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mbolanos\Desktop\Planeacion Liz\Documentos SIPG\Gestion Financiera\CAMBIO RTVC- GF\Formatos GF\"/>
    </mc:Choice>
  </mc:AlternateContent>
  <xr:revisionPtr revIDLastSave="0" documentId="13_ncr:1_{13A856AB-B92A-430E-A6D9-34BC01B6EB38}" xr6:coauthVersionLast="47" xr6:coauthVersionMax="47" xr10:uidLastSave="{00000000-0000-0000-0000-000000000000}"/>
  <bookViews>
    <workbookView xWindow="-120" yWindow="-120" windowWidth="20730" windowHeight="11160" activeTab="5" xr2:uid="{00000000-000D-0000-FFFF-FFFF00000000}"/>
  </bookViews>
  <sheets>
    <sheet name="MOD_PAA_VALORES" sheetId="1" r:id="rId1"/>
    <sheet name="ACTUAL " sheetId="2" state="hidden" r:id="rId2"/>
    <sheet name="GERENCIA" sheetId="3" state="hidden" r:id="rId3"/>
    <sheet name="Otras_Modificaciones" sheetId="4" r:id="rId4"/>
    <sheet name="LINEAMIENTOS_PAA" sheetId="5" r:id="rId5"/>
    <sheet name="Control de Cambios" sheetId="9" r:id="rId6"/>
    <sheet name="TIPOS " sheetId="6" state="hidden" r:id="rId7"/>
    <sheet name="EJECUCIÓN" sheetId="7" state="hidden" r:id="rId8"/>
    <sheet name="Listado de Rubros_Seven " sheetId="8" state="hidden" r:id="rId9"/>
  </sheets>
  <definedNames>
    <definedName name="_xlnm._FilterDatabase" localSheetId="7" hidden="1">EJECUCIÓN!$A$1:$Q$513</definedName>
    <definedName name="A">'TIPOS '!$B$2:$B$89</definedName>
    <definedName name="B">'TIPOS '!$C$2:$C$31</definedName>
    <definedName name="Copia">#REF!</definedName>
    <definedName name="D">'TIPOS '!$D$2:$D$57</definedName>
    <definedName name="Escenarios">#REF!</definedName>
    <definedName name="GERENCIA" localSheetId="7">#REF!</definedName>
    <definedName name="RADIO">#REF!</definedName>
    <definedName name="Selección">#REF!</definedName>
    <definedName name="SOPORTECORPORATIVO">#REF!</definedName>
    <definedName name="TECNOLOGÍASCONVERGENTES">#REF!</definedName>
    <definedName name="TELEVIS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5" i="8" l="1"/>
  <c r="C175" i="8" s="1"/>
  <c r="B174" i="8"/>
  <c r="C174" i="8" s="1"/>
  <c r="B173" i="8"/>
  <c r="C173" i="8" s="1"/>
  <c r="B172" i="8"/>
  <c r="C172" i="8" s="1"/>
  <c r="B171" i="8"/>
  <c r="C171" i="8" s="1"/>
  <c r="B170" i="8"/>
  <c r="C170" i="8" s="1"/>
  <c r="B169" i="8"/>
  <c r="C169" i="8" s="1"/>
  <c r="B168" i="8"/>
  <c r="C168" i="8" s="1"/>
  <c r="B167" i="8"/>
  <c r="C167" i="8" s="1"/>
  <c r="B166" i="8"/>
  <c r="C166" i="8" s="1"/>
  <c r="B165" i="8"/>
  <c r="C165" i="8" s="1"/>
  <c r="B164" i="8"/>
  <c r="C164" i="8" s="1"/>
  <c r="B163" i="8"/>
  <c r="C163" i="8" s="1"/>
  <c r="B162" i="8"/>
  <c r="C162" i="8" s="1"/>
  <c r="B161" i="8"/>
  <c r="C161" i="8" s="1"/>
  <c r="B160" i="8"/>
  <c r="C160" i="8" s="1"/>
  <c r="B159" i="8"/>
  <c r="C159" i="8" s="1"/>
  <c r="B158" i="8"/>
  <c r="C158" i="8" s="1"/>
  <c r="B157" i="8"/>
  <c r="C157" i="8" s="1"/>
  <c r="B156" i="8"/>
  <c r="C156" i="8" s="1"/>
  <c r="B155" i="8"/>
  <c r="C155" i="8" s="1"/>
  <c r="B154" i="8"/>
  <c r="C154" i="8" s="1"/>
  <c r="B153" i="8"/>
  <c r="C153" i="8" s="1"/>
  <c r="B152" i="8"/>
  <c r="C152" i="8" s="1"/>
  <c r="B151" i="8"/>
  <c r="C151" i="8" s="1"/>
  <c r="B150" i="8"/>
  <c r="C150" i="8" s="1"/>
  <c r="B149" i="8"/>
  <c r="C149" i="8" s="1"/>
  <c r="B148" i="8"/>
  <c r="C148" i="8" s="1"/>
  <c r="B147" i="8"/>
  <c r="C147" i="8" s="1"/>
  <c r="B146" i="8"/>
  <c r="C146" i="8" s="1"/>
  <c r="B145" i="8"/>
  <c r="C145" i="8" s="1"/>
  <c r="B144" i="8"/>
  <c r="C144" i="8" s="1"/>
  <c r="B143" i="8"/>
  <c r="C143" i="8" s="1"/>
  <c r="B142" i="8"/>
  <c r="C142" i="8" s="1"/>
  <c r="B141" i="8"/>
  <c r="C141" i="8" s="1"/>
  <c r="B140" i="8"/>
  <c r="C140" i="8" s="1"/>
  <c r="B139" i="8"/>
  <c r="C139" i="8" s="1"/>
  <c r="B138" i="8"/>
  <c r="C138" i="8" s="1"/>
  <c r="B137" i="8"/>
  <c r="C137" i="8" s="1"/>
  <c r="B136" i="8"/>
  <c r="C136" i="8" s="1"/>
  <c r="B135" i="8"/>
  <c r="C135" i="8" s="1"/>
  <c r="B134" i="8"/>
  <c r="C134" i="8" s="1"/>
  <c r="B133" i="8"/>
  <c r="C133" i="8" s="1"/>
  <c r="B132" i="8"/>
  <c r="C132" i="8" s="1"/>
  <c r="B131" i="8"/>
  <c r="C131" i="8" s="1"/>
  <c r="B130" i="8"/>
  <c r="C130" i="8" s="1"/>
  <c r="B129" i="8"/>
  <c r="C129" i="8" s="1"/>
  <c r="B128" i="8"/>
  <c r="C128" i="8" s="1"/>
  <c r="B127" i="8"/>
  <c r="C127" i="8" s="1"/>
  <c r="B126" i="8"/>
  <c r="C126" i="8" s="1"/>
  <c r="B125" i="8"/>
  <c r="C125" i="8" s="1"/>
  <c r="B124" i="8"/>
  <c r="C124" i="8" s="1"/>
  <c r="B123" i="8"/>
  <c r="C123" i="8" s="1"/>
  <c r="B122" i="8"/>
  <c r="C122" i="8" s="1"/>
  <c r="B121" i="8"/>
  <c r="C121" i="8" s="1"/>
  <c r="B120" i="8"/>
  <c r="C120" i="8" s="1"/>
  <c r="B119" i="8"/>
  <c r="C119" i="8" s="1"/>
  <c r="B118" i="8"/>
  <c r="C118" i="8" s="1"/>
  <c r="B117" i="8"/>
  <c r="C117" i="8" s="1"/>
  <c r="B116" i="8"/>
  <c r="C116" i="8" s="1"/>
  <c r="B115" i="8"/>
  <c r="C115" i="8" s="1"/>
  <c r="B114" i="8"/>
  <c r="C114" i="8" s="1"/>
  <c r="B113" i="8"/>
  <c r="C113" i="8" s="1"/>
  <c r="B112" i="8"/>
  <c r="C112" i="8" s="1"/>
  <c r="B111" i="8"/>
  <c r="C111" i="8" s="1"/>
  <c r="B110" i="8"/>
  <c r="C110" i="8" s="1"/>
  <c r="B109" i="8"/>
  <c r="C109" i="8" s="1"/>
  <c r="B108" i="8"/>
  <c r="C108" i="8" s="1"/>
  <c r="B107" i="8"/>
  <c r="C107" i="8" s="1"/>
  <c r="B106" i="8"/>
  <c r="C106" i="8" s="1"/>
  <c r="B105" i="8"/>
  <c r="C105" i="8" s="1"/>
  <c r="B104" i="8"/>
  <c r="C104" i="8" s="1"/>
  <c r="B103" i="8"/>
  <c r="C103" i="8" s="1"/>
  <c r="B102" i="8"/>
  <c r="C102" i="8" s="1"/>
  <c r="B101" i="8"/>
  <c r="C101" i="8" s="1"/>
  <c r="B100" i="8"/>
  <c r="C100" i="8" s="1"/>
  <c r="B99" i="8"/>
  <c r="C99" i="8" s="1"/>
  <c r="B98" i="8"/>
  <c r="C98" i="8" s="1"/>
  <c r="B97" i="8"/>
  <c r="C97" i="8" s="1"/>
  <c r="B96" i="8"/>
  <c r="C96" i="8" s="1"/>
  <c r="B95" i="8"/>
  <c r="C95" i="8" s="1"/>
  <c r="B94" i="8"/>
  <c r="C94" i="8" s="1"/>
  <c r="B93" i="8"/>
  <c r="C93" i="8" s="1"/>
  <c r="B92" i="8"/>
  <c r="C92" i="8" s="1"/>
  <c r="B91" i="8"/>
  <c r="C91" i="8" s="1"/>
  <c r="B90" i="8"/>
  <c r="C90" i="8" s="1"/>
  <c r="B89" i="8"/>
  <c r="C89" i="8" s="1"/>
  <c r="B88" i="8"/>
  <c r="C88" i="8" s="1"/>
  <c r="B87" i="8"/>
  <c r="C87" i="8" s="1"/>
  <c r="B86" i="8"/>
  <c r="C86" i="8" s="1"/>
  <c r="B85" i="8"/>
  <c r="C85" i="8" s="1"/>
  <c r="B84" i="8"/>
  <c r="C84" i="8" s="1"/>
  <c r="B83" i="8"/>
  <c r="C83" i="8" s="1"/>
  <c r="B82" i="8"/>
  <c r="C82" i="8" s="1"/>
  <c r="B81" i="8"/>
  <c r="C81" i="8" s="1"/>
  <c r="B80" i="8"/>
  <c r="C80" i="8" s="1"/>
  <c r="B79" i="8"/>
  <c r="C79" i="8" s="1"/>
  <c r="B78" i="8"/>
  <c r="C78" i="8" s="1"/>
  <c r="B77" i="8"/>
  <c r="C77" i="8" s="1"/>
  <c r="B76" i="8"/>
  <c r="C76" i="8" s="1"/>
  <c r="B75" i="8"/>
  <c r="C75" i="8" s="1"/>
  <c r="B74" i="8"/>
  <c r="C74" i="8" s="1"/>
  <c r="B73" i="8"/>
  <c r="C73" i="8" s="1"/>
  <c r="B72" i="8"/>
  <c r="C72" i="8" s="1"/>
  <c r="B71" i="8"/>
  <c r="C71" i="8" s="1"/>
  <c r="B70" i="8"/>
  <c r="C70" i="8" s="1"/>
  <c r="B69" i="8"/>
  <c r="C69" i="8" s="1"/>
  <c r="B68" i="8"/>
  <c r="C68" i="8" s="1"/>
  <c r="B67" i="8"/>
  <c r="C67" i="8" s="1"/>
  <c r="B66" i="8"/>
  <c r="C66" i="8" s="1"/>
  <c r="B65" i="8"/>
  <c r="C65" i="8" s="1"/>
  <c r="B64" i="8"/>
  <c r="C64" i="8" s="1"/>
  <c r="B63" i="8"/>
  <c r="C63" i="8" s="1"/>
  <c r="B62" i="8"/>
  <c r="C62" i="8" s="1"/>
  <c r="B61" i="8"/>
  <c r="C61" i="8" s="1"/>
  <c r="B60" i="8"/>
  <c r="C60" i="8" s="1"/>
  <c r="B59" i="8"/>
  <c r="C59" i="8" s="1"/>
  <c r="B58" i="8"/>
  <c r="C58" i="8" s="1"/>
  <c r="B57" i="8"/>
  <c r="C57" i="8" s="1"/>
  <c r="B56" i="8"/>
  <c r="C56" i="8" s="1"/>
  <c r="B55" i="8"/>
  <c r="C55" i="8" s="1"/>
  <c r="B54" i="8"/>
  <c r="C54" i="8" s="1"/>
  <c r="B53" i="8"/>
  <c r="C53" i="8" s="1"/>
  <c r="B52" i="8"/>
  <c r="C52" i="8" s="1"/>
  <c r="B51" i="8"/>
  <c r="C51" i="8" s="1"/>
  <c r="B50" i="8"/>
  <c r="C50" i="8" s="1"/>
  <c r="B49" i="8"/>
  <c r="C49" i="8" s="1"/>
  <c r="B48" i="8"/>
  <c r="C48" i="8" s="1"/>
  <c r="B47" i="8"/>
  <c r="C47" i="8" s="1"/>
  <c r="B46" i="8"/>
  <c r="C46" i="8" s="1"/>
  <c r="B45" i="8"/>
  <c r="C45" i="8" s="1"/>
  <c r="B44" i="8"/>
  <c r="C44" i="8" s="1"/>
  <c r="B43" i="8"/>
  <c r="C43" i="8" s="1"/>
  <c r="B42" i="8"/>
  <c r="C42" i="8" s="1"/>
  <c r="B41" i="8"/>
  <c r="C41" i="8" s="1"/>
  <c r="B40" i="8"/>
  <c r="C40" i="8" s="1"/>
  <c r="B39" i="8"/>
  <c r="C39" i="8" s="1"/>
  <c r="B38" i="8"/>
  <c r="C38" i="8" s="1"/>
  <c r="B37" i="8"/>
  <c r="C37" i="8" s="1"/>
  <c r="B36" i="8"/>
  <c r="C36" i="8" s="1"/>
  <c r="B35" i="8"/>
  <c r="C35" i="8" s="1"/>
  <c r="B34" i="8"/>
  <c r="C34" i="8" s="1"/>
  <c r="B33" i="8"/>
  <c r="C33" i="8" s="1"/>
  <c r="B32" i="8"/>
  <c r="C32" i="8" s="1"/>
  <c r="B31" i="8"/>
  <c r="C31" i="8" s="1"/>
  <c r="B30" i="8"/>
  <c r="C30" i="8" s="1"/>
  <c r="B29" i="8"/>
  <c r="C29" i="8" s="1"/>
  <c r="B28" i="8"/>
  <c r="C28" i="8" s="1"/>
  <c r="B27" i="8"/>
  <c r="C27" i="8" s="1"/>
  <c r="B26" i="8"/>
  <c r="C26" i="8" s="1"/>
  <c r="B25" i="8"/>
  <c r="C25" i="8" s="1"/>
  <c r="B24" i="8"/>
  <c r="C24" i="8" s="1"/>
  <c r="B23" i="8"/>
  <c r="C23" i="8" s="1"/>
  <c r="B22" i="8"/>
  <c r="C22" i="8" s="1"/>
  <c r="B21" i="8"/>
  <c r="C21" i="8" s="1"/>
  <c r="B20" i="8"/>
  <c r="C20" i="8" s="1"/>
  <c r="B19" i="8"/>
  <c r="C19" i="8" s="1"/>
  <c r="B18" i="8"/>
  <c r="C18" i="8" s="1"/>
  <c r="B17" i="8"/>
  <c r="C17" i="8" s="1"/>
  <c r="B16" i="8"/>
  <c r="C16" i="8" s="1"/>
  <c r="B15" i="8"/>
  <c r="C15" i="8" s="1"/>
  <c r="B14" i="8"/>
  <c r="C14" i="8" s="1"/>
  <c r="B13" i="8"/>
  <c r="C13" i="8" s="1"/>
  <c r="B12" i="8"/>
  <c r="C12" i="8" s="1"/>
  <c r="B11" i="8"/>
  <c r="C11" i="8" s="1"/>
  <c r="B10" i="8"/>
  <c r="C10" i="8" s="1"/>
  <c r="B9" i="8"/>
  <c r="C9" i="8" s="1"/>
  <c r="B8" i="8"/>
  <c r="C8" i="8" s="1"/>
  <c r="B7" i="8"/>
  <c r="C7" i="8" s="1"/>
  <c r="B6" i="8"/>
  <c r="C6" i="8" s="1"/>
  <c r="B5" i="8"/>
  <c r="C5" i="8" s="1"/>
  <c r="B4" i="8"/>
  <c r="C4" i="8" s="1"/>
  <c r="B3" i="8"/>
  <c r="C3" i="8" s="1"/>
  <c r="B2" i="8"/>
  <c r="C2" i="8" s="1"/>
  <c r="C176" i="8" s="1"/>
  <c r="S53" i="1"/>
  <c r="R52" i="1"/>
  <c r="Q52" i="1" s="1"/>
  <c r="R51" i="1"/>
  <c r="Q51" i="1" s="1"/>
  <c r="R50" i="1"/>
  <c r="Q50" i="1" s="1"/>
  <c r="R49" i="1"/>
  <c r="Q49" i="1" s="1"/>
  <c r="R48" i="1"/>
  <c r="R47" i="1"/>
  <c r="R46" i="1"/>
  <c r="Q46" i="1" s="1"/>
  <c r="R45" i="1"/>
  <c r="Q45" i="1" s="1"/>
  <c r="R44" i="1"/>
  <c r="Q44" i="1" s="1"/>
  <c r="R43" i="1"/>
  <c r="Q43" i="1" s="1"/>
  <c r="R42" i="1"/>
  <c r="Q42" i="1" s="1"/>
  <c r="R41" i="1"/>
  <c r="Q41" i="1" s="1"/>
  <c r="R40" i="1"/>
  <c r="Q40" i="1" s="1"/>
  <c r="R39" i="1"/>
  <c r="Q39" i="1" s="1"/>
  <c r="R38" i="1"/>
  <c r="Q38" i="1" s="1"/>
  <c r="R37" i="1"/>
  <c r="Q37" i="1" s="1"/>
  <c r="R36" i="1"/>
  <c r="R35" i="1"/>
  <c r="Q35" i="1" s="1"/>
  <c r="R34" i="1"/>
  <c r="Q34" i="1" s="1"/>
  <c r="R33" i="1"/>
  <c r="Q33" i="1" s="1"/>
  <c r="S30" i="1"/>
  <c r="R29" i="1"/>
  <c r="Q29" i="1" s="1"/>
  <c r="R28" i="1"/>
  <c r="Q28" i="1" s="1"/>
  <c r="R27" i="1"/>
  <c r="Q27" i="1" s="1"/>
  <c r="R26" i="1"/>
  <c r="Q26" i="1" s="1"/>
  <c r="R25" i="1"/>
  <c r="Q25" i="1" s="1"/>
  <c r="R24" i="1"/>
  <c r="Q24" i="1" s="1"/>
  <c r="R23" i="1"/>
  <c r="Q23" i="1" s="1"/>
  <c r="R22" i="1"/>
  <c r="Q22" i="1" s="1"/>
  <c r="R21" i="1"/>
  <c r="Q21" i="1" s="1"/>
  <c r="R20" i="1"/>
  <c r="Q20" i="1" s="1"/>
  <c r="R19" i="1"/>
  <c r="Q19" i="1" s="1"/>
  <c r="R18" i="1"/>
  <c r="Q18" i="1" s="1"/>
  <c r="R17" i="1"/>
  <c r="Q17" i="1" s="1"/>
  <c r="R16" i="1"/>
  <c r="Q16" i="1" s="1"/>
  <c r="R15" i="1"/>
  <c r="Q15" i="1" s="1"/>
  <c r="R14" i="1"/>
  <c r="Q14" i="1" s="1"/>
  <c r="R13" i="1"/>
  <c r="Q13" i="1"/>
  <c r="R12" i="1"/>
  <c r="Q12" i="1" s="1"/>
  <c r="R11" i="1"/>
  <c r="Q11" i="1" s="1"/>
  <c r="R10" i="1"/>
  <c r="Q10" i="1" s="1"/>
  <c r="Q36" i="1" l="1"/>
  <c r="Q47" i="1"/>
  <c r="Q48" i="1"/>
  <c r="S58" i="1"/>
  <c r="R5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9" authorId="0" shapeId="0" xr:uid="{00000000-0006-0000-0000-000001000000}">
      <text>
        <r>
          <rPr>
            <sz val="11"/>
            <color theme="1"/>
            <rFont val="Calibri"/>
            <family val="2"/>
            <scheme val="minor"/>
          </rPr>
          <t xml:space="preserve">Jair Enrrique Moneriz Pretel:
A: Gastos de Funcionamiento
B: Gastos de Operación 
D: Inversión </t>
        </r>
      </text>
    </comment>
    <comment ref="V9" authorId="0" shapeId="0" xr:uid="{00000000-0006-0000-0000-000002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Mayor información se encuentra en la ficha del proyecto de inversión en la MGA o en el PAA 2022 vigente</t>
        </r>
      </text>
    </comment>
    <comment ref="F32" authorId="0" shapeId="0" xr:uid="{00000000-0006-0000-0000-000003000000}">
      <text>
        <r>
          <rPr>
            <sz val="11"/>
            <color theme="1"/>
            <rFont val="Calibri"/>
            <family val="2"/>
            <scheme val="minor"/>
          </rPr>
          <t xml:space="preserve">Jair Enrrique Moneriz Pretel:
Jair Enrrique Moneriz Pretel:
A: Gastos de Funcionamiento
B: Gastos de Operación 
D: Inversión </t>
        </r>
      </text>
    </comment>
    <comment ref="V32" authorId="0" shapeId="0" xr:uid="{00000000-0006-0000-0000-000004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Mayor información se encuentra en la ficha del proyecto de inversión en la MGA o en el PAA 2022 vigente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8" authorId="0" shapeId="0" xr:uid="{00000000-0006-0000-0300-000001000000}">
      <text>
        <r>
          <rPr>
            <sz val="11"/>
            <color theme="1"/>
            <rFont val="Calibri"/>
            <family val="2"/>
            <scheme val="minor"/>
          </rPr>
          <t xml:space="preserve">Jair Enrrique Moneriz Pretel:
A: Gastos de Funcionamiento
B: Gastos de Operación 
D: Inversión </t>
        </r>
      </text>
    </comment>
    <comment ref="S8" authorId="0" shapeId="0" xr:uid="{00000000-0006-0000-0300-000002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Mayor información se encuentra en la ficha del proyecto de inversión en la MGA o en el PAA 2022 vigente</t>
        </r>
      </text>
    </comment>
    <comment ref="F31" authorId="0" shapeId="0" xr:uid="{00000000-0006-0000-0300-000003000000}">
      <text>
        <r>
          <rPr>
            <sz val="11"/>
            <color theme="1"/>
            <rFont val="Calibri"/>
            <family val="2"/>
            <scheme val="minor"/>
          </rPr>
          <t xml:space="preserve">Jair Enrrique Moneriz Pretel:
Jair Enrrique Moneriz Pretel:
A: Gastos de Funcionamiento
B: Gastos de Operación 
D: Inversión </t>
        </r>
      </text>
    </comment>
    <comment ref="S31" authorId="0" shapeId="0" xr:uid="{00000000-0006-0000-0300-000004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Mayor información se encuentra en la ficha del proyecto de inversión en la MGA o en el PAA 2022 vigente</t>
        </r>
      </text>
    </comment>
  </commentList>
</comments>
</file>

<file path=xl/sharedStrings.xml><?xml version="1.0" encoding="utf-8"?>
<sst xmlns="http://schemas.openxmlformats.org/spreadsheetml/2006/main" count="2112" uniqueCount="1522">
  <si>
    <t>PLANTILLA MODIFICACIONES Y SEGUIMIENTO AL PLAN DE ADQUISICIONES</t>
  </si>
  <si>
    <t>FECHA DE LA SOLICITUD</t>
  </si>
  <si>
    <t>TIPO DE MODIFICACION</t>
  </si>
  <si>
    <t>Mod. y/o creación.(Valores)</t>
  </si>
  <si>
    <t>Códigos UNSPSC (1)</t>
  </si>
  <si>
    <t>Código PAA (2)</t>
  </si>
  <si>
    <t>Centro de Costos/Dependencia (4)</t>
  </si>
  <si>
    <t>Grupo (6)</t>
  </si>
  <si>
    <t>Rubro Presupuestal y Nombre (7)</t>
  </si>
  <si>
    <t>Descripción (Max230Caracteres) (9)</t>
  </si>
  <si>
    <t>Tipo de Persona (10)</t>
  </si>
  <si>
    <t>Fecha estimada de inicio de proceso de selección(11)</t>
  </si>
  <si>
    <t>Fecha estimada de contratación (12)</t>
  </si>
  <si>
    <t>Duración estimada del contrato (Meses) (13)</t>
  </si>
  <si>
    <t>Modalidad de selección (14)</t>
  </si>
  <si>
    <t xml:space="preserve">Fuente de Financiación (15) </t>
  </si>
  <si>
    <t>Fuente Especifica (16)</t>
  </si>
  <si>
    <t>Precio Unitario estimado (Mes) (17)</t>
  </si>
  <si>
    <t>Valor estimado sin 4*1000 (18)</t>
  </si>
  <si>
    <t>Valor estimado con 4*1000 (19)</t>
  </si>
  <si>
    <t>Codigo Producto</t>
  </si>
  <si>
    <t>Nombre del Proyecto de inversión</t>
  </si>
  <si>
    <t>Nombre Producto</t>
  </si>
  <si>
    <t>Actividad</t>
  </si>
  <si>
    <t xml:space="preserve">JUSTIFICACIÓN DE LA MODIFICACIÓN </t>
  </si>
  <si>
    <t xml:space="preserve">TOTAL CONTRACRÉDITO </t>
  </si>
  <si>
    <t>CódigosUNSPSC (1)</t>
  </si>
  <si>
    <t xml:space="preserve">Nombre del Proyecto de inversión </t>
  </si>
  <si>
    <t>Gestión Comercial</t>
  </si>
  <si>
    <t>FUTIC</t>
  </si>
  <si>
    <t xml:space="preserve">TOTAL CRÉDITO </t>
  </si>
  <si>
    <t>FIRMA DE QUIEN SOLICITA LA MODIFICACIÓN</t>
  </si>
  <si>
    <t xml:space="preserve">Aprobó </t>
  </si>
  <si>
    <t>Revisó</t>
  </si>
  <si>
    <t>Elaboró</t>
  </si>
  <si>
    <t>Gerente, subgerente, director, coordinador, jefe de oficina, asesor de oficina de control.</t>
  </si>
  <si>
    <t xml:space="preserve">Apoyo administrativo y o financiero </t>
  </si>
  <si>
    <t>Nota 1: Se acepta la firma física, firma digital o a través de la aceptación mediante medios digitales (correo electrónico), estos últimos, como mecanismos idóneos conforme a lo establecido en los artículos 6 y 7 de la Ley 527 de 1999. 
Nota 2: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PDFY C</t>
  </si>
  <si>
    <t>Instrucciones para el diligenciamiento</t>
  </si>
  <si>
    <t>Validación</t>
  </si>
  <si>
    <t xml:space="preserve">• El código del PAA es único para cada contratación. </t>
  </si>
  <si>
    <t>• Revise y valide el saldo disponible en el PAA antes de remitir la solicitud de modificación, tenga presente que el PAA  se modifica y actualiza constantemente con la expedición de los Cdps y RP lo que afecta los saldos disponibles.</t>
  </si>
  <si>
    <t>• Para las adiciones es necesario que las fuentes de financiación y centro de costos sean igual al contrato inicial .</t>
  </si>
  <si>
    <t>• Revise y valide con el abogado de apoyo jurídico (contratista o servidor público) que la descripción de la necesidad esté acorde con el estudio previo, tipo de persona, fechas estimadas y modalidad de contratación.</t>
  </si>
  <si>
    <t>• Los valores se deben aproximar por exceso o por defecto al entero más cercano así:  (i) si es igual o superior a 50 centavos, se aproxima al entero siguiente; (ii) si es inferior a 50 centavos se baja al entero anterior.</t>
  </si>
  <si>
    <t>• No modificar, agregar o quitar ningún ítem.</t>
  </si>
  <si>
    <t>• Las columnas de Código Producto, Nombre del Proyecto de inversión, Nombre Producto y Actividad solamente aplican para los rubros y gastos del grupo presupuestal de inversión.</t>
  </si>
  <si>
    <t>• Tenga en cuenta que cuando va a modificar un proyecto de inversión o una linea estratégica, como minimo,  se debe incluir en la justificación la afectación de metas y/o indicadores, las razones que generaron la modificación y avales previos de instancias que lo autorizaron. Incluir demás datos que se consideren pertinentes.</t>
  </si>
  <si>
    <t>DEPENDENCIA SOLICITANTE</t>
  </si>
  <si>
    <t>GERENTE, SUBGERENTE, COORDINADOR O JEFE DE LA DEPENDENCIA:</t>
  </si>
  <si>
    <t>TIPO DE MODIFICACION EN EL PAA</t>
  </si>
  <si>
    <t>MODIFICACIÓN</t>
  </si>
  <si>
    <t>ITEM PAA A DISMINUIR EN VALOR EN EL PAA</t>
  </si>
  <si>
    <t>Códigos UNSPSC</t>
  </si>
  <si>
    <t>Código en el PAA</t>
  </si>
  <si>
    <t xml:space="preserve">Subgerencia </t>
  </si>
  <si>
    <t>Centro de Costos/Dependencia</t>
  </si>
  <si>
    <t xml:space="preserve">Nombre del  Rubro </t>
  </si>
  <si>
    <r>
      <rPr>
        <b/>
        <sz val="10"/>
        <color theme="1"/>
        <rFont val="Arial Narrow"/>
        <family val="2"/>
      </rPr>
      <t xml:space="preserve">Descripción                                                                                                                                                         </t>
    </r>
    <r>
      <rPr>
        <b/>
        <sz val="10"/>
        <color rgb="FF7F7F7F"/>
        <rFont val="Arial Narrow"/>
        <family val="2"/>
      </rPr>
      <t>No exceder los 235 caracteres</t>
    </r>
  </si>
  <si>
    <t>Fecha estimada de inicio de proceso de selección (Radicación ECO) (dd/mm/aa)</t>
  </si>
  <si>
    <t>Fecha estimada de contratación (Registro Presupuestal) (dd/mm/aa)</t>
  </si>
  <si>
    <t>Persona Natural / Persona Juridica</t>
  </si>
  <si>
    <t>Duración estimada del contrato días</t>
  </si>
  <si>
    <t xml:space="preserve">Modalidad de selección </t>
  </si>
  <si>
    <t>Fuente de Financiación</t>
  </si>
  <si>
    <t>Fuente secundaria</t>
  </si>
  <si>
    <t>Precio Unitario estimado</t>
  </si>
  <si>
    <t>Valor total estimado</t>
  </si>
  <si>
    <t xml:space="preserve">Valor total incluye 4 * mil </t>
  </si>
  <si>
    <t>JUSTIFICACIÓN</t>
  </si>
  <si>
    <t>JURIDICA</t>
  </si>
  <si>
    <t>ITEM PAA A CREAR O AUMENTAR Y/O MODIFICAR EN EL PAA</t>
  </si>
  <si>
    <r>
      <rPr>
        <b/>
        <sz val="10"/>
        <color theme="1"/>
        <rFont val="Arial Narrow"/>
        <family val="2"/>
      </rPr>
      <t xml:space="preserve">Descripción                                                                                                                            </t>
    </r>
    <r>
      <rPr>
        <b/>
        <sz val="10"/>
        <color rgb="FF7F7F7F"/>
        <rFont val="Arial Narrow"/>
        <family val="2"/>
      </rPr>
      <t>No exceder los 235 caracteres</t>
    </r>
  </si>
  <si>
    <t>*Las solicitudes realizadas, no deben tener números en decimales</t>
  </si>
  <si>
    <t>* Este formato debe diligenciarse completamente, de lo contrario será una causal de devolución.</t>
  </si>
  <si>
    <t>Enero</t>
  </si>
  <si>
    <t>ACUERDO MARCO DE PRECIOS</t>
  </si>
  <si>
    <t xml:space="preserve">CONTRACREDITO </t>
  </si>
  <si>
    <t>Gerencia</t>
  </si>
  <si>
    <t>Febrero</t>
  </si>
  <si>
    <t xml:space="preserve">Vigencias Futuras </t>
  </si>
  <si>
    <t xml:space="preserve">CONCURSO DE MERITOS </t>
  </si>
  <si>
    <t>La necesidad de este Item se encuentra cubierta, el valor corresponde a saldos y/ o ahorros de la contratación realizada.</t>
  </si>
  <si>
    <t>Subgerencia de Radio</t>
  </si>
  <si>
    <t>Marzo</t>
  </si>
  <si>
    <t>CONTRATACIÓN DIRECTA</t>
  </si>
  <si>
    <t>Los recursos se encuentran en este item y debido a necesidades misionales se iran programando para atender clientes RTVC</t>
  </si>
  <si>
    <t>Subgerencia de Soporte Corporativo</t>
  </si>
  <si>
    <t>Abril</t>
  </si>
  <si>
    <t>CONVOCATORIA ABIERTA</t>
  </si>
  <si>
    <t xml:space="preserve">Debido a revisiones y/o directrices los recursos ya no seran destinados para esta contratación </t>
  </si>
  <si>
    <t>Subgerencia de Televisión</t>
  </si>
  <si>
    <t>Mayo</t>
  </si>
  <si>
    <t>GRANDES ALMACENES</t>
  </si>
  <si>
    <t>Liberación de saldos del PAA, corresponde a saldos de procesos, ahorros o procesos que por tiempo no se alcanzo a contratar.</t>
  </si>
  <si>
    <t>Tecnologías Convergentes</t>
  </si>
  <si>
    <t>Junio</t>
  </si>
  <si>
    <t>INVITACIÓN ABIERTA</t>
  </si>
  <si>
    <t>Julio</t>
  </si>
  <si>
    <t>LICITACIÓN PÚBLICA</t>
  </si>
  <si>
    <t>Agosto</t>
  </si>
  <si>
    <t>MENOR CUANTÍA</t>
  </si>
  <si>
    <t>Septiembre</t>
  </si>
  <si>
    <t>MÍNIMA CUANTÍA</t>
  </si>
  <si>
    <t>Octubre</t>
  </si>
  <si>
    <t>ORDEN DE COMPRA Y/O SERVICIO</t>
  </si>
  <si>
    <t xml:space="preserve">CREDITO </t>
  </si>
  <si>
    <t>Noviembre</t>
  </si>
  <si>
    <t>SELECCIÓN ABREVIADA DE MENOR CUANTIA</t>
  </si>
  <si>
    <t>Se requiere ajustes en los recursos programados y poder atender las necesidades de la dependencia.</t>
  </si>
  <si>
    <t>Diciembre</t>
  </si>
  <si>
    <t>SELECCIÓN ABREVIADA DE MINIMA CUANTIA</t>
  </si>
  <si>
    <t>Se requiere adicionar recursos debido al aumento de producciones y o consumos.</t>
  </si>
  <si>
    <t>LEY 14 -1991</t>
  </si>
  <si>
    <t>SELECCIÓN ABREVIADA MISIONAL</t>
  </si>
  <si>
    <t xml:space="preserve">Por necesidades del servicio se requiere esta contratación </t>
  </si>
  <si>
    <t>RECURSOS PROPIOS</t>
  </si>
  <si>
    <t>SUBASTA</t>
  </si>
  <si>
    <t>Se requiere ajustes en los recursos para atender necesidades de los clientes misionales</t>
  </si>
  <si>
    <t>OTRA</t>
  </si>
  <si>
    <t>Los recursos fueron destinados por FUTIC para atender eventos y o transmisiones</t>
  </si>
  <si>
    <t xml:space="preserve">Se requiere para realizar devolución de recursos al Futic </t>
  </si>
  <si>
    <t>NATURAL</t>
  </si>
  <si>
    <t>JURÍDICA</t>
  </si>
  <si>
    <t>VIGENCIA FUTURA</t>
  </si>
  <si>
    <t>CREACIÓN</t>
  </si>
  <si>
    <t>Canal Institucional</t>
  </si>
  <si>
    <t>Comunicaciones</t>
  </si>
  <si>
    <t>Contabilidad</t>
  </si>
  <si>
    <t xml:space="preserve">Contratación Minima Cuantia </t>
  </si>
  <si>
    <t xml:space="preserve">Control Interno </t>
  </si>
  <si>
    <t>Control Interno Disiplinario</t>
  </si>
  <si>
    <t>Emisión de Radio</t>
  </si>
  <si>
    <t>Gestión de Emisión TV</t>
  </si>
  <si>
    <t>Gestión de Talento Humano</t>
  </si>
  <si>
    <t>Gestión Documental</t>
  </si>
  <si>
    <t>Gestión Tecnica de Señales</t>
  </si>
  <si>
    <t>Ingenieria de Red</t>
  </si>
  <si>
    <t>Oficina Asesora Juridica</t>
  </si>
  <si>
    <t xml:space="preserve">Planeación </t>
  </si>
  <si>
    <t>Presupuesto</t>
  </si>
  <si>
    <t>Procesos de Selección</t>
  </si>
  <si>
    <t xml:space="preserve">Radio Nacional </t>
  </si>
  <si>
    <t>Radionica</t>
  </si>
  <si>
    <t>RTVC Play.</t>
  </si>
  <si>
    <t>Señal Colombia</t>
  </si>
  <si>
    <t>Señal Memoria</t>
  </si>
  <si>
    <t>Servicios Generales</t>
  </si>
  <si>
    <t>Sub gerencia de TV</t>
  </si>
  <si>
    <t>Sub gerencia de Soporte Corporativo</t>
  </si>
  <si>
    <t>Sub gerencia de Radio</t>
  </si>
  <si>
    <t>Tecnologia de la Información TI</t>
  </si>
  <si>
    <t>Tesoreria</t>
  </si>
  <si>
    <t>A-08-01-02-001-001-01 Impuesto Predial y Sobretasa Ambiental</t>
  </si>
  <si>
    <t>A-08-01-02-003 IMPUESTO DE INDUSTRIA Y COMERCIO</t>
  </si>
  <si>
    <t>A-08-01-02-003-001 IMPUESTO DE INDUSTRIA Y COMERCIO</t>
  </si>
  <si>
    <t>A-08-01-02-003-001-01 Impuesto de Industria Y Comercio</t>
  </si>
  <si>
    <t>A-08-01-02-006 IMPUESTO SOBRE VEHICULOS AUTOMOTORES</t>
  </si>
  <si>
    <t>A-08-01-02-006-001 IMPUESTO SOBRE VEHICULOS AUTOMOTORES</t>
  </si>
  <si>
    <t>A-08-01-02-006-001-01 Impuesto Sobre Vehiculos Automotores</t>
  </si>
  <si>
    <t>A-08-03 TASAS Y DERECHOS ADMINISTRATIVOS</t>
  </si>
  <si>
    <t>A-08-03-01 TASAS Y DERECHOS ADMINISTRATIVOS</t>
  </si>
  <si>
    <t>A-08-03-01-001 TASAS Y DERECHOS ADMINISTRATIVOS</t>
  </si>
  <si>
    <t>A-08-03-01-001-001 TASAS Y DERECHOS ADMINISTRATIVOS</t>
  </si>
  <si>
    <t>A-08-03-01-001-001-01 Tasas y Derechos Administrativos</t>
  </si>
  <si>
    <t>A-08-04 CONTRIBUCIONES</t>
  </si>
  <si>
    <t>A-08-04-01 CUOTA DE AUDITAJE CONTRALORIA GENERAL DE LA REPUBLICA</t>
  </si>
  <si>
    <t>A-08-04-01-001 CUOTA DE AUDITAJE CONTRALORIA GENERAL DE LA REPUBLICA</t>
  </si>
  <si>
    <t>A-08-04-01-001-001 CUOTA DE AUDITAJE CONTRALORIA GENERAL DE LA REPÃšBLICA</t>
  </si>
  <si>
    <t>A-08-04-01-001-001-01 Cuota de Auditaje Contraloria General de la Republica</t>
  </si>
  <si>
    <t>A-08-04-12 ARANCEL JUDICIAL CSJ- LEY 1653 DE 2013</t>
  </si>
  <si>
    <t>A-08-04-12-001 ARANCEL JUDICIAL CSJ- LEY 1653 DE 2013</t>
  </si>
  <si>
    <t>A-08-04-12-001-001 ARANCEL JUDICIAL CSJ- LEY 1653 DE 2013</t>
  </si>
  <si>
    <t>A-08-04-12-001-001-01 Arancel Judicial Csj- Ley 1653 De 2013</t>
  </si>
  <si>
    <t>B GASTOS DE OPERACIÓN COMERCIAL</t>
  </si>
  <si>
    <t>B-05 GASTOS DE COMERCIALIZACION Y PRODUCCION</t>
  </si>
  <si>
    <t>B-05-01 GASTOS DE COMERCIALIZACION Y PRODUCCION</t>
  </si>
  <si>
    <t>B-05-01-01 MATERIALES Y SUMINISTROS</t>
  </si>
  <si>
    <t>B-05-01-01-004 PRODUCTOS METALICOS Y PAQUETES DE SOFTWARE</t>
  </si>
  <si>
    <t>B-05-01-01-004-005 MAQUINARIA DE OFICINA, CONTABILIDAD E INFORMÁTICA</t>
  </si>
  <si>
    <t>B-05-01-01-004-005-01 Máquinas Para Oficina Y Contabilidad, Y Sus Partes Y Accesorios</t>
  </si>
  <si>
    <t>B-05-01-01-004-005-02 Maquinaria De Informática Y Sus Partes, Piezas Y Accesorios</t>
  </si>
  <si>
    <t>B-05-01-01-004-007 EQUIPO Y APARATOS DE RADIO, TELEVISION Y COMUNICACIONES</t>
  </si>
  <si>
    <t>B-05-01-01-004-007-02 Aparatos Transmisores De Television Y Radio;Television  Video Y Camaras Digitales</t>
  </si>
  <si>
    <t>B-05-01-01-004-007-05 Discos, Cintas, Dispositivos De Almacenamiento En Estado Sólido No Volátiles Y Otros Medios, No Grabados</t>
  </si>
  <si>
    <t>B-05-01-01-004-007-08 Paquetes De Software</t>
  </si>
  <si>
    <t>B-05-01-02 ADQUISICION DE SERVICIOS</t>
  </si>
  <si>
    <t>B-05-01-02-007 SERVICIOS FINANCIEROS Y SERVICIOS CONEXOS, SERVICIOS INMOBILIARIOS Y SERVICIOS DE LEASING</t>
  </si>
  <si>
    <t>B-05-01-02-007-001 SERVICIOS FINANCIEROS, EXCEPTO DE LA BANCA DE INVERSION, SERVICIOS DE SEGUROS Y SERVICIOS DE PENSIONES</t>
  </si>
  <si>
    <t>B-05-01-02-007-001-03 SERVICIOS DE SEGUROS Y PENSIONES (CON EXCLUSION DE SERVICIOS DE REASEGURO), EXCEPTO LOS SERVICIOS DE SEGUROS SOCIALES</t>
  </si>
  <si>
    <t>B-05-01-02-007-001-03-5 OTROS SERVICIOS DE SEGUROS DISTINTOS A LOS SEGUROS DE VIDA (EXCEPTO LOS SERVICIOS DE REASEGURO)</t>
  </si>
  <si>
    <t>B-05-01-02-007-001-03-5-01 Servicios De Seguros De Vehiculos Automotores</t>
  </si>
  <si>
    <t>B-05-01-02-007-001-03-5-04 Servicios De Seguros Contra Incendio, Terremoto O Sustraccion</t>
  </si>
  <si>
    <t>B-05-01-02-007-001-03-5-05 Servicios De Seguros Generales De Responsabilidad Civil</t>
  </si>
  <si>
    <t>B-05-01-02-007-001-03-5-06 Servicios De Seguros De Cumplimiento</t>
  </si>
  <si>
    <t>B-05-01-02-007-001-03-5-07 Servicios De Seguro Obligatorio De Accidentes De Transito (Soat)</t>
  </si>
  <si>
    <t>B-05-01-02-007-001-03-5-09 Otros Servicios De Seguros Distintos De Los Seguros De Vida N.C.P.</t>
  </si>
  <si>
    <t>B-05-01-02-007-003 SERVICIOS DE ARRENDAMIENTO O ALQUILER SIN OPERARIO</t>
  </si>
  <si>
    <t>B-05-01-02-007-003-01 Servicios De Arrendamiento O Alquiler De Maquinaria Y Equipo Sin Operario</t>
  </si>
  <si>
    <t>B-05-01-02-008 SERVICIOS PRESTADOS A LAS EMPRESAS Y SERVICIOS DE PRODUCCION</t>
  </si>
  <si>
    <t>B-05-01-02-008-002 SERVICIOS JURIDICOS Y CONTABLES</t>
  </si>
  <si>
    <t>B-05-01-02-008-002-01 Servicios Juridicos</t>
  </si>
  <si>
    <t>B-05-01-02-008-002-02 Servicios De Contabilidad, Auditoria Y Teneduria De Libros</t>
  </si>
  <si>
    <t>B-05-01-02-008-003 OTROS SERVICIOS PROFESIONALES, CIENTIFICOS Y TECNICOS</t>
  </si>
  <si>
    <t>B-05-01-02-008-003-01 SERVICIOS DE CONSULTORIA EN ADMINISTRACION Y SERVICIOS DE GESTION; SERVICIOS DE TECNOLOGIA DE LA INFORMACION</t>
  </si>
  <si>
    <t>B-05-01-02-008-003-01-3 Servicios De Tecnologia De La Informacion (Ti) De Consultoria Y De Apoyo</t>
  </si>
  <si>
    <t>B-05-01-02-008-003-01-4 Servicios De Diseño Y Desarrollo De La Tecnología De La Información (TI)</t>
  </si>
  <si>
    <t>B-05-01-02-008-003-01-5 Servicios De Suministro De Infraestructura De Hosting Y De Tecnología De La Información (TI)</t>
  </si>
  <si>
    <t>B-05-01-02-008-003-07 SERVICIOS DE INVESTIGACION DE MERCADOS Y DE ENCUESTAS DE OPINION PUBLICA</t>
  </si>
  <si>
    <t>B-05-01-02-008-003-07-3 Audiencias</t>
  </si>
  <si>
    <t>B-05-01-02-008-003-09 OTROS SERVICIOS PROFESIONALES Y TECNICOS N.C.P.</t>
  </si>
  <si>
    <t>B-05-01-02-008-003-09-2 Apoyo Operacional</t>
  </si>
  <si>
    <t>B-05-01-02-008-004 SERVICIOS DE TELECOMUNICACIONES, TRANSMISION Y SUMINISTRO DE INFORMACION</t>
  </si>
  <si>
    <t>B-05-01-02-008-004-02 SERVICIOS DE TELECOMUNICACIONES A TRAVÉS DE INTERNET</t>
  </si>
  <si>
    <t>B-05-01-02-008-004-02-1 Producción</t>
  </si>
  <si>
    <t>B-05-01-02-008-004-03 SERVICIOS DE CONTENIDOS EN LÍNEA (ON-LINE)</t>
  </si>
  <si>
    <t>B-05-01-02-008-004-03-1 Servicios De Contenidos En Línea (On-Line)</t>
  </si>
  <si>
    <t>B-05-01-02-008-004-04 SERVICIOS DE AGENCIAS DE NOTICIAS</t>
  </si>
  <si>
    <t>B-05-01-02-008-004-04-1 Produccion</t>
  </si>
  <si>
    <t>B-05-01-02-008-004-05 SERVICIOS DE BIBLIOTECAS Y ARCHIVOS</t>
  </si>
  <si>
    <t>B-05-01-02-008-004-05-9 Señal Memoria</t>
  </si>
  <si>
    <t>B-05-01-02-008-004-06 SERVICIOS DE PROGRAMACION, DISTRIBUCION Y TRANSMISION DE PROGRAMAS</t>
  </si>
  <si>
    <t>B-05-01-02-008-004-06-8 Redes de Distribucion</t>
  </si>
  <si>
    <t>B-05-01-02-008-007 SERVICIOS DE MANTENIMIENTO Y REPARACION DE PRODUCTOS  METALICOS ELABORADOS MAQUINARIA Y EQUIPOS PRODUCCION</t>
  </si>
  <si>
    <t>B-05-01-02-008-007-01 SERVICIOS DE MANTENIMIENTO Y REPARACION DE PRODUCTOS METALICOS ELABORADOS, MAQUINARIA Y EQUIPO</t>
  </si>
  <si>
    <t>B-05-01-02-008-007-01-3 Servicios De Mantenimiento Y Reparación De Computadores Y Equipo Periférico</t>
  </si>
  <si>
    <t>B-05-01-02-008-007-01-5 Servicios De Mantenimiento Y Reparación De Otra Maquinaria Y Otro Equipo</t>
  </si>
  <si>
    <t>B-05-01-02-009 SERVICIOS PARA LA COMUNIDAD, SOCIALES Y PERSONALES</t>
  </si>
  <si>
    <t>B-05-01-02-009-002 SERVICIOS DE EDUCACION</t>
  </si>
  <si>
    <t>B-05-01-02-009-002-09 Otros Tipos De Educacion Y Servicios De Apoyo Educativo</t>
  </si>
  <si>
    <t>B-05-01-02-009-005 SERVICIOS DE ASOCIACIONES</t>
  </si>
  <si>
    <t>B-05-01-02-009-005-01 Servicios Proporcionados Por Organizaciones Gremiales, Comerciales Y Organizaciones De Empleadores Y De Profesionales</t>
  </si>
  <si>
    <t>B-05-01-02-009-006 SERVICIOS AUDIOVISUALES Y SERVICIOS CONEXOS</t>
  </si>
  <si>
    <t>B-05-01-02-009-006-01 SERVICIOS AUDIOVISUALES Y SERVICIOS CONEXOS</t>
  </si>
  <si>
    <t>B-05-01-02-009-006-01-1 Produccion</t>
  </si>
  <si>
    <t>B-05-01-02-009-006-01-4 Apropiacion de Contenidos</t>
  </si>
  <si>
    <t>D INVERSIÓN</t>
  </si>
  <si>
    <t>D-400-01-0-2301008 FACILITAR EL ACCESO Y USO DE LAS TIC EN TODO EL TERRITORIO NACIONAL-EXTENSION ,DESCENTRALIZACION Y COBERTURA DE LA RADIO PUBLICA  NACIONAL-ESTACIONES DE RADIODIFUSION</t>
  </si>
  <si>
    <t>D-400-01-0-2301008-02 ADQUISICION DE BIENES Y SERVICIOS</t>
  </si>
  <si>
    <t>D-400-01-0-2301008-02-01 ADQUISICION DE ACTIVOS NO FINANCIEROS</t>
  </si>
  <si>
    <t>D-400-01-0-2301008-02-01-01 ACTIVOS FIJOS</t>
  </si>
  <si>
    <t>D-400-01-0-2301008-02-01-01-004 MAQUINARIA Y EQUIPO</t>
  </si>
  <si>
    <t>D-400-01-0-2301008-02-01-01-004-007 EQUIPO Y APARATOS DE RADIO, TELEVISION Y COMUNICACIONES</t>
  </si>
  <si>
    <t>D-400-01-0-2301008-02-01-01-004-007-02 Aparatos Transmisores De Television Y Radio; Television, Video Y Camaras Digitales; Telefonos</t>
  </si>
  <si>
    <t>D-400-01-0-2301008-02-02 ADQUISICIONES DIFERENTES DE ACTIVOS</t>
  </si>
  <si>
    <t>D-400-01-0-2301008-02-02-02 ADQUISICIÓN DE SERVICIOS</t>
  </si>
  <si>
    <t>D-400-01-0-2301008-02-02-02-008 SERVICIOS PRESTADOS A LAS EMPRESAS Y SERVICIOS DE PRODUCCIÓN</t>
  </si>
  <si>
    <t>D-400-01-0-2301008-02-02-02-008-004 SERVICIOS DE TELECOMUNICACIONES, TRANSMISIÓN Y SUMINISTRO DE INFORMACIÓN</t>
  </si>
  <si>
    <t>D-400-01-0-2301008-02-02-02-008-004-06 Servicios De Programación, Distribución Y Transmisión De Programas</t>
  </si>
  <si>
    <t>D-400-02-0-2302026 FOMENTO DEL DESARROLLO DE APLICACIONES, SOFTWARE Y CONTENIDOS PARA IMPULSAR LA APROPIACION DE LAS TIC-ADMON PATRIMONIO HISTORICO DE RADIO Y TV PUB. A TRAVES DE LAS TIC NACIONAL-SERVICIO DE CATALOGACION DE DOCUMENTOS AUDIOVISUALES Y SONOROS</t>
  </si>
  <si>
    <t>D-400-02-0-2302026-02 ADQUISICION DE BIENES Y SERVICIOS</t>
  </si>
  <si>
    <t>D-400-02-0-2302026-02-02 ADQUISICIONES DIFERENTES DE ACTIVOS</t>
  </si>
  <si>
    <t>D-400-02-0-2302026-02-02-02 ADQUISICION DE SERVICIOS</t>
  </si>
  <si>
    <t>D-400-02-0-2302026-02-02-02-008 SERVICIOS PRESTADOS A LAS EMPRESAS Y SERVICIOS DE PRODUCCION</t>
  </si>
  <si>
    <t>D-400-02-0-2302026-02-02-02-008-004 SERVICIOS DE TELECOMUNICACIONES, TRANSMISION Y SUMINISTRO DE INFORMACION</t>
  </si>
  <si>
    <t>D-400-02-0-2302026-02-02-02-008-004-05 Servicios De Bibliotecas Y Archivos</t>
  </si>
  <si>
    <t>D-400-02-0-2302044 FOMENTO DEL DESARROLLO DE APLICACIONES, SOFTWARE Y CONTENIDOS PARA IMPULSAR LA APROPIACION DE LS TIC-ADMON PATRIMONIO HISTORICO DE RADIO Y TV PUB. A TRAVES DE LAS TIC NACIONAL-SERVICIO DE PROMOCION Y DIVULGACION DE LA MEMORIA AUDIOVISUAL Y SONORA</t>
  </si>
  <si>
    <t>D-400-02-0-2302044-02 ADQUISICION DE BIENES Y SERVICIOS</t>
  </si>
  <si>
    <t>D-400-02-0-2302044-02-02 ADQUISICIONES DIFERENTES DE ACTIVOS</t>
  </si>
  <si>
    <t>D-400-02-0-2302044-02-02-02 ADQUISICION DE SERVICIOS</t>
  </si>
  <si>
    <t>D-400-02-0-2302044-02-02-02-008 SERVICIOS PRESTADOS A LAS EMPRESAS Y SERVICIOS DE PRODUCCION</t>
  </si>
  <si>
    <t>D-400-02-0-2302044-02-02-02-008-004 SERVICIOS DE TELECOMUNICACIONES, TRANSMISION Y SUMINISTRO DE INFORMACION</t>
  </si>
  <si>
    <t>D-400-02-0-2302044-02-02-02-008-004-05 Servicios De Bibliotecas Y Archivos</t>
  </si>
  <si>
    <t>D-400-02-0-2302084 FOMENTO DEL DESARROLLO DE APLICACIONES, SOFTWARE Y CONTENIDOS PARA IMPULSAR LA APROPIACION DE LS TIC-ADMON PATRIMONIO HISTORICO DE RADIO Y TV PUB. A TRAVES DE LAS TIC NACIONAL-SERVICIO DE CONSERVACIÓN DEL ARCHIVO SONORO Y AUDIO VISUAL</t>
  </si>
  <si>
    <t>D-400-02-0-2302084-02 ADQUISICIÓN DE BIENES Y SERVICIOS</t>
  </si>
  <si>
    <t>D-400-02-0-2302084-02-02 ADQUISICIONES DIFERENTES DE ACTIVOS</t>
  </si>
  <si>
    <t>D-400-02-0-2302084-02-02-02 ADQUISICIÓN DE SERVICIOS</t>
  </si>
  <si>
    <t>D-400-02-0-2302084-02-02-02-008 SERVICIOS PRESTADOS A LAS EMPRESAS Y SERVICIOS DE PRODUCCIÓN</t>
  </si>
  <si>
    <t>D-400-02-0-2302084-02-02-02-008-004 SERVICIOS DE TELECOMUNICACIONES, TRANSMISIÓN Y SUMINISTRO DE INFORMACIÓN</t>
  </si>
  <si>
    <t>D-400-02-0-2302084-02-02-02-008-004-05 Servicios De Bibliotecas Y Archivos</t>
  </si>
  <si>
    <t>D-400-02-0-2302085 FOMENTO DEL DESARROLLO DE APLICACIONES, SOFTWARE Y CONTENIDOS PARA IMPULSAR LA APROPIACION DE LS TIC-ADMON PATRIMONIO HISTORICO DE RADIO Y TV PUB. A TRAVES DE LAS TIC NACIONAL-SERVICIO DE RECUPERACIÓN DE LOS SOPORTES DEL ARCHIVO SONORO Y AUDIOVISUAL</t>
  </si>
  <si>
    <t>D-400-02-0-2302085-02 ADQUISICIÓN DE BIENES Y SERVICIOS</t>
  </si>
  <si>
    <t>D-400-02-0-2302085-02-02 ADQUISICIONES DIFERENTES DE ACTIVOS</t>
  </si>
  <si>
    <t>D-400-02-0-2302085-02-02-02 ADQUISICIÓN DE SERVICIOS</t>
  </si>
  <si>
    <t>D-400-02-0-2302085-02-02-02-008 SERVICIOS PRESTADOS A LAS EMPRESAS Y SERVICIOS DE PRODUCCIÓN</t>
  </si>
  <si>
    <t>D-400-02-0-2302085-02-02-02-008-004 SERVICIOS DE TELECOMUNICACIONES, TRANSMISIÓN Y SUMINISTRO DE INFORMACIÓN</t>
  </si>
  <si>
    <t>D-400-02-0-2302085-02-02-02-008-004-05 Servicios De Bibliotecas Y Archivos</t>
  </si>
  <si>
    <t>D-400-03-0-2302074 FOMENTO DEL DESARROLLO DE APLICACIONES, SOFTWARE Y CONTENIDOS PARA IMPULSAR LA APROPIACION DE LS TIC-DISEÃ‘O PROGRAMAC Y DIFUSN D CONTENIDOS DIGITALES Y/O CONVERGENTES ATRAVES DE PLATAFORMAS ONLINE  NAL-SERV D PRODUCN Y/O COPRODUCN CONTENIDOS CONVERGS</t>
  </si>
  <si>
    <t>D-400-03-0-2302074-02 ADQUISICION DE BIENES Y SERVICIOS</t>
  </si>
  <si>
    <t>D-400-03-0-2302074-02-02 ADQUISICIONES DIFERENTES DE ACTIVOS</t>
  </si>
  <si>
    <t>D-400-03-0-2302074-02-02-02 ADQUISICION DE SERVICIOS</t>
  </si>
  <si>
    <t>D-400-03-0-2302074-02-02-02-009 SERVICIOS PARA LA COMUNIDAD, SOCIALES Y PERSONALES</t>
  </si>
  <si>
    <t>D-400-03-0-2302074-02-02-02-009-006 SERVICIOS DE ESPARCIMIENTO, CULTURALES Y DEPORTIVOS</t>
  </si>
  <si>
    <t>D-400-03-0-2302074-02-02-02-009-006-01 Servicios Audiovisuales Y Servicios Conexos</t>
  </si>
  <si>
    <t>D-400-04-0-2301022 FACILITAR EL ACCESO Y USO DE LAS TIC EN TODO EL TERRITORIO NACIONAL-RED DIGITAL-SERVICIO DE TELEVISION DIGITAL</t>
  </si>
  <si>
    <t>D-400-04-0-2301022-02 ADQUISICION DE BIENES Y SERVICIOS</t>
  </si>
  <si>
    <t>D-400-04-0-2301022-02-01 ADQUISICION DE ACTIVOS NO FINANCIEROS</t>
  </si>
  <si>
    <t>D-400-04-0-2301022-02-01-01 ACTIVOS FIJOS</t>
  </si>
  <si>
    <t>D-400-04-0-2301022-02-01-01-004 MAQUINARIA Y EQUIPO</t>
  </si>
  <si>
    <t>D-400-04-0-2301022-02-01-01-004-007 EQUIPO Y APARATOS DE RADIO, TELEVISION Y COMUNICACIONES</t>
  </si>
  <si>
    <t>D-400-04-0-2301022-02-01-01-004-007-02 Aparatos Transmisores De Television Y Radio; Television, Video Y Camaras Digitales; Telefonos</t>
  </si>
  <si>
    <t>D-400-04-0-2301022-02-01-01-004-007-03 Radiorreceptores Y Receptores De Television; Aparatos Para La Grabacion Y Reproduccion De Sonido Y Video; Microfonos, Altavoces, Amplificadores, Etc.</t>
  </si>
  <si>
    <t>D-400-04-0-2301022-02-02 ADQUISICIONES DIFERENTES DE ACTIVOS</t>
  </si>
  <si>
    <t>D-400-04-0-2301022-02-02-02 ADQUISICION DE SERVICIOS</t>
  </si>
  <si>
    <t>D-400-04-0-2301022-02-02-02-008 SERVICIOS PRESTADOS A LAS EMPRESAS Y SERVICIOS DE PRODUCCION</t>
  </si>
  <si>
    <t>D-400-04-0-2301022-02-02-02-008-003 OTROS SERVICIOS PROFESIONALES, CIENTIFICOS Y TECNICOS</t>
  </si>
  <si>
    <t>D-400-04-0-2301022-02-02-02-008-003-09 Otros Servicios Profesionales Y Tecnicos N.C.P.</t>
  </si>
  <si>
    <t>D-400-04-0-2301022-02-02-02-008-004 SERVICIOS DE TELECOMUNICACIONES, TRANSMISION Y SUMINISTRO DE INFORMACION</t>
  </si>
  <si>
    <t>D-400-04-0-2301022-02-02-02-008-004-06 Servicios De Programacion, Distribucion Y Transmision De Programas</t>
  </si>
  <si>
    <t>D-400-05-0-2302003 FOMENTO DEL DESARROLLO DE APLICACIONES, SOFTWARE Y CONTENIDOS PARA IMPULSAR LA APROPIACION DE LS TIC-DESARROLLO Y ASEGURAMIENTO DE LA AUDIENCIA DIGITAL  NAL-DESARROLLOS DIGITALES</t>
  </si>
  <si>
    <t>D-400-05-0-2302003-02 ADQUISICION DE BIENES Y SERVICIOS</t>
  </si>
  <si>
    <t>D-400-05-0-2302003-02-02 ADQUISICIONES DIFERENTES DE ACTIVOS</t>
  </si>
  <si>
    <t>D-400-05-0-2302003-02-02-01 MATERIALES Y SUMINISTROS</t>
  </si>
  <si>
    <t>D-400-05-0-2302003-02-02-01-004 PRODUCTOS METALICOS Y PAQUETES DE SOFTWARE</t>
  </si>
  <si>
    <t>D-400-05-0-2302003-02-02-01-004-005 MAQUINARIA DE OFICINA, CONTABILIDAD E INFORMATICA</t>
  </si>
  <si>
    <t>D-400-05-0-2302003-02-02-01-004-005-02 Maquinaria De Informatica Y Sus Partes, Piezas Y Accesorios</t>
  </si>
  <si>
    <t>D-400-05-0-2302003-02-02-02 ADQUISICION DE SERVICIOS</t>
  </si>
  <si>
    <t>D-400-05-0-2302003-02-02-02-008 SERVICIOS PRESTADOS A LAS EMPRESAS Y SERVICIOS DE PRODUCCION</t>
  </si>
  <si>
    <t>D-400-05-0-2302003-02-02-02-008-003 OTROS SERVICIOS PROFESIONALES, CIENTIFICOS Y TECNICOS</t>
  </si>
  <si>
    <t>D-400-05-0-2302003-02-02-02-008-003-01 SERVICIOS DE CONSULTORIA EN ADMINISTRACION Y SERVICIOS DE GESTION; SERVICIOS DE TECNOLOGIA DE LA INFORMACION</t>
  </si>
  <si>
    <t>D-400-05-0-2302003-02-02-02-008-003-01-3 Servicios De Tecnologia De La Informacion (Ti) De Consultoria Y De Apoyo</t>
  </si>
  <si>
    <t>D-400-05-0-2302003-02-02-02-008-003-01-4 Servicios De Diseño Y Desarrollo De La Tecnologia De La Informacion (Ti)</t>
  </si>
  <si>
    <t>D-400-05-0-2302003-02-02-02-008-003-09 Otros Servicios Profesionales Y Técnicos N.C.P.</t>
  </si>
  <si>
    <t>D-400-05-0-2302010 FOMENTO DEL DESARROLLO DE APLICACIONES, SOFTWARE Y CONTENIDOS PARA IMPULSAR LA APROPIACION DE LS TIC-DESARROLLO Y ASEGURAMIENTO DE LA AUDIENCIA DIGITAL  NAL-SERVICIO DE ALMACENAMIENTO LOCAL DE INFORMACION</t>
  </si>
  <si>
    <t>D-400-05-0-2302010-02 ADQUISICION DE BIENES Y SERVICIOS</t>
  </si>
  <si>
    <t>D-400-05-0-2302010-02-02 ADQUISICIONES DIFERENTES DE ACTIVOS</t>
  </si>
  <si>
    <t>D-400-05-0-2302010-02-02-01 MATERIALES Y SUMINSITROS</t>
  </si>
  <si>
    <t>D-400-05-0-2302010-02-02-01-004 PRODUCTOS METÁLICOS Y PAQUETES DE SOFTWARE</t>
  </si>
  <si>
    <t>D-400-05-0-2302010-02-02-01-004-007 EQUIPO Y APARATOS DE RADIO, TELEVISIÓN Y COMUNICACIONES</t>
  </si>
  <si>
    <t>D-400-05-0-2302010-02-02-01-004-007-08 Paquetes De Software</t>
  </si>
  <si>
    <t>D-400-05-0-2302010-02-02-02 ADQUISICION DE SERVICIOS</t>
  </si>
  <si>
    <t>D-400-05-0-2302010-02-02-02-008 SERVICIOS PRESTADOS A LAS EMPRESAS Y SERVICIOS DE PRODUCCION</t>
  </si>
  <si>
    <t>D-400-05-0-2302010-02-02-02-008-003 OTROS SERVICIOS PROFESIONALES, CIENTIFICOS Y TECNICOS</t>
  </si>
  <si>
    <t>D-400-05-0-2302010-02-02-02-008-003-01 SERVICIOS DE CONSULTORIA EN ADMINISTRACION Y SERVICIOS DE GESTION; SERVICIOS DE TECNOLOGIA DE LA INFORMACION</t>
  </si>
  <si>
    <t>D-400-05-0-2302010-02-02-02-008-003-01-3 Servicios De Tecnologia De La Informacion (Ti) De Consultoria Y De Apoyo</t>
  </si>
  <si>
    <t>D-400-05-0-2302010-02-02-02-008-004 SERVICIOS DE TELECOMUNICACIONES, TRANSMISIÓN Y SUMINISTRO DE INFORMACIÓN</t>
  </si>
  <si>
    <t>D-400-05-0-2302010-02-02-02-008-004-02 Servicios De Telecomunicaciones A Través De Internet</t>
  </si>
  <si>
    <t>D-400-05-0-2302010-02-02-02-008-007 SERVICIOS DE MANTENIMIENTO, REPARACION E INSTALACION (EXCEPTO SERVICIOS DE CONSTRUCCION)</t>
  </si>
  <si>
    <t>D-400-05-0-2302010-02-02-02-008-007-01 SERVICIOS DE MANTENIMIENTO Y REPARACION DE PRODUCTOS METALICOS ELABORADOS, MAQUINARIA Y EQUIPO</t>
  </si>
  <si>
    <t>D-400-05-0-2302010-02-02-02-008-007-01-5 Servicios De Mantenimiento Y Reparacion De Computadores Y Equipo Periferico</t>
  </si>
  <si>
    <t>D-400-05-0-2302071 FOMENTO DEL DESARROLLO DE APLICACIONES, SOFTWARE Y CONTENIDOS PARA IMPULSAR LA APROPIACION DE LS TIC-DESARROLLO Y ASEGURAMIENTO DE LA AUDIENCIA DIGITAL  NAL-SERVICIO DE MEDICION DE AUDIENCIAS E IMPACTO DE LOS CONTENIDOS</t>
  </si>
  <si>
    <t>D-400-05-0-2302071-02 ADQUISICION DE BIENES Y SERVICIOS</t>
  </si>
  <si>
    <t>D-400-05-0-2302071-02-02 ADQUISICIONES DIFERENTES DE ACTIVOS</t>
  </si>
  <si>
    <t>D-400-05-0-2302071-02-02-02 ADQUISICION DE SERVICIOS</t>
  </si>
  <si>
    <t>D-400-05-0-2302071-02-02-02-008 SERVICIOS PRESTADOS A LAS EMPRESAS Y SERVICIOS DE PRODUCCION</t>
  </si>
  <si>
    <t>D-400-05-0-2302071-02-02-02-008-003 OTROS SERVICIOS PROFESIONALES, CIENTIFICOS Y TECNICOS</t>
  </si>
  <si>
    <t>D-400-05-0-2302071-02-02-02-008-003-01 SERVICIOS DE CONSULTORIA EN ADMINISTRACION Y SERVICIOS DE GESTION; SERVICIOS DE TECNOLOGIA DE LA INFORMACION</t>
  </si>
  <si>
    <t>D-400-05-0-2302071-02-02-02-008-003-01-3 Servicios De Tecnologia De La Informacion (Ti) De Consultoria Y De Apoyo</t>
  </si>
  <si>
    <t>D-400-05-0-2302086 FOMENTO DEL DESARROLLO DE APLICACIONES, SOFTWARE Y CONTENIDOS PARA IMPULSAR LA APROPIACION DE LS TIC-DESARROLLO Y ASEGURAMIENTO DE LA AUDIENCIA DIGITAL  NAL-SERVICIOS DE INFORMACION PARA LA IMPLEMENTACION DE LA ESTRATEGIA DE GOBIERNO DIGITAL</t>
  </si>
  <si>
    <t>D-400-05-0-2302086-02 ADQUISICION DE BIENES Y SERVICIOS</t>
  </si>
  <si>
    <t>D-400-05-0-2302086-02-02 ADQUISICIONES DIFERENTES DE ACTIVOS</t>
  </si>
  <si>
    <t>D-400-05-0-2302086-02-02-01 MATERIALES Y SUMINISTROS</t>
  </si>
  <si>
    <t>D-400-05-0-2302086-02-02-01-004 PRODUCTOS METALICOS Y PAQUETES DE SOFTWARE</t>
  </si>
  <si>
    <t>D-400-05-0-2302086-02-02-01-004-007 EQUIPO Y APARATOS DE RADIO, TELEVISION Y COMUNICACIONES</t>
  </si>
  <si>
    <t>D-400-05-0-2302086-02-02-01-004-007-08 Paquetes De Software</t>
  </si>
  <si>
    <t>D-400-05-0-2302086-02-02-02 ADQUISICION DE SERVICIOS</t>
  </si>
  <si>
    <t>D-400-05-0-2302086-02-02-02-008 SERVICIOS PRESTADOS A LAS EMPRESAS Y SERVICIOS DE PRODUCCION</t>
  </si>
  <si>
    <t>D-400-05-0-2302086-02-02-02-008-003 OTROS SERVICIOS PROFESIONALES, CIENTIFICOS Y TECNICOS</t>
  </si>
  <si>
    <t>D-400-05-0-2302086-02-02-02-008-003-01 SERVICIOS DE CONSULTORIA EN ADMINISTRACION Y SERVICIOS DE GESTION; SERVICIOS DE TECNOLOGIA DE LA INFORMACION</t>
  </si>
  <si>
    <t>D-400-05-0-2302086-02-02-02-008-003-01-3 Servicios De Tecnologia De La Informacion (Ti) De Consultoria Y De Apoyo</t>
  </si>
  <si>
    <t>D-400-05-0-2302086-02-02-02-008-004 SERVICIOS DE TELECOMUNICACIONES, TRANSMISION Y SUMINISTRO DE INFORMACION</t>
  </si>
  <si>
    <t>D-400-05-0-2302086-02-02-02-008-004-02 Servicios De Telecomunicaciones A Traves De Internet</t>
  </si>
  <si>
    <t>D-400-05-0-2302086-02-02-02-008-007 SERVICIOS DE MANTENIMIENTO, REPARACION E INSTALACION (EXCEPTO SERVICIOS DE CONSTRUCCION)</t>
  </si>
  <si>
    <t>D-400-05-0-2302086-02-02-02-008-007-01 SERVICIOS DE MANTENIMIENTO Y REPARACION DE PRODUCTOS METALICOS ELABORADOS, MAQUINARIA Y EQUIPO</t>
  </si>
  <si>
    <t>D-400-05-0-2302086-02-02-02-008-007-01-3 Servicios De Mantenimiento Y Reparación De Computadores Y Equipo Periférico</t>
  </si>
  <si>
    <t>D-400-05-0-2302086-02-02-02-008-007-01-5 Servicios De Mantenimiento Y Reparacion De Otra Maquinaria Y Otro Equipo</t>
  </si>
  <si>
    <t>D-400-05-0-2302089 FOMENTO DEL DESARROLLO DE APLICACIONES, SOFTWARE Y CONTENIDOS PARA IMPULSAR LA APROPIACION DE LS TIC-DESARROLLO Y ASEGURAMIENTO DE LA AUDIENCIA DIGITAL  NAL-SERVICIOS DE INFORMACION PARA LA IMPLEMENTACION DE LA ESTRATEGIA DE GOBIERNO DIGITAL</t>
  </si>
  <si>
    <t>D-400-05-0-2302089-02 ADQUISICION DE BIENES Y SERVICIOS</t>
  </si>
  <si>
    <t>D-400-05-0-2302089-02-02 ADQUISICIONES DIFERENTES DE ACTIVOS</t>
  </si>
  <si>
    <t>D-400-05-0-2302089-02-02-02 ADQUISICION DE SERVICIOS</t>
  </si>
  <si>
    <t>D-400-05-0-2302089-02-02-02-008 SERVICIOS PRESTADOS A LAS EMPRESAS Y SERVICIOS DE PRODUCCION</t>
  </si>
  <si>
    <t>D-400-05-0-2302089-02-02-02-008-003 SERVICIOS DE CONSULTORIA EN ADMINISTRACION Y SERVICIOS DE GESTION; SERVICIOS DE TECNOLOGIA DE LA INFORMACION</t>
  </si>
  <si>
    <t>D-400-05-0-2302089-02-02-02-008-003-01 SERVICIOS DE TECNOLOGIA DE LA INFORMACION (TI) DE CONSULTORIA Y DE APOYO</t>
  </si>
  <si>
    <t>D-400-05-0-2302089-02-02-02-008-003-01-3 Servicios De Tecnología De La Información (Ti) De Consultoría Y De Apoyo</t>
  </si>
  <si>
    <t>D-400-05-0-2302089-02-02-02-008-003-01-4 Servicios De DiseÃ±o Y Desarrollo De La Tecnologia De La Informacion (Ti)</t>
  </si>
  <si>
    <t>D-400-05-0-2302089-02-02-02-008-007 SERVICIOS DE MANTENIMIENTO, REPARACIÓN E INSTALACIÓN (EXCEPTO SERVICIOS DE CONSTRUCCIÓN)</t>
  </si>
  <si>
    <t>D-400-05-0-2302089-02-02-02-008-007-01 SERVICIOS DE MANTENIMIENTO Y REPARACIÓN DE PRODUCTOS METÁLICOS ELABORADOS, MAQUINARIA Y EQUIPO</t>
  </si>
  <si>
    <t>D-400-05-0-2302089-02-02-02-008-007-01-5 Servicios De Mantenimiento Y Reparación De Otra Maquinaria Y Otro Equipo</t>
  </si>
  <si>
    <t>D-400-08-0-2399055 FORTALECIMIENTO DE LA GESTIÓN Y DIRECCIÓN DEL SECTOR COMUNICACIONES-FORTALECIMIENTO INSTITUCIONAL-DOCUMENTOS METODOLOGICOS</t>
  </si>
  <si>
    <t>D-400-08-0-2399055-02 ADQUISICIÓN DE BIENES Y SERVICIOS</t>
  </si>
  <si>
    <t>D-400-08-0-2399055-02-02 ADQUISICIONES DIFERENTES DE ACTIVOS</t>
  </si>
  <si>
    <t>D-400-08-0-2399055-02-02-02 ADQUISICIÓN DE SERVICIOS</t>
  </si>
  <si>
    <t>D-400-08-0-2399055-02-02-02-008 SERVICIOS PRESTADOS A LAS EMPRESAS Y SERVICIOS DE PRODUCCIÓN</t>
  </si>
  <si>
    <t>D-400-08-0-2399055-02-02-02-008-002 SERVICIOS JURÍDICOS Y CONTABLES</t>
  </si>
  <si>
    <t>D-400-08-0-2399055-02-02-02-008-002-01 Servicios Jurídicos</t>
  </si>
  <si>
    <t>D-400-08-0-2399055-02-02-02-008-003 OTROS SERVICIOS PROFESIONALES, CIENTÍFICOS Y TÉCNICOS</t>
  </si>
  <si>
    <t>D-400-08-0-2399055-02-02-02-008-003-09 Otros Servicios Profesionales Y Técnicos N.C.P.</t>
  </si>
  <si>
    <t>D-400-08-0-2399063 FORTALECIMIENTO DE LA GESTION Y DIRECCION DEL SECTOR COMUNICACIONES-FORTALECIMIENTO INSTITUCIONAL-SERVICIOS DE INFORMACION IMPLEMENTADOS</t>
  </si>
  <si>
    <t>D-400-08-0-2399063-02 ADQUISICION DE BIENES Y SERVICIOS</t>
  </si>
  <si>
    <t>D-400-08-0-2399063-02-01 ADQUISICION DE ACTIVOS NO FINANCIEROS</t>
  </si>
  <si>
    <t>D-400-08-0-2399063-02-01-01 ACTIVOS FIJOS</t>
  </si>
  <si>
    <t>D-400-08-0-2399063-02-01-01-004 MAQUINARIA Y EQUIPO</t>
  </si>
  <si>
    <t>D-400-08-0-2399063-02-01-01-004-005 MAQUINARIA DE OFICINA, CONTABILIDAD E INFORMATICA</t>
  </si>
  <si>
    <t>D-400-08-0-2399063-02-01-01-004-005-02 Maquinaria De Informatica Y Sus Partes, Piezas Y Accesorios</t>
  </si>
  <si>
    <t>D-400-08-0-2399063-02-01-01-004-006 MAQUINARIA Y APARATOS ELECTRICOS</t>
  </si>
  <si>
    <t>D-400-08-0-2399063-02-01-01-004-006-03 Hilos Y Cables Aislados; Cable De Fibra Optica</t>
  </si>
  <si>
    <t>D-400-08-0-2399063-02-01-01-004-007 EQUIPO Y APARATOS DE RADIO, TELEVISION Y COMUNICACIONES</t>
  </si>
  <si>
    <t>D-400-08-0-2399063-02-01-01-004-007-02 Aparatos Transmisores De Television Y Radio; Television, Video Y Camaras Digitales; Telefonos</t>
  </si>
  <si>
    <t>D-400-08-0-2399063-02-01-01-004-007-03 Radiorreceptores Y Receptores De Television; Aparatos Para La Grabacion Y Reproduccion De Sonido Y Video; Microfonos, Altavoces, Amplificadores, Etc.</t>
  </si>
  <si>
    <t>D-400-08-0-2399063-02-01-01-004-007-04 Partes Y Piezas De Los Productos De Las Clases 4721 A 4733 Y 4822</t>
  </si>
  <si>
    <t>D-400-08-0-2399063-02-02 ADQUISICIONES DIFERENTES DE ACTIVOS</t>
  </si>
  <si>
    <t>D-400-08-0-2399063-02-02-01 MATERIALES Y SUMINISTROS</t>
  </si>
  <si>
    <t>D-400-08-0-2399063-02-02-01-004 PRODUCTOS METALICOS Y PAQUETES DE SOFTWARE</t>
  </si>
  <si>
    <t>D-400-08-0-2399063-02-02-01-004-007 EQUIPO Y APARATOS DE RADIO, TELEVISION Y COMUNICACIONES</t>
  </si>
  <si>
    <t>D-400-08-0-2399063-02-02-01-004-007-08 Paquetes De Software</t>
  </si>
  <si>
    <t>D-400-08-0-2399063-02-02-02 ADQUISICION DE SERVICIOS</t>
  </si>
  <si>
    <t>D-400-08-0-2399063-02-02-02-005 SERVICIOS DE LA CONSTRUCCION</t>
  </si>
  <si>
    <t>D-400-08-0-2399063-02-02-02-005-004 SERVICIOS DE CONSTRUCCION</t>
  </si>
  <si>
    <t>D-400-08-0-2399063-02-02-02-005-004-05 Servicios Especiales De Construccion</t>
  </si>
  <si>
    <t>D-400-08-0-2399063-02-02-02-008 SERVICIOS PRESTADOS A LAS EMPRESAS Y SERVICIOS DE PRODUCCION</t>
  </si>
  <si>
    <t>D-400-08-0-2399063-02-02-02-008-002 SERVICIOS JURIDICOS Y CONTABLES</t>
  </si>
  <si>
    <t>D-400-08-0-2399063-02-02-02-008-002-01 Servicios Juridicos</t>
  </si>
  <si>
    <t>D-400-08-0-2399063-02-02-02-008-003 OTROS SERVICIOS PROFESIONALES, CIENTIFICOS Y TECNICOS</t>
  </si>
  <si>
    <t>D-400-08-0-2399063-02-02-02-008-003-01 SERVICIOS DE CONSULTORIA EN ADMINISTRACION Y SERVICIOS DE GESTION; SERVICIOS DE TECNOLOGIA DE LA INFORMACION</t>
  </si>
  <si>
    <t>D-400-08-0-2399063-02-02-02-008-003-01-3 Servicios De Tecnología De La Información (Ti) De Consultoría Y De Apoyo</t>
  </si>
  <si>
    <t>D-400-08-0-2399063-02-02-02-008-003-06 Servicios De Publicidad Y El Suministro De Espacio O Tiempo Publicitarios</t>
  </si>
  <si>
    <t>D-400-08-0-2399063-02-02-02-008-003-09 Otros Servicios Profesionales Y Tecnicos N.C.P.</t>
  </si>
  <si>
    <t>D-400-08-0-2399063-02-02-02-008-004 SERVICIOS DE TELECOMUNICACIONES, TRANSMISIÓN Y SUMINISTRO DE INFORMACIÓN</t>
  </si>
  <si>
    <t>D-400-08-0-2399063-02-02-02-008-004-01 Servicios De Telefonía Y Otras Telecomunicaciones</t>
  </si>
  <si>
    <t>D-400-08-0-2399063-02-02-02-008-004-04 Servicios De Agencias De Noticias</t>
  </si>
  <si>
    <t>D-400-08-0-2399063-02-02-02-009 SERVICIOS PARA LA COMUNIDAD, SOCIALES Y PERSONALES</t>
  </si>
  <si>
    <t>D-400-08-0-2399063-02-02-02-009-006 SERVICIOS DE ESPARCIMIENTO, CULTURALES Y DEPORTIVOS</t>
  </si>
  <si>
    <t>D-400-08-0-2399063-02-02-02-009-006-01 Servicios Audiovisuales Y Servicios Conexos</t>
  </si>
  <si>
    <t>D-400-10-0-2399013 FORTALECIMIENTO DE LA GESTION Y DIRECCION DEL SECTOR COMUNICACIONES-MODERNIZACION  SISTEMA DE MEDIOS PUBLICOS-SEDES RESTAURADAS</t>
  </si>
  <si>
    <t>D-400-10-0-2399013-02 ADQUISICION DE BIENES Y SERVICIOS</t>
  </si>
  <si>
    <t>D-400-10-0-2399013-02-02 ADQUISICIONES DIFERENTES DE ACTIVOS</t>
  </si>
  <si>
    <t>D-400-10-0-2399013-02-02-01 MATERIALES Y SUMINISTROS</t>
  </si>
  <si>
    <t>D-400-10-0-2399013-02-02-01-004 PRODUCTOS METALICOS Y PAQUETES DE SOFTWARE</t>
  </si>
  <si>
    <t>D-400-10-0-2399013-02-02-01-004-006 MAQUINARIA Y APARATOS ELECTRICOS</t>
  </si>
  <si>
    <t>D-400-10-0-2399013-02-02-01-004-006-02 Aparatos De Control Electrico Y Distribucion De Electricidad Y Sus Partes Y Piezas</t>
  </si>
  <si>
    <t>D-400-10-0-2399013-02-02-02 ADQUISICION DE SERVICIOS</t>
  </si>
  <si>
    <t>D-400-10-0-2399013-02-02-02-005 SERVICIOS DE LA CONSTRUCCION</t>
  </si>
  <si>
    <t>D-400-10-0-2399013-02-02-02-005-004 SERVICIOS DE CONSTRUCCION</t>
  </si>
  <si>
    <t>D-400-10-0-2399013-02-02-02-005-004-07 Servicios De Terminacion Y Acabados De Edificios</t>
  </si>
  <si>
    <t>D-400-10-0-2399013-02-02-02-008 SERVICIOS PRESTADOS A LAS EMPRESAS Y SERVICIOS DE PRODUCCION</t>
  </si>
  <si>
    <t>D-400-10-0-2399013-02-02-02-008-003 OTROS SERVICIOS PROFESIONALES, CIENTIFICOS Y TECNICOS</t>
  </si>
  <si>
    <t>D-400-10-0-2399013-02-02-02-008-003-09 Otros Servicios Profesionales Y Tecnicos N.C.P.</t>
  </si>
  <si>
    <t>D-400-10-0-2399052 FORTALECIMIENTO DE LA GESTION Y DIRECCION DEL SECTOR COMUNICACIONES-MODERNIZACION  SISTEMA DE MEDIOS PUBLICOS-SERVICIO DE GESTION DOCUMENTAL</t>
  </si>
  <si>
    <t>D-400-10-0-2399052-02 ADQUISICION DE BIENES Y SERVICIOS</t>
  </si>
  <si>
    <t>D-400-10-0-2399052-02-02 ADQUISICIONES DIFERENTES DE ACTIVOS</t>
  </si>
  <si>
    <t>D-400-10-0-2399052-02-02-02 ADQUISICION DE SERVICIOS</t>
  </si>
  <si>
    <t>D-400-10-0-2399052-02-02-02-006 SERVICIOS DE ALOJAMIENTO; SERVICIOS DE SUMINISTRO DE COMIDAS Y BEBIDAS; SERVICIOS DE TRANSPORTE; Y SERVICIOS DE DISTRIBUCIÓN DE ELECTRICIDAD, GAS Y AGUA</t>
  </si>
  <si>
    <t>D-400-10-0-2399052-02-02-02-006-008 SERVICIOS POSTALES Y DE MENSAJERÍA</t>
  </si>
  <si>
    <t>D-400-10-0-2399052-02-02-02-006-008-01 Servicios Postales y de Mensajería</t>
  </si>
  <si>
    <t>D-400-10-0-2399052-02-02-02-008 SERVICIOS PRESTADOS A LAS EMPRESAS Y SERVICIOS DE PRODUCCION</t>
  </si>
  <si>
    <t>D-400-10-0-2399052-02-02-02-008-003 OTROS SERVICIOS PROFESIONALES, CIENTIFICOS Y TECNICOS</t>
  </si>
  <si>
    <t>D-400-10-0-2399052-02-02-02-008-003-09 Otros Servicios Profesionales Y Tecnicos N.C.P.</t>
  </si>
  <si>
    <t>D-400-10-0-2399055 FORTALECIMIENTO DE LA GESTIÓN Y DIRECCIÓN DEL SECTOR COMUNICACIONES-MODERNIZACIÓN  SISTEMA DE MEDIOS PÚBLICOS--DOCUMENTOS METODOLOGICOS</t>
  </si>
  <si>
    <t>D-400-10-0-2399055-02 ADQUISICIÓN DE BIENES Y SERVICIOS</t>
  </si>
  <si>
    <t>D-400-10-0-2399055-02-02 ADQUISICIONES DIFERENTES DE ACTIVOS</t>
  </si>
  <si>
    <t>D-400-10-0-2399055-02-02-02 ADQUISICIÓN DE SERVICIOS</t>
  </si>
  <si>
    <t>D-400-10-0-2399055-02-02-02-008 SERVICIOS PRESTADOS A LAS EMPRESAS Y SERVICIOS DE PRODUCCIÓN</t>
  </si>
  <si>
    <t>D-400-10-0-2399055-02-02-02-008-003 OTROS SERVICIOS PROFESIONALES, CIENTÍFICOS Y TÉCNICOS</t>
  </si>
  <si>
    <t>D-400-10-0-2399055-02-02-02-008-003-09 Otros Servicios Profesionales Y Técnicos N.C.P.</t>
  </si>
  <si>
    <t>D-400-10-0-2399058 FORTALECIMIENTO DE LA GESTION Y DIRECCION DEL SECTOR COMUNICACIONES-MODERNIZACION  SISTEMA DE MEDIOS PUBLICOS-SERVICIO DE EDUCACION INFORMAL PARA LA GESTION ADMINISTRATIVA</t>
  </si>
  <si>
    <t>D-400-10-0-2399058-02 ADQUISICION DE BIENES Y SERVICIOS</t>
  </si>
  <si>
    <t>D-400-10-0-2399058-02-02 ADQUISICIONES DIFERENTES DE ACTIVOS</t>
  </si>
  <si>
    <t>D-400-10-0-2399058-02-02-02 ADQUISICION DE SERVICIOS</t>
  </si>
  <si>
    <t>D-400-10-0-2399058-02-02-02-008 SERVICIOS PRESTADOS A LAS EMPRESAS Y SERVICIOS DE PRODUCCION</t>
  </si>
  <si>
    <t>D-400-10-0-2399058-02-02-02-008-003 OTROS SERVICIOS PROFESIONALES, CIENTIFICOS Y TECNICOS</t>
  </si>
  <si>
    <t>D-400-10-0-2399058-02-02-02-008-003-09 Otros Servicios Profesionales Y Tecnicos N.C.P.</t>
  </si>
  <si>
    <t>D-400-10-0-2399060 FORTALECIMIENTO DE LA GESTION Y DIRECCION DEL SECTOR COMUNICACIONES - MODERNIZACION  SISTEMA DE MEDIOS PUBLICOS - SERVICIO DE IMPLEMENTACION SISTEMAS DE GESTION</t>
  </si>
  <si>
    <t>D-400-10-0-2399060-02 ADQUISICION DE BIENES Y SERVICIOS</t>
  </si>
  <si>
    <t>D-400-10-0-2399060-02-02 ADQUISICIONES DIFERENTES DE ACTIVOS</t>
  </si>
  <si>
    <t>D-400-10-0-2399060-02-02-02 ADQUISICION DE SERVICIOS</t>
  </si>
  <si>
    <t>D-400-10-0-2399060-02-02-02-008 SERVICIOS PRESTADOS A LAS EMPRESAS Y SERVICIOS DE PRODUCCION</t>
  </si>
  <si>
    <t>D-400-10-0-2399060-02-02-02-008-003 OTROS SERVICIOS PROFESIONALES, CIENTIFICOS Y TECNICOS</t>
  </si>
  <si>
    <t>D-400-10-0-2399060-02-02-02-008-003-09 Otros Servicios Profesionales Y Tecnicos N.C.P.</t>
  </si>
  <si>
    <t>D-400-10-0-2399060-02-02-02-009 SERVICIOS PARA LA COMUNIDAD, SOCIALES Y PERSONALES</t>
  </si>
  <si>
    <t>D-400-10-0-2399060-02-02-02-009-004 SERVICIOS DE TRATAMIENTO Y DISPOSICION DE DESECHOS</t>
  </si>
  <si>
    <t>D-400-10-0-2399060-02-02-02-009-004-03 Servicios De Tratamiento Y Disposicion De Desechos</t>
  </si>
  <si>
    <t>D-400-10-0-2399063 FORTALECIMIENTO DE LA GESTION Y DIRECCION DEL SECTOR COMUNICACIONES - MODERNIZACION  SISTEMA DE MEDIOS PUBLICOS -SERVICIOS DE INFORMACION IMPLEMENTADOS</t>
  </si>
  <si>
    <t>D-400-10-0-2399063-02 ADQUISICION DE BIENES Y SERVICIOS</t>
  </si>
  <si>
    <t>D-400-10-0-2399063-02-02 ADQUISICIONES DIFERENTES DE ACTIVOS</t>
  </si>
  <si>
    <t>D-400-10-0-2399063-02-02-01 MATERIALES Y SUMINISTROS</t>
  </si>
  <si>
    <t>D-400-10-0-2399063-02-02-01-004 PRODUCTOS METALICOS Y PAQUETES DE SOFTWARE</t>
  </si>
  <si>
    <t>D-400-10-0-2399063-02-02-01-004-005 MAQUINARIA DE OFICINA, CONTABILIDAD E INFORMATICA</t>
  </si>
  <si>
    <t>D-400-10-0-2399063-02-02-01-004-005-02 Maquinaria De Informatica Y Sus Partes, Piezas Y Accesorios</t>
  </si>
  <si>
    <t>D-400-10-0-2399063-02-02-01-004-007 EQUIPO Y APARATOS DE RADIO, TELEVISION Y COMUNICACIONES</t>
  </si>
  <si>
    <t>D-400-10-0-2399063-02-02-01-004-007-08 Paquetes De Software</t>
  </si>
  <si>
    <t>D-400-10-0-2399063-02-02-02 ADQUISICION DE SERVICIOS</t>
  </si>
  <si>
    <t>D-400-10-0-2399063-02-02-02-008 SERVICIOS PRESTADOS A LAS EMPRESAS Y SERVICIOS DE PRODUCCION</t>
  </si>
  <si>
    <t>D-400-10-0-2399063-02-02-02-008-004 SERVICIOS DE TELECOMUNICACIONES, TRANSMISIÓN Y SUMINISTRO DE INFORMACIÓN</t>
  </si>
  <si>
    <t xml:space="preserve">PLANTILLA MODIFICACIÓNES Y SEGUIMIENTO AL PLAN DE ADQUISICIONES </t>
  </si>
  <si>
    <t xml:space="preserve">Otras Modificaciones </t>
  </si>
  <si>
    <t>Nombre del Proyecto</t>
  </si>
  <si>
    <t>Gerente, subgerente, director, coordinador, jefe de oficina, Asesor de oficina de control.</t>
  </si>
  <si>
    <t xml:space="preserve">INSTRUCCIONES -MODIFICACIONES AL PLAN ANUAL DE ADQUISICIONES-RTVC </t>
  </si>
  <si>
    <t>La creación y o modificación de un código del PAA debe obedecer a un proceso de planeación al interior de cada dependencia, donde previamente se ha validado y revisado toda la información de los distintos campos que conforman cada código del PAA (código naciones unidas, descripción, tipo de persona, modalidad de contratación, valores, VF, etc.). Por lo tanto, es importante considerar los siguientes aspectos:</t>
  </si>
  <si>
    <t xml:space="preserve">1.Los códigos del PAA contemplan necesidades con fuentes de financiación específicas, si se desea modificar y/o destinar recursos a otros códigos se debe mantener la fuente de financiación de donde provienen los recursos. </t>
  </si>
  <si>
    <t>TENER EN CUENTA EL MANUAL DE CONTRATACIÓN DE FECHA MARZO DE 2021, CAPÍTULO XI. DEL COMITÉ DE CONTRATACIÓN, MATERIAS SUJETAS A COMITÉ, DONDE SE ESTABLECE:</t>
  </si>
  <si>
    <t>a) Modificaciones de códigos de naciones unidas de ítems ya creados.
b) Modificación de fechas de contratación de ítems ya creados.
c) Modificación de modalidades de selección de ítems ya creados.
d) Traslados entre ítems ya creados hasta por un 50% del valor de la mínima cuantía.,
e) Modificación de objetos de ítems ya creados, (tener en cuenta que el Ítem no debe tener ya asociado un proceso de contratación)
f) Modificaciones con presupuesto aprobado para vigencias futuras autorizadas por la Junta Directiva.
g) Creación de nuevos ÍTEMS producto de resoluciones y/o Convenios suscritos con el Fondo Único de las Tecnologías de la Información y las Comunicaciones – FUTIC.
h) Creación de nuevos ÍTEMS producto de Convenios y/o Contratos Interadministrativos firmados con clientes. (Este proceso se realiza directamente una sola vez, luego cualquier modificación a lo ya creado sin solicitud expresa del cliente y/o FUTIC debe surtir el trámite ante el comité de contratación).
i) Creación de nuevos ítems relacionados con devolución de Recursos al FUTIC
j) Modificación de ítems ya creados por diferencial cambiario.</t>
  </si>
  <si>
    <t>NOTA 2: Las anteriores modificaciones las realizará directamente la Coordinación de Presupuesto, previa solicitud realizada por el área correspondiente y posteriormente se informará de dichas modificaciones al comité de contratación.</t>
  </si>
  <si>
    <t>NOTA 3: Cualquier solicitud de modificación al Plan Anual de Adquisiciones, diferente a las señaladas anteriormente, debe ser puesta en conocimiento del Comité de Contratación.</t>
  </si>
  <si>
    <t xml:space="preserve">RUBRO </t>
  </si>
  <si>
    <t>A</t>
  </si>
  <si>
    <t>B</t>
  </si>
  <si>
    <t>D</t>
  </si>
  <si>
    <t>A-01-01-01-001-001-01</t>
  </si>
  <si>
    <t>A-01-01-01-001-001-01Sueldo Basico</t>
  </si>
  <si>
    <t>B-05-01-01-004-005-01Máquinas Para Oficina Y Contabilidad, Y Sus Partes Y Accesorios</t>
  </si>
  <si>
    <t>D-400-01-0-2301008-02-01-01-004-007-02Aparatos Transmisores De Television Y Radio; Television, Video Y Camaras Digitales; Telefonos</t>
  </si>
  <si>
    <t>A-01-01-01-001-003-01</t>
  </si>
  <si>
    <t>A-01-01-01-001-003-01Prima Tecnica Salarial</t>
  </si>
  <si>
    <t>B-05-01-01-004-005-02Maquinaria De Informática Y Sus Partes, Piezas Y Accesorios</t>
  </si>
  <si>
    <t>D-400-01-0-2301008-02-02-02-008-004-06Servicios De Programación, Distribución Y Transmisión De Programas</t>
  </si>
  <si>
    <t>A-01-01-01-001-006-01</t>
  </si>
  <si>
    <t>A-01-01-01-001-006-01Bonificacion por Servicios Pestados</t>
  </si>
  <si>
    <t>B-05-01-01-004-007-02Aparatos Transmisores De Television Y Radio;Television  Video Y Camaras Digitales</t>
  </si>
  <si>
    <t>D-400-02-0-2302026-02-02-02-008-004-05Servicios De Bibliotecas Y Archivos</t>
  </si>
  <si>
    <t>A-01-01-01-001-007-01</t>
  </si>
  <si>
    <t>A-01-01-01-001-007-01Prima de Servicios</t>
  </si>
  <si>
    <t>B-05-01-01-004-007-05Discos, Cintas, Dispositivos De Almacenamiento En Estado Sólido No Volátiles Y Otros Medios, No Grabados</t>
  </si>
  <si>
    <t>D-400-02-0-2302044-02-02-02-008-004-05Servicios De Bibliotecas Y Archivos</t>
  </si>
  <si>
    <t>A-01-01-01-001-008-01</t>
  </si>
  <si>
    <t>A-01-01-01-001-008-01Horas Extras, Dominicales, Festivos y Recargos</t>
  </si>
  <si>
    <t>B-05-01-01-004-007-08Paquetes De Software</t>
  </si>
  <si>
    <t>D-400-02-0-2302084-02-02-02-008-004-05Servicios De Bibliotecas Y Archivos</t>
  </si>
  <si>
    <t>A-01-01-01-001-009-01</t>
  </si>
  <si>
    <t>A-01-01-01-001-009-01Prima de Navidad</t>
  </si>
  <si>
    <t>B-05-01-02-007-001-03-5-01Servicios De Seguros De Vehiculos Automotores</t>
  </si>
  <si>
    <t>D-400-02-0-2302085-02-02-02-008-004-05Servicios De Bibliotecas Y Archivos</t>
  </si>
  <si>
    <t>A-01-01-01-001-010-01</t>
  </si>
  <si>
    <t>A-01-01-01-001-010-01Prima de Vacaciones</t>
  </si>
  <si>
    <t>B-05-01-02-007-001-03-5-04Servicios De Seguros Contra Incendio, Terremoto O Sustraccion</t>
  </si>
  <si>
    <t>D-400-03-0-2302074-02-02-02-009-006-01Servicios Audiovisuales Y Servicios Conexos</t>
  </si>
  <si>
    <t>A-01-01-01-001-012-01</t>
  </si>
  <si>
    <t>A-01-01-01-001-012-01Auxilio De Conectividad</t>
  </si>
  <si>
    <t>B-05-01-02-007-001-03-5-05Servicios De Seguros Generales De Responsabilidad Civil</t>
  </si>
  <si>
    <t>D-400-04-0-2301022-02-01-01-004-007-02Aparatos Transmisores De Television Y Radio; Television, Video Y Camaras Digitales; Telefonos</t>
  </si>
  <si>
    <t>A-01-01-02-001-001-01</t>
  </si>
  <si>
    <t>A-01-01-02-001-001-01Pensiones</t>
  </si>
  <si>
    <t>B-05-01-02-007-001-03-5-06Servicios De Seguros De Cumplimiento</t>
  </si>
  <si>
    <t>D-400-04-0-2301022-02-01-01-004-007-03Radiorreceptores Y Receptores De Television; Aparatos Para La Grabacion Y Reproduccion De Sonido Y Video; Microfonos, Altavoces, Amplificadores, Etc.</t>
  </si>
  <si>
    <t>A-01-01-02-002-001-01</t>
  </si>
  <si>
    <t>A-01-01-02-002-001-01Salud</t>
  </si>
  <si>
    <t>B-05-01-02-007-001-03-5-07Servicios De Seguro Obligatorio De Accidentes De Transito (Soat)</t>
  </si>
  <si>
    <t>D-400-04-0-2301022-02-02-02-008-003-09Otros Servicios Profesionales Y Tecnicos N.C.P.</t>
  </si>
  <si>
    <t>A-01-01-02-003-001-01</t>
  </si>
  <si>
    <t>A-01-01-02-003-001-01Aportes de Cesantias</t>
  </si>
  <si>
    <t>B-05-01-02-007-001-03-5-09Otros Servicios De Seguros Distintos De Los Seguros De Vida N.C.P.</t>
  </si>
  <si>
    <t>D-400-04-0-2301022-02-02-02-008-004-06Servicios De Programacion, Distribucion Y Transmision De Programas</t>
  </si>
  <si>
    <t>A-01-01-02-004-001-01</t>
  </si>
  <si>
    <t>A-01-01-02-004-001-01Cajas de Compensacion Familiar</t>
  </si>
  <si>
    <t>B-05-01-02-007-003-01Servicios De Arrendamiento O Alquiler De Maquinaria Y Equipo Sin Operario</t>
  </si>
  <si>
    <t>D-400-05-0-2302003-02-02-01-004-005-02Maquinaria De Informatica Y Sus Partes, Piezas Y Accesorios</t>
  </si>
  <si>
    <t>A-01-01-02-005-001-01</t>
  </si>
  <si>
    <t>A-01-01-02-005-001-01Aportes al Sistema General de Riesgos Laborales</t>
  </si>
  <si>
    <t>B-05-01-02-008-002-01Servicios Juridicos</t>
  </si>
  <si>
    <t>D-400-05-0-2302003-02-02-02-008-003-01-3Servicios De Tecnologia De La Informacion (Ti) De Consultoria Y De Apoyo</t>
  </si>
  <si>
    <t>A-01-01-02-006-001-01</t>
  </si>
  <si>
    <t>A-01-01-02-006-001-01Aportes al ICBF</t>
  </si>
  <si>
    <t>B-05-01-02-008-002-02Servicios De Contabilidad, Auditoria Y Teneduria De Libros</t>
  </si>
  <si>
    <t>D-400-05-0-2302003-02-02-02-008-003-01-4Servicios De Diseño Y Desarrollo De La Tecnologia De La Informacion (Ti)</t>
  </si>
  <si>
    <t>A-01-01-02-007-001-01</t>
  </si>
  <si>
    <t>A-01-01-02-007-001-01Aportes al SENA</t>
  </si>
  <si>
    <t>B-05-01-02-008-003-01-3Servicios De Tecnologia De La Informacion (Ti) De Consultoria Y De Apoyo</t>
  </si>
  <si>
    <t>D-400-05-0-2302003-02-02-02-008-003-09Otros Servicios Profesionales Y Técnicos N.C.P.</t>
  </si>
  <si>
    <t>A-01-01-03-001-003-01</t>
  </si>
  <si>
    <t>A-01-01-03-001-003-01Bonificacion Especial De Recreacion</t>
  </si>
  <si>
    <t>B-05-01-02-008-003-01-4Servicios De Diseño Y Desarrollo De La Tecnología De La Información (TI)</t>
  </si>
  <si>
    <t>D-400-05-0-2302010-02-02-01-004-007-08Paquetes De Software</t>
  </si>
  <si>
    <t>A-01-02-02-002-001-01</t>
  </si>
  <si>
    <t>A-01-02-02-002-001-01Salud</t>
  </si>
  <si>
    <t>B-05-01-02-008-003-01-5Servicios De Suministro De Infraestructura De Hosting Y De Tecnología De La Información (TI)</t>
  </si>
  <si>
    <t>D-400-05-0-2302010-02-02-02-008-003-01-3Servicios De Tecnologia De La Informacion (Ti) De Consultoria Y De Apoyo</t>
  </si>
  <si>
    <t>A-01-02-02-005-001-01</t>
  </si>
  <si>
    <t>A-01-02-02-005-001-01Aportes Generales Al Sistema De Riesgos Laborales</t>
  </si>
  <si>
    <t>B-05-01-02-008-003-07-3Audiencias</t>
  </si>
  <si>
    <t>D-400-05-0-2302010-02-02-02-008-004-02Servicios De Telecomunicaciones A Través De Internet</t>
  </si>
  <si>
    <t>A-01-02-03-016-001-01</t>
  </si>
  <si>
    <t>A-01-02-03-016-001-01Apoyo De Sostenimiento Aprendices Del Sena</t>
  </si>
  <si>
    <t>B-05-01-02-008-003-09-2Apoyo Operacional</t>
  </si>
  <si>
    <t>D-400-05-0-2302010-02-02-02-008-007-01-5Servicios De Mantenimiento Y Reparacion De Computadores Y Equipo Periferico</t>
  </si>
  <si>
    <t>A-02-02-01-001-005-01</t>
  </si>
  <si>
    <t>A-02-02-01-001-005-01Piedra, Arena Y Arcilla</t>
  </si>
  <si>
    <t>B-05-01-02-008-004-02-1Producción</t>
  </si>
  <si>
    <t>D-400-05-0-2302071-02-02-02-008-003-01-3Servicios De Tecnologia De La Informacion (Ti) De Consultoria Y De Apoyo</t>
  </si>
  <si>
    <t>A-02-02-01-003-001-01</t>
  </si>
  <si>
    <t>A-02-02-01-003-001-01 Tableros Y Paneles</t>
  </si>
  <si>
    <t>B-05-01-02-008-004-03-1Servicios De Contenidos En Línea (On-Line)</t>
  </si>
  <si>
    <t>D-400-05-0-2302086-02-02-01-004-007-08Paquetes De Software</t>
  </si>
  <si>
    <t>A-02-02-01-003-002-01</t>
  </si>
  <si>
    <t>A-02-02-01-003-002-01 Pasta De Papel, Papel Y Carton</t>
  </si>
  <si>
    <t>B-05-01-02-008-004-04-1Produccion</t>
  </si>
  <si>
    <t>D-400-05-0-2302086-02-02-02-008-003-01-3Servicios De Tecnologia De La Informacion (Ti) De Consultoria Y De Apoyo</t>
  </si>
  <si>
    <t>A-02-02-01-003-002-05</t>
  </si>
  <si>
    <t>A-02-02-01-003-002-05 Mapas Impresos; Musica Impresa O En Manuscrito; Tarjetas Postales, Tarjetas De Felicitacion, Fotografias Y Planos</t>
  </si>
  <si>
    <t>B-05-01-02-008-004-05-9Señal Memoria</t>
  </si>
  <si>
    <t>D-400-05-0-2302086-02-02-02-008-004-02Servicios De Telecomunicaciones A Traves De Internet</t>
  </si>
  <si>
    <t>A-02-02-01-003-002-06</t>
  </si>
  <si>
    <t>A-02-02-01-003-002-06Sellos, Chequeras, Billetes De Banco, Titulos De Acciones, Catalogos Y Folletos, Material Para Anuncios Publicitarios Y Otros Materiales Impresos</t>
  </si>
  <si>
    <t>B-05-01-02-008-004-06-8Redes de Distribucion</t>
  </si>
  <si>
    <t>D-400-05-0-2302086-02-02-02-008-007-01-3Servicios De Mantenimiento Y Reparación De Computadores Y Equipo Periférico</t>
  </si>
  <si>
    <t>A-02-02-01-003-003-03</t>
  </si>
  <si>
    <t>A-02-02-01-003-003-03 Aceites De Petroleo O Aceites Obtenidos De Minerales Bituminosos (Excepto Los Aceites Crudos); Preparados N.C.P., Que Contengan Por Lo Menos El 70% De Su Peso En Aceites De Esos Tipos Y Cuyos Componentes Basicos Sean Esos Aceites</t>
  </si>
  <si>
    <t>B-05-01-02-008-007-01-3Servicios De Mantenimiento Y Reparación De Computadores Y Equipo Periférico</t>
  </si>
  <si>
    <t>D-400-05-0-2302086-02-02-02-008-007-01-5Servicios De Mantenimiento Y Reparacion De Otra Maquinaria Y Otro Equipo</t>
  </si>
  <si>
    <t>A-02-02-01-003-004-07</t>
  </si>
  <si>
    <t>A-02-02-01-003-004-07 Plasticos En Formas Primarias</t>
  </si>
  <si>
    <t>B-05-01-02-008-007-01-5Servicios De Mantenimiento Y Reparación De Otra Maquinaria Y Otro Equipo</t>
  </si>
  <si>
    <t>D-400-05-0-2302089-02-02-02-008-003-01-3Servicios De Tecnología De La Información (Ti) De Consultoría Y De Apoyo</t>
  </si>
  <si>
    <t>A-02-02-01-003-005-01</t>
  </si>
  <si>
    <t>A-02-02-01-003-005-01 Pinturas Y Barnices Y Productos Relacionados; Colores Para La Pintura Artistica; Tintas</t>
  </si>
  <si>
    <t>B-05-01-02-009-002-09Otros Tipos De Educacion Y Servicios De Apoyo Educativo</t>
  </si>
  <si>
    <t>D-400-05-0-2302089-02-02-02-008-003-01-4Servicios De DiseÃ±o Y Desarrollo De La Tecnologia De La Informacion (Ti)</t>
  </si>
  <si>
    <t>A-02-02-01-003-005-02</t>
  </si>
  <si>
    <t>A-02-02-01-003-005-02 Productos Farmaceuticos</t>
  </si>
  <si>
    <t>B-05-01-02-009-005-01Servicios Proporcionados Por Organizaciones Gremiales, Comerciales Y Organizaciones De Empleadores Y De Profesionales</t>
  </si>
  <si>
    <t>D-400-05-0-2302089-02-02-02-008-007-01-5Servicios De Mantenimiento Y Reparación De Otra Maquinaria Y Otro Equipo</t>
  </si>
  <si>
    <t>A-02-02-01-003-005-04</t>
  </si>
  <si>
    <t>A-02-02-01-003-005-04 Productos Quimicos N.C.P.</t>
  </si>
  <si>
    <t>B-05-01-02-009-006-01-1Produccion</t>
  </si>
  <si>
    <t>D-400-08-0-2399055-02-02-02-008-002-01Servicios Jurídicos</t>
  </si>
  <si>
    <t>A-02-02-01-003-006-03</t>
  </si>
  <si>
    <t>A-02-02-01-003-006-03 Semimanufacturas De Plastico</t>
  </si>
  <si>
    <t>B-05-01-02-009-006-01-4Apropiacion de Contenidos</t>
  </si>
  <si>
    <t>D-400-08-0-2399055-02-02-02-008-003-09Otros Servicios Profesionales Y Técnicos N.C.P.</t>
  </si>
  <si>
    <t>A-02-02-01-003-006-09</t>
  </si>
  <si>
    <t>A-02-02-01-003-006-09 Otros Productos Plasticos</t>
  </si>
  <si>
    <t>D-400-08-0-2399063-02-01-01-004-005-02Maquinaria De Informatica Y Sus Partes, Piezas Y Accesorios</t>
  </si>
  <si>
    <t>A-02-02-01-003-007-02</t>
  </si>
  <si>
    <t>A-02-02-01-003-007-02 Articulos De Ceramica No Estructural</t>
  </si>
  <si>
    <t>D-400-08-0-2399063-02-01-01-004-006-03Hilos Y Cables Aislados; Cable De Fibra Optica</t>
  </si>
  <si>
    <t>A-02-02-01-003-007-04</t>
  </si>
  <si>
    <t>A-02-02-01-003-007-04 Yeso, Cal Y Cemento</t>
  </si>
  <si>
    <t>D-400-08-0-2399063-02-01-01-004-007-02Aparatos Transmisores De Television Y Radio; Television, Video Y Camaras Digitales; Telefonos</t>
  </si>
  <si>
    <t>A-02-02-01-003-007-09</t>
  </si>
  <si>
    <t>A-02-02-01-003-007-09 Otros Productos Minerales No Metalicos N.C.P.</t>
  </si>
  <si>
    <t>D-400-08-0-2399063-02-01-01-004-007-03Radiorreceptores Y Receptores De Television; Aparatos Para La Grabacion Y Reproduccion De Sonido Y Video; Microfonos, Altavoces, Amplificadores, Etc.</t>
  </si>
  <si>
    <t>A-02-02-01-003-008-09</t>
  </si>
  <si>
    <t>A-02-02-01-003-008-09 Otros Articulos Manufacturados N.C.P.</t>
  </si>
  <si>
    <t>D-400-08-0-2399063-02-01-01-004-007-04Partes Y Piezas De Los Productos De Las Clases 4721 A 4733 Y 4822</t>
  </si>
  <si>
    <t>A-02-02-01-004-001-01</t>
  </si>
  <si>
    <t>A-02-02-01-004-001-01 Metales Basicos</t>
  </si>
  <si>
    <t>D-400-08-0-2399063-02-02-01-004-007-08Paquetes De Software</t>
  </si>
  <si>
    <t>A-02-02-01-004-002-01</t>
  </si>
  <si>
    <t>A-02-02-01-004-002-01 Productos Metalicos Elaborados (Excepto Maquinaria Y Equipo)</t>
  </si>
  <si>
    <t>D-400-08-0-2399063-02-02-02-005-004-05Servicios Especiales De Construccion</t>
  </si>
  <si>
    <t>A-02-02-01-004-004-09</t>
  </si>
  <si>
    <t>A-02-02-01-004-004-09Otra maquinaria para usos especiales y sus partes y piezas</t>
  </si>
  <si>
    <t>D-400-08-0-2399063-02-02-02-008-002-01Servicios Juridicos</t>
  </si>
  <si>
    <t>A-02-02-01-004-005-02</t>
  </si>
  <si>
    <t>A-02-02-01-004-005-02 Maquinaria De Informatica Y Sus Partes, Piezas Y Accesorios</t>
  </si>
  <si>
    <t>D-400-08-0-2399063-02-02-02-008-003-01-3Servicios De Tecnología De La Información (Ti) De Consultoría Y De Apoyo</t>
  </si>
  <si>
    <t>A-02-02-01-004-006-02</t>
  </si>
  <si>
    <t>A-02-02-01-004-006-02 Aparatos De Control Electrico Y Distribucion De Electricidad Y Sus Partes Y Piezas</t>
  </si>
  <si>
    <t>D-400-08-0-2399063-02-02-02-008-003-06Servicios De Publicidad Y El Suministro De Espacio O Tiempo Publicitarios</t>
  </si>
  <si>
    <t>A-02-02-01-004-006-03</t>
  </si>
  <si>
    <t>A-02-02-01-004-006-03 Hilos Y Cables Aislados; Cable De Fibra optica</t>
  </si>
  <si>
    <t>D-400-08-0-2399063-02-02-02-008-003-09Otros Servicios Profesionales Y Tecnicos N.C.P.</t>
  </si>
  <si>
    <t>A-02-02-01-004-006-05</t>
  </si>
  <si>
    <t>A-02-02-01-004-006-05 Lamparas Electricas De Incandescencia O Descarga; Lamparas De Arco, Equipo Para Alumbrado Electrico; Sus Partes Y Piezas</t>
  </si>
  <si>
    <t>D-400-08-0-2399063-02-02-02-008-004-01Servicios De Telefonía Y Otras Telecomunicaciones</t>
  </si>
  <si>
    <t>A-02-02-01-004-007-08</t>
  </si>
  <si>
    <t>A-02-02-01-004-007-08 Paquetes De Software</t>
  </si>
  <si>
    <t>D-400-08-0-2399063-02-02-02-008-004-04Servicios De Agencias De Noticias</t>
  </si>
  <si>
    <t>A-02-02-02-006-003-03</t>
  </si>
  <si>
    <t>A-02-02-02-006-003-03 Servicios De Suministro De Comidas</t>
  </si>
  <si>
    <t>D-400-08-0-2399063-02-02-02-009-006-01Servicios Audiovisuales Y Servicios Conexos</t>
  </si>
  <si>
    <t>A-02-02-02-005-004-07</t>
  </si>
  <si>
    <t>A-02-02-02-005-004-07 Servicios De Terminacion Y Acabados De Edificios</t>
  </si>
  <si>
    <t>D-400-10-0-2399013-02-02-01-004-006-02Aparatos De Control Electrico Y Distribucion De Electricidad Y Sus Partes Y Piezas</t>
  </si>
  <si>
    <t>A-02-02-02-006-004-01</t>
  </si>
  <si>
    <t>A-02-02-02-006-004-01 Servicios De Transporte De Pasajeros</t>
  </si>
  <si>
    <t>D-400-10-0-2399013-02-02-02-005-004-07Servicios De Terminacion Y Acabados De Edificios</t>
  </si>
  <si>
    <t>A-02-02-02-006-006-01</t>
  </si>
  <si>
    <t>A-02-02-02-006-006-01 Servicios De Alquiler De Vehiculos De Transporte Con Operario</t>
  </si>
  <si>
    <t>D-400-10-0-2399013-02-02-02-008-003-09Otros Servicios Profesionales Y Tecnicos N.C.P.</t>
  </si>
  <si>
    <t>A-02-02-02-006-008-01</t>
  </si>
  <si>
    <t>A-02-02-02-006-008-01 Servicios Postales Y De MensajerÃ­a</t>
  </si>
  <si>
    <t>D-400-10-0-2399052-02-02-02-006-008-01Servicios Postales y de Mensajería</t>
  </si>
  <si>
    <t>A-02-02-02-006-009-01</t>
  </si>
  <si>
    <t>A-02-02-02-006-009-01 Servicios De Distribucionn De Electricidad, Y Servicios De DistribuciÃ³n De Gas (Por Cuenta Propia)</t>
  </si>
  <si>
    <t>D-400-10-0-2399052-02-02-02-008-003-09Otros Servicios Profesionales Y Tecnicos N.C.P.</t>
  </si>
  <si>
    <t>A-02-02-02-006-009-02</t>
  </si>
  <si>
    <t>A-02-02-02-006-009-02 Servicios De Distribucion De Agua (Por Cuenta Propia)</t>
  </si>
  <si>
    <t>D-400-10-0-2399055-02-02-02-008-003-09Otros Servicios Profesionales Y Técnicos N.C.P.</t>
  </si>
  <si>
    <t>A-02-02-02-007-001-03-3</t>
  </si>
  <si>
    <t>A-02-02-02-007-001-03-3Servicios De Seguros Sociales De Salud Y Riesgos Laborales</t>
  </si>
  <si>
    <t>D-400-10-0-2399058-02-02-02-008-003-09Otros Servicios Profesionales Y Tecnicos N.C.P.</t>
  </si>
  <si>
    <t>A-02-02-02-007-001-03-5-01</t>
  </si>
  <si>
    <t>A-02-02-02-007-001-03-5-01Servicios De Seguros De Vehiculos Automotores</t>
  </si>
  <si>
    <t>D-400-10-0-2399060-02-02-02-008-003-09Otros Servicios Profesionales Y Tecnicos N.C.P.</t>
  </si>
  <si>
    <t>A-02-02-02-007-001-03-5-04</t>
  </si>
  <si>
    <t>A-02-02-02-007-001-03-5-04Servicios De Seguros Contra Incendio, Terremoto O Sustraccion</t>
  </si>
  <si>
    <t>D-400-10-0-2399060-02-02-02-009-004-03Servicios De Tratamiento Y Disposicion De Desechos</t>
  </si>
  <si>
    <t>A-02-02-02-007-001-03-5-05</t>
  </si>
  <si>
    <t>A-02-02-02-007-001-03-5-05Servicios De Seguros Generales De Responsabilidad Civil</t>
  </si>
  <si>
    <t>D-400-10-0-2399063-02-02-01-004-005-02Maquinaria De Informatica Y Sus Partes, Piezas Y Accesorios</t>
  </si>
  <si>
    <t>A-02-02-02-007-001-03-5-07</t>
  </si>
  <si>
    <t>A-02-02-02-007-001-03-5-07Servicios De Seguro Obligatorio De Accidentes De Transito (Soat)</t>
  </si>
  <si>
    <t>D-400-10-0-2399063-02-02-01-004-007-08Paquetes De Software</t>
  </si>
  <si>
    <t>A-02-02-02-007-001-03-5-09</t>
  </si>
  <si>
    <t>A-02-02-02-007-001-03-5-09Otros Servicios De Seguros Distintos De Los Seguros De Vida N.C.P.</t>
  </si>
  <si>
    <t>D-400-10-0-2399063-02-02-02-008-004-03 Servicios De Contenidos En Línea (On-Line)</t>
  </si>
  <si>
    <t>A-02-02-02-007-003-01</t>
  </si>
  <si>
    <t>A-02-02-02-007-003-01 Servicios De Arrendamiento O Alquiler De Maquinaria Y Equipo Sin Operario</t>
  </si>
  <si>
    <t>A-02-02-02-008-002-01</t>
  </si>
  <si>
    <t>A-02-02-02-008-002-01 Servicios Juridicos</t>
  </si>
  <si>
    <t>A-02-02-02-008-002-02</t>
  </si>
  <si>
    <t>A-02-02-02-008-002-02 Servicios De Contabilidad, Auditoria Y Teneduria De Libros</t>
  </si>
  <si>
    <t>A-02-02-02-008-003-09</t>
  </si>
  <si>
    <t>A-02-02-02-008-003-09Otros Servicios Profesionales Y Tecnicos N.C.P.</t>
  </si>
  <si>
    <t>A-02-02-02-008-004-01</t>
  </si>
  <si>
    <t>A-02-02-02-008-004-01 Servicios De Telefonia Y Otras Telecomunicaciones</t>
  </si>
  <si>
    <t>A-02-02-02-008-004-02</t>
  </si>
  <si>
    <t>A-02-02-02-008-004-02Servicios De Telecomunicaciones A Través De Internet</t>
  </si>
  <si>
    <t>A-02-02-02-008-004-03</t>
  </si>
  <si>
    <t>A-02-02-02-008-004-03 Servicios De Contenidos En Linea (On-Line)</t>
  </si>
  <si>
    <t>A-02-02-02-008-004-06</t>
  </si>
  <si>
    <t>A-02-02-02-008-004-06 Servicios De Programacion, Distribucion Y Transmision De Programas</t>
  </si>
  <si>
    <t>A-02-02-02-008-005-02</t>
  </si>
  <si>
    <t>A-02-02-02-008-005-02 Servicios De Investigacion Y Seguridad</t>
  </si>
  <si>
    <t>A-02-02-02-008-005-03</t>
  </si>
  <si>
    <t>A-02-02-02-008-005-03 Servicios De Limpieza</t>
  </si>
  <si>
    <t>A-02-02-02-008-005-09-4</t>
  </si>
  <si>
    <t>A-02-02-02-008-005-09-4Servicios Administrativos Combinados de Oficina</t>
  </si>
  <si>
    <t>A-02-02-02-008-007-01-4</t>
  </si>
  <si>
    <t>A-02-02-02-008-007-01-4Servicios De Mantenimiento Y Reparación De Maquinaria Y Equipo De Transporte</t>
  </si>
  <si>
    <t>A-02-02-02-008-007-01-5</t>
  </si>
  <si>
    <t>A-02-02-02-008-007-01-5Servicios De Mantenimiento Y Reparacion De Otra Maquinaria Y Otro Equipo</t>
  </si>
  <si>
    <t>A-02-02-02-008-007-02-9</t>
  </si>
  <si>
    <t>A-02-02-02-008-007-02-9Servicios de Mantenimiento y Reparacion de Otros Bienes N.C.P.</t>
  </si>
  <si>
    <t>A-02-02-02-008-008-02</t>
  </si>
  <si>
    <t>A-02-02-02-008-008-02Servicios De Fabricacion De Textiles, Confecciones Y Productos De Cuero</t>
  </si>
  <si>
    <t>A-02-02-02-009-002-09</t>
  </si>
  <si>
    <t>A-02-02-02-009-002-09 Otros Tipos De Educacion Y Servicios De Apoyo Educativo</t>
  </si>
  <si>
    <t>A-02-02-02-009-003-01</t>
  </si>
  <si>
    <t>A-02-02-02-009-003-01 Servicios De Salud Humana</t>
  </si>
  <si>
    <t>A-02-02-02-009-004-01</t>
  </si>
  <si>
    <t>A-02-02-02-009-004-01 Servicios De Alcantarillado, Servicios De Limpieza, Tratamiento De Aguas Residuales Y Tanques Septicos</t>
  </si>
  <si>
    <t>A-02-02-02-009-004-02</t>
  </si>
  <si>
    <t>A-02-02-02-009-004-02Servicios De Recolección De Desechos</t>
  </si>
  <si>
    <t>A-02-02-02-009-006-05</t>
  </si>
  <si>
    <t>A-02-02-02-009-006-05 Servicios Deportivos Y Deportes Recreativos</t>
  </si>
  <si>
    <t>A-02-02-02-009-006-09</t>
  </si>
  <si>
    <t>A-02-02-02-009-006-09 Otros Servicios De Esparcimiento Y Diversion</t>
  </si>
  <si>
    <t>A-02-02-02-009-007-09</t>
  </si>
  <si>
    <t>A-02-02-02-009-007-09Otros Servicios Diversos N.C.P.</t>
  </si>
  <si>
    <t>A-02-02-02-010-001</t>
  </si>
  <si>
    <t>A-02-02-02-010-001 Viaticos De Los Funcionarios En Comision</t>
  </si>
  <si>
    <t>A-03-10-01-001-001-01</t>
  </si>
  <si>
    <t>A-03-10-01-001-001-01 Sentencias</t>
  </si>
  <si>
    <t>A-03-10-02-001-001-01</t>
  </si>
  <si>
    <t>A-03-10-02-001-001-01 Conciliaciones</t>
  </si>
  <si>
    <t>A-08-01-01-001-001-01</t>
  </si>
  <si>
    <t>A-08-01-01-001-001-01Impuestos Sobre la Renta y Complementarios</t>
  </si>
  <si>
    <t>A-08-01-02-001-001-01</t>
  </si>
  <si>
    <t>A-08-01-02-001-001-01Impuesto Predial y Sobretasa Ambiental</t>
  </si>
  <si>
    <t>A-08-01-02-003-001-01</t>
  </si>
  <si>
    <t>A-08-01-02-003-001-01Impuesto de Industria Y Comercio</t>
  </si>
  <si>
    <t>A-08-01-02-006-001-01</t>
  </si>
  <si>
    <t>A-08-01-02-006-001-01Impuesto Sobre Vehiculos Automotores</t>
  </si>
  <si>
    <t>A-08-03-01-001-001-01</t>
  </si>
  <si>
    <t>A-08-03-01-001-001-01Tasas y Derechos Administrativos</t>
  </si>
  <si>
    <t>A-08-04-01-001-001-01</t>
  </si>
  <si>
    <t>A-08-04-01-001-001-01Cuota de Auditaje Contraloria General de la Republica</t>
  </si>
  <si>
    <t>A-08-04-12-001-001-01</t>
  </si>
  <si>
    <t>A-08-04-12-001-001-01Arancel Judicial Csj- Ley 1653 De 2013</t>
  </si>
  <si>
    <t xml:space="preserve">Rubro </t>
  </si>
  <si>
    <t xml:space="preserve">Nombre de Rubro </t>
  </si>
  <si>
    <t>Apropiación Inicial</t>
  </si>
  <si>
    <t>Total Modificaciones</t>
  </si>
  <si>
    <t>Apropiación Definitiva</t>
  </si>
  <si>
    <t>C.D.P.S Expe. Noviembre</t>
  </si>
  <si>
    <t>Acumulado C.D.P.S</t>
  </si>
  <si>
    <t>Saldos C.D.P.S</t>
  </si>
  <si>
    <t>Saldo Disponible</t>
  </si>
  <si>
    <t xml:space="preserve">R.P.S Expe Noviembre </t>
  </si>
  <si>
    <t>Acumulado Registros</t>
  </si>
  <si>
    <t>Pagos Noviembre</t>
  </si>
  <si>
    <t>Acumulado Pagos</t>
  </si>
  <si>
    <t>Saldo R.P.S - PAGOS</t>
  </si>
  <si>
    <t>Compr Vs Aprop</t>
  </si>
  <si>
    <t>Compr Vs CDP`s</t>
  </si>
  <si>
    <t xml:space="preserve">Pagos Vs Compr </t>
  </si>
  <si>
    <t>GASTOS DE FUNCIONAMIENTO</t>
  </si>
  <si>
    <t>A-01</t>
  </si>
  <si>
    <t>GASTOS DE PERSONAL</t>
  </si>
  <si>
    <t>A-01-01</t>
  </si>
  <si>
    <t>PLANTA DE PERSONAL PERMANENTE</t>
  </si>
  <si>
    <t>A-01-01-01</t>
  </si>
  <si>
    <t>SALARIO</t>
  </si>
  <si>
    <t>A-01-01-01-001</t>
  </si>
  <si>
    <t>FACTORES SALARIALES COMUNES</t>
  </si>
  <si>
    <t>A-01-01-01-001-001</t>
  </si>
  <si>
    <t>SUELDO BASICO</t>
  </si>
  <si>
    <t>Sueldo Basico</t>
  </si>
  <si>
    <t>A-01-01-01-001-003</t>
  </si>
  <si>
    <t>PRIMA TECNICA SALARIAL</t>
  </si>
  <si>
    <t>Prima Tecnica Salarial</t>
  </si>
  <si>
    <t>A-01-01-01-001-006</t>
  </si>
  <si>
    <t>BONIFICACION POR SERVICIOS PESTADOS</t>
  </si>
  <si>
    <t>Bonificacion por Servicios Pestados</t>
  </si>
  <si>
    <t>A-01-01-01-001-007</t>
  </si>
  <si>
    <t>PRIMA DE SERVICIOS</t>
  </si>
  <si>
    <t>Prima de Servicios</t>
  </si>
  <si>
    <t>A-01-01-01-001-008</t>
  </si>
  <si>
    <t>HORAS EXTRAS, DOMINICALES, FESTIVOS Y RECARGOS</t>
  </si>
  <si>
    <t>Horas Extras, Dominicales, Festivos y Recargos</t>
  </si>
  <si>
    <t>A-01-01-01-001-009</t>
  </si>
  <si>
    <t>PRIMA DE NAVIDAD</t>
  </si>
  <si>
    <t>Prima de Navidad</t>
  </si>
  <si>
    <t>A-01-01-01-001-010</t>
  </si>
  <si>
    <t>PRIMA DE VACACIONES</t>
  </si>
  <si>
    <t>Prima de Vacaciones</t>
  </si>
  <si>
    <t>A-01-01-01-001-012</t>
  </si>
  <si>
    <t>AUXILIO DE CONECTIVIDAD</t>
  </si>
  <si>
    <t>Auxilio De Conectividad</t>
  </si>
  <si>
    <t>A-01-01-02</t>
  </si>
  <si>
    <t>CONTRIBUCIONES INHERENTES A LA NOMINA</t>
  </si>
  <si>
    <t>A-01-01-02-001</t>
  </si>
  <si>
    <t>PENSIONES</t>
  </si>
  <si>
    <t>A-01-01-02-001-001</t>
  </si>
  <si>
    <t>Pensiones</t>
  </si>
  <si>
    <t>A-01-01-02-002</t>
  </si>
  <si>
    <t>SALUD</t>
  </si>
  <si>
    <t>A-01-01-02-002-001</t>
  </si>
  <si>
    <t>Salud</t>
  </si>
  <si>
    <t>A-01-01-02-003</t>
  </si>
  <si>
    <t>APORTES DE CESANTIAS</t>
  </si>
  <si>
    <t>A-01-01-02-003-001</t>
  </si>
  <si>
    <t>Aportes de Cesantias</t>
  </si>
  <si>
    <t>A-01-01-02-004</t>
  </si>
  <si>
    <t>CAJAS DE COMPENSACION FAMILIAR</t>
  </si>
  <si>
    <t>A-01-01-02-004-001</t>
  </si>
  <si>
    <t>Cajas de Compensacion Familiar</t>
  </si>
  <si>
    <t>A-01-01-02-005</t>
  </si>
  <si>
    <t>APORTES AL SISTEMA GENERAL DE RIESGOS LABORALES</t>
  </si>
  <si>
    <t>A-01-01-02-005-001</t>
  </si>
  <si>
    <t>Aportes al Sistema General de Riesgos Laborales</t>
  </si>
  <si>
    <t>A-01-01-02-006</t>
  </si>
  <si>
    <t>APORTES AL ICBF</t>
  </si>
  <si>
    <t>A-01-01-02-006-001</t>
  </si>
  <si>
    <t>Aportes al ICBF</t>
  </si>
  <si>
    <t>A-01-01-02-007</t>
  </si>
  <si>
    <t>APORTES AL SENA</t>
  </si>
  <si>
    <t>A-01-01-02-007-001</t>
  </si>
  <si>
    <t>Aportes al SENA</t>
  </si>
  <si>
    <t>A-01-01-03</t>
  </si>
  <si>
    <t>REMUNERACIONES NO CONSTITUTIVAS DE FACTOR SALARIAL</t>
  </si>
  <si>
    <t>A-01-01-03-001</t>
  </si>
  <si>
    <t>PRESTACIONES SOCIALES SEGUN DEFINICION LEGAL</t>
  </si>
  <si>
    <t>A-01-01-03-001-003</t>
  </si>
  <si>
    <t>BONIFICACION ESPECIAL DE RECREACION</t>
  </si>
  <si>
    <t>Bonificacion Especial De Recreacion</t>
  </si>
  <si>
    <t>A-01-02</t>
  </si>
  <si>
    <t>PERSONAL SUPERNUMERARIO Y PLANTA TEMPORAL</t>
  </si>
  <si>
    <t>A-01-02-02</t>
  </si>
  <si>
    <t>A-01-02-02-002</t>
  </si>
  <si>
    <t>A-01-02-02-002-001</t>
  </si>
  <si>
    <t>A-01-02-02-005</t>
  </si>
  <si>
    <t>APORTES GENERALES AL SISTEMA DE RIESGOS LABORALES</t>
  </si>
  <si>
    <t>A-01-02-02-005-001</t>
  </si>
  <si>
    <t>Aportes Generales Al Sistema De Riesgos Laborales</t>
  </si>
  <si>
    <t>A-01-02-03</t>
  </si>
  <si>
    <t>A-01-02-03-016</t>
  </si>
  <si>
    <t>APOYO DE SOSTENIMIENTO APRENDICES DEL SENA</t>
  </si>
  <si>
    <t>A-01-02-03-016-001</t>
  </si>
  <si>
    <t>Apoyo De Sostenimiento Aprendices Del Sena</t>
  </si>
  <si>
    <t>A-02</t>
  </si>
  <si>
    <t>ADQUISICION DE BIENES Y SERVICIOS</t>
  </si>
  <si>
    <t>A-02-02</t>
  </si>
  <si>
    <t>ADQUISICIONES DIFERENTES DE ACTIVOS</t>
  </si>
  <si>
    <t>A-02-02-01</t>
  </si>
  <si>
    <t>MATERIALES Y SUMINISTROS</t>
  </si>
  <si>
    <t>A-02-02-01-001</t>
  </si>
  <si>
    <t>MINERALES; ELECTRICIDAD, GAS Y AGUA</t>
  </si>
  <si>
    <t>A-02-02-01-001-005</t>
  </si>
  <si>
    <t>PIEDRA, ARENA Y ARCILLA</t>
  </si>
  <si>
    <t>Piedra, Arena Y Arcilla</t>
  </si>
  <si>
    <t>A-02-02-01-003</t>
  </si>
  <si>
    <t>OTROS BIENES TRANSPORTABLES (EXCEPTO PRODUCTOS METALICOS, MAQUINARIA Y EQUIPO)</t>
  </si>
  <si>
    <t>A-02-02-01-003-001</t>
  </si>
  <si>
    <t>PRODUCTOS DE MADERA, CORCHO, CESTERIA Y ESPARTERIA</t>
  </si>
  <si>
    <t xml:space="preserve"> Tableros Y Paneles</t>
  </si>
  <si>
    <t>A-02-02-01-003-002</t>
  </si>
  <si>
    <t>PASTA O PULPA, PAPEL Y PRODUCTOS DE PAPEL; IMPRESOS Y ARTICULOS RELACIONADOS</t>
  </si>
  <si>
    <t xml:space="preserve"> Pasta De Papel, Papel Y Carton</t>
  </si>
  <si>
    <t xml:space="preserve"> Mapas Impresos; Musica Impresa O En Manuscrito; Tarjetas Postales, Tarjetas De Felicitacion, Fotografias Y Planos</t>
  </si>
  <si>
    <t>Sellos, Chequeras, Billetes De Banco, Titulos De Acciones, Catalogos Y Folletos, Material Para Anuncios Publicitarios Y Otros Materiales Impresos</t>
  </si>
  <si>
    <t>A-02-02-01-003-003</t>
  </si>
  <si>
    <t>PRODUCTOS DE HORNOS DE COQUE; PRODUCTOS DE REFINACIÃ“N DE PETRÃ“LEO Y COMBUSTIBLE NUCLEAR</t>
  </si>
  <si>
    <t xml:space="preserve"> Aceites De Petroleo O Aceites Obtenidos De Minerales Bituminosos (Excepto Los Aceites Crudos); Preparados N.C.P., Que Contengan Por Lo Menos El 70% De Su Peso En Aceites De Esos Tipos Y Cuyos Componentes Basicos Sean Esos Aceites</t>
  </si>
  <si>
    <t>A-02-02-01-003-004</t>
  </si>
  <si>
    <t>QUIMICOS BASICOS</t>
  </si>
  <si>
    <t xml:space="preserve"> Plasticos En Formas Primarias</t>
  </si>
  <si>
    <t>A-02-02-01-003-005</t>
  </si>
  <si>
    <t>OTROS PRODUCTOS QUIMICOS; FIBRAS ARTIFICIALES (O FIBRAS INDUSTRIALES HECHAS POR EL HOMBRE)</t>
  </si>
  <si>
    <t xml:space="preserve"> Pinturas Y Barnices Y Productos Relacionados; Colores Para La Pintura Artistica; Tintas</t>
  </si>
  <si>
    <t xml:space="preserve"> Productos Farmaceuticos</t>
  </si>
  <si>
    <t xml:space="preserve"> Productos Quimicos N.C.P.</t>
  </si>
  <si>
    <t>A-02-02-01-003-006</t>
  </si>
  <si>
    <t>PRODUCTOS DE CAUCHO Y PLASTICO</t>
  </si>
  <si>
    <t xml:space="preserve"> Semimanufacturas De Plastico</t>
  </si>
  <si>
    <t xml:space="preserve"> Otros Productos Plasticos</t>
  </si>
  <si>
    <t>A-02-02-01-003-007</t>
  </si>
  <si>
    <t>VIDRIO Y PRODUCTOS DE VIDRIO Y OTROS PRODUCTOS NO METALICOS N.C.P.</t>
  </si>
  <si>
    <t xml:space="preserve"> Articulos De Ceramica No Estructural</t>
  </si>
  <si>
    <t xml:space="preserve"> Yeso, Cal Y Cemento</t>
  </si>
  <si>
    <t xml:space="preserve"> Otros Productos Minerales No Metalicos N.C.P.</t>
  </si>
  <si>
    <t>A-02-02-01-003-008</t>
  </si>
  <si>
    <t>OTROS BIENES TRANSPORTABLES N.C.P.</t>
  </si>
  <si>
    <t xml:space="preserve"> Otros Articulos Manufacturados N.C.P.</t>
  </si>
  <si>
    <t>A-02-02-01-004</t>
  </si>
  <si>
    <t>PRODUCTOS METALICOS Y PAQUETES DE SOFTWARE</t>
  </si>
  <si>
    <t>A-02-02-01-004-001</t>
  </si>
  <si>
    <t>METALES BASICOS</t>
  </si>
  <si>
    <t xml:space="preserve"> Metales Basicos</t>
  </si>
  <si>
    <t>A-02-02-01-004-002</t>
  </si>
  <si>
    <t>PRODUCTOS METALICOS ELABORADOS (EXCEPTO MAQUINARIA Y EQUIPO)</t>
  </si>
  <si>
    <t xml:space="preserve"> Productos Metalicos Elaborados (Excepto Maquinaria Y Equipo)</t>
  </si>
  <si>
    <t>A-02-02-01-004-004</t>
  </si>
  <si>
    <t>MAQUINARIA PARA USOS ESPECIALES</t>
  </si>
  <si>
    <t>Otra maquinaria para usos especiales y sus partes y piezas</t>
  </si>
  <si>
    <t>A-02-02-01-004-005</t>
  </si>
  <si>
    <t>MAQUINARIA DE OFICINA, CONTABILIDAD E INFORMATICA</t>
  </si>
  <si>
    <t xml:space="preserve"> Maquinaria De Informatica Y Sus Partes, Piezas Y Accesorios</t>
  </si>
  <si>
    <t>A-02-02-01-004-006</t>
  </si>
  <si>
    <t>MAQUINARIA Y APARATOS ELECTRICOS</t>
  </si>
  <si>
    <t xml:space="preserve"> Aparatos De Control Electrico Y Distribucion De Electricidad Y Sus Partes Y Piezas</t>
  </si>
  <si>
    <t xml:space="preserve"> Hilos Y Cables Aislados; Cable De Fibra optica</t>
  </si>
  <si>
    <t xml:space="preserve"> Lamparas Electricas De Incandescencia O Descarga; Lamparas De Arco, Equipo Para Alumbrado Electrico; Sus Partes Y Piezas</t>
  </si>
  <si>
    <t>A-02-02-01-004-007</t>
  </si>
  <si>
    <t>EQUIPO Y APARATOS DE RADIO, TELEVISIÃ“N Y COMUNICACIONES</t>
  </si>
  <si>
    <t xml:space="preserve"> Paquetes De Software</t>
  </si>
  <si>
    <t>A-02-02-02</t>
  </si>
  <si>
    <t>ADQUISICION DE SERVICIOS</t>
  </si>
  <si>
    <t>A-02-02-02-005</t>
  </si>
  <si>
    <t>SERVICIOS DE LA CONSTRUCCION</t>
  </si>
  <si>
    <t>A-02-02-02-005-004</t>
  </si>
  <si>
    <t>SERVICIOS DE CONSTRUCCION</t>
  </si>
  <si>
    <t xml:space="preserve"> Servicios De Terminacion Y Acabados De Edificios</t>
  </si>
  <si>
    <t>A-02-02-02-006</t>
  </si>
  <si>
    <t>SERVICIOS DE ALOJAMIENTO; SERVICIOS DE SUMINISTRO DE COMIDAS Y BEBIDAS; SERVICIOS DE TRANSPORTE; Y SERVICIOS DE DISTRIBUCIÃ“N DE ELECTRICIDAD, GAS Y AGUA</t>
  </si>
  <si>
    <t>A-02-02-02-006-003</t>
  </si>
  <si>
    <t>ALOJAMIENTO; SERVICIOS DE SUMINISTROS DE COMIDAS Y BEBIDAS</t>
  </si>
  <si>
    <t xml:space="preserve"> Servicios De Suministro De Comidas</t>
  </si>
  <si>
    <t>A-02-02-02-006-004</t>
  </si>
  <si>
    <t>SERVICIOS DE TRANSPORTE DE PASAJEROS</t>
  </si>
  <si>
    <t xml:space="preserve"> Servicios De Transporte De Pasajeros</t>
  </si>
  <si>
    <t>A-02-02-02-006-006</t>
  </si>
  <si>
    <t>SERVICIOS DE ALQUILER DE VEHÃCULOS DE TRANSPORTE CON OPERARIO</t>
  </si>
  <si>
    <t xml:space="preserve"> Servicios De Alquiler De Vehiculos De Transporte Con Operario</t>
  </si>
  <si>
    <t>A-02-02-02-006-008</t>
  </si>
  <si>
    <t>SERVICIOS POSTALES Y DE MENSAJERÃA</t>
  </si>
  <si>
    <t xml:space="preserve"> Servicios Postales Y De MensajerÃ­a</t>
  </si>
  <si>
    <t>A-02-02-02-006-009</t>
  </si>
  <si>
    <t>SERVICIOS DE DISTRIBUCION DE ELECTRICIDAD, GAS Y AGUA (POR CUENTA PROPIA)</t>
  </si>
  <si>
    <t xml:space="preserve"> Servicios De Distribucionn De Electricidad, Y Servicios De DistribuciÃ³n De Gas (Por Cuenta Propia)</t>
  </si>
  <si>
    <t xml:space="preserve"> Servicios De Distribucion De Agua (Por Cuenta Propia)</t>
  </si>
  <si>
    <t>A-02-02-02-007</t>
  </si>
  <si>
    <t>SERVICIOS FINANCIEROS Y SERVICIOS CONEXOS, SERVICIOS INMOBILIARIOS Y SERVICIOS DE LEASING</t>
  </si>
  <si>
    <t>A-02-02-02-007-001</t>
  </si>
  <si>
    <t>SERVICIOS FINANCIEROS Y SERVICIOS CONEXOS</t>
  </si>
  <si>
    <t>A-02-02-02-007-001-03</t>
  </si>
  <si>
    <t>SERVICIOS DE SEGUROS Y PENSIONES (CON EXCLUSIÃ“N DE SERVICIOS DE REASEGURO), EXCEPTO LOS SERVICIOS DE SEGUROS SOCIALES</t>
  </si>
  <si>
    <t>Servicios De Seguros Sociales De Salud Y Riesgos Laborales</t>
  </si>
  <si>
    <t>A-02-02-02-007-001-03-5</t>
  </si>
  <si>
    <t>OTROS SERVICIOS DE SEGUROS DISTINTOS A LOS SEGUROS DE VIDA (EXCEPTO LOS SERVICIOS DE REASEGURO)</t>
  </si>
  <si>
    <t>Servicios De Seguros De Vehiculos Automotores</t>
  </si>
  <si>
    <t>Servicios De Seguros Contra Incendio, Terremoto O Sustraccion</t>
  </si>
  <si>
    <t>Servicios De Seguros Generales De Responsabilidad Civil</t>
  </si>
  <si>
    <t>Servicios De Seguro Obligatorio De Accidentes De Transito (Soat)</t>
  </si>
  <si>
    <t>Otros Servicios De Seguros Distintos De Los Seguros De Vida N.C.P.</t>
  </si>
  <si>
    <t>A-02-02-02-007-003</t>
  </si>
  <si>
    <t>SERVICIOS DE ARRENDAMIENTO O ALQUILER SIN OPERARIO</t>
  </si>
  <si>
    <t xml:space="preserve"> Servicios De Arrendamiento O Alquiler De Maquinaria Y Equipo Sin Operario</t>
  </si>
  <si>
    <t>A-02-02-02-008</t>
  </si>
  <si>
    <t>SERVICIOS PRESTADOS A LAS EMPRESAS Y SERVICIOS DE PRODUCCIÃ“N</t>
  </si>
  <si>
    <t>A-02-02-02-008-002</t>
  </si>
  <si>
    <t>SERVICIOS JURÃDICOS Y CONTABLES</t>
  </si>
  <si>
    <t xml:space="preserve"> Servicios Juridicos</t>
  </si>
  <si>
    <t xml:space="preserve"> Servicios De Contabilidad, Auditoria Y Teneduria De Libros</t>
  </si>
  <si>
    <t>A-02-02-02-008-003</t>
  </si>
  <si>
    <t>OTROS SERVICIOS PROFESIONALES, CIENTÃFICOS Y TÃ‰CNICOS</t>
  </si>
  <si>
    <t>Otros Servicios Profesionales Y Tecnicos N.C.P.</t>
  </si>
  <si>
    <t>A-02-02-02-008-004</t>
  </si>
  <si>
    <t>SERVICIOS DE TELECOMUNICACIONES, TRANSMISION Y SUMINISTRO DE INFORMACION</t>
  </si>
  <si>
    <t xml:space="preserve"> Servicios De Telefonia Y Otras Telecomunicaciones</t>
  </si>
  <si>
    <t>Servicios De Telecomunicaciones A Través De Internet</t>
  </si>
  <si>
    <t xml:space="preserve"> Servicios De Contenidos En Linea (On-Line)</t>
  </si>
  <si>
    <t xml:space="preserve"> Servicios De Programacion, Distribucion Y Transmision De Programas</t>
  </si>
  <si>
    <t>A-02-02-02-008-005</t>
  </si>
  <si>
    <t>SERVICIOS DE SOPORTE</t>
  </si>
  <si>
    <t xml:space="preserve"> Servicios De Investigacion Y Seguridad</t>
  </si>
  <si>
    <t xml:space="preserve"> Servicios De Limpieza</t>
  </si>
  <si>
    <t>A-02-02-02-008-005-09</t>
  </si>
  <si>
    <t>OTROS SERVICIOS AUXILIARES</t>
  </si>
  <si>
    <t>Servicios Administrativos Combinados de Oficina</t>
  </si>
  <si>
    <t>A-02-02-02-008-007</t>
  </si>
  <si>
    <t>SERVICIOS DE MANTENIMIENTO, REPARACION E INSTALACION (EXCEPTO SERVICIOS DE CONSTRUCCION)</t>
  </si>
  <si>
    <t>A-02-02-02-008-007-01</t>
  </si>
  <si>
    <t>SERVICIOS DE MANTENIMIENTO Y REPARACION DE PRODUCTOS METALICOS ELABORADOS, MAQUINARIA Y EQUIPO</t>
  </si>
  <si>
    <t>Servicios De Mantenimiento Y Reparación De Maquinaria Y Equipo De Transporte</t>
  </si>
  <si>
    <t>Servicios De Mantenimiento Y Reparacion De Otra Maquinaria Y Otro Equipo</t>
  </si>
  <si>
    <t>A-02-02-02-008-007-02</t>
  </si>
  <si>
    <t>SERVICIOS DE REPARACION DE OTROS BIENES</t>
  </si>
  <si>
    <t>Servicios de Mantenimiento y Reparacion de Otros Bienes N.C.P.</t>
  </si>
  <si>
    <t>A-02-02-02-008-008</t>
  </si>
  <si>
    <t>SERVICIOS DE FABRICACION DE INSUMOS FISICOS QUE SON PROPIEDAD DE OTROS</t>
  </si>
  <si>
    <t>Servicios De Fabricacion De Textiles, Confecciones Y Productos De Cuero</t>
  </si>
  <si>
    <t>A-02-02-02-009</t>
  </si>
  <si>
    <t>SERVICIOS PARA LA COMUNIDAD, SOCIALES Y PERSONALES</t>
  </si>
  <si>
    <t>A-02-02-02-009-002</t>
  </si>
  <si>
    <t>SERVICIOS DE EDUCACION</t>
  </si>
  <si>
    <t xml:space="preserve"> Otros Tipos De Educacion Y Servicios De Apoyo Educativo</t>
  </si>
  <si>
    <t>A-02-02-02-009-003</t>
  </si>
  <si>
    <t>SERVICIOS PARA EL CUIDADO DE LA SALUD HUMANA Y SERVICIOS SOCIALES</t>
  </si>
  <si>
    <t xml:space="preserve"> Servicios De Salud Humana</t>
  </si>
  <si>
    <t>A-02-02-02-009-004</t>
  </si>
  <si>
    <t>SERVICIOS DE ALCANTARILLADO, RECOLECCION, TRATAMIENTO Y DISPOSICION DE DESECHOS Y OTROS SERVICIOS DE SANEAMIENTO AMBIENTAL</t>
  </si>
  <si>
    <t xml:space="preserve"> Servicios De Alcantarillado, Servicios De Limpieza, Tratamiento De Aguas Residuales Y Tanques Septicos</t>
  </si>
  <si>
    <t>Servicios De Recolección De Desechos</t>
  </si>
  <si>
    <t>A-02-02-02-009-006</t>
  </si>
  <si>
    <t>SERVICIOS DE ESPARCIMIENTO, CULTURALES Y DEPORTIVOS</t>
  </si>
  <si>
    <t xml:space="preserve"> Servicios Deportivos Y Deportes Recreativos</t>
  </si>
  <si>
    <t xml:space="preserve"> Otros Servicios De Esparcimiento Y Diversion</t>
  </si>
  <si>
    <t>A-02-02-02-009-007</t>
  </si>
  <si>
    <t>OTROS SERVICIOS</t>
  </si>
  <si>
    <t>Otros Servicios Diversos N.C.P.</t>
  </si>
  <si>
    <t>A-02-02-02-010</t>
  </si>
  <si>
    <t>VIATICOS DE LOS FUNCIONARIOS EN COMISION</t>
  </si>
  <si>
    <t xml:space="preserve"> Viaticos De Los Funcionarios En Comision</t>
  </si>
  <si>
    <t>A-03</t>
  </si>
  <si>
    <t>TRANSFERENCIAS CORRIENTES</t>
  </si>
  <si>
    <t>A-03-10</t>
  </si>
  <si>
    <t>SENTENCIAS Y CONCILIACIONES</t>
  </si>
  <si>
    <t>A-03-10-01</t>
  </si>
  <si>
    <t>SENTENCIAS</t>
  </si>
  <si>
    <t>A-03-10-01-001</t>
  </si>
  <si>
    <t>A-03-10-01-001-001</t>
  </si>
  <si>
    <t xml:space="preserve"> Sentencias</t>
  </si>
  <si>
    <t>A-03-10-02</t>
  </si>
  <si>
    <t>CONCILIACIONES</t>
  </si>
  <si>
    <t>A-03-10-02-001</t>
  </si>
  <si>
    <t>A-03-10-02-001-001</t>
  </si>
  <si>
    <t xml:space="preserve"> Conciliaciones</t>
  </si>
  <si>
    <t>A-08</t>
  </si>
  <si>
    <t>GASTOS POR TRIBUTOS , MULTAS, SANCIONES E INTERESES DE MORA</t>
  </si>
  <si>
    <t>A-08-01</t>
  </si>
  <si>
    <t>IMPUESTOS</t>
  </si>
  <si>
    <t>A-08-01-01</t>
  </si>
  <si>
    <t>IMPUESTOS NACIONALES</t>
  </si>
  <si>
    <t>A-08-01-01-001</t>
  </si>
  <si>
    <t>IMPUESTOS SOBRE LA RENTA Y COMPLEMENTARIOS</t>
  </si>
  <si>
    <t>A-08-01-01-001-001</t>
  </si>
  <si>
    <t>Impuestos Sobre la Renta y Complementarios</t>
  </si>
  <si>
    <t>A-08-01-02</t>
  </si>
  <si>
    <t>IMPUESTOS TERRITORIALES</t>
  </si>
  <si>
    <t>A-08-01-02-001</t>
  </si>
  <si>
    <t>IMPUESTO PREDIAL Y SOBRETASA AMBIENTAL</t>
  </si>
  <si>
    <t>A-08-01-02-001-001</t>
  </si>
  <si>
    <t>Impuesto Predial y Sobretasa Ambiental</t>
  </si>
  <si>
    <t>A-08-01-02-003</t>
  </si>
  <si>
    <t>IMPUESTO DE INDUSTRIA Y COMERCIO</t>
  </si>
  <si>
    <t>A-08-01-02-003-001</t>
  </si>
  <si>
    <t>Impuesto de Industria Y Comercio</t>
  </si>
  <si>
    <t>A-08-01-02-006</t>
  </si>
  <si>
    <t>IMPUESTO SOBRE VEHICULOS AUTOMOTORES</t>
  </si>
  <si>
    <t>A-08-01-02-006-001</t>
  </si>
  <si>
    <t>Impuesto Sobre Vehiculos Automotores</t>
  </si>
  <si>
    <t>A-08-03</t>
  </si>
  <si>
    <t>TASAS Y DERECHOS ADMINISTRATIVOS</t>
  </si>
  <si>
    <t>A-08-03-01</t>
  </si>
  <si>
    <t>A-08-03-01-001</t>
  </si>
  <si>
    <t>A-08-03-01-001-001</t>
  </si>
  <si>
    <t>Tasas y Derechos Administrativos</t>
  </si>
  <si>
    <t>A-08-04</t>
  </si>
  <si>
    <t>CONTRIBUCIONES</t>
  </si>
  <si>
    <t>A-08-04-01</t>
  </si>
  <si>
    <t>CUOTA DE AUDITAJE CONTRALORIA GENERAL DE LA REPUBLICA</t>
  </si>
  <si>
    <t>A-08-04-01-001</t>
  </si>
  <si>
    <t>A-08-04-01-001-001</t>
  </si>
  <si>
    <t>CUOTA DE AUDITAJE CONTRALORIA GENERAL DE LA REPÃšBLICA</t>
  </si>
  <si>
    <t>Cuota de Auditaje Contraloria General de la Republica</t>
  </si>
  <si>
    <t>A-08-04-12</t>
  </si>
  <si>
    <t>ARANCEL JUDICIAL CSJ- LEY 1653 DE 2013</t>
  </si>
  <si>
    <t>A-08-04-12-001</t>
  </si>
  <si>
    <t>A-08-04-12-001-001</t>
  </si>
  <si>
    <t>Arancel Judicial Csj- Ley 1653 De 2013</t>
  </si>
  <si>
    <t>GASTOS DE OPERACIÓN COMERCIAL</t>
  </si>
  <si>
    <t>B-05</t>
  </si>
  <si>
    <t>GASTOS DE COMERCIALIZACION Y PRODUCCION</t>
  </si>
  <si>
    <t>B-05-01</t>
  </si>
  <si>
    <t>B-05-01-01</t>
  </si>
  <si>
    <t>B-05-01-01-004</t>
  </si>
  <si>
    <t>PRODUCTOS METALICOS Y PAQUETES DE SOFTWARE</t>
  </si>
  <si>
    <t>B-05-01-01-004-005</t>
  </si>
  <si>
    <t>MAQUINARIA DE OFICINA, CONTABILIDAD E INFORMÁTICA</t>
  </si>
  <si>
    <t>B-05-01-01-004-005-01</t>
  </si>
  <si>
    <t>Máquinas Para Oficina Y Contabilidad, Y Sus Partes Y Accesorios</t>
  </si>
  <si>
    <t>B-05-01-01-004-005-02</t>
  </si>
  <si>
    <t>Maquinaria De Informática Y Sus Partes, Piezas Y Accesorios</t>
  </si>
  <si>
    <t>B-05-01-01-004-007</t>
  </si>
  <si>
    <t>EQUIPO Y APARATOS DE RADIO, TELEVISION Y COMUNICACIONES</t>
  </si>
  <si>
    <t>B-05-01-01-004-007-02</t>
  </si>
  <si>
    <t>Aparatos Transmisores De Television Y Radio;Television  Video Y Camaras Digitales</t>
  </si>
  <si>
    <t>B-05-01-01-004-007-05</t>
  </si>
  <si>
    <t>Discos, Cintas, Dispositivos De Almacenamiento En Estado Sólido No Volátiles Y Otros Medios, No Grabados</t>
  </si>
  <si>
    <t>B-05-01-01-004-007-08</t>
  </si>
  <si>
    <t>Paquetes De Software</t>
  </si>
  <si>
    <t>B-05-01-02</t>
  </si>
  <si>
    <t>B-05-01-02-007</t>
  </si>
  <si>
    <t>B-05-01-02-007-001</t>
  </si>
  <si>
    <t>SERVICIOS FINANCIEROS, EXCEPTO DE LA BANCA DE INVERSION, SERVICIOS DE SEGUROS Y SERVICIOS DE PENSIONES</t>
  </si>
  <si>
    <t>B-05-01-02-007-001-03</t>
  </si>
  <si>
    <t>SERVICIOS DE SEGUROS Y PENSIONES (CON EXCLUSION DE SERVICIOS DE REASEGURO), EXCEPTO LOS SERVICIOS DE SEGUROS SOCIALES</t>
  </si>
  <si>
    <t>B-05-01-02-007-001-03-5</t>
  </si>
  <si>
    <t>B-05-01-02-007-001-03-5-01</t>
  </si>
  <si>
    <t>B-05-01-02-007-001-03-5-04</t>
  </si>
  <si>
    <t>B-05-01-02-007-001-03-5-05</t>
  </si>
  <si>
    <t>B-05-01-02-007-001-03-5-06</t>
  </si>
  <si>
    <t>Servicios De Seguros De Cumplimiento</t>
  </si>
  <si>
    <t>B-05-01-02-007-001-03-5-07</t>
  </si>
  <si>
    <t>B-05-01-02-007-001-03-5-09</t>
  </si>
  <si>
    <t>B-05-01-02-007-003</t>
  </si>
  <si>
    <t>B-05-01-02-007-003-01</t>
  </si>
  <si>
    <t>Servicios De Arrendamiento O Alquiler De Maquinaria Y Equipo Sin Operario</t>
  </si>
  <si>
    <t>B-05-01-02-008</t>
  </si>
  <si>
    <t>SERVICIOS PRESTADOS A LAS EMPRESAS Y SERVICIOS DE PRODUCCION</t>
  </si>
  <si>
    <t>B-05-01-02-008-002</t>
  </si>
  <si>
    <t>SERVICIOS JURIDICOS Y CONTABLES</t>
  </si>
  <si>
    <t>B-05-01-02-008-002-01</t>
  </si>
  <si>
    <t>Servicios Juridicos</t>
  </si>
  <si>
    <t>B-05-01-02-008-002-02</t>
  </si>
  <si>
    <t>Servicios De Contabilidad, Auditoria Y Teneduria De Libros</t>
  </si>
  <si>
    <t>B-05-01-02-008-003</t>
  </si>
  <si>
    <t>OTROS SERVICIOS PROFESIONALES, CIENTIFICOS Y TECNICOS</t>
  </si>
  <si>
    <t>B-05-01-02-008-003-01</t>
  </si>
  <si>
    <t>SERVICIOS DE CONSULTORIA EN ADMINISTRACION Y SERVICIOS DE GESTION; SERVICIOS DE TECNOLOGIA DE LA INFORMACION</t>
  </si>
  <si>
    <t>B-05-01-02-008-003-01-3</t>
  </si>
  <si>
    <t>Servicios De Tecnologia De La Informacion (Ti) De Consultoria Y De Apoyo</t>
  </si>
  <si>
    <t>B-05-01-02-008-003-01-4</t>
  </si>
  <si>
    <t>Servicios De Diseño Y Desarrollo De La Tecnología De La Información (TI)</t>
  </si>
  <si>
    <t>B-05-01-02-008-003-01-5</t>
  </si>
  <si>
    <t>Servicios De Suministro De Infraestructura De Hosting Y De Tecnología De La Información (TI)</t>
  </si>
  <si>
    <t>B-05-01-02-008-003-07</t>
  </si>
  <si>
    <t>SERVICIOS DE INVESTIGACION DE MERCADOS Y DE ENCUESTAS DE OPINION PUBLICA</t>
  </si>
  <si>
    <t>B-05-01-02-008-003-07-3</t>
  </si>
  <si>
    <t>Audiencias</t>
  </si>
  <si>
    <t>B-05-01-02-008-003-09</t>
  </si>
  <si>
    <t>OTROS SERVICIOS PROFESIONALES Y TECNICOS N.C.P.</t>
  </si>
  <si>
    <t>B-05-01-02-008-003-09-2</t>
  </si>
  <si>
    <t>Apoyo Operacional</t>
  </si>
  <si>
    <t>B-05-01-02-008-004</t>
  </si>
  <si>
    <t>B-05-01-02-008-004-02</t>
  </si>
  <si>
    <t>SERVICIOS DE TELECOMUNICACIONES A TRAVÉS DE INTERNET</t>
  </si>
  <si>
    <t>B-05-01-02-008-004-02-1</t>
  </si>
  <si>
    <t>Producción</t>
  </si>
  <si>
    <t>B-05-01-02-008-004-03</t>
  </si>
  <si>
    <t>SERVICIOS DE CONTENIDOS EN LÍNEA (ON-LINE)</t>
  </si>
  <si>
    <t>B-05-01-02-008-004-03-1</t>
  </si>
  <si>
    <t>Servicios De Contenidos En Línea (On-Line)</t>
  </si>
  <si>
    <t>B-05-01-02-008-004-04</t>
  </si>
  <si>
    <t>SERVICIOS DE AGENCIAS DE NOTICIAS</t>
  </si>
  <si>
    <t>B-05-01-02-008-004-04-1</t>
  </si>
  <si>
    <t>Produccion</t>
  </si>
  <si>
    <t>B-05-01-02-008-004-05</t>
  </si>
  <si>
    <t>SERVICIOS DE BIBLIOTECAS Y ARCHIVOS</t>
  </si>
  <si>
    <t>B-05-01-02-008-004-05-9</t>
  </si>
  <si>
    <t>B-05-01-02-008-004-06</t>
  </si>
  <si>
    <t>SERVICIOS DE PROGRAMACION, DISTRIBUCION Y TRANSMISION DE PROGRAMAS</t>
  </si>
  <si>
    <t>B-05-01-02-008-004-06-8</t>
  </si>
  <si>
    <t>Redes de Distribucion</t>
  </si>
  <si>
    <t>B-05-01-02-008-007</t>
  </si>
  <si>
    <t>SERVICIOS DE MANTENIMIENTO Y REPARACION DE PRODUCTOS  METALICOS ELABORADOS MAQUINARIA Y EQUIPOS PRODUCCION</t>
  </si>
  <si>
    <t>B-05-01-02-008-007-01</t>
  </si>
  <si>
    <t>B-05-01-02-008-007-01-5</t>
  </si>
  <si>
    <t>Servicios De Mantenimiento Y Reparación De Otra Maquinaria Y Otro Equipo</t>
  </si>
  <si>
    <t>B-05-01-02-009</t>
  </si>
  <si>
    <t>B-05-01-02-009-002</t>
  </si>
  <si>
    <t>B-05-01-02-009-002-09</t>
  </si>
  <si>
    <t>Otros Tipos De Educacion Y Servicios De Apoyo Educativo</t>
  </si>
  <si>
    <t>B-05-01-02-009-005</t>
  </si>
  <si>
    <t>SERVICIOS DE ASOCIACIONES</t>
  </si>
  <si>
    <t>B-05-01-02-009-005-01</t>
  </si>
  <si>
    <t>Servicios Proporcionados Por Organizaciones Gremiales, Comerciales Y Organizaciones De Empleadores Y De Profesionales</t>
  </si>
  <si>
    <t>B-05-01-02-009-006</t>
  </si>
  <si>
    <t>SERVICIOS AUDIOVISUALES Y SERVICIOS CONEXOS</t>
  </si>
  <si>
    <t>B-05-01-02-009-006-01</t>
  </si>
  <si>
    <t>B-05-01-02-009-006-01-1</t>
  </si>
  <si>
    <t>B-05-01-02-009-006-01-4</t>
  </si>
  <si>
    <t>Apropiacion de Contenidos</t>
  </si>
  <si>
    <t>INVERSIÓN</t>
  </si>
  <si>
    <t>D-400-01-0-2301008</t>
  </si>
  <si>
    <t>FACILITAR EL ACCESO Y USO DE LAS TIC EN TODO EL TERRITORIO NACIONAL-EXTENSION ,DESCENTRALIZACION Y COBERTURA DE LA RADIO PUBLICA  NACIONAL-ESTACIONES DE RADIODIFUSION</t>
  </si>
  <si>
    <t>D-400-01-0-2301008-02</t>
  </si>
  <si>
    <t>D-400-01-0-2301008-02-01</t>
  </si>
  <si>
    <t>ADQUISICION DE ACTIVOS NO FINANCIEROS</t>
  </si>
  <si>
    <t>D-400-01-0-2301008-02-01-01</t>
  </si>
  <si>
    <t>ACTIVOS FIJOS</t>
  </si>
  <si>
    <t>D-400-01-0-2301008-02-01-01-004</t>
  </si>
  <si>
    <t>MAQUINARIA Y EQUIPO</t>
  </si>
  <si>
    <t>D-400-01-0-2301008-02-01-01-004-007</t>
  </si>
  <si>
    <t>D-400-01-0-2301008-02-01-01-004-007-02</t>
  </si>
  <si>
    <t>Aparatos Transmisores De Television Y Radio; Television, Video Y Camaras Digitales; Telefonos</t>
  </si>
  <si>
    <t>D-400-01-0-2301008-02-02</t>
  </si>
  <si>
    <t>D-400-01-0-2301008-02-02-02</t>
  </si>
  <si>
    <t>ADQUISICIÓN DE SERVICIOS</t>
  </si>
  <si>
    <t>D-400-01-0-2301008-02-02-02-008</t>
  </si>
  <si>
    <t>SERVICIOS PRESTADOS A LAS EMPRESAS Y SERVICIOS DE PRODUCCIÓN</t>
  </si>
  <si>
    <t>D-400-01-0-2301008-02-02-02-008-004</t>
  </si>
  <si>
    <t>SERVICIOS DE TELECOMUNICACIONES, TRANSMISIÓN Y SUMINISTRO DE INFORMACIÓN</t>
  </si>
  <si>
    <t>D-400-01-0-2301008-02-02-02-008-004-06</t>
  </si>
  <si>
    <t>Servicios De Programación, Distribución Y Transmisión De Programas</t>
  </si>
  <si>
    <t>D-400-02-0-2302026</t>
  </si>
  <si>
    <t>FOMENTO DEL DESARROLLO DE APLICACIONES, SOFTWARE Y CONTENIDOS PARA IMPULSAR LA APROPIACION DE LAS TIC-ADMON PATRIMONIO HISTORICO DE RADIO Y TV PUB. A TRAVES DE LAS TIC NACIONAL-SERVICIO DE CATALOGACION DE DOCUMENTOS AUDIOVISUALES Y SONOROS</t>
  </si>
  <si>
    <t>D-400-02-0-2302026-02</t>
  </si>
  <si>
    <t>D-400-02-0-2302026-02-02</t>
  </si>
  <si>
    <t>D-400-02-0-2302026-02-02-02</t>
  </si>
  <si>
    <t>D-400-02-0-2302026-02-02-02-008</t>
  </si>
  <si>
    <t>D-400-02-0-2302026-02-02-02-008-004</t>
  </si>
  <si>
    <t>D-400-02-0-2302026-02-02-02-008-004-05</t>
  </si>
  <si>
    <t>Servicios De Bibliotecas Y Archivos</t>
  </si>
  <si>
    <t>D-400-02-0-2302044</t>
  </si>
  <si>
    <t>FOMENTO DEL DESARROLLO DE APLICACIONES, SOFTWARE Y CONTENIDOS PARA IMPULSAR LA APROPIACION DE LS TIC-ADMON PATRIMONIO HISTORICO DE RADIO Y TV PUB. A TRAVES DE LAS TIC NACIONAL-SERVICIO DE PROMOCION Y DIVULGACION DE LA MEMORIA AUDIOVISUAL Y SONORA</t>
  </si>
  <si>
    <t>D-400-02-0-2302044-02</t>
  </si>
  <si>
    <t>D-400-02-0-2302044-02-02</t>
  </si>
  <si>
    <t>D-400-02-0-2302044-02-02-02</t>
  </si>
  <si>
    <t>D-400-02-0-2302044-02-02-02-008</t>
  </si>
  <si>
    <t>D-400-02-0-2302044-02-02-02-008-004</t>
  </si>
  <si>
    <t>D-400-02-0-2302044-02-02-02-008-004-05</t>
  </si>
  <si>
    <t>D-400-02-0-2302084</t>
  </si>
  <si>
    <t>FOMENTO DEL DESARROLLO DE APLICACIONES, SOFTWARE Y CONTENIDOS PARA IMPULSAR LA APROPIACION DE LS TIC-ADMON PATRIMONIO HISTORICO DE RADIO Y TV PUB. A TRAVES DE LAS TIC NACIONAL-SERVICIO DE CONSERVACIÓN DEL ARCHIVO SONORO Y AUDIO VISUAL</t>
  </si>
  <si>
    <t>D-400-02-0-2302084-02</t>
  </si>
  <si>
    <t>ADQUISICIÓN DE BIENES Y SERVICIOS</t>
  </si>
  <si>
    <t>D-400-02-0-2302084-02-02</t>
  </si>
  <si>
    <t>D-400-02-0-2302084-02-02-02</t>
  </si>
  <si>
    <t>D-400-02-0-2302084-02-02-02-008</t>
  </si>
  <si>
    <t>D-400-02-0-2302084-02-02-02-008-004</t>
  </si>
  <si>
    <t>D-400-02-0-2302084-02-02-02-008-004-05</t>
  </si>
  <si>
    <t>D-400-02-0-2302085</t>
  </si>
  <si>
    <t>FOMENTO DEL DESARROLLO DE APLICACIONES, SOFTWARE Y CONTENIDOS PARA IMPULSAR LA APROPIACION DE LS TIC-ADMON PATRIMONIO HISTORICO DE RADIO Y TV PUB. A TRAVES DE LAS TIC NACIONAL-SERVICIO DE RECUPERACIÓN DE LOS SOPORTES DEL ARCHIVO SONORO Y AUDIOVISUAL</t>
  </si>
  <si>
    <t>D-400-02-0-2302085-02</t>
  </si>
  <si>
    <t>D-400-02-0-2302085-02-02</t>
  </si>
  <si>
    <t>D-400-02-0-2302085-02-02-02</t>
  </si>
  <si>
    <t>D-400-02-0-2302085-02-02-02-008</t>
  </si>
  <si>
    <t>D-400-02-0-2302085-02-02-02-008-004</t>
  </si>
  <si>
    <t>D-400-02-0-2302085-02-02-02-008-004-05</t>
  </si>
  <si>
    <t>D-400-03-0-2302074</t>
  </si>
  <si>
    <t>FOMENTO DEL DESARROLLO DE APLICACIONES, SOFTWARE Y CONTENIDOS PARA IMPULSAR LA APROPIACION DE LS TIC-DISEÃ‘O PROGRAMAC Y DIFUSN D CONTENIDOS DIGITALES Y/O CONVERGENTES ATRAVES DE PLATAFORMAS ONLINE  NAL-SERV D PRODUCN Y/O COPRODUCN CONTENIDOS CONVERGS</t>
  </si>
  <si>
    <t>D-400-03-0-2302074-02</t>
  </si>
  <si>
    <t>D-400-03-0-2302074-02-02</t>
  </si>
  <si>
    <t>D-400-03-0-2302074-02-02-02</t>
  </si>
  <si>
    <t>D-400-03-0-2302074-02-02-02-009</t>
  </si>
  <si>
    <t>D-400-03-0-2302074-02-02-02-009-006</t>
  </si>
  <si>
    <t>D-400-03-0-2302074-02-02-02-009-006-01</t>
  </si>
  <si>
    <t>Servicios Audiovisuales Y Servicios Conexos</t>
  </si>
  <si>
    <t>D-400-04-0-2301022</t>
  </si>
  <si>
    <t>FACILITAR EL ACCESO Y USO DE LAS TIC EN TODO EL TERRITORIO NACIONAL-RED DIGITAL-SERVICIO DE TELEVISION DIGITAL</t>
  </si>
  <si>
    <t>D-400-04-0-2301022-02</t>
  </si>
  <si>
    <t>D-400-04-0-2301022-02-01</t>
  </si>
  <si>
    <t>D-400-04-0-2301022-02-01-01</t>
  </si>
  <si>
    <t>D-400-04-0-2301022-02-01-01-004</t>
  </si>
  <si>
    <t>D-400-04-0-2301022-02-01-01-004-007</t>
  </si>
  <si>
    <t>D-400-04-0-2301022-02-01-01-004-007-02</t>
  </si>
  <si>
    <t>D-400-04-0-2301022-02-01-01-004-007-03</t>
  </si>
  <si>
    <t>Radiorreceptores Y Receptores De Television; Aparatos Para La Grabacion Y Reproduccion De Sonido Y Video; Microfonos, Altavoces, Amplificadores, Etc.</t>
  </si>
  <si>
    <t>D-400-04-0-2301022-02-02</t>
  </si>
  <si>
    <t>D-400-04-0-2301022-02-02-02</t>
  </si>
  <si>
    <t>D-400-04-0-2301022-02-02-02-008</t>
  </si>
  <si>
    <t>D-400-04-0-2301022-02-02-02-008-003</t>
  </si>
  <si>
    <t>D-400-04-0-2301022-02-02-02-008-003-09</t>
  </si>
  <si>
    <t>D-400-04-0-2301022-02-02-02-008-004</t>
  </si>
  <si>
    <t>D-400-04-0-2301022-02-02-02-008-004-06</t>
  </si>
  <si>
    <t>Servicios De Programacion, Distribucion Y Transmision De Programas</t>
  </si>
  <si>
    <t>D-400-05-0-2302003</t>
  </si>
  <si>
    <t>FOMENTO DEL DESARROLLO DE APLICACIONES, SOFTWARE Y CONTENIDOS PARA IMPULSAR LA APROPIACION DE LS TIC-DESARROLLO Y ASEGURAMIENTO DE LA AUDIENCIA DIGITAL  NAL-DESARROLLOS DIGITALES</t>
  </si>
  <si>
    <t>D-400-05-0-2302003-02</t>
  </si>
  <si>
    <t>D-400-05-0-2302003-02-02</t>
  </si>
  <si>
    <t>D-400-05-0-2302003-02-02-01</t>
  </si>
  <si>
    <t>D-400-05-0-2302003-02-02-01-004</t>
  </si>
  <si>
    <t>D-400-05-0-2302003-02-02-01-004-005</t>
  </si>
  <si>
    <t>MAQUINARIA DE OFICINA, CONTABILIDAD E INFORMATICA</t>
  </si>
  <si>
    <t>D-400-05-0-2302003-02-02-01-004-005-02</t>
  </si>
  <si>
    <t>Maquinaria De Informatica Y Sus Partes, Piezas Y Accesorios</t>
  </si>
  <si>
    <t>D-400-05-0-2302003-02-02-02</t>
  </si>
  <si>
    <t>D-400-05-0-2302003-02-02-02-008</t>
  </si>
  <si>
    <t>D-400-05-0-2302003-02-02-02-008-003</t>
  </si>
  <si>
    <t>D-400-05-0-2302003-02-02-02-008-003-01</t>
  </si>
  <si>
    <t>D-400-05-0-2302003-02-02-02-008-003-01-3</t>
  </si>
  <si>
    <t>D-400-05-0-2302003-02-02-02-008-003-01-4</t>
  </si>
  <si>
    <t>Servicios De Diseño Y Desarrollo De La Tecnologia De La Informacion (Ti)</t>
  </si>
  <si>
    <t>D-400-05-0-2302003-02-02-02-008-003-09</t>
  </si>
  <si>
    <t>Otros Servicios Profesionales Y Técnicos N.C.P.</t>
  </si>
  <si>
    <t>D-400-05-0-2302010</t>
  </si>
  <si>
    <t>FOMENTO DEL DESARROLLO DE APLICACIONES, SOFTWARE Y CONTENIDOS PARA IMPULSAR LA APROPIACION DE LS TIC-DESARROLLO Y ASEGURAMIENTO DE LA AUDIENCIA DIGITAL  NAL-SERVICIO DE ALMACENAMIENTO LOCAL DE INFORMACION</t>
  </si>
  <si>
    <t>D-400-05-0-2302010-02</t>
  </si>
  <si>
    <t>D-400-05-0-2302010-02-02</t>
  </si>
  <si>
    <t>D-400-05-0-2302010-02-02-01</t>
  </si>
  <si>
    <t>MATERIALES Y SUMINSITROS</t>
  </si>
  <si>
    <t>D-400-05-0-2302010-02-02-01-004</t>
  </si>
  <si>
    <t>PRODUCTOS METÁLICOS Y PAQUETES DE SOFTWARE</t>
  </si>
  <si>
    <t>D-400-05-0-2302010-02-02-01-004-007</t>
  </si>
  <si>
    <t>EQUIPO Y APARATOS DE RADIO, TELEVISIÓN Y COMUNICACIONES</t>
  </si>
  <si>
    <t>D-400-05-0-2302010-02-02-01-004-007-08</t>
  </si>
  <si>
    <t>D-400-05-0-2302010-02-02-02</t>
  </si>
  <si>
    <t>D-400-05-0-2302010-02-02-02-008</t>
  </si>
  <si>
    <t>D-400-05-0-2302010-02-02-02-008-003</t>
  </si>
  <si>
    <t>D-400-05-0-2302010-02-02-02-008-003-01</t>
  </si>
  <si>
    <t>D-400-05-0-2302010-02-02-02-008-003-01-3</t>
  </si>
  <si>
    <t>D-400-05-0-2302010-02-02-02-008-004</t>
  </si>
  <si>
    <t>D-400-05-0-2302010-02-02-02-008-004-02</t>
  </si>
  <si>
    <t>D-400-05-0-2302010-02-02-02-008-007</t>
  </si>
  <si>
    <t>D-400-05-0-2302010-02-02-02-008-007-01</t>
  </si>
  <si>
    <t>D-400-05-0-2302010-02-02-02-008-007-01-5</t>
  </si>
  <si>
    <t>Servicios De Mantenimiento Y Reparacion De Computadores Y Equipo Periferico</t>
  </si>
  <si>
    <t>D-400-05-0-2302071</t>
  </si>
  <si>
    <t>FOMENTO DEL DESARROLLO DE APLICACIONES, SOFTWARE Y CONTENIDOS PARA IMPULSAR LA APROPIACION DE LS TIC-DESARROLLO Y ASEGURAMIENTO DE LA AUDIENCIA DIGITAL  NAL-SERVICIO DE MEDICION DE AUDIENCIAS E IMPACTO DE LOS CONTENIDOS</t>
  </si>
  <si>
    <t>D-400-05-0-2302071-02</t>
  </si>
  <si>
    <t>D-400-05-0-2302071-02-02</t>
  </si>
  <si>
    <t>D-400-05-0-2302071-02-02-02</t>
  </si>
  <si>
    <t>D-400-05-0-2302071-02-02-02-008</t>
  </si>
  <si>
    <t>D-400-05-0-2302071-02-02-02-008-003</t>
  </si>
  <si>
    <t>D-400-05-0-2302071-02-02-02-008-003-01</t>
  </si>
  <si>
    <t>D-400-05-0-2302071-02-02-02-008-003-01-3</t>
  </si>
  <si>
    <t>D-400-05-0-2302086</t>
  </si>
  <si>
    <t>FOMENTO DEL DESARROLLO DE APLICACIONES, SOFTWARE Y CONTENIDOS PARA IMPULSAR LA APROPIACION DE LS TIC-DESARROLLO Y ASEGURAMIENTO DE LA AUDIENCIA DIGITAL  NAL-SERVICIOS DE INFORMACION PARA LA IMPLEMENTACION DE LA ESTRATEGIA DE GOBIERNO DIGITAL</t>
  </si>
  <si>
    <t>D-400-05-0-2302086-02</t>
  </si>
  <si>
    <t>D-400-05-0-2302086-02-02</t>
  </si>
  <si>
    <t>D-400-05-0-2302086-02-02-01</t>
  </si>
  <si>
    <t>D-400-05-0-2302086-02-02-01-004</t>
  </si>
  <si>
    <t>D-400-05-0-2302086-02-02-01-004-007</t>
  </si>
  <si>
    <t>D-400-05-0-2302086-02-02-01-004-007-08</t>
  </si>
  <si>
    <t>D-400-05-0-2302086-02-02-02</t>
  </si>
  <si>
    <t>D-400-05-0-2302086-02-02-02-008</t>
  </si>
  <si>
    <t>D-400-05-0-2302086-02-02-02-008-003</t>
  </si>
  <si>
    <t>D-400-05-0-2302086-02-02-02-008-003-01</t>
  </si>
  <si>
    <t>D-400-05-0-2302086-02-02-02-008-003-01-3</t>
  </si>
  <si>
    <t>D-400-05-0-2302086-02-02-02-008-004</t>
  </si>
  <si>
    <t>D-400-05-0-2302086-02-02-02-008-004-02</t>
  </si>
  <si>
    <t>Servicios De Telecomunicaciones A Traves De Internet</t>
  </si>
  <si>
    <t>D-400-05-0-2302086-02-02-02-008-007</t>
  </si>
  <si>
    <t>D-400-05-0-2302086-02-02-02-008-007-01</t>
  </si>
  <si>
    <t>D-400-05-0-2302086-02-02-02-008-007-01-3</t>
  </si>
  <si>
    <t>Servicios De Mantenimiento Y Reparación De Computadores Y Equipo Periférico</t>
  </si>
  <si>
    <t>D-400-05-0-2302086-02-02-02-008-007-01-5</t>
  </si>
  <si>
    <t>D-400-05-0-2302089</t>
  </si>
  <si>
    <t>D-400-05-0-2302089-02</t>
  </si>
  <si>
    <t>D-400-05-0-2302089-02-02</t>
  </si>
  <si>
    <t>D-400-05-0-2302089-02-02-02</t>
  </si>
  <si>
    <t>D-400-05-0-2302089-02-02-02-008</t>
  </si>
  <si>
    <t>D-400-05-0-2302089-02-02-02-008-003</t>
  </si>
  <si>
    <t>D-400-05-0-2302089-02-02-02-008-003-01</t>
  </si>
  <si>
    <t>SERVICIOS DE TECNOLOGIA DE LA INFORMACION (TI) DE CONSULTORIA Y DE APOYO</t>
  </si>
  <si>
    <t>D-400-05-0-2302089-02-02-02-008-003-01-3</t>
  </si>
  <si>
    <t>Servicios De Tecnología De La Información (Ti) De Consultoría Y De Apoyo</t>
  </si>
  <si>
    <t>D-400-05-0-2302089-02-02-02-008-003-01-4</t>
  </si>
  <si>
    <t>Servicios De DiseÃ±o Y Desarrollo De La Tecnologia De La Informacion (Ti)</t>
  </si>
  <si>
    <t>D-400-05-0-2302089-02-02-02-008-007</t>
  </si>
  <si>
    <t>SERVICIOS DE MANTENIMIENTO, REPARACIÓN E INSTALACIÓN (EXCEPTO SERVICIOS DE CONSTRUCCIÓN)</t>
  </si>
  <si>
    <t>D-400-05-0-2302089-02-02-02-008-007-01</t>
  </si>
  <si>
    <t>SERVICIOS DE MANTENIMIENTO Y REPARACIÓN DE PRODUCTOS METÁLICOS ELABORADOS, MAQUINARIA Y EQUIPO</t>
  </si>
  <si>
    <t>D-400-05-0-2302089-02-02-02-008-007-01-5</t>
  </si>
  <si>
    <t>D-400-08-0-2399055</t>
  </si>
  <si>
    <t>FORTALECIMIENTO DE LA GESTIÓN Y DIRECCIÓN DEL SECTOR COMUNICACIONES-FORTALECIMIENTO INSTITUCIONAL-DOCUMENTOS METODOLOGICOS</t>
  </si>
  <si>
    <t>D-400-08-0-2399055-02</t>
  </si>
  <si>
    <t>D-400-08-0-2399055-02-02</t>
  </si>
  <si>
    <t>D-400-08-0-2399055-02-02-02</t>
  </si>
  <si>
    <t>D-400-08-0-2399055-02-02-02-008</t>
  </si>
  <si>
    <t>D-400-08-0-2399055-02-02-02-008-002</t>
  </si>
  <si>
    <t>SERVICIOS JURÍDICOS Y CONTABLES</t>
  </si>
  <si>
    <t>D-400-08-0-2399055-02-02-02-008-002-01</t>
  </si>
  <si>
    <t>Servicios Jurídicos</t>
  </si>
  <si>
    <t>D-400-08-0-2399055-02-02-02-008-003</t>
  </si>
  <si>
    <t>OTROS SERVICIOS PROFESIONALES, CIENTÍFICOS Y TÉCNICOS</t>
  </si>
  <si>
    <t>D-400-08-0-2399055-02-02-02-008-003-09</t>
  </si>
  <si>
    <t>D-400-08-0-2399063</t>
  </si>
  <si>
    <t>FORTALECIMIENTO DE LA GESTION Y DIRECCION DEL SECTOR COMUNICACIONES-FORTALECIMIENTO INSTITUCIONAL-SERVICIOS DE INFORMACION IMPLEMENTADOS</t>
  </si>
  <si>
    <t>D-400-08-0-2399063-02</t>
  </si>
  <si>
    <t>D-400-08-0-2399063-02-01</t>
  </si>
  <si>
    <t>D-400-08-0-2399063-02-01-01</t>
  </si>
  <si>
    <t>D-400-08-0-2399063-02-01-01-004</t>
  </si>
  <si>
    <t>D-400-08-0-2399063-02-01-01-004-005</t>
  </si>
  <si>
    <t>D-400-08-0-2399063-02-01-01-004-005-02</t>
  </si>
  <si>
    <t>D-400-08-0-2399063-02-01-01-004-006</t>
  </si>
  <si>
    <t>D-400-08-0-2399063-02-01-01-004-006-03</t>
  </si>
  <si>
    <t>Hilos Y Cables Aislados; Cable De Fibra Optica</t>
  </si>
  <si>
    <t>D-400-08-0-2399063-02-01-01-004-007</t>
  </si>
  <si>
    <t>D-400-08-0-2399063-02-01-01-004-007-02</t>
  </si>
  <si>
    <t>D-400-08-0-2399063-02-01-01-004-007-03</t>
  </si>
  <si>
    <t>D-400-08-0-2399063-02-01-01-004-007-04</t>
  </si>
  <si>
    <t>Partes Y Piezas De Los Productos De Las Clases 4721 A 4733 Y 4822</t>
  </si>
  <si>
    <t>D-400-08-0-2399063-02-02</t>
  </si>
  <si>
    <t>D-400-08-0-2399063-02-02-01</t>
  </si>
  <si>
    <t>D-400-08-0-2399063-02-02-01-004</t>
  </si>
  <si>
    <t>D-400-08-0-2399063-02-02-01-004-007</t>
  </si>
  <si>
    <t>D-400-08-0-2399063-02-02-01-004-007-08</t>
  </si>
  <si>
    <t>D-400-08-0-2399063-02-02-02</t>
  </si>
  <si>
    <t>D-400-08-0-2399063-02-02-02-005</t>
  </si>
  <si>
    <t>D-400-08-0-2399063-02-02-02-005-004</t>
  </si>
  <si>
    <t>D-400-08-0-2399063-02-02-02-005-004-05</t>
  </si>
  <si>
    <t>Servicios Especiales De Construccion</t>
  </si>
  <si>
    <t>D-400-08-0-2399063-02-02-02-008</t>
  </si>
  <si>
    <t>D-400-08-0-2399063-02-02-02-008-002</t>
  </si>
  <si>
    <t>D-400-08-0-2399063-02-02-02-008-002-01</t>
  </si>
  <si>
    <t>D-400-08-0-2399063-02-02-02-008-003</t>
  </si>
  <si>
    <t>D-400-08-0-2399063-02-02-02-008-003-01</t>
  </si>
  <si>
    <t>D-400-08-0-2399063-02-02-02-008-003-01-3</t>
  </si>
  <si>
    <t>D-400-08-0-2399063-02-02-02-008-003-06</t>
  </si>
  <si>
    <t>Servicios De Publicidad Y El Suministro De Espacio O Tiempo Publicitarios</t>
  </si>
  <si>
    <t>D-400-08-0-2399063-02-02-02-008-003-09</t>
  </si>
  <si>
    <t>D-400-08-0-2399063-02-02-02-008-004</t>
  </si>
  <si>
    <t>D-400-08-0-2399063-02-02-02-008-004-01</t>
  </si>
  <si>
    <t>Servicios De Telefonía Y Otras Telecomunicaciones</t>
  </si>
  <si>
    <t>D-400-08-0-2399063-02-02-02-008-004-04</t>
  </si>
  <si>
    <t>Servicios De Agencias De Noticias</t>
  </si>
  <si>
    <t>D-400-08-0-2399063-02-02-02-009</t>
  </si>
  <si>
    <t>D-400-08-0-2399063-02-02-02-009-006</t>
  </si>
  <si>
    <t>D-400-08-0-2399063-02-02-02-009-006-01</t>
  </si>
  <si>
    <t>D-400-10-0-2399013</t>
  </si>
  <si>
    <t>FORTALECIMIENTO DE LA GESTION Y DIRECCION DEL SECTOR COMUNICACIONES-MODERNIZACION  SISTEMA DE MEDIOS PUBLICOS-SEDES RESTAURADAS</t>
  </si>
  <si>
    <t>D-400-10-0-2399013-02</t>
  </si>
  <si>
    <t>D-400-10-0-2399013-02-02</t>
  </si>
  <si>
    <t>D-400-10-0-2399013-02-02-01</t>
  </si>
  <si>
    <t>D-400-10-0-2399013-02-02-01-004</t>
  </si>
  <si>
    <t>D-400-10-0-2399013-02-02-01-004-006</t>
  </si>
  <si>
    <t>D-400-10-0-2399013-02-02-01-004-006-02</t>
  </si>
  <si>
    <t>Aparatos De Control Electrico Y Distribucion De Electricidad Y Sus Partes Y Piezas</t>
  </si>
  <si>
    <t>D-400-10-0-2399013-02-02-02</t>
  </si>
  <si>
    <t>D-400-10-0-2399013-02-02-02-005</t>
  </si>
  <si>
    <t>D-400-10-0-2399013-02-02-02-005-004</t>
  </si>
  <si>
    <t>D-400-10-0-2399013-02-02-02-005-004-07</t>
  </si>
  <si>
    <t>Servicios De Terminacion Y Acabados De Edificios</t>
  </si>
  <si>
    <t>D-400-10-0-2399013-02-02-02-008</t>
  </si>
  <si>
    <t>D-400-10-0-2399013-02-02-02-008-003</t>
  </si>
  <si>
    <t>D-400-10-0-2399013-02-02-02-008-003-09</t>
  </si>
  <si>
    <t>D-400-10-0-2399052</t>
  </si>
  <si>
    <t>FORTALECIMIENTO DE LA GESTION Y DIRECCION DEL SECTOR COMUNICACIONES-MODERNIZACION  SISTEMA DE MEDIOS PUBLICOS-SERVICIO DE GESTION DOCUMENTAL</t>
  </si>
  <si>
    <t>D-400-10-0-2399052-02</t>
  </si>
  <si>
    <t>D-400-10-0-2399052-02-02</t>
  </si>
  <si>
    <t>D-400-10-0-2399052-02-02-02</t>
  </si>
  <si>
    <t>D-400-10-0-2399052-02-02-02-006</t>
  </si>
  <si>
    <t>SERVICIOS DE ALOJAMIENTO; SERVICIOS DE SUMINISTRO DE COMIDAS Y BEBIDAS; SERVICIOS DE TRANSPORTE; Y SERVICIOS DE DISTRIBUCIÓN DE ELECTRICIDAD, GAS Y AGUA</t>
  </si>
  <si>
    <t>D-400-10-0-2399052-02-02-02-006-008</t>
  </si>
  <si>
    <t>SERVICIOS POSTALES Y DE MENSAJERÍA</t>
  </si>
  <si>
    <t>D-400-10-0-2399052-02-02-02-006-008-01</t>
  </si>
  <si>
    <t>Servicios Postales y de Mensajería</t>
  </si>
  <si>
    <t>D-400-10-0-2399052-02-02-02-008</t>
  </si>
  <si>
    <t>D-400-10-0-2399052-02-02-02-008-003</t>
  </si>
  <si>
    <t>D-400-10-0-2399052-02-02-02-008-003-09</t>
  </si>
  <si>
    <t>D-400-10-0-2399055</t>
  </si>
  <si>
    <t>FORTALECIMIENTO DE LA GESTIÓN Y DIRECCIÓN DEL SECTOR COMUNICACIONES-MODERNIZACIÓN  SISTEMA DE MEDIOS PÚBLICOS--DOCUMENTOS METODOLOGICOS</t>
  </si>
  <si>
    <t>D-400-10-0-2399055-02</t>
  </si>
  <si>
    <t>D-400-10-0-2399055-02-02</t>
  </si>
  <si>
    <t>D-400-10-0-2399055-02-02-02</t>
  </si>
  <si>
    <t>D-400-10-0-2399055-02-02-02-008</t>
  </si>
  <si>
    <t>D-400-10-0-2399055-02-02-02-008-003</t>
  </si>
  <si>
    <t>D-400-10-0-2399055-02-02-02-008-003-09</t>
  </si>
  <si>
    <t>D-400-10-0-2399058</t>
  </si>
  <si>
    <t>FORTALECIMIENTO DE LA GESTION Y DIRECCION DEL SECTOR COMUNICACIONES-MODERNIZACION  SISTEMA DE MEDIOS PUBLICOS-SERVICIO DE EDUCACION INFORMAL PARA LA GESTION ADMINISTRATIVA</t>
  </si>
  <si>
    <t>D-400-10-0-2399058-02</t>
  </si>
  <si>
    <t>D-400-10-0-2399058-02-02</t>
  </si>
  <si>
    <t>D-400-10-0-2399058-02-02-02</t>
  </si>
  <si>
    <t>D-400-10-0-2399058-02-02-02-008</t>
  </si>
  <si>
    <t>D-400-10-0-2399058-02-02-02-008-003</t>
  </si>
  <si>
    <t>D-400-10-0-2399058-02-02-02-008-003-09</t>
  </si>
  <si>
    <t>D-400-10-0-2399060</t>
  </si>
  <si>
    <t>FORTALECIMIENTO DE LA GESTION Y DIRECCION DEL SECTOR COMUNICACIONES - MODERNIZACION  SISTEMA DE MEDIOS PUBLICOS - SERVICIO DE IMPLEMENTACION SISTEMAS DE GESTION</t>
  </si>
  <si>
    <t>D-400-10-0-2399060-02</t>
  </si>
  <si>
    <t>D-400-10-0-2399060-02-02</t>
  </si>
  <si>
    <t>D-400-10-0-2399060-02-02-02</t>
  </si>
  <si>
    <t>D-400-10-0-2399060-02-02-02-008</t>
  </si>
  <si>
    <t>D-400-10-0-2399060-02-02-02-008-003</t>
  </si>
  <si>
    <t>D-400-10-0-2399060-02-02-02-008-003-09</t>
  </si>
  <si>
    <t>D-400-10-0-2399060-02-02-02-009</t>
  </si>
  <si>
    <t>D-400-10-0-2399060-02-02-02-009-004</t>
  </si>
  <si>
    <t>SERVICIOS DE TRATAMIENTO Y DISPOSICION DE DESECHOS</t>
  </si>
  <si>
    <t>D-400-10-0-2399060-02-02-02-009-004-03</t>
  </si>
  <si>
    <t>Servicios De Tratamiento Y Disposicion De Desechos</t>
  </si>
  <si>
    <t>D-400-10-0-2399063</t>
  </si>
  <si>
    <t>FORTALECIMIENTO DE LA GESTION Y DIRECCION DEL SECTOR COMUNICACIONES - MODERNIZACION  SISTEMA DE MEDIOS PUBLICOS -SERVICIOS DE INFORMACION IMPLEMENTADOS</t>
  </si>
  <si>
    <t>D-400-10-0-2399063-02</t>
  </si>
  <si>
    <t>D-400-10-0-2399063-02-02</t>
  </si>
  <si>
    <t>D-400-10-0-2399063-02-02-01</t>
  </si>
  <si>
    <t>D-400-10-0-2399063-02-02-01-004</t>
  </si>
  <si>
    <t>D-400-10-0-2399063-02-02-01-004-005</t>
  </si>
  <si>
    <t>D-400-10-0-2399063-02-02-01-004-005-02</t>
  </si>
  <si>
    <t>D-400-10-0-2399063-02-02-01-004-007</t>
  </si>
  <si>
    <t>D-400-10-0-2399063-02-02-01-004-007-08</t>
  </si>
  <si>
    <t>D-400-10-0-2399063-02-02-02</t>
  </si>
  <si>
    <t>D-400-10-0-2399063-02-02-02-008</t>
  </si>
  <si>
    <t>D-400-10-0-2399063-02-02-02-008-004</t>
  </si>
  <si>
    <t>D-400-10-0-2399063-02-02-02-008-004-03</t>
  </si>
  <si>
    <t xml:space="preserve"> Servicios De Contenidos En Línea (On-Line)</t>
  </si>
  <si>
    <t>TOTAL</t>
  </si>
  <si>
    <t>FECHA REPORTE SEVEN 30/11/2021</t>
  </si>
  <si>
    <t xml:space="preserve">NOMBRE </t>
  </si>
  <si>
    <t xml:space="preserve">RUBRO Y NOMBRE </t>
  </si>
  <si>
    <t>B-05-01-02-008-007-01-3</t>
  </si>
  <si>
    <t>Total</t>
  </si>
  <si>
    <t>Notas:</t>
  </si>
  <si>
    <t xml:space="preserve">174 Rubros creados en seven, revisar si para el 2022 hay nuevos rubros por crear </t>
  </si>
  <si>
    <t xml:space="preserve">Tener en cuenta al concatenar rubro y nombre, cuantos espacios se deja, se propone un solo espacio. Tanto para el PAA como para hacert el cruce con seven en los archivos del PAA, unificar con oplan </t>
  </si>
  <si>
    <t>Tratar y Nombrar los rubros tal cual estan creados en seven, con tilde, sin tilde….....</t>
  </si>
  <si>
    <t>Nombre de la Persona Natural o Juridica</t>
  </si>
  <si>
    <t xml:space="preserve">Nombre de la Persona Natural o Juridica Quien Remplaza </t>
  </si>
  <si>
    <t>GESTIÓN FINANCIERA</t>
  </si>
  <si>
    <t>Versión</t>
  </si>
  <si>
    <t>Fecha de Publicación</t>
  </si>
  <si>
    <t>Descripción del cambio</t>
  </si>
  <si>
    <t>Tipo de Rol ( 10)</t>
  </si>
  <si>
    <t>FORMATO</t>
  </si>
  <si>
    <r>
      <t>• Las solicitudes se debe remitir por el Gerente, Subgerente, Director, Coordinador, Jefe de Oficina o Asesor de oficina de control, al correo electrónico</t>
    </r>
    <r>
      <rPr>
        <b/>
        <u/>
        <sz val="9"/>
        <color theme="1"/>
        <rFont val="Arial Narrow"/>
        <family val="2"/>
      </rPr>
      <t xml:space="preserve"> de la Coordinación de Presupuesto,</t>
    </r>
    <r>
      <rPr>
        <sz val="9"/>
        <color theme="1"/>
        <rFont val="Arial Narrow"/>
        <family val="2"/>
      </rPr>
      <t xml:space="preserve"> adjuntando el presente formato en medio magnético y en PDF firmados. Cualquier solicitud enviada a otros correos no se adelantará el trámite. </t>
    </r>
  </si>
  <si>
    <r>
      <t>• Las solicitudes se debe remitir por el Gerente, Subgerente, Director, Coordinador, Jefe de Oficina o Asesor de oficina de control, al correo electrónico</t>
    </r>
    <r>
      <rPr>
        <b/>
        <u/>
        <sz val="9"/>
        <color theme="1"/>
        <rFont val="Arial Narrow"/>
        <family val="2"/>
      </rPr>
      <t xml:space="preserve"> de la Coordinación de Presupuesto,</t>
    </r>
    <r>
      <rPr>
        <sz val="9"/>
        <color theme="1"/>
        <rFont val="Arial Narrow"/>
        <family val="2"/>
      </rPr>
      <t xml:space="preserve"> adjuntando el presente formato en medio magnético y en PDF firmados. Cualquier solicitud enviadas a otros correos no se adelantará el trámite. </t>
    </r>
  </si>
  <si>
    <t>Área productora</t>
  </si>
  <si>
    <t>Coordinación de Presupuesto</t>
  </si>
  <si>
    <r>
      <t>2.</t>
    </r>
    <r>
      <rPr>
        <sz val="7"/>
        <color theme="1"/>
        <rFont val="Arial Narrow"/>
        <family val="2"/>
      </rPr>
      <t xml:space="preserve"> </t>
    </r>
    <r>
      <rPr>
        <sz val="11"/>
        <color theme="1"/>
        <rFont val="Arial Narrow"/>
        <family val="2"/>
      </rPr>
      <t xml:space="preserve">Se deben definir controles y validaciones al interior de cada dependencia con la finalidad de que exista un control previo antes de remitir la solitud de creación del código PAA respectivo, validando entre otros los siguientes campos: descripción a contratar, fechas estimadas de contratación, tipo de persona, proyección de valores, etc. Lo anterior, con el fin de evitar reprocesos y agilizar la realización de las modificaciones. </t>
    </r>
  </si>
  <si>
    <r>
      <t>3.</t>
    </r>
    <r>
      <rPr>
        <sz val="7"/>
        <color theme="1"/>
        <rFont val="Arial Narrow"/>
        <family val="2"/>
      </rPr>
      <t xml:space="preserve"> </t>
    </r>
    <r>
      <rPr>
        <sz val="11"/>
        <color theme="1"/>
        <rFont val="Arial Narrow"/>
        <family val="2"/>
      </rPr>
      <t xml:space="preserve">Las solicitudes de modificación de códigos en el PAA deben estar debidamente justificadas, señalando la razón por la cual ya no son requeridos los recursos (Contracrédito) y de igual forma, indicando el motivo por el cual se requieren los recursos en el código a crear y/o adicionar (Crédito). Adicionalmente, se debe relacionar el motivo por el cual inicialmente no fue contemplado en el PAA la necesidad en los términos de la modificación requerida. </t>
    </r>
  </si>
  <si>
    <r>
      <t>4.</t>
    </r>
    <r>
      <rPr>
        <sz val="7"/>
        <color theme="1"/>
        <rFont val="Arial Narrow"/>
        <family val="2"/>
      </rPr>
      <t> </t>
    </r>
    <r>
      <rPr>
        <sz val="11"/>
        <color theme="1"/>
        <rFont val="Arial Narrow"/>
        <family val="2"/>
      </rPr>
      <t>Se debe revisar y planear detalladamente las modificaciones de los códigos al PAA, ya que un código del PAA planeado y programado no debería contar con múltiples modificaciones.</t>
    </r>
  </si>
  <si>
    <r>
      <t>5.</t>
    </r>
    <r>
      <rPr>
        <sz val="7"/>
        <color theme="1"/>
        <rFont val="Arial Narrow"/>
        <family val="2"/>
      </rPr>
      <t> </t>
    </r>
    <r>
      <rPr>
        <sz val="11"/>
        <color theme="1"/>
        <rFont val="Arial Narrow"/>
        <family val="2"/>
      </rPr>
      <t xml:space="preserve">Las solicitudes de modificación al PAA se deben revisar y programar de manera integral analizando todas las modificaciones pendientes, de manera tal, que se evite al máximo hacer solicitudes individuales por cada necesidad o contratista, se invita a revisar y programar todas las modificaciones requeridas para que sean presentadas de manera consolidada y en forma periódica (semanal, quincenal, mensual o trimestralmente). </t>
    </r>
  </si>
  <si>
    <r>
      <t>NOTA 1: Con relación a las modificaciones del Plan Anual de Adquisiciones señaladas en el numeral (11)</t>
    </r>
    <r>
      <rPr>
        <b/>
        <u/>
        <sz val="11"/>
        <color theme="4"/>
        <rFont val="Arial Narrow"/>
        <family val="2"/>
      </rPr>
      <t xml:space="preserve"> estarán exentas de ir al Comité de Contratación,</t>
    </r>
    <r>
      <rPr>
        <b/>
        <sz val="11"/>
        <color theme="1"/>
        <rFont val="Arial Narrow"/>
        <family val="2"/>
      </rPr>
      <t xml:space="preserve"> las siguientes temáticas:</t>
    </r>
  </si>
  <si>
    <t xml:space="preserve">PLANTILLA MODIFICACIONES Y SEGUIMIENTO AL PLAN DE ADQUISICIONES </t>
  </si>
  <si>
    <t>Creación. Se actualiza el código de acuerdo con la implementación de la herramienta SUITE VISION, actualización de mapa de procesos e imagen institucional. Igualmente se agregó columna "Nombre de la Persona Natural o Jurídica" en las hojas MOD_PAA_Valores y Otras Modificaciones</t>
  </si>
  <si>
    <t>Nombre de la Persona Natural o Jurídica</t>
  </si>
  <si>
    <t>Código Producto</t>
  </si>
  <si>
    <t xml:space="preserve">Nombre de la Persona Natural o Jurídica Quien Remplaza </t>
  </si>
  <si>
    <t xml:space="preserve">Nota 1: Se acepta la firma física, firma digital o a través de la aceptación mediante medios digitales (correo electrónico), estos últimos, como mecanismos idóneos conforme a lo establecido en los artículos 6 y 7 de la Ley 527 de 1999. 
Nota 2: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 </t>
  </si>
  <si>
    <t>• Tenga en cuenta que cuando va a modificar un proyecto de inversión o una línea estratégica, como mínimo,  se debe incluir en la justificación la afectación de metas y/o indicadores, las razones que generaron la modificación y avales previos de instancias que lo autorizaron. Incluir demás datos que se consideren pertinentes.</t>
  </si>
  <si>
    <t>TIPO DE MODIFICACIÓN</t>
  </si>
  <si>
    <r>
      <t xml:space="preserve">Versión:  </t>
    </r>
    <r>
      <rPr>
        <sz val="12"/>
        <color theme="1"/>
        <rFont val="Arial Narrow"/>
        <family val="2"/>
      </rPr>
      <t>1</t>
    </r>
  </si>
  <si>
    <t xml:space="preserve"> 10/06/2026</t>
  </si>
  <si>
    <t>Coordinacion de Planeacion</t>
  </si>
  <si>
    <t>Se incorpora el logo de RTVC, en cumplimiento de los lineamientos establecidos en el Manual de Marca V2</t>
  </si>
  <si>
    <t>Fecha: 05/10/2026</t>
  </si>
  <si>
    <t>Código: GF-F-004</t>
  </si>
  <si>
    <t>Versión:  1</t>
  </si>
  <si>
    <t>Página: 1 de 2</t>
  </si>
  <si>
    <t>Página: 2 de 2</t>
  </si>
  <si>
    <t>Página: 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</si>
</sst>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 #,##0.00_-;_-* &quot;-&quot;??_-;_-@"/>
    <numFmt numFmtId="165" formatCode="&quot;$&quot;\ #,##0"/>
    <numFmt numFmtId="166" formatCode="_-* #,##0_-;\-* #,##0_-;_-* &quot;-&quot;??_-;_-@"/>
  </numFmts>
  <fonts count="33" x14ac:knownFonts="1">
    <font>
      <sz val="11"/>
      <color theme="1"/>
      <name val="Calibri"/>
      <scheme val="minor"/>
    </font>
    <font>
      <sz val="11"/>
      <color theme="1"/>
      <name val="Arial Narrow"/>
      <family val="2"/>
    </font>
    <font>
      <sz val="11"/>
      <color theme="1"/>
      <name val="Calibri"/>
      <family val="2"/>
    </font>
    <font>
      <sz val="11"/>
      <name val="Calibri"/>
      <family val="2"/>
    </font>
    <font>
      <b/>
      <sz val="10"/>
      <color theme="1"/>
      <name val="Arial Narrow"/>
      <family val="2"/>
    </font>
    <font>
      <b/>
      <sz val="11"/>
      <color theme="1"/>
      <name val="Calibri"/>
      <family val="2"/>
    </font>
    <font>
      <sz val="10"/>
      <color theme="1"/>
      <name val="Arial Narrow"/>
      <family val="2"/>
    </font>
    <font>
      <b/>
      <sz val="11"/>
      <color theme="1"/>
      <name val="Arial Narrow"/>
      <family val="2"/>
    </font>
    <font>
      <sz val="11"/>
      <color theme="1"/>
      <name val="Arial Narrow"/>
      <family val="2"/>
    </font>
    <font>
      <sz val="10"/>
      <color theme="1"/>
      <name val="Calibri"/>
      <family val="2"/>
    </font>
    <font>
      <sz val="9"/>
      <color theme="1"/>
      <name val="Arial Narrow"/>
      <family val="2"/>
    </font>
    <font>
      <sz val="9"/>
      <color rgb="FFFF0000"/>
      <name val="Arial Narrow"/>
      <family val="2"/>
    </font>
    <font>
      <b/>
      <sz val="18"/>
      <color theme="1"/>
      <name val="Arial Narrow"/>
      <family val="2"/>
    </font>
    <font>
      <sz val="10"/>
      <color rgb="FF7F7F7F"/>
      <name val="Arial Narrow"/>
      <family val="2"/>
    </font>
    <font>
      <sz val="11"/>
      <color theme="1"/>
      <name val="Calibri"/>
      <family val="2"/>
      <scheme val="minor"/>
    </font>
    <font>
      <sz val="8"/>
      <color rgb="FF000000"/>
      <name val="Arial Narrow"/>
      <family val="2"/>
    </font>
    <font>
      <sz val="11"/>
      <color rgb="FF000000"/>
      <name val="Arial Narrow"/>
      <family val="2"/>
    </font>
    <font>
      <u/>
      <sz val="8"/>
      <color rgb="FF000000"/>
      <name val="Arial Narrow"/>
      <family val="2"/>
    </font>
    <font>
      <sz val="12"/>
      <color theme="1"/>
      <name val="Arial Narrow"/>
      <family val="2"/>
    </font>
    <font>
      <i/>
      <sz val="11"/>
      <color theme="1"/>
      <name val="Arial Narrow"/>
      <family val="2"/>
    </font>
    <font>
      <b/>
      <u/>
      <sz val="9"/>
      <color theme="1"/>
      <name val="Arial Narrow"/>
      <family val="2"/>
    </font>
    <font>
      <b/>
      <sz val="10"/>
      <color rgb="FF7F7F7F"/>
      <name val="Arial Narrow"/>
      <family val="2"/>
    </font>
    <font>
      <b/>
      <sz val="10"/>
      <color rgb="FFFF0000"/>
      <name val="Arial Narrow"/>
      <family val="2"/>
    </font>
    <font>
      <b/>
      <sz val="12"/>
      <color theme="1"/>
      <name val="Arial Narrow"/>
      <family val="2"/>
    </font>
    <font>
      <sz val="11"/>
      <name val="Arial Narrow"/>
      <family val="2"/>
    </font>
    <font>
      <b/>
      <u/>
      <sz val="11"/>
      <color theme="1"/>
      <name val="Arial Narrow"/>
      <family val="2"/>
    </font>
    <font>
      <b/>
      <sz val="8"/>
      <color theme="1"/>
      <name val="Arial Narrow"/>
      <family val="2"/>
    </font>
    <font>
      <sz val="8"/>
      <color theme="1"/>
      <name val="Arial Narrow"/>
      <family val="2"/>
    </font>
    <font>
      <b/>
      <sz val="9"/>
      <color theme="1"/>
      <name val="Arial Narrow"/>
      <family val="2"/>
    </font>
    <font>
      <b/>
      <sz val="11"/>
      <name val="Arial Narrow"/>
      <family val="2"/>
    </font>
    <font>
      <sz val="7"/>
      <color theme="1"/>
      <name val="Arial Narrow"/>
      <family val="2"/>
    </font>
    <font>
      <b/>
      <u/>
      <sz val="11"/>
      <color theme="4"/>
      <name val="Arial Narrow"/>
      <family val="2"/>
    </font>
    <font>
      <sz val="12"/>
      <color rgb="FF000000"/>
      <name val="Arial Narrow"/>
      <family val="2"/>
    </font>
  </fonts>
  <fills count="16">
    <fill>
      <patternFill patternType="none"/>
    </fill>
    <fill>
      <patternFill patternType="gray125"/>
    </fill>
    <fill>
      <patternFill patternType="solid">
        <fgColor rgb="FF8EAADB"/>
        <bgColor rgb="FF8EAADB"/>
      </patternFill>
    </fill>
    <fill>
      <patternFill patternType="solid">
        <fgColor rgb="FFFEF2CB"/>
        <bgColor rgb="FFFEF2CB"/>
      </patternFill>
    </fill>
    <fill>
      <patternFill patternType="solid">
        <fgColor rgb="FFF2F2F2"/>
        <bgColor rgb="FFF2F2F2"/>
      </patternFill>
    </fill>
    <fill>
      <patternFill patternType="solid">
        <fgColor theme="0"/>
        <bgColor theme="0"/>
      </patternFill>
    </fill>
    <fill>
      <patternFill patternType="solid">
        <fgColor rgb="FFB4C6E7"/>
        <bgColor rgb="FFB4C6E7"/>
      </patternFill>
    </fill>
    <fill>
      <patternFill patternType="solid">
        <fgColor rgb="FFFFFF00"/>
        <bgColor rgb="FFFFFF00"/>
      </patternFill>
    </fill>
    <fill>
      <patternFill patternType="solid">
        <fgColor rgb="FFD8D8D8"/>
        <bgColor rgb="FFD8D8D8"/>
      </patternFill>
    </fill>
    <fill>
      <patternFill patternType="solid">
        <fgColor rgb="FFD9E2F3"/>
        <bgColor rgb="FFD9E2F3"/>
      </patternFill>
    </fill>
    <fill>
      <patternFill patternType="solid">
        <fgColor rgb="FFADB9CA"/>
        <bgColor rgb="FFADB9CA"/>
      </patternFill>
    </fill>
    <fill>
      <patternFill patternType="solid">
        <fgColor rgb="FFFBE4D5"/>
        <bgColor rgb="FFFBE4D5"/>
      </patternFill>
    </fill>
    <fill>
      <patternFill patternType="solid">
        <fgColor rgb="FFC5E0B3"/>
        <bgColor rgb="FFC5E0B3"/>
      </patternFill>
    </fill>
    <fill>
      <patternFill patternType="solid">
        <fgColor rgb="FFD6DCE4"/>
        <bgColor rgb="FFD6DCE4"/>
      </patternFill>
    </fill>
    <fill>
      <patternFill patternType="solid">
        <fgColor theme="5"/>
        <bgColor theme="5"/>
      </patternFill>
    </fill>
    <fill>
      <patternFill patternType="solid">
        <fgColor rgb="FFFFFF00"/>
        <bgColor rgb="FF8EAADB"/>
      </patternFill>
    </fill>
  </fills>
  <borders count="3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rgb="FF000000"/>
      </bottom>
      <diagonal/>
    </border>
    <border>
      <left style="medium">
        <color indexed="64"/>
      </left>
      <right style="medium">
        <color rgb="FF000000"/>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48">
    <xf numFmtId="0" fontId="0" fillId="0" borderId="0" xfId="0"/>
    <xf numFmtId="0" fontId="2" fillId="0" borderId="0" xfId="0" applyFont="1"/>
    <xf numFmtId="0" fontId="4"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4" fillId="0" borderId="0" xfId="0" applyFont="1"/>
    <xf numFmtId="14" fontId="6" fillId="0" borderId="0" xfId="0" applyNumberFormat="1" applyFont="1" applyAlignment="1">
      <alignment wrapText="1"/>
    </xf>
    <xf numFmtId="0" fontId="7" fillId="3" borderId="1" xfId="0" applyFont="1" applyFill="1" applyBorder="1" applyAlignment="1">
      <alignment horizontal="left" vertical="center"/>
    </xf>
    <xf numFmtId="0" fontId="4" fillId="0" borderId="0" xfId="0" applyFont="1" applyAlignment="1">
      <alignment horizontal="center"/>
    </xf>
    <xf numFmtId="0" fontId="6" fillId="0" borderId="0" xfId="0" applyFont="1" applyAlignment="1">
      <alignment horizontal="center" wrapText="1"/>
    </xf>
    <xf numFmtId="0" fontId="2" fillId="0" borderId="0" xfId="0" applyFont="1" applyAlignment="1">
      <alignment horizontal="center"/>
    </xf>
    <xf numFmtId="0" fontId="4" fillId="0" borderId="0" xfId="0" applyFont="1" applyAlignment="1">
      <alignment horizontal="left"/>
    </xf>
    <xf numFmtId="0" fontId="2" fillId="0" borderId="0" xfId="0" applyFont="1" applyAlignment="1">
      <alignment wrapText="1"/>
    </xf>
    <xf numFmtId="14"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6" fillId="0" borderId="1" xfId="0" applyFont="1" applyBorder="1" applyAlignment="1">
      <alignment horizontal="center"/>
    </xf>
    <xf numFmtId="0" fontId="6" fillId="0" borderId="1" xfId="0" applyFont="1" applyBorder="1" applyAlignment="1">
      <alignment horizontal="left"/>
    </xf>
    <xf numFmtId="0" fontId="6" fillId="4" borderId="1" xfId="0" applyFont="1" applyFill="1" applyBorder="1" applyAlignment="1">
      <alignment vertical="center"/>
    </xf>
    <xf numFmtId="0" fontId="6" fillId="4" borderId="1" xfId="0" applyFont="1" applyFill="1" applyBorder="1" applyAlignment="1">
      <alignment horizontal="center" vertical="center"/>
    </xf>
    <xf numFmtId="14" fontId="6" fillId="5" borderId="1" xfId="0" applyNumberFormat="1" applyFont="1" applyFill="1" applyBorder="1" applyAlignment="1">
      <alignment vertical="center" wrapText="1"/>
    </xf>
    <xf numFmtId="1" fontId="6" fillId="0" borderId="1" xfId="0" applyNumberFormat="1" applyFont="1" applyBorder="1" applyAlignment="1">
      <alignment horizontal="center"/>
    </xf>
    <xf numFmtId="0" fontId="6" fillId="0" borderId="1" xfId="0" applyFont="1" applyBorder="1"/>
    <xf numFmtId="165" fontId="6" fillId="3" borderId="1" xfId="0" applyNumberFormat="1" applyFont="1" applyFill="1" applyBorder="1" applyAlignment="1">
      <alignment vertical="center"/>
    </xf>
    <xf numFmtId="165" fontId="6" fillId="0" borderId="1" xfId="0" applyNumberFormat="1" applyFont="1" applyBorder="1"/>
    <xf numFmtId="14" fontId="6" fillId="5" borderId="1" xfId="0" applyNumberFormat="1" applyFont="1" applyFill="1" applyBorder="1" applyAlignment="1">
      <alignment vertical="center"/>
    </xf>
    <xf numFmtId="0" fontId="6" fillId="0" borderId="0" xfId="0" applyFont="1" applyAlignment="1">
      <alignment horizontal="center"/>
    </xf>
    <xf numFmtId="0" fontId="6" fillId="0" borderId="0" xfId="0" applyFont="1"/>
    <xf numFmtId="0" fontId="6" fillId="0" borderId="0" xfId="0" applyFont="1" applyAlignment="1">
      <alignment wrapText="1"/>
    </xf>
    <xf numFmtId="0" fontId="8" fillId="0" borderId="0" xfId="0" applyFont="1"/>
    <xf numFmtId="0" fontId="2" fillId="0" borderId="1" xfId="0" applyFont="1" applyBorder="1" applyAlignment="1">
      <alignment horizontal="center"/>
    </xf>
    <xf numFmtId="0" fontId="8" fillId="0" borderId="1" xfId="0" applyFont="1" applyBorder="1"/>
    <xf numFmtId="165" fontId="6" fillId="0" borderId="1" xfId="0" applyNumberFormat="1" applyFont="1" applyBorder="1" applyAlignment="1">
      <alignment horizontal="right"/>
    </xf>
    <xf numFmtId="0" fontId="9" fillId="0" borderId="0" xfId="0" applyFont="1"/>
    <xf numFmtId="0" fontId="2" fillId="0" borderId="0" xfId="0" applyFont="1" applyAlignment="1">
      <alignment vertical="center"/>
    </xf>
    <xf numFmtId="0" fontId="7" fillId="3" borderId="1" xfId="0" applyFont="1" applyFill="1" applyBorder="1" applyAlignment="1">
      <alignment horizontal="center" vertical="center"/>
    </xf>
    <xf numFmtId="165" fontId="7" fillId="3" borderId="1" xfId="0" applyNumberFormat="1" applyFont="1" applyFill="1" applyBorder="1" applyAlignment="1">
      <alignment vertical="center"/>
    </xf>
    <xf numFmtId="165" fontId="7" fillId="3" borderId="6" xfId="0" applyNumberFormat="1" applyFont="1" applyFill="1" applyBorder="1" applyAlignment="1">
      <alignment vertical="center"/>
    </xf>
    <xf numFmtId="0" fontId="10" fillId="5" borderId="9" xfId="0" applyFont="1" applyFill="1" applyBorder="1"/>
    <xf numFmtId="0" fontId="10" fillId="5" borderId="6" xfId="0" applyFont="1" applyFill="1" applyBorder="1" applyAlignment="1">
      <alignment horizontal="left"/>
    </xf>
    <xf numFmtId="0" fontId="10" fillId="5" borderId="6" xfId="0" applyFont="1" applyFill="1" applyBorder="1" applyAlignment="1">
      <alignment horizontal="center"/>
    </xf>
    <xf numFmtId="0" fontId="10" fillId="5" borderId="6" xfId="0" applyFont="1" applyFill="1" applyBorder="1" applyAlignment="1">
      <alignment horizontal="left" wrapText="1"/>
    </xf>
    <xf numFmtId="0" fontId="10" fillId="0" borderId="0" xfId="0" applyFont="1"/>
    <xf numFmtId="0" fontId="10" fillId="0" borderId="0" xfId="0" applyFont="1" applyAlignment="1">
      <alignment horizontal="center"/>
    </xf>
    <xf numFmtId="0" fontId="10" fillId="0" borderId="0" xfId="0" applyFont="1" applyAlignment="1">
      <alignment wrapText="1"/>
    </xf>
    <xf numFmtId="0" fontId="11" fillId="0" borderId="0" xfId="0" applyFont="1"/>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8" fillId="0" borderId="1" xfId="0" applyNumberFormat="1" applyFont="1" applyBorder="1"/>
    <xf numFmtId="0" fontId="6" fillId="0" borderId="1" xfId="0" applyFont="1" applyBorder="1" applyAlignment="1">
      <alignment wrapText="1"/>
    </xf>
    <xf numFmtId="166" fontId="8" fillId="0" borderId="1" xfId="0" applyNumberFormat="1" applyFont="1" applyBorder="1"/>
    <xf numFmtId="14" fontId="2" fillId="0" borderId="1" xfId="0" applyNumberFormat="1" applyFont="1" applyBorder="1" applyAlignment="1">
      <alignment horizontal="center"/>
    </xf>
    <xf numFmtId="1" fontId="2" fillId="0" borderId="0" xfId="0" applyNumberFormat="1" applyFont="1"/>
    <xf numFmtId="0" fontId="14" fillId="0" borderId="0" xfId="0" applyFont="1"/>
    <xf numFmtId="0" fontId="2" fillId="9" borderId="6" xfId="0" applyFont="1" applyFill="1" applyBorder="1"/>
    <xf numFmtId="0" fontId="15" fillId="0" borderId="0" xfId="0" applyFont="1" applyAlignment="1">
      <alignment vertical="top"/>
    </xf>
    <xf numFmtId="0" fontId="5" fillId="0" borderId="0" xfId="0" applyFont="1"/>
    <xf numFmtId="0" fontId="16" fillId="5" borderId="1" xfId="0" applyFont="1" applyFill="1" applyBorder="1" applyAlignment="1">
      <alignment horizontal="left" vertical="center"/>
    </xf>
    <xf numFmtId="0" fontId="6" fillId="9" borderId="6" xfId="0" applyFont="1" applyFill="1" applyBorder="1"/>
    <xf numFmtId="0" fontId="17" fillId="0" borderId="0" xfId="0" applyFont="1" applyAlignment="1">
      <alignment vertical="top"/>
    </xf>
    <xf numFmtId="0" fontId="8" fillId="9" borderId="6" xfId="0" applyFont="1" applyFill="1" applyBorder="1" applyAlignment="1">
      <alignment vertical="center"/>
    </xf>
    <xf numFmtId="15" fontId="2" fillId="0" borderId="0" xfId="0" applyNumberFormat="1" applyFont="1"/>
    <xf numFmtId="0" fontId="6" fillId="5" borderId="6" xfId="0" applyFont="1" applyFill="1" applyBorder="1" applyAlignment="1">
      <alignment horizontal="center"/>
    </xf>
    <xf numFmtId="0" fontId="6" fillId="5" borderId="6" xfId="0" applyFont="1" applyFill="1" applyBorder="1" applyAlignment="1">
      <alignment horizontal="left"/>
    </xf>
    <xf numFmtId="0" fontId="6" fillId="5" borderId="6" xfId="0" applyFont="1" applyFill="1" applyBorder="1" applyAlignment="1">
      <alignment vertical="center"/>
    </xf>
    <xf numFmtId="0" fontId="6" fillId="5" borderId="6" xfId="0" applyFont="1" applyFill="1" applyBorder="1" applyAlignment="1">
      <alignment horizontal="center" vertical="center"/>
    </xf>
    <xf numFmtId="14" fontId="6" fillId="5" borderId="6" xfId="0" applyNumberFormat="1" applyFont="1" applyFill="1" applyBorder="1" applyAlignment="1">
      <alignment vertical="center" wrapText="1"/>
    </xf>
    <xf numFmtId="14" fontId="6" fillId="5" borderId="6" xfId="0" applyNumberFormat="1" applyFont="1" applyFill="1" applyBorder="1" applyAlignment="1">
      <alignment vertical="center"/>
    </xf>
    <xf numFmtId="1" fontId="6" fillId="5" borderId="6" xfId="0" applyNumberFormat="1" applyFont="1" applyFill="1" applyBorder="1" applyAlignment="1">
      <alignment horizontal="center"/>
    </xf>
    <xf numFmtId="0" fontId="6" fillId="5" borderId="6" xfId="0" applyFont="1" applyFill="1" applyBorder="1"/>
    <xf numFmtId="0" fontId="10" fillId="5" borderId="13" xfId="0" applyFont="1" applyFill="1" applyBorder="1"/>
    <xf numFmtId="0" fontId="10" fillId="5" borderId="14" xfId="0" applyFont="1" applyFill="1" applyBorder="1" applyAlignment="1">
      <alignment horizontal="left"/>
    </xf>
    <xf numFmtId="0" fontId="10" fillId="5" borderId="14" xfId="0" applyFont="1" applyFill="1" applyBorder="1" applyAlignment="1">
      <alignment horizontal="center"/>
    </xf>
    <xf numFmtId="0" fontId="10" fillId="5" borderId="14" xfId="0" applyFont="1" applyFill="1" applyBorder="1" applyAlignment="1">
      <alignment horizontal="left" wrapText="1"/>
    </xf>
    <xf numFmtId="0" fontId="4" fillId="8" borderId="6" xfId="0" applyFont="1" applyFill="1" applyBorder="1" applyAlignment="1">
      <alignment horizontal="center"/>
    </xf>
    <xf numFmtId="0" fontId="4" fillId="6" borderId="6" xfId="0" applyFont="1" applyFill="1" applyBorder="1" applyAlignment="1">
      <alignment horizontal="center"/>
    </xf>
    <xf numFmtId="0" fontId="6" fillId="7" borderId="6" xfId="0" applyFont="1" applyFill="1" applyBorder="1"/>
    <xf numFmtId="0" fontId="7" fillId="6" borderId="17" xfId="0" applyFont="1" applyFill="1" applyBorder="1" applyAlignment="1">
      <alignment horizontal="center" vertical="center" wrapText="1"/>
    </xf>
    <xf numFmtId="0" fontId="8" fillId="0" borderId="0" xfId="0" applyFont="1" applyAlignment="1">
      <alignment horizontal="center" vertical="center" wrapText="1"/>
    </xf>
    <xf numFmtId="0" fontId="8" fillId="10" borderId="17" xfId="0" applyFont="1" applyFill="1" applyBorder="1" applyAlignment="1">
      <alignment vertical="top"/>
    </xf>
    <xf numFmtId="3" fontId="8" fillId="10" borderId="17" xfId="0" applyNumberFormat="1" applyFont="1" applyFill="1" applyBorder="1" applyAlignment="1">
      <alignment vertical="top"/>
    </xf>
    <xf numFmtId="4" fontId="8" fillId="10" borderId="17" xfId="0" applyNumberFormat="1" applyFont="1" applyFill="1" applyBorder="1" applyAlignment="1">
      <alignment vertical="top"/>
    </xf>
    <xf numFmtId="0" fontId="8" fillId="5" borderId="6" xfId="0" applyFont="1" applyFill="1" applyBorder="1"/>
    <xf numFmtId="0" fontId="8" fillId="11" borderId="17" xfId="0" applyFont="1" applyFill="1" applyBorder="1" applyAlignment="1">
      <alignment vertical="top"/>
    </xf>
    <xf numFmtId="3" fontId="8" fillId="11" borderId="17" xfId="0" applyNumberFormat="1" applyFont="1" applyFill="1" applyBorder="1" applyAlignment="1">
      <alignment vertical="top"/>
    </xf>
    <xf numFmtId="4" fontId="8" fillId="11" borderId="17" xfId="0" applyNumberFormat="1" applyFont="1" applyFill="1" applyBorder="1" applyAlignment="1">
      <alignment vertical="top"/>
    </xf>
    <xf numFmtId="0" fontId="8" fillId="0" borderId="17" xfId="0" applyFont="1" applyBorder="1" applyAlignment="1">
      <alignment vertical="top"/>
    </xf>
    <xf numFmtId="3" fontId="8" fillId="0" borderId="17" xfId="0" applyNumberFormat="1" applyFont="1" applyBorder="1" applyAlignment="1">
      <alignment vertical="top"/>
    </xf>
    <xf numFmtId="4" fontId="8" fillId="0" borderId="17" xfId="0" applyNumberFormat="1" applyFont="1" applyBorder="1" applyAlignment="1">
      <alignment vertical="top"/>
    </xf>
    <xf numFmtId="0" fontId="8" fillId="11" borderId="6" xfId="0" applyFont="1" applyFill="1" applyBorder="1"/>
    <xf numFmtId="3" fontId="8" fillId="7" borderId="17" xfId="0" applyNumberFormat="1" applyFont="1" applyFill="1" applyBorder="1" applyAlignment="1">
      <alignment vertical="top"/>
    </xf>
    <xf numFmtId="0" fontId="8" fillId="12" borderId="17" xfId="0" applyFont="1" applyFill="1" applyBorder="1" applyAlignment="1">
      <alignment vertical="top"/>
    </xf>
    <xf numFmtId="3" fontId="8" fillId="12" borderId="17" xfId="0" applyNumberFormat="1" applyFont="1" applyFill="1" applyBorder="1" applyAlignment="1">
      <alignment vertical="top"/>
    </xf>
    <xf numFmtId="4" fontId="8" fillId="12" borderId="17" xfId="0" applyNumberFormat="1" applyFont="1" applyFill="1" applyBorder="1" applyAlignment="1">
      <alignment vertical="top"/>
    </xf>
    <xf numFmtId="0" fontId="8" fillId="12" borderId="6" xfId="0" applyFont="1" applyFill="1" applyBorder="1"/>
    <xf numFmtId="0" fontId="8" fillId="3" borderId="17" xfId="0" applyFont="1" applyFill="1" applyBorder="1" applyAlignment="1">
      <alignment horizontal="left" vertical="top"/>
    </xf>
    <xf numFmtId="0" fontId="8" fillId="3" borderId="17" xfId="0" applyFont="1" applyFill="1" applyBorder="1" applyAlignment="1">
      <alignment vertical="top"/>
    </xf>
    <xf numFmtId="3" fontId="8" fillId="3" borderId="17" xfId="0" applyNumberFormat="1" applyFont="1" applyFill="1" applyBorder="1" applyAlignment="1">
      <alignment vertical="top"/>
    </xf>
    <xf numFmtId="4" fontId="8" fillId="3" borderId="17" xfId="0" applyNumberFormat="1" applyFont="1" applyFill="1" applyBorder="1" applyAlignment="1">
      <alignment vertical="top"/>
    </xf>
    <xf numFmtId="0" fontId="8" fillId="5" borderId="17" xfId="0" applyFont="1" applyFill="1" applyBorder="1" applyAlignment="1">
      <alignment vertical="top"/>
    </xf>
    <xf numFmtId="0" fontId="7" fillId="13" borderId="6" xfId="0" applyFont="1" applyFill="1" applyBorder="1" applyAlignment="1">
      <alignment horizontal="center"/>
    </xf>
    <xf numFmtId="0" fontId="8" fillId="13" borderId="6" xfId="0" applyFont="1" applyFill="1" applyBorder="1"/>
    <xf numFmtId="3" fontId="7" fillId="13" borderId="6" xfId="0" applyNumberFormat="1" applyFont="1" applyFill="1" applyBorder="1" applyAlignment="1">
      <alignment vertical="top"/>
    </xf>
    <xf numFmtId="0" fontId="7" fillId="13" borderId="6" xfId="0" applyFont="1" applyFill="1" applyBorder="1"/>
    <xf numFmtId="3" fontId="8" fillId="0" borderId="0" xfId="0" applyNumberFormat="1" applyFont="1" applyAlignment="1">
      <alignment vertical="top"/>
    </xf>
    <xf numFmtId="14" fontId="19" fillId="9" borderId="6" xfId="0" applyNumberFormat="1" applyFont="1" applyFill="1" applyBorder="1" applyAlignment="1">
      <alignment horizontal="left"/>
    </xf>
    <xf numFmtId="0" fontId="2" fillId="0" borderId="0" xfId="0" applyFont="1" applyAlignment="1">
      <alignment horizontal="center" wrapText="1"/>
    </xf>
    <xf numFmtId="0" fontId="2" fillId="14" borderId="6" xfId="0" applyFont="1" applyFill="1" applyBorder="1"/>
    <xf numFmtId="0" fontId="2" fillId="0" borderId="4" xfId="0" applyFont="1" applyBorder="1" applyAlignment="1">
      <alignment horizontal="center"/>
    </xf>
    <xf numFmtId="0" fontId="10" fillId="0" borderId="9" xfId="0" applyFont="1" applyBorder="1"/>
    <xf numFmtId="0" fontId="10" fillId="0" borderId="11" xfId="0" applyFont="1" applyBorder="1"/>
    <xf numFmtId="0" fontId="10" fillId="0" borderId="12" xfId="0" applyFont="1" applyBorder="1"/>
    <xf numFmtId="0" fontId="10" fillId="0" borderId="12" xfId="0" applyFont="1" applyBorder="1" applyAlignment="1">
      <alignment horizontal="center"/>
    </xf>
    <xf numFmtId="0" fontId="10" fillId="0" borderId="12" xfId="0" applyFont="1" applyBorder="1" applyAlignment="1">
      <alignment wrapText="1"/>
    </xf>
    <xf numFmtId="0" fontId="6" fillId="0" borderId="4" xfId="0" applyFont="1" applyBorder="1" applyAlignment="1">
      <alignment horizontal="center"/>
    </xf>
    <xf numFmtId="0" fontId="4" fillId="0" borderId="4" xfId="0" applyFont="1" applyBorder="1" applyAlignment="1">
      <alignment horizontal="left"/>
    </xf>
    <xf numFmtId="0" fontId="4" fillId="0" borderId="5" xfId="0" applyFont="1" applyBorder="1" applyAlignment="1">
      <alignment horizontal="left"/>
    </xf>
    <xf numFmtId="0" fontId="6" fillId="0" borderId="12" xfId="0" applyFont="1" applyBorder="1" applyAlignment="1">
      <alignment wrapText="1"/>
    </xf>
    <xf numFmtId="0" fontId="6" fillId="0" borderId="4" xfId="0" applyFont="1" applyBorder="1" applyAlignment="1">
      <alignment wrapText="1"/>
    </xf>
    <xf numFmtId="0" fontId="13" fillId="0" borderId="4" xfId="0" applyFont="1" applyBorder="1" applyAlignment="1">
      <alignment horizontal="center"/>
    </xf>
    <xf numFmtId="14" fontId="2" fillId="0" borderId="4" xfId="0" applyNumberFormat="1" applyFont="1" applyBorder="1" applyAlignment="1">
      <alignment horizontal="center"/>
    </xf>
    <xf numFmtId="164" fontId="22" fillId="15" borderId="1" xfId="0" applyNumberFormat="1" applyFont="1" applyFill="1" applyBorder="1" applyAlignment="1">
      <alignment horizontal="center" vertical="center" wrapText="1"/>
    </xf>
    <xf numFmtId="0" fontId="24" fillId="0" borderId="14" xfId="0" applyFont="1" applyBorder="1"/>
    <xf numFmtId="0" fontId="1" fillId="0" borderId="0" xfId="0" applyFont="1"/>
    <xf numFmtId="14" fontId="25" fillId="0" borderId="3" xfId="0" applyNumberFormat="1" applyFont="1" applyBorder="1" applyAlignment="1">
      <alignment horizontal="center"/>
    </xf>
    <xf numFmtId="14" fontId="7"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wrapText="1"/>
    </xf>
    <xf numFmtId="0" fontId="4" fillId="6" borderId="4" xfId="0" applyFont="1" applyFill="1" applyBorder="1" applyAlignment="1">
      <alignment horizontal="center" vertical="center"/>
    </xf>
    <xf numFmtId="0" fontId="4" fillId="6" borderId="5" xfId="0" applyFont="1" applyFill="1" applyBorder="1" applyAlignment="1">
      <alignment vertical="center"/>
    </xf>
    <xf numFmtId="165" fontId="4" fillId="6" borderId="5" xfId="0" applyNumberFormat="1" applyFont="1" applyFill="1" applyBorder="1" applyAlignment="1">
      <alignment vertical="center"/>
    </xf>
    <xf numFmtId="165" fontId="4" fillId="6" borderId="1" xfId="0" applyNumberFormat="1" applyFont="1" applyFill="1" applyBorder="1" applyAlignment="1">
      <alignment vertical="center" wrapText="1"/>
    </xf>
    <xf numFmtId="165" fontId="4" fillId="6" borderId="6" xfId="0" applyNumberFormat="1" applyFont="1" applyFill="1" applyBorder="1" applyAlignment="1">
      <alignment vertical="center" wrapText="1"/>
    </xf>
    <xf numFmtId="0" fontId="1" fillId="0" borderId="1" xfId="0" applyFont="1" applyBorder="1" applyAlignment="1">
      <alignment horizontal="center"/>
    </xf>
    <xf numFmtId="0" fontId="1" fillId="0" borderId="1" xfId="0" applyFont="1" applyBorder="1"/>
    <xf numFmtId="165" fontId="4" fillId="6" borderId="7" xfId="0" applyNumberFormat="1" applyFont="1" applyFill="1" applyBorder="1" applyAlignment="1">
      <alignment vertical="center" wrapText="1"/>
    </xf>
    <xf numFmtId="0" fontId="7" fillId="0" borderId="0" xfId="0" applyFont="1" applyAlignment="1">
      <alignment horizontal="left"/>
    </xf>
    <xf numFmtId="0" fontId="26" fillId="0" borderId="0" xfId="0" applyFont="1" applyAlignment="1">
      <alignment vertical="center"/>
    </xf>
    <xf numFmtId="0" fontId="26" fillId="0" borderId="0" xfId="0" applyFont="1" applyAlignment="1">
      <alignment horizontal="center" vertical="center"/>
    </xf>
    <xf numFmtId="0" fontId="27" fillId="0" borderId="0" xfId="0" applyFont="1"/>
    <xf numFmtId="0" fontId="27" fillId="0" borderId="0" xfId="0" applyFont="1" applyAlignment="1">
      <alignment wrapText="1"/>
    </xf>
    <xf numFmtId="0" fontId="1" fillId="0" borderId="4" xfId="0" applyFont="1" applyBorder="1" applyAlignment="1">
      <alignment horizontal="center"/>
    </xf>
    <xf numFmtId="0" fontId="27" fillId="0" borderId="0" xfId="0" applyFont="1" applyAlignment="1">
      <alignment vertical="center"/>
    </xf>
    <xf numFmtId="0" fontId="7" fillId="0" borderId="4" xfId="0" applyFont="1" applyBorder="1" applyAlignment="1">
      <alignment horizontal="center" vertical="center"/>
    </xf>
    <xf numFmtId="0" fontId="27" fillId="5" borderId="6" xfId="0" applyFont="1" applyFill="1" applyBorder="1" applyAlignment="1">
      <alignment vertical="center"/>
    </xf>
    <xf numFmtId="0" fontId="27" fillId="5" borderId="10" xfId="0" applyFont="1" applyFill="1" applyBorder="1" applyAlignment="1">
      <alignment horizontal="left"/>
    </xf>
    <xf numFmtId="0" fontId="27" fillId="5" borderId="6" xfId="0" applyFont="1" applyFill="1" applyBorder="1"/>
    <xf numFmtId="0" fontId="6" fillId="5" borderId="1" xfId="0" applyFont="1" applyFill="1" applyBorder="1" applyAlignment="1">
      <alignment horizontal="center" vertical="center"/>
    </xf>
    <xf numFmtId="0" fontId="10" fillId="0" borderId="10" xfId="0" applyFont="1" applyBorder="1"/>
    <xf numFmtId="0" fontId="10" fillId="0" borderId="2" xfId="0" applyFont="1" applyBorder="1"/>
    <xf numFmtId="0" fontId="24" fillId="0" borderId="6" xfId="0" applyFont="1" applyBorder="1"/>
    <xf numFmtId="0" fontId="27" fillId="5" borderId="15" xfId="0" applyFont="1" applyFill="1" applyBorder="1" applyAlignment="1">
      <alignment horizontal="left"/>
    </xf>
    <xf numFmtId="0" fontId="27" fillId="5" borderId="6" xfId="0" applyFont="1" applyFill="1" applyBorder="1" applyAlignment="1">
      <alignment horizontal="left"/>
    </xf>
    <xf numFmtId="0" fontId="10" fillId="0" borderId="6" xfId="0" applyFont="1" applyBorder="1"/>
    <xf numFmtId="0" fontId="23" fillId="0" borderId="7" xfId="0" applyFont="1" applyBorder="1" applyAlignment="1">
      <alignment vertical="center"/>
    </xf>
    <xf numFmtId="0" fontId="29" fillId="0" borderId="18" xfId="0" applyFont="1" applyBorder="1" applyAlignment="1">
      <alignment horizontal="center"/>
    </xf>
    <xf numFmtId="0" fontId="7" fillId="0" borderId="18" xfId="0" applyFont="1" applyBorder="1" applyAlignment="1">
      <alignment horizontal="center"/>
    </xf>
    <xf numFmtId="0" fontId="29" fillId="0" borderId="18" xfId="0" applyFont="1" applyBorder="1" applyAlignment="1">
      <alignment horizontal="center" vertical="center"/>
    </xf>
    <xf numFmtId="0" fontId="0" fillId="0" borderId="6" xfId="0" applyBorder="1"/>
    <xf numFmtId="0" fontId="7" fillId="6" borderId="4" xfId="0" applyFont="1" applyFill="1" applyBorder="1" applyAlignment="1">
      <alignment horizontal="center" vertical="center"/>
    </xf>
    <xf numFmtId="0" fontId="1" fillId="0" borderId="6" xfId="0" applyFont="1" applyBorder="1"/>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0" xfId="0" applyFont="1" applyAlignment="1">
      <alignment horizontal="left" vertical="center"/>
    </xf>
    <xf numFmtId="0" fontId="7" fillId="6" borderId="17" xfId="0" applyFont="1" applyFill="1" applyBorder="1" applyAlignment="1">
      <alignment horizontal="left" wrapText="1"/>
    </xf>
    <xf numFmtId="0" fontId="7" fillId="0" borderId="17" xfId="0" applyFont="1" applyBorder="1" applyAlignment="1">
      <alignment wrapText="1"/>
    </xf>
    <xf numFmtId="0" fontId="6" fillId="0" borderId="17" xfId="0" applyFont="1" applyBorder="1" applyAlignment="1">
      <alignment vertical="center" wrapText="1"/>
    </xf>
    <xf numFmtId="164" fontId="4" fillId="2" borderId="4" xfId="0" applyNumberFormat="1" applyFont="1" applyFill="1" applyBorder="1" applyAlignment="1">
      <alignment horizontal="center" vertical="center" wrapText="1"/>
    </xf>
    <xf numFmtId="165" fontId="6" fillId="0" borderId="4" xfId="0" applyNumberFormat="1" applyFont="1" applyBorder="1"/>
    <xf numFmtId="165" fontId="6" fillId="0" borderId="4" xfId="0" applyNumberFormat="1" applyFont="1" applyBorder="1" applyAlignment="1">
      <alignment horizontal="right"/>
    </xf>
    <xf numFmtId="0" fontId="1" fillId="0" borderId="21" xfId="0" applyFont="1" applyBorder="1"/>
    <xf numFmtId="0" fontId="1" fillId="0" borderId="22" xfId="0" applyFont="1" applyBorder="1"/>
    <xf numFmtId="0" fontId="10" fillId="0" borderId="24" xfId="0" applyFont="1" applyBorder="1"/>
    <xf numFmtId="0" fontId="10" fillId="0" borderId="22" xfId="0" applyFont="1" applyBorder="1"/>
    <xf numFmtId="0" fontId="10" fillId="0" borderId="19" xfId="0" applyFont="1" applyBorder="1"/>
    <xf numFmtId="0" fontId="10" fillId="0" borderId="6" xfId="0" applyFont="1" applyBorder="1" applyAlignment="1">
      <alignment horizontal="center"/>
    </xf>
    <xf numFmtId="0" fontId="10" fillId="0" borderId="21" xfId="0" applyFont="1" applyBorder="1"/>
    <xf numFmtId="0" fontId="10" fillId="0" borderId="6" xfId="0" applyFont="1" applyBorder="1" applyAlignment="1">
      <alignment wrapText="1"/>
    </xf>
    <xf numFmtId="0" fontId="10" fillId="0" borderId="25" xfId="0" applyFont="1" applyBorder="1"/>
    <xf numFmtId="0" fontId="10" fillId="0" borderId="21" xfId="0" applyFont="1" applyBorder="1" applyAlignment="1">
      <alignment wrapText="1"/>
    </xf>
    <xf numFmtId="0" fontId="10" fillId="0" borderId="21" xfId="0" applyFont="1" applyBorder="1" applyAlignment="1">
      <alignment horizontal="center"/>
    </xf>
    <xf numFmtId="0" fontId="10" fillId="0" borderId="23" xfId="0" applyFont="1" applyBorder="1" applyAlignment="1">
      <alignment horizontal="center"/>
    </xf>
    <xf numFmtId="0" fontId="10" fillId="0" borderId="20" xfId="0" applyFont="1" applyBorder="1"/>
    <xf numFmtId="0" fontId="23"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32" fillId="0" borderId="31" xfId="0" applyFont="1" applyBorder="1" applyAlignment="1">
      <alignment horizontal="justify" vertical="center" wrapText="1"/>
    </xf>
    <xf numFmtId="0" fontId="32" fillId="0" borderId="30" xfId="0" applyFont="1" applyBorder="1" applyAlignment="1">
      <alignment horizontal="justify" vertical="center" wrapText="1"/>
    </xf>
    <xf numFmtId="14" fontId="18" fillId="0" borderId="29" xfId="0" applyNumberFormat="1" applyFont="1" applyBorder="1" applyAlignment="1">
      <alignment horizontal="center" vertical="center" wrapText="1"/>
    </xf>
    <xf numFmtId="14" fontId="18" fillId="0" borderId="32" xfId="0" applyNumberFormat="1" applyFont="1" applyBorder="1" applyAlignment="1">
      <alignment horizontal="center" vertical="center" wrapText="1"/>
    </xf>
    <xf numFmtId="14" fontId="18" fillId="0" borderId="26" xfId="0" applyNumberFormat="1" applyFont="1" applyBorder="1" applyAlignment="1">
      <alignment horizontal="center" vertical="center" wrapText="1"/>
    </xf>
    <xf numFmtId="0" fontId="0" fillId="0" borderId="18" xfId="0" applyBorder="1" applyAlignment="1">
      <alignment horizontal="center"/>
    </xf>
    <xf numFmtId="0" fontId="7" fillId="0" borderId="18" xfId="0" applyFont="1" applyBorder="1" applyAlignment="1">
      <alignment horizontal="center"/>
    </xf>
    <xf numFmtId="0" fontId="29" fillId="0" borderId="18" xfId="0" applyFont="1" applyBorder="1" applyAlignment="1">
      <alignment horizontal="center"/>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10" fillId="0" borderId="0" xfId="0" applyFont="1" applyAlignment="1">
      <alignment horizontal="left" vertical="center" wrapText="1"/>
    </xf>
    <xf numFmtId="0" fontId="1" fillId="0" borderId="0" xfId="0" applyFont="1"/>
    <xf numFmtId="0" fontId="4" fillId="6" borderId="13" xfId="0" applyFont="1" applyFill="1" applyBorder="1" applyAlignment="1">
      <alignment horizontal="center" vertical="center"/>
    </xf>
    <xf numFmtId="0" fontId="24" fillId="0" borderId="14" xfId="0" applyFont="1" applyBorder="1"/>
    <xf numFmtId="0" fontId="24" fillId="0" borderId="15" xfId="0" applyFont="1" applyBorder="1"/>
    <xf numFmtId="0" fontId="23" fillId="0" borderId="13" xfId="0" applyFont="1" applyBorder="1" applyAlignment="1">
      <alignment horizontal="center" vertical="center"/>
    </xf>
    <xf numFmtId="0" fontId="24" fillId="0" borderId="9" xfId="0" applyFont="1" applyBorder="1"/>
    <xf numFmtId="0" fontId="24" fillId="0" borderId="11" xfId="0" applyFont="1" applyBorder="1"/>
    <xf numFmtId="0" fontId="24" fillId="0" borderId="12" xfId="0" applyFont="1" applyBorder="1"/>
    <xf numFmtId="0" fontId="6" fillId="0" borderId="0" xfId="0" applyFont="1" applyAlignment="1">
      <alignment horizontal="center" wrapText="1"/>
    </xf>
    <xf numFmtId="0" fontId="28" fillId="6" borderId="13" xfId="0" applyFont="1" applyFill="1" applyBorder="1" applyAlignment="1">
      <alignment horizontal="center" vertical="center"/>
    </xf>
    <xf numFmtId="0" fontId="24" fillId="0" borderId="2" xfId="0" applyFont="1" applyBorder="1"/>
    <xf numFmtId="0" fontId="1" fillId="0" borderId="4" xfId="0" applyFont="1" applyBorder="1" applyAlignment="1">
      <alignment horizontal="center" vertical="center"/>
    </xf>
    <xf numFmtId="0" fontId="24" fillId="0" borderId="7" xfId="0" applyFont="1" applyBorder="1"/>
    <xf numFmtId="0" fontId="28" fillId="6" borderId="8" xfId="0" applyFont="1" applyFill="1" applyBorder="1" applyAlignment="1">
      <alignment horizontal="center" vertical="center"/>
    </xf>
    <xf numFmtId="0" fontId="24" fillId="0" borderId="3" xfId="0" applyFont="1" applyBorder="1"/>
    <xf numFmtId="0" fontId="1" fillId="0" borderId="4" xfId="0" applyFont="1" applyBorder="1" applyAlignment="1">
      <alignment horizontal="center" vertical="center" wrapText="1"/>
    </xf>
    <xf numFmtId="0" fontId="24" fillId="0" borderId="5" xfId="0" applyFont="1" applyBorder="1"/>
    <xf numFmtId="0" fontId="7" fillId="0" borderId="4" xfId="0" applyFont="1" applyBorder="1" applyAlignment="1">
      <alignment horizontal="center" vertical="center" wrapText="1"/>
    </xf>
    <xf numFmtId="0" fontId="28" fillId="6" borderId="13" xfId="0" applyFont="1" applyFill="1" applyBorder="1" applyAlignment="1">
      <alignment horizontal="center" vertical="center" wrapText="1"/>
    </xf>
    <xf numFmtId="0" fontId="28" fillId="6" borderId="15" xfId="0" applyFont="1" applyFill="1" applyBorder="1" applyAlignment="1">
      <alignment horizontal="center" vertical="center" wrapText="1"/>
    </xf>
    <xf numFmtId="0" fontId="28" fillId="6" borderId="11"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23" fillId="0" borderId="18" xfId="0" applyFont="1" applyBorder="1" applyAlignment="1">
      <alignment horizontal="center" vertical="center"/>
    </xf>
    <xf numFmtId="164" fontId="4" fillId="2" borderId="18" xfId="0" applyNumberFormat="1" applyFont="1" applyFill="1" applyBorder="1" applyAlignment="1">
      <alignment horizontal="center" vertical="center"/>
    </xf>
    <xf numFmtId="0" fontId="6" fillId="4" borderId="18" xfId="0" applyFont="1" applyFill="1" applyBorder="1" applyAlignment="1">
      <alignment horizontal="center" vertical="center"/>
    </xf>
    <xf numFmtId="0" fontId="6" fillId="4" borderId="18" xfId="0" applyFont="1"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xf>
    <xf numFmtId="165" fontId="4" fillId="6" borderId="6" xfId="0" applyNumberFormat="1" applyFont="1" applyFill="1" applyBorder="1" applyAlignment="1">
      <alignment horizontal="center" vertical="center" wrapText="1"/>
    </xf>
    <xf numFmtId="0" fontId="23" fillId="0" borderId="9" xfId="0" applyFont="1" applyBorder="1" applyAlignment="1">
      <alignment horizontal="center" vertical="center"/>
    </xf>
    <xf numFmtId="0" fontId="23" fillId="0" borderId="6" xfId="0" applyFont="1" applyBorder="1" applyAlignment="1">
      <alignment horizontal="center" vertical="center"/>
    </xf>
    <xf numFmtId="0" fontId="4" fillId="0" borderId="4" xfId="0" applyFont="1" applyBorder="1" applyAlignment="1">
      <alignment horizontal="left"/>
    </xf>
    <xf numFmtId="0" fontId="3" fillId="0" borderId="5" xfId="0" applyFont="1" applyBorder="1"/>
    <xf numFmtId="0" fontId="3" fillId="0" borderId="7" xfId="0" applyFont="1" applyBorder="1"/>
    <xf numFmtId="0" fontId="12" fillId="8" borderId="11" xfId="0" applyFont="1" applyFill="1" applyBorder="1" applyAlignment="1">
      <alignment horizontal="left"/>
    </xf>
    <xf numFmtId="0" fontId="3" fillId="0" borderId="12" xfId="0" applyFont="1" applyBorder="1"/>
    <xf numFmtId="0" fontId="12" fillId="8" borderId="4" xfId="0" applyFont="1" applyFill="1" applyBorder="1" applyAlignment="1">
      <alignment horizontal="left"/>
    </xf>
    <xf numFmtId="0" fontId="4" fillId="0" borderId="4" xfId="0" applyFont="1" applyBorder="1" applyAlignment="1">
      <alignment horizontal="left" vertical="center"/>
    </xf>
    <xf numFmtId="0" fontId="6" fillId="0" borderId="4" xfId="0" applyFont="1" applyBorder="1" applyAlignment="1">
      <alignment horizontal="center" wrapText="1"/>
    </xf>
    <xf numFmtId="0" fontId="6" fillId="0" borderId="4" xfId="0" applyFont="1" applyBorder="1" applyAlignment="1">
      <alignment horizontal="center"/>
    </xf>
    <xf numFmtId="14" fontId="6" fillId="0" borderId="4" xfId="0" applyNumberFormat="1" applyFont="1" applyBorder="1" applyAlignment="1">
      <alignment horizontal="center" wrapText="1"/>
    </xf>
    <xf numFmtId="0" fontId="6" fillId="7" borderId="4" xfId="0" applyFont="1" applyFill="1" applyBorder="1" applyAlignment="1">
      <alignment horizontal="center" wrapText="1"/>
    </xf>
    <xf numFmtId="0" fontId="1" fillId="0" borderId="13" xfId="0" applyFont="1" applyBorder="1" applyAlignment="1">
      <alignment horizontal="center"/>
    </xf>
    <xf numFmtId="0" fontId="24" fillId="0" borderId="6" xfId="0" applyFont="1" applyBorder="1"/>
    <xf numFmtId="0" fontId="28" fillId="6" borderId="8" xfId="0" applyFont="1" applyFill="1" applyBorder="1" applyAlignment="1">
      <alignment horizontal="left" vertical="center" wrapText="1"/>
    </xf>
    <xf numFmtId="0" fontId="1" fillId="0" borderId="12" xfId="0" applyFont="1" applyBorder="1" applyAlignment="1">
      <alignment horizontal="left" vertical="center" wrapText="1"/>
    </xf>
    <xf numFmtId="0" fontId="6" fillId="5" borderId="18" xfId="0" applyFont="1" applyFill="1" applyBorder="1" applyAlignment="1">
      <alignment horizontal="center" vertical="center" wrapText="1"/>
    </xf>
    <xf numFmtId="0" fontId="18" fillId="5" borderId="18" xfId="0" applyFont="1" applyFill="1" applyBorder="1" applyAlignment="1">
      <alignment horizontal="center" vertical="center"/>
    </xf>
    <xf numFmtId="0" fontId="29" fillId="0" borderId="6" xfId="0" applyFont="1" applyBorder="1" applyAlignment="1">
      <alignment horizontal="center"/>
    </xf>
    <xf numFmtId="0" fontId="1" fillId="0" borderId="18" xfId="0" applyFont="1" applyBorder="1" applyAlignment="1">
      <alignment horizontal="center"/>
    </xf>
    <xf numFmtId="0" fontId="29" fillId="0" borderId="35" xfId="0" applyFont="1" applyBorder="1" applyAlignment="1">
      <alignment horizontal="center" vertical="center"/>
    </xf>
    <xf numFmtId="0" fontId="29" fillId="0" borderId="36" xfId="0" applyFont="1" applyBorder="1" applyAlignment="1">
      <alignment horizontal="center" vertical="center"/>
    </xf>
    <xf numFmtId="0" fontId="29" fillId="0" borderId="22" xfId="0" applyFont="1" applyBorder="1" applyAlignment="1">
      <alignment horizontal="center" vertical="center"/>
    </xf>
    <xf numFmtId="0" fontId="29" fillId="0" borderId="23" xfId="0" applyFont="1" applyBorder="1" applyAlignment="1">
      <alignment horizontal="center" vertical="center"/>
    </xf>
  </cellXfs>
  <cellStyles count="1">
    <cellStyle name="Normal" xfId="0" builtinId="0"/>
  </cellStyles>
  <dxfs count="6">
    <dxf>
      <fill>
        <patternFill patternType="solid">
          <fgColor rgb="FFFF3300"/>
          <bgColor rgb="FFFF3300"/>
        </patternFill>
      </fill>
    </dxf>
    <dxf>
      <fill>
        <patternFill patternType="solid">
          <fgColor rgb="FF00B050"/>
          <bgColor rgb="FF00B050"/>
        </patternFill>
      </fill>
    </dxf>
    <dxf>
      <fill>
        <patternFill patternType="solid">
          <fgColor rgb="FFDEEAF6"/>
          <bgColor rgb="FFDEEAF6"/>
        </patternFill>
      </fill>
    </dxf>
    <dxf>
      <fill>
        <patternFill patternType="solid">
          <fgColor rgb="FFBDD6EE"/>
          <bgColor rgb="FFBDD6EE"/>
        </patternFill>
      </fill>
    </dxf>
    <dxf>
      <fill>
        <patternFill patternType="solid">
          <fgColor theme="8"/>
          <bgColor theme="8"/>
        </patternFill>
      </fill>
    </dxf>
    <dxf>
      <fill>
        <patternFill patternType="solid">
          <fgColor theme="8"/>
          <bgColor theme="8"/>
        </patternFill>
      </fill>
    </dxf>
  </dxfs>
  <tableStyles count="1">
    <tableStyle name="Listado de Rubros_Seven -style" pivot="0" count="4" xr9:uid="{00000000-0011-0000-FFFF-FFFF00000000}">
      <tableStyleElement type="headerRow" dxfId="5"/>
      <tableStyleElement type="total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149678</xdr:colOff>
      <xdr:row>0</xdr:row>
      <xdr:rowOff>176893</xdr:rowOff>
    </xdr:from>
    <xdr:to>
      <xdr:col>3</xdr:col>
      <xdr:colOff>830036</xdr:colOff>
      <xdr:row>3</xdr:row>
      <xdr:rowOff>95250</xdr:rowOff>
    </xdr:to>
    <xdr:pic>
      <xdr:nvPicPr>
        <xdr:cNvPr id="3" name="Imagen 2">
          <a:extLst>
            <a:ext uri="{FF2B5EF4-FFF2-40B4-BE49-F238E27FC236}">
              <a16:creationId xmlns:a16="http://schemas.microsoft.com/office/drawing/2014/main" id="{2FF938D3-3A76-F7FE-6B25-C0A5596762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107" y="176893"/>
          <a:ext cx="1714500" cy="9388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0</xdr:row>
      <xdr:rowOff>47625</xdr:rowOff>
    </xdr:from>
    <xdr:to>
      <xdr:col>4</xdr:col>
      <xdr:colOff>828675</xdr:colOff>
      <xdr:row>3</xdr:row>
      <xdr:rowOff>101694</xdr:rowOff>
    </xdr:to>
    <xdr:pic>
      <xdr:nvPicPr>
        <xdr:cNvPr id="3" name="Imagen 2">
          <a:extLst>
            <a:ext uri="{FF2B5EF4-FFF2-40B4-BE49-F238E27FC236}">
              <a16:creationId xmlns:a16="http://schemas.microsoft.com/office/drawing/2014/main" id="{6FB9C5CA-1BAC-BF73-53B0-81E2DB6B61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47625"/>
          <a:ext cx="2724150" cy="8922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0</xdr:col>
      <xdr:colOff>1562100</xdr:colOff>
      <xdr:row>2</xdr:row>
      <xdr:rowOff>253365</xdr:rowOff>
    </xdr:to>
    <xdr:pic>
      <xdr:nvPicPr>
        <xdr:cNvPr id="2" name="Imagen 1">
          <a:extLst>
            <a:ext uri="{FF2B5EF4-FFF2-40B4-BE49-F238E27FC236}">
              <a16:creationId xmlns:a16="http://schemas.microsoft.com/office/drawing/2014/main" id="{C9CF7361-58E1-5B83-E4C9-019861CB02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95250"/>
          <a:ext cx="1447800" cy="5391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34018</xdr:colOff>
      <xdr:row>0</xdr:row>
      <xdr:rowOff>170090</xdr:rowOff>
    </xdr:from>
    <xdr:to>
      <xdr:col>0</xdr:col>
      <xdr:colOff>1219563</xdr:colOff>
      <xdr:row>3</xdr:row>
      <xdr:rowOff>96884</xdr:rowOff>
    </xdr:to>
    <xdr:pic>
      <xdr:nvPicPr>
        <xdr:cNvPr id="2" name="Imagen 1">
          <a:extLst>
            <a:ext uri="{FF2B5EF4-FFF2-40B4-BE49-F238E27FC236}">
              <a16:creationId xmlns:a16="http://schemas.microsoft.com/office/drawing/2014/main" id="{A0C0D122-3484-A971-E889-542591B5B5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018" y="170090"/>
          <a:ext cx="1185545" cy="53911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C176">
  <tableColumns count="3">
    <tableColumn id="1" xr3:uid="{00000000-0010-0000-0000-000001000000}" name="RUBRO "/>
    <tableColumn id="2" xr3:uid="{00000000-0010-0000-0000-000002000000}" name="NOMBRE "/>
    <tableColumn id="3" xr3:uid="{00000000-0010-0000-0000-000003000000}" name="RUBRO Y NOMBRE "/>
  </tableColumns>
  <tableStyleInfo name="Listado de Rubros_Seven -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001"/>
  <sheetViews>
    <sheetView showGridLines="0" topLeftCell="O1" zoomScale="70" zoomScaleNormal="70" workbookViewId="0">
      <selection activeCell="Z1" sqref="Z1:Z4"/>
    </sheetView>
  </sheetViews>
  <sheetFormatPr baseColWidth="10" defaultColWidth="14.42578125" defaultRowHeight="15" customHeight="1" x14ac:dyDescent="0.3"/>
  <cols>
    <col min="1" max="1" width="0.7109375" customWidth="1"/>
    <col min="2" max="2" width="4.42578125" style="121" customWidth="1"/>
    <col min="3" max="3" width="11" style="121" customWidth="1"/>
    <col min="4" max="4" width="13.85546875" style="121" customWidth="1"/>
    <col min="5" max="5" width="32.5703125" style="121" customWidth="1"/>
    <col min="6" max="6" width="8.85546875" style="121" customWidth="1"/>
    <col min="7" max="7" width="51.85546875" style="121" customWidth="1"/>
    <col min="8" max="8" width="56.140625" style="121" customWidth="1"/>
    <col min="9" max="9" width="9" style="121" customWidth="1"/>
    <col min="10" max="10" width="14.5703125" style="121" customWidth="1"/>
    <col min="11" max="11" width="21.42578125" style="121" customWidth="1"/>
    <col min="12" max="12" width="18.140625" style="121" customWidth="1"/>
    <col min="13" max="13" width="18.28515625" style="121" customWidth="1"/>
    <col min="14" max="14" width="18" style="121" customWidth="1"/>
    <col min="15" max="15" width="14.42578125" style="121" customWidth="1"/>
    <col min="16" max="16" width="20.5703125" style="121" customWidth="1"/>
    <col min="17" max="17" width="17.140625" style="121" customWidth="1"/>
    <col min="18" max="18" width="16.28515625" style="121" customWidth="1"/>
    <col min="19" max="24" width="16.5703125" style="121" customWidth="1"/>
    <col min="25" max="25" width="35.140625" style="121" customWidth="1"/>
    <col min="26" max="26" width="22.42578125" customWidth="1"/>
    <col min="27" max="28" width="11.42578125" customWidth="1"/>
  </cols>
  <sheetData>
    <row r="1" spans="1:28" ht="26.25" customHeight="1" x14ac:dyDescent="0.25">
      <c r="A1" s="1"/>
      <c r="B1" s="198"/>
      <c r="C1" s="196"/>
      <c r="D1" s="196"/>
      <c r="E1" s="216" t="s">
        <v>1489</v>
      </c>
      <c r="F1" s="216"/>
      <c r="G1" s="216"/>
      <c r="H1" s="216"/>
      <c r="I1" s="216"/>
      <c r="J1" s="216"/>
      <c r="K1" s="216"/>
      <c r="L1" s="216"/>
      <c r="M1" s="216"/>
      <c r="N1" s="216"/>
      <c r="O1" s="216"/>
      <c r="P1" s="216"/>
      <c r="Q1" s="216"/>
      <c r="R1" s="216"/>
      <c r="S1" s="216"/>
      <c r="T1" s="216"/>
      <c r="U1" s="216"/>
      <c r="V1" s="216"/>
      <c r="W1" s="216"/>
      <c r="X1" s="216"/>
      <c r="Y1" s="216"/>
      <c r="Z1" s="152" t="s">
        <v>1517</v>
      </c>
      <c r="AA1" s="1"/>
      <c r="AB1" s="1"/>
    </row>
    <row r="2" spans="1:28" ht="26.25" customHeight="1" x14ac:dyDescent="0.25">
      <c r="A2" s="1"/>
      <c r="B2" s="199"/>
      <c r="C2" s="194"/>
      <c r="D2" s="194"/>
      <c r="E2" s="216" t="s">
        <v>1494</v>
      </c>
      <c r="F2" s="216"/>
      <c r="G2" s="216"/>
      <c r="H2" s="216"/>
      <c r="I2" s="216"/>
      <c r="J2" s="216"/>
      <c r="K2" s="216"/>
      <c r="L2" s="216"/>
      <c r="M2" s="216"/>
      <c r="N2" s="216"/>
      <c r="O2" s="216"/>
      <c r="P2" s="216"/>
      <c r="Q2" s="216"/>
      <c r="R2" s="216"/>
      <c r="S2" s="216"/>
      <c r="T2" s="216"/>
      <c r="U2" s="216"/>
      <c r="V2" s="216"/>
      <c r="W2" s="216"/>
      <c r="X2" s="216"/>
      <c r="Y2" s="216"/>
      <c r="Z2" s="152" t="s">
        <v>1518</v>
      </c>
      <c r="AA2" s="1"/>
      <c r="AB2" s="1"/>
    </row>
    <row r="3" spans="1:28" ht="26.25" customHeight="1" x14ac:dyDescent="0.25">
      <c r="A3" s="1"/>
      <c r="B3" s="199"/>
      <c r="C3" s="194"/>
      <c r="D3" s="194"/>
      <c r="E3" s="216" t="s">
        <v>0</v>
      </c>
      <c r="F3" s="216"/>
      <c r="G3" s="216"/>
      <c r="H3" s="216"/>
      <c r="I3" s="216"/>
      <c r="J3" s="216"/>
      <c r="K3" s="216"/>
      <c r="L3" s="216"/>
      <c r="M3" s="216"/>
      <c r="N3" s="216"/>
      <c r="O3" s="216"/>
      <c r="P3" s="216"/>
      <c r="Q3" s="216"/>
      <c r="R3" s="216"/>
      <c r="S3" s="216"/>
      <c r="T3" s="216"/>
      <c r="U3" s="216"/>
      <c r="V3" s="216"/>
      <c r="W3" s="216"/>
      <c r="X3" s="216"/>
      <c r="Y3" s="216"/>
      <c r="Z3" s="152" t="s">
        <v>1516</v>
      </c>
      <c r="AA3" s="1"/>
      <c r="AB3" s="1"/>
    </row>
    <row r="4" spans="1:28" ht="26.25" customHeight="1" x14ac:dyDescent="0.25">
      <c r="A4" s="1"/>
      <c r="B4" s="200"/>
      <c r="C4" s="201"/>
      <c r="D4" s="201"/>
      <c r="E4" s="216"/>
      <c r="F4" s="216"/>
      <c r="G4" s="216"/>
      <c r="H4" s="216"/>
      <c r="I4" s="216"/>
      <c r="J4" s="216"/>
      <c r="K4" s="216"/>
      <c r="L4" s="216"/>
      <c r="M4" s="216"/>
      <c r="N4" s="216"/>
      <c r="O4" s="216"/>
      <c r="P4" s="216"/>
      <c r="Q4" s="216"/>
      <c r="R4" s="216"/>
      <c r="S4" s="216"/>
      <c r="T4" s="216"/>
      <c r="U4" s="216"/>
      <c r="V4" s="216"/>
      <c r="W4" s="216"/>
      <c r="X4" s="216"/>
      <c r="Y4" s="216"/>
      <c r="Z4" s="152" t="s">
        <v>1519</v>
      </c>
      <c r="AA4" s="1"/>
      <c r="AB4" s="1"/>
    </row>
    <row r="5" spans="1:28" ht="14.25" customHeight="1" x14ac:dyDescent="0.25">
      <c r="A5" s="1"/>
      <c r="B5" s="223"/>
      <c r="C5" s="224"/>
      <c r="D5" s="224"/>
      <c r="E5" s="224"/>
      <c r="F5" s="224"/>
      <c r="G5" s="224"/>
      <c r="H5" s="224"/>
      <c r="I5" s="224"/>
      <c r="J5" s="224"/>
      <c r="K5" s="224"/>
      <c r="L5" s="224"/>
      <c r="M5" s="224"/>
      <c r="N5" s="224"/>
      <c r="O5" s="224"/>
      <c r="P5" s="224"/>
      <c r="Q5" s="224"/>
      <c r="R5" s="224"/>
      <c r="S5" s="224"/>
      <c r="T5" s="224"/>
      <c r="U5" s="224"/>
      <c r="V5" s="224"/>
      <c r="W5" s="224"/>
      <c r="X5" s="224"/>
      <c r="Y5" s="224"/>
      <c r="Z5" s="224"/>
      <c r="AA5" s="1"/>
      <c r="AB5" s="1"/>
    </row>
    <row r="6" spans="1:28" ht="14.25" customHeight="1" x14ac:dyDescent="0.3">
      <c r="A6" s="1"/>
      <c r="B6" s="2" t="s">
        <v>1</v>
      </c>
      <c r="C6" s="3"/>
      <c r="D6" s="2"/>
      <c r="E6" s="122"/>
      <c r="F6" s="123"/>
      <c r="G6" s="4"/>
      <c r="H6" s="4"/>
      <c r="I6" s="4"/>
      <c r="J6" s="5"/>
      <c r="K6" s="5"/>
      <c r="L6" s="5"/>
      <c r="M6" s="5"/>
      <c r="N6" s="5"/>
      <c r="Z6" s="1"/>
      <c r="AA6" s="1"/>
      <c r="AB6" s="1"/>
    </row>
    <row r="7" spans="1:28" ht="14.25" customHeight="1" x14ac:dyDescent="0.3">
      <c r="A7" s="1"/>
      <c r="B7" s="2" t="s">
        <v>1511</v>
      </c>
      <c r="C7" s="2"/>
      <c r="D7" s="2"/>
      <c r="E7" s="6" t="s">
        <v>3</v>
      </c>
      <c r="F7" s="7"/>
      <c r="G7" s="4"/>
      <c r="H7" s="4"/>
      <c r="I7" s="4"/>
      <c r="J7" s="202"/>
      <c r="K7" s="194"/>
      <c r="L7" s="194"/>
      <c r="M7" s="194"/>
      <c r="N7" s="194"/>
      <c r="Z7" s="1"/>
      <c r="AA7" s="1"/>
      <c r="AB7" s="1"/>
    </row>
    <row r="8" spans="1:28" ht="9" customHeight="1" x14ac:dyDescent="0.3">
      <c r="A8" s="1"/>
      <c r="B8" s="124"/>
      <c r="C8" s="10"/>
      <c r="D8" s="10"/>
      <c r="E8" s="10"/>
      <c r="F8" s="7"/>
      <c r="G8" s="10"/>
      <c r="H8" s="10"/>
      <c r="I8" s="10"/>
      <c r="K8" s="125"/>
      <c r="Z8" s="1"/>
      <c r="AA8" s="1"/>
      <c r="AB8" s="1"/>
    </row>
    <row r="9" spans="1:28" ht="55.5" customHeight="1" x14ac:dyDescent="0.25">
      <c r="A9" s="1"/>
      <c r="B9" s="3"/>
      <c r="C9" s="3" t="s">
        <v>4</v>
      </c>
      <c r="D9" s="3" t="s">
        <v>5</v>
      </c>
      <c r="E9" s="3" t="s">
        <v>6</v>
      </c>
      <c r="F9" s="3" t="s">
        <v>7</v>
      </c>
      <c r="G9" s="3" t="s">
        <v>8</v>
      </c>
      <c r="H9" s="3" t="s">
        <v>9</v>
      </c>
      <c r="I9" s="3" t="s">
        <v>1493</v>
      </c>
      <c r="J9" s="3" t="s">
        <v>10</v>
      </c>
      <c r="K9" s="12" t="s">
        <v>11</v>
      </c>
      <c r="L9" s="12" t="s">
        <v>12</v>
      </c>
      <c r="M9" s="3" t="s">
        <v>13</v>
      </c>
      <c r="N9" s="3" t="s">
        <v>14</v>
      </c>
      <c r="O9" s="3" t="s">
        <v>15</v>
      </c>
      <c r="P9" s="3" t="s">
        <v>16</v>
      </c>
      <c r="Q9" s="13" t="s">
        <v>17</v>
      </c>
      <c r="R9" s="13" t="s">
        <v>18</v>
      </c>
      <c r="S9" s="13" t="s">
        <v>19</v>
      </c>
      <c r="T9" s="13" t="s">
        <v>1506</v>
      </c>
      <c r="U9" s="13" t="s">
        <v>1507</v>
      </c>
      <c r="V9" s="13" t="s">
        <v>21</v>
      </c>
      <c r="W9" s="13" t="s">
        <v>22</v>
      </c>
      <c r="X9" s="165" t="s">
        <v>23</v>
      </c>
      <c r="Y9" s="217" t="s">
        <v>24</v>
      </c>
      <c r="Z9" s="217"/>
      <c r="AA9" s="1"/>
      <c r="AB9" s="1"/>
    </row>
    <row r="10" spans="1:28" ht="14.25" customHeight="1" x14ac:dyDescent="0.25">
      <c r="A10" s="1"/>
      <c r="B10" s="14">
        <v>1</v>
      </c>
      <c r="C10" s="15"/>
      <c r="D10" s="15"/>
      <c r="E10" s="16"/>
      <c r="F10" s="17"/>
      <c r="G10" s="16"/>
      <c r="H10" s="15"/>
      <c r="I10" s="15"/>
      <c r="J10" s="16"/>
      <c r="K10" s="18"/>
      <c r="L10" s="18"/>
      <c r="M10" s="19"/>
      <c r="N10" s="16"/>
      <c r="O10" s="16"/>
      <c r="P10" s="20"/>
      <c r="Q10" s="21">
        <f t="shared" ref="Q10:Q29" si="0">ROUND(IFERROR(R10/M10,0),0)</f>
        <v>0</v>
      </c>
      <c r="R10" s="21">
        <f t="shared" ref="R10:R29" si="1">ROUND((S10/1.004),0)</f>
        <v>0</v>
      </c>
      <c r="S10" s="22"/>
      <c r="T10" s="22"/>
      <c r="U10" s="22"/>
      <c r="V10" s="22"/>
      <c r="W10" s="22"/>
      <c r="X10" s="166"/>
      <c r="Y10" s="219"/>
      <c r="Z10" s="219"/>
      <c r="AA10" s="1"/>
      <c r="AB10" s="1"/>
    </row>
    <row r="11" spans="1:28" ht="14.25" customHeight="1" x14ac:dyDescent="0.25">
      <c r="A11" s="1"/>
      <c r="B11" s="14">
        <v>2</v>
      </c>
      <c r="C11" s="15"/>
      <c r="D11" s="15"/>
      <c r="E11" s="16"/>
      <c r="F11" s="17"/>
      <c r="G11" s="16"/>
      <c r="H11" s="15"/>
      <c r="I11" s="15"/>
      <c r="J11" s="16"/>
      <c r="K11" s="18"/>
      <c r="L11" s="23"/>
      <c r="M11" s="19"/>
      <c r="N11" s="16"/>
      <c r="O11" s="16"/>
      <c r="P11" s="20"/>
      <c r="Q11" s="21">
        <f t="shared" si="0"/>
        <v>0</v>
      </c>
      <c r="R11" s="21">
        <f t="shared" si="1"/>
        <v>0</v>
      </c>
      <c r="S11" s="22"/>
      <c r="T11" s="22"/>
      <c r="U11" s="22"/>
      <c r="V11" s="22"/>
      <c r="W11" s="22"/>
      <c r="X11" s="166"/>
      <c r="Y11" s="219"/>
      <c r="Z11" s="219"/>
      <c r="AA11" s="1"/>
      <c r="AB11" s="1"/>
    </row>
    <row r="12" spans="1:28" ht="14.25" customHeight="1" x14ac:dyDescent="0.25">
      <c r="A12" s="1"/>
      <c r="B12" s="14">
        <v>3</v>
      </c>
      <c r="C12" s="15"/>
      <c r="D12" s="15"/>
      <c r="E12" s="16"/>
      <c r="F12" s="17"/>
      <c r="G12" s="16"/>
      <c r="H12" s="15"/>
      <c r="I12" s="15"/>
      <c r="J12" s="16"/>
      <c r="K12" s="18"/>
      <c r="L12" s="23"/>
      <c r="M12" s="19"/>
      <c r="N12" s="16"/>
      <c r="O12" s="16"/>
      <c r="P12" s="20"/>
      <c r="Q12" s="21">
        <f t="shared" si="0"/>
        <v>0</v>
      </c>
      <c r="R12" s="21">
        <f t="shared" si="1"/>
        <v>0</v>
      </c>
      <c r="S12" s="22"/>
      <c r="T12" s="22"/>
      <c r="U12" s="22"/>
      <c r="V12" s="22"/>
      <c r="W12" s="22"/>
      <c r="X12" s="166"/>
      <c r="Y12" s="219"/>
      <c r="Z12" s="219"/>
      <c r="AA12" s="1"/>
      <c r="AB12" s="1"/>
    </row>
    <row r="13" spans="1:28" ht="14.25" customHeight="1" x14ac:dyDescent="0.25">
      <c r="A13" s="1"/>
      <c r="B13" s="14">
        <v>4</v>
      </c>
      <c r="C13" s="15"/>
      <c r="D13" s="15"/>
      <c r="E13" s="16"/>
      <c r="F13" s="17"/>
      <c r="G13" s="16"/>
      <c r="H13" s="15"/>
      <c r="I13" s="15"/>
      <c r="J13" s="16"/>
      <c r="K13" s="18"/>
      <c r="L13" s="23"/>
      <c r="M13" s="19"/>
      <c r="N13" s="16"/>
      <c r="O13" s="16"/>
      <c r="P13" s="20"/>
      <c r="Q13" s="21">
        <f t="shared" si="0"/>
        <v>0</v>
      </c>
      <c r="R13" s="21">
        <f t="shared" si="1"/>
        <v>0</v>
      </c>
      <c r="S13" s="22"/>
      <c r="T13" s="22"/>
      <c r="U13" s="22"/>
      <c r="V13" s="22"/>
      <c r="W13" s="22"/>
      <c r="X13" s="166"/>
      <c r="Y13" s="219"/>
      <c r="Z13" s="219"/>
      <c r="AA13" s="1"/>
      <c r="AB13" s="1"/>
    </row>
    <row r="14" spans="1:28" ht="14.25" customHeight="1" x14ac:dyDescent="0.25">
      <c r="A14" s="1"/>
      <c r="B14" s="14">
        <v>5</v>
      </c>
      <c r="C14" s="15"/>
      <c r="D14" s="15"/>
      <c r="E14" s="16"/>
      <c r="F14" s="17"/>
      <c r="G14" s="16"/>
      <c r="H14" s="15"/>
      <c r="I14" s="15"/>
      <c r="J14" s="16"/>
      <c r="K14" s="18"/>
      <c r="L14" s="23"/>
      <c r="M14" s="19"/>
      <c r="N14" s="16"/>
      <c r="O14" s="16"/>
      <c r="P14" s="20"/>
      <c r="Q14" s="21">
        <f t="shared" si="0"/>
        <v>0</v>
      </c>
      <c r="R14" s="21">
        <f t="shared" si="1"/>
        <v>0</v>
      </c>
      <c r="S14" s="22"/>
      <c r="T14" s="22"/>
      <c r="U14" s="22"/>
      <c r="V14" s="22"/>
      <c r="W14" s="22"/>
      <c r="X14" s="166"/>
      <c r="Y14" s="219"/>
      <c r="Z14" s="219"/>
      <c r="AA14" s="1"/>
      <c r="AB14" s="1"/>
    </row>
    <row r="15" spans="1:28" ht="14.25" customHeight="1" x14ac:dyDescent="0.25">
      <c r="A15" s="1"/>
      <c r="B15" s="14">
        <v>6</v>
      </c>
      <c r="C15" s="15"/>
      <c r="D15" s="15"/>
      <c r="E15" s="16"/>
      <c r="F15" s="17"/>
      <c r="G15" s="16"/>
      <c r="H15" s="15"/>
      <c r="I15" s="15"/>
      <c r="J15" s="16"/>
      <c r="K15" s="18"/>
      <c r="L15" s="23"/>
      <c r="M15" s="19"/>
      <c r="N15" s="16"/>
      <c r="O15" s="16"/>
      <c r="P15" s="20"/>
      <c r="Q15" s="21">
        <f t="shared" si="0"/>
        <v>0</v>
      </c>
      <c r="R15" s="21">
        <f t="shared" si="1"/>
        <v>0</v>
      </c>
      <c r="S15" s="22"/>
      <c r="T15" s="22"/>
      <c r="U15" s="22"/>
      <c r="V15" s="22"/>
      <c r="W15" s="22"/>
      <c r="X15" s="166"/>
      <c r="Y15" s="219"/>
      <c r="Z15" s="219"/>
      <c r="AA15" s="1"/>
      <c r="AB15" s="1"/>
    </row>
    <row r="16" spans="1:28" ht="14.25" customHeight="1" x14ac:dyDescent="0.25">
      <c r="A16" s="1"/>
      <c r="B16" s="14">
        <v>7</v>
      </c>
      <c r="C16" s="15"/>
      <c r="D16" s="15"/>
      <c r="E16" s="16"/>
      <c r="F16" s="17"/>
      <c r="G16" s="16"/>
      <c r="H16" s="15"/>
      <c r="I16" s="15"/>
      <c r="J16" s="16"/>
      <c r="K16" s="18"/>
      <c r="L16" s="23"/>
      <c r="M16" s="19"/>
      <c r="N16" s="16"/>
      <c r="O16" s="16"/>
      <c r="P16" s="20"/>
      <c r="Q16" s="21">
        <f t="shared" si="0"/>
        <v>0</v>
      </c>
      <c r="R16" s="21">
        <f t="shared" si="1"/>
        <v>0</v>
      </c>
      <c r="S16" s="22"/>
      <c r="T16" s="22"/>
      <c r="U16" s="22"/>
      <c r="V16" s="22"/>
      <c r="W16" s="22"/>
      <c r="X16" s="166"/>
      <c r="Y16" s="219"/>
      <c r="Z16" s="219"/>
      <c r="AA16" s="1"/>
      <c r="AB16" s="1"/>
    </row>
    <row r="17" spans="1:28" ht="14.25" customHeight="1" x14ac:dyDescent="0.25">
      <c r="A17" s="1"/>
      <c r="B17" s="14">
        <v>8</v>
      </c>
      <c r="C17" s="15"/>
      <c r="D17" s="15"/>
      <c r="E17" s="16"/>
      <c r="F17" s="17"/>
      <c r="G17" s="16"/>
      <c r="H17" s="15"/>
      <c r="I17" s="15"/>
      <c r="J17" s="16"/>
      <c r="K17" s="18"/>
      <c r="L17" s="23"/>
      <c r="M17" s="19"/>
      <c r="N17" s="16"/>
      <c r="O17" s="16"/>
      <c r="P17" s="20"/>
      <c r="Q17" s="21">
        <f t="shared" si="0"/>
        <v>0</v>
      </c>
      <c r="R17" s="21">
        <f t="shared" si="1"/>
        <v>0</v>
      </c>
      <c r="S17" s="22"/>
      <c r="T17" s="22"/>
      <c r="U17" s="22"/>
      <c r="V17" s="22"/>
      <c r="W17" s="22"/>
      <c r="X17" s="166"/>
      <c r="Y17" s="219"/>
      <c r="Z17" s="219"/>
      <c r="AA17" s="1"/>
      <c r="AB17" s="1"/>
    </row>
    <row r="18" spans="1:28" ht="14.25" customHeight="1" x14ac:dyDescent="0.25">
      <c r="A18" s="1"/>
      <c r="B18" s="14">
        <v>9</v>
      </c>
      <c r="C18" s="15"/>
      <c r="D18" s="15"/>
      <c r="E18" s="16"/>
      <c r="F18" s="17"/>
      <c r="G18" s="16"/>
      <c r="H18" s="15"/>
      <c r="I18" s="15"/>
      <c r="J18" s="16"/>
      <c r="K18" s="18"/>
      <c r="L18" s="23"/>
      <c r="M18" s="19"/>
      <c r="N18" s="16"/>
      <c r="O18" s="16"/>
      <c r="P18" s="20"/>
      <c r="Q18" s="21">
        <f t="shared" si="0"/>
        <v>0</v>
      </c>
      <c r="R18" s="21">
        <f t="shared" si="1"/>
        <v>0</v>
      </c>
      <c r="S18" s="22"/>
      <c r="T18" s="22"/>
      <c r="U18" s="22"/>
      <c r="V18" s="22"/>
      <c r="W18" s="22"/>
      <c r="X18" s="166"/>
      <c r="Y18" s="219"/>
      <c r="Z18" s="219"/>
      <c r="AA18" s="1"/>
      <c r="AB18" s="1"/>
    </row>
    <row r="19" spans="1:28" ht="14.25" customHeight="1" x14ac:dyDescent="0.25">
      <c r="A19" s="1"/>
      <c r="B19" s="14">
        <v>10</v>
      </c>
      <c r="C19" s="15"/>
      <c r="D19" s="15"/>
      <c r="E19" s="16"/>
      <c r="F19" s="17"/>
      <c r="G19" s="16"/>
      <c r="H19" s="15"/>
      <c r="I19" s="15"/>
      <c r="J19" s="16"/>
      <c r="K19" s="18"/>
      <c r="L19" s="23"/>
      <c r="M19" s="19"/>
      <c r="N19" s="16"/>
      <c r="O19" s="16"/>
      <c r="P19" s="20"/>
      <c r="Q19" s="21">
        <f t="shared" si="0"/>
        <v>0</v>
      </c>
      <c r="R19" s="21">
        <f t="shared" si="1"/>
        <v>0</v>
      </c>
      <c r="S19" s="22"/>
      <c r="T19" s="22"/>
      <c r="U19" s="22"/>
      <c r="V19" s="22"/>
      <c r="W19" s="22"/>
      <c r="X19" s="166"/>
      <c r="Y19" s="219"/>
      <c r="Z19" s="219"/>
      <c r="AA19" s="1"/>
      <c r="AB19" s="1"/>
    </row>
    <row r="20" spans="1:28" ht="14.25" customHeight="1" x14ac:dyDescent="0.25">
      <c r="A20" s="1"/>
      <c r="B20" s="14">
        <v>11</v>
      </c>
      <c r="C20" s="15"/>
      <c r="D20" s="15"/>
      <c r="E20" s="16"/>
      <c r="F20" s="17"/>
      <c r="G20" s="16"/>
      <c r="H20" s="15"/>
      <c r="I20" s="15"/>
      <c r="J20" s="16"/>
      <c r="K20" s="18"/>
      <c r="L20" s="23"/>
      <c r="M20" s="19"/>
      <c r="N20" s="16"/>
      <c r="O20" s="16"/>
      <c r="P20" s="20"/>
      <c r="Q20" s="21">
        <f t="shared" si="0"/>
        <v>0</v>
      </c>
      <c r="R20" s="21">
        <f t="shared" si="1"/>
        <v>0</v>
      </c>
      <c r="S20" s="22"/>
      <c r="T20" s="22"/>
      <c r="U20" s="22"/>
      <c r="V20" s="22"/>
      <c r="W20" s="22"/>
      <c r="X20" s="166"/>
      <c r="Y20" s="219"/>
      <c r="Z20" s="219"/>
      <c r="AA20" s="1"/>
      <c r="AB20" s="1"/>
    </row>
    <row r="21" spans="1:28" ht="14.25" customHeight="1" x14ac:dyDescent="0.25">
      <c r="A21" s="1"/>
      <c r="B21" s="14">
        <v>12</v>
      </c>
      <c r="C21" s="15"/>
      <c r="D21" s="15"/>
      <c r="E21" s="16"/>
      <c r="F21" s="17"/>
      <c r="G21" s="16"/>
      <c r="H21" s="15"/>
      <c r="I21" s="15"/>
      <c r="J21" s="16"/>
      <c r="K21" s="18"/>
      <c r="L21" s="23"/>
      <c r="M21" s="19"/>
      <c r="N21" s="16"/>
      <c r="O21" s="16"/>
      <c r="P21" s="20"/>
      <c r="Q21" s="21">
        <f t="shared" si="0"/>
        <v>0</v>
      </c>
      <c r="R21" s="21">
        <f t="shared" si="1"/>
        <v>0</v>
      </c>
      <c r="S21" s="22"/>
      <c r="T21" s="22"/>
      <c r="U21" s="22"/>
      <c r="V21" s="22"/>
      <c r="W21" s="22"/>
      <c r="X21" s="166"/>
      <c r="Y21" s="219"/>
      <c r="Z21" s="219"/>
      <c r="AA21" s="1"/>
      <c r="AB21" s="1"/>
    </row>
    <row r="22" spans="1:28" ht="14.25" customHeight="1" x14ac:dyDescent="0.25">
      <c r="A22" s="1"/>
      <c r="B22" s="14">
        <v>13</v>
      </c>
      <c r="C22" s="15"/>
      <c r="D22" s="15"/>
      <c r="E22" s="16"/>
      <c r="F22" s="17"/>
      <c r="G22" s="16"/>
      <c r="H22" s="15"/>
      <c r="I22" s="15"/>
      <c r="J22" s="16"/>
      <c r="K22" s="18"/>
      <c r="L22" s="23"/>
      <c r="M22" s="19"/>
      <c r="N22" s="16"/>
      <c r="O22" s="16"/>
      <c r="P22" s="20"/>
      <c r="Q22" s="21">
        <f t="shared" si="0"/>
        <v>0</v>
      </c>
      <c r="R22" s="21">
        <f t="shared" si="1"/>
        <v>0</v>
      </c>
      <c r="S22" s="22"/>
      <c r="T22" s="22"/>
      <c r="U22" s="22"/>
      <c r="V22" s="22"/>
      <c r="W22" s="22"/>
      <c r="X22" s="166"/>
      <c r="Y22" s="219"/>
      <c r="Z22" s="219"/>
      <c r="AA22" s="1"/>
      <c r="AB22" s="1"/>
    </row>
    <row r="23" spans="1:28" ht="14.25" customHeight="1" x14ac:dyDescent="0.25">
      <c r="A23" s="1"/>
      <c r="B23" s="14">
        <v>14</v>
      </c>
      <c r="C23" s="15"/>
      <c r="D23" s="15"/>
      <c r="E23" s="16"/>
      <c r="F23" s="17"/>
      <c r="G23" s="16"/>
      <c r="H23" s="15"/>
      <c r="I23" s="15"/>
      <c r="J23" s="16"/>
      <c r="K23" s="18"/>
      <c r="L23" s="23"/>
      <c r="M23" s="19"/>
      <c r="N23" s="16"/>
      <c r="O23" s="16"/>
      <c r="P23" s="20"/>
      <c r="Q23" s="21">
        <f t="shared" si="0"/>
        <v>0</v>
      </c>
      <c r="R23" s="21">
        <f t="shared" si="1"/>
        <v>0</v>
      </c>
      <c r="S23" s="22"/>
      <c r="T23" s="22"/>
      <c r="U23" s="22"/>
      <c r="V23" s="22"/>
      <c r="W23" s="22"/>
      <c r="X23" s="166"/>
      <c r="Y23" s="219"/>
      <c r="Z23" s="219"/>
      <c r="AA23" s="1"/>
      <c r="AB23" s="1"/>
    </row>
    <row r="24" spans="1:28" ht="14.25" customHeight="1" x14ac:dyDescent="0.25">
      <c r="A24" s="1"/>
      <c r="B24" s="14">
        <v>15</v>
      </c>
      <c r="C24" s="15"/>
      <c r="D24" s="15"/>
      <c r="E24" s="16"/>
      <c r="F24" s="17"/>
      <c r="G24" s="16"/>
      <c r="H24" s="15"/>
      <c r="I24" s="15"/>
      <c r="J24" s="16"/>
      <c r="K24" s="18"/>
      <c r="L24" s="23"/>
      <c r="M24" s="19"/>
      <c r="N24" s="16"/>
      <c r="O24" s="16"/>
      <c r="P24" s="20"/>
      <c r="Q24" s="21">
        <f t="shared" si="0"/>
        <v>0</v>
      </c>
      <c r="R24" s="21">
        <f t="shared" si="1"/>
        <v>0</v>
      </c>
      <c r="S24" s="22"/>
      <c r="T24" s="22"/>
      <c r="U24" s="22"/>
      <c r="V24" s="22"/>
      <c r="W24" s="22"/>
      <c r="X24" s="166"/>
      <c r="Y24" s="219"/>
      <c r="Z24" s="219"/>
      <c r="AA24" s="1"/>
      <c r="AB24" s="1"/>
    </row>
    <row r="25" spans="1:28" ht="14.25" customHeight="1" x14ac:dyDescent="0.25">
      <c r="A25" s="1"/>
      <c r="B25" s="14">
        <v>16</v>
      </c>
      <c r="C25" s="15"/>
      <c r="D25" s="15"/>
      <c r="E25" s="16"/>
      <c r="F25" s="17"/>
      <c r="G25" s="16"/>
      <c r="H25" s="15"/>
      <c r="I25" s="15"/>
      <c r="J25" s="16"/>
      <c r="K25" s="18"/>
      <c r="L25" s="23"/>
      <c r="M25" s="19"/>
      <c r="N25" s="16"/>
      <c r="O25" s="16"/>
      <c r="P25" s="20"/>
      <c r="Q25" s="21">
        <f t="shared" si="0"/>
        <v>0</v>
      </c>
      <c r="R25" s="21">
        <f t="shared" si="1"/>
        <v>0</v>
      </c>
      <c r="S25" s="22"/>
      <c r="T25" s="22"/>
      <c r="U25" s="22"/>
      <c r="V25" s="22"/>
      <c r="W25" s="22"/>
      <c r="X25" s="166"/>
      <c r="Y25" s="219"/>
      <c r="Z25" s="219"/>
      <c r="AA25" s="1"/>
      <c r="AB25" s="1"/>
    </row>
    <row r="26" spans="1:28" ht="14.25" customHeight="1" x14ac:dyDescent="0.25">
      <c r="A26" s="1"/>
      <c r="B26" s="14">
        <v>17</v>
      </c>
      <c r="C26" s="15"/>
      <c r="D26" s="15"/>
      <c r="E26" s="16"/>
      <c r="F26" s="17"/>
      <c r="G26" s="16"/>
      <c r="H26" s="15"/>
      <c r="I26" s="15"/>
      <c r="J26" s="16"/>
      <c r="K26" s="18"/>
      <c r="L26" s="23"/>
      <c r="M26" s="19"/>
      <c r="N26" s="16"/>
      <c r="O26" s="16"/>
      <c r="P26" s="20"/>
      <c r="Q26" s="21">
        <f t="shared" si="0"/>
        <v>0</v>
      </c>
      <c r="R26" s="21">
        <f t="shared" si="1"/>
        <v>0</v>
      </c>
      <c r="S26" s="22"/>
      <c r="T26" s="22"/>
      <c r="U26" s="22"/>
      <c r="V26" s="22"/>
      <c r="W26" s="22"/>
      <c r="X26" s="166"/>
      <c r="Y26" s="219"/>
      <c r="Z26" s="219"/>
      <c r="AA26" s="1"/>
      <c r="AB26" s="1"/>
    </row>
    <row r="27" spans="1:28" ht="14.25" customHeight="1" x14ac:dyDescent="0.25">
      <c r="A27" s="1"/>
      <c r="B27" s="14">
        <v>18</v>
      </c>
      <c r="C27" s="15"/>
      <c r="D27" s="15"/>
      <c r="E27" s="16"/>
      <c r="F27" s="17"/>
      <c r="G27" s="16"/>
      <c r="H27" s="15"/>
      <c r="I27" s="15"/>
      <c r="J27" s="16"/>
      <c r="K27" s="18"/>
      <c r="L27" s="23"/>
      <c r="M27" s="19"/>
      <c r="N27" s="16"/>
      <c r="O27" s="16"/>
      <c r="P27" s="20"/>
      <c r="Q27" s="21">
        <f t="shared" si="0"/>
        <v>0</v>
      </c>
      <c r="R27" s="21">
        <f t="shared" si="1"/>
        <v>0</v>
      </c>
      <c r="S27" s="22"/>
      <c r="T27" s="22"/>
      <c r="U27" s="22"/>
      <c r="V27" s="22"/>
      <c r="W27" s="22"/>
      <c r="X27" s="166"/>
      <c r="Y27" s="219"/>
      <c r="Z27" s="219"/>
      <c r="AA27" s="1"/>
      <c r="AB27" s="1"/>
    </row>
    <row r="28" spans="1:28" ht="14.25" customHeight="1" x14ac:dyDescent="0.25">
      <c r="A28" s="1"/>
      <c r="B28" s="14">
        <v>19</v>
      </c>
      <c r="C28" s="15"/>
      <c r="D28" s="15"/>
      <c r="E28" s="16"/>
      <c r="F28" s="17"/>
      <c r="G28" s="16"/>
      <c r="H28" s="15"/>
      <c r="I28" s="15"/>
      <c r="J28" s="16"/>
      <c r="K28" s="18"/>
      <c r="L28" s="23"/>
      <c r="M28" s="19"/>
      <c r="N28" s="16"/>
      <c r="O28" s="16"/>
      <c r="P28" s="20"/>
      <c r="Q28" s="21">
        <f t="shared" si="0"/>
        <v>0</v>
      </c>
      <c r="R28" s="21">
        <f t="shared" si="1"/>
        <v>0</v>
      </c>
      <c r="S28" s="22"/>
      <c r="T28" s="22"/>
      <c r="U28" s="22"/>
      <c r="V28" s="22"/>
      <c r="W28" s="22"/>
      <c r="X28" s="166"/>
      <c r="Y28" s="219"/>
      <c r="Z28" s="219"/>
      <c r="AA28" s="1"/>
      <c r="AB28" s="1"/>
    </row>
    <row r="29" spans="1:28" ht="14.25" customHeight="1" x14ac:dyDescent="0.25">
      <c r="A29" s="1"/>
      <c r="B29" s="14">
        <v>20</v>
      </c>
      <c r="C29" s="15"/>
      <c r="D29" s="15"/>
      <c r="E29" s="16"/>
      <c r="F29" s="17"/>
      <c r="G29" s="16"/>
      <c r="H29" s="15"/>
      <c r="I29" s="15"/>
      <c r="J29" s="16"/>
      <c r="K29" s="18"/>
      <c r="L29" s="23"/>
      <c r="M29" s="19"/>
      <c r="N29" s="16"/>
      <c r="O29" s="16"/>
      <c r="P29" s="20"/>
      <c r="Q29" s="21">
        <f t="shared" si="0"/>
        <v>0</v>
      </c>
      <c r="R29" s="21">
        <f t="shared" si="1"/>
        <v>0</v>
      </c>
      <c r="S29" s="22"/>
      <c r="T29" s="22"/>
      <c r="U29" s="22"/>
      <c r="V29" s="22"/>
      <c r="W29" s="22"/>
      <c r="X29" s="166"/>
      <c r="Y29" s="219"/>
      <c r="Z29" s="219"/>
      <c r="AA29" s="1"/>
      <c r="AB29" s="1"/>
    </row>
    <row r="30" spans="1:28" ht="21" customHeight="1" x14ac:dyDescent="0.3">
      <c r="A30" s="1"/>
      <c r="B30" s="124"/>
      <c r="C30" s="24"/>
      <c r="D30" s="25"/>
      <c r="E30" s="26"/>
      <c r="F30" s="8"/>
      <c r="G30" s="25"/>
      <c r="H30" s="24"/>
      <c r="I30" s="24"/>
      <c r="K30" s="125"/>
      <c r="O30" s="26"/>
      <c r="P30" s="126" t="s">
        <v>25</v>
      </c>
      <c r="Q30" s="127"/>
      <c r="R30" s="128"/>
      <c r="S30" s="129">
        <f>SUM(S10:S29)</f>
        <v>0</v>
      </c>
      <c r="T30" s="130"/>
      <c r="U30" s="130"/>
      <c r="V30" s="130"/>
      <c r="W30" s="130"/>
      <c r="X30" s="130"/>
      <c r="Y30" s="130"/>
      <c r="Z30" s="130"/>
      <c r="AA30" s="1"/>
      <c r="AB30" s="1"/>
    </row>
    <row r="31" spans="1:28" ht="8.25" customHeight="1" x14ac:dyDescent="0.3">
      <c r="A31" s="1"/>
      <c r="B31" s="124"/>
      <c r="F31" s="124"/>
      <c r="K31" s="125"/>
      <c r="Z31" s="1"/>
      <c r="AA31" s="1"/>
      <c r="AB31" s="1"/>
    </row>
    <row r="32" spans="1:28" ht="51" customHeight="1" x14ac:dyDescent="0.25">
      <c r="A32" s="1"/>
      <c r="B32" s="3"/>
      <c r="C32" s="3" t="s">
        <v>26</v>
      </c>
      <c r="D32" s="3" t="s">
        <v>5</v>
      </c>
      <c r="E32" s="3" t="s">
        <v>6</v>
      </c>
      <c r="F32" s="3" t="s">
        <v>7</v>
      </c>
      <c r="G32" s="3" t="s">
        <v>8</v>
      </c>
      <c r="H32" s="3" t="s">
        <v>9</v>
      </c>
      <c r="I32" s="3"/>
      <c r="J32" s="3" t="s">
        <v>10</v>
      </c>
      <c r="K32" s="12" t="s">
        <v>11</v>
      </c>
      <c r="L32" s="12" t="s">
        <v>12</v>
      </c>
      <c r="M32" s="3" t="s">
        <v>13</v>
      </c>
      <c r="N32" s="3" t="s">
        <v>14</v>
      </c>
      <c r="O32" s="3" t="s">
        <v>15</v>
      </c>
      <c r="P32" s="3" t="s">
        <v>16</v>
      </c>
      <c r="Q32" s="13" t="s">
        <v>17</v>
      </c>
      <c r="R32" s="13" t="s">
        <v>18</v>
      </c>
      <c r="S32" s="13" t="s">
        <v>19</v>
      </c>
      <c r="T32" s="119" t="s">
        <v>1508</v>
      </c>
      <c r="U32" s="13" t="s">
        <v>1507</v>
      </c>
      <c r="V32" s="13" t="s">
        <v>27</v>
      </c>
      <c r="W32" s="13" t="s">
        <v>22</v>
      </c>
      <c r="X32" s="165" t="s">
        <v>23</v>
      </c>
      <c r="Y32" s="217" t="s">
        <v>24</v>
      </c>
      <c r="Z32" s="217"/>
      <c r="AA32" s="1"/>
      <c r="AB32" s="1"/>
    </row>
    <row r="33" spans="1:28" ht="14.25" customHeight="1" x14ac:dyDescent="0.3">
      <c r="A33" s="1"/>
      <c r="B33" s="131">
        <v>1</v>
      </c>
      <c r="C33" s="14"/>
      <c r="D33" s="20"/>
      <c r="E33" s="16" t="s">
        <v>28</v>
      </c>
      <c r="F33" s="17"/>
      <c r="G33" s="16"/>
      <c r="H33" s="15"/>
      <c r="I33" s="15"/>
      <c r="J33" s="16"/>
      <c r="K33" s="18"/>
      <c r="L33" s="23"/>
      <c r="M33" s="19"/>
      <c r="N33" s="16"/>
      <c r="O33" s="16" t="s">
        <v>29</v>
      </c>
      <c r="P33" s="132"/>
      <c r="Q33" s="21">
        <f t="shared" ref="Q33:Q52" si="2">ROUND(IFERROR(R33/M33,0),0)</f>
        <v>0</v>
      </c>
      <c r="R33" s="21">
        <f t="shared" ref="R33:R52" si="3">ROUND((S33/1.004),0)</f>
        <v>0</v>
      </c>
      <c r="S33" s="30"/>
      <c r="T33" s="30"/>
      <c r="U33" s="30"/>
      <c r="V33" s="30"/>
      <c r="W33" s="30"/>
      <c r="X33" s="167"/>
      <c r="Y33" s="218"/>
      <c r="Z33" s="218"/>
      <c r="AA33" s="1"/>
      <c r="AB33" s="1"/>
    </row>
    <row r="34" spans="1:28" ht="14.25" customHeight="1" x14ac:dyDescent="0.3">
      <c r="A34" s="1"/>
      <c r="B34" s="131">
        <v>2</v>
      </c>
      <c r="C34" s="14"/>
      <c r="D34" s="20"/>
      <c r="E34" s="16"/>
      <c r="F34" s="17"/>
      <c r="G34" s="16"/>
      <c r="H34" s="15"/>
      <c r="I34" s="15"/>
      <c r="J34" s="16"/>
      <c r="K34" s="18"/>
      <c r="L34" s="23"/>
      <c r="M34" s="19"/>
      <c r="N34" s="16"/>
      <c r="O34" s="16"/>
      <c r="P34" s="132"/>
      <c r="Q34" s="21">
        <f t="shared" si="2"/>
        <v>0</v>
      </c>
      <c r="R34" s="21">
        <f t="shared" si="3"/>
        <v>0</v>
      </c>
      <c r="S34" s="30"/>
      <c r="T34" s="30"/>
      <c r="U34" s="30"/>
      <c r="V34" s="30"/>
      <c r="W34" s="30"/>
      <c r="X34" s="167"/>
      <c r="Y34" s="218"/>
      <c r="Z34" s="218"/>
      <c r="AA34" s="1"/>
      <c r="AB34" s="1"/>
    </row>
    <row r="35" spans="1:28" ht="14.25" customHeight="1" x14ac:dyDescent="0.3">
      <c r="A35" s="1"/>
      <c r="B35" s="131">
        <v>3</v>
      </c>
      <c r="C35" s="14"/>
      <c r="D35" s="20"/>
      <c r="E35" s="16"/>
      <c r="F35" s="17"/>
      <c r="G35" s="16"/>
      <c r="H35" s="15"/>
      <c r="I35" s="15"/>
      <c r="J35" s="16"/>
      <c r="K35" s="18"/>
      <c r="L35" s="23"/>
      <c r="M35" s="19"/>
      <c r="N35" s="16"/>
      <c r="O35" s="16"/>
      <c r="P35" s="132"/>
      <c r="Q35" s="21">
        <f t="shared" si="2"/>
        <v>0</v>
      </c>
      <c r="R35" s="21">
        <f t="shared" si="3"/>
        <v>0</v>
      </c>
      <c r="S35" s="30"/>
      <c r="T35" s="30"/>
      <c r="U35" s="30"/>
      <c r="V35" s="30"/>
      <c r="W35" s="30"/>
      <c r="X35" s="167"/>
      <c r="Y35" s="218"/>
      <c r="Z35" s="218"/>
      <c r="AA35" s="1"/>
      <c r="AB35" s="1"/>
    </row>
    <row r="36" spans="1:28" ht="14.25" customHeight="1" x14ac:dyDescent="0.3">
      <c r="A36" s="1"/>
      <c r="B36" s="131">
        <v>4</v>
      </c>
      <c r="C36" s="14"/>
      <c r="D36" s="20"/>
      <c r="E36" s="16"/>
      <c r="F36" s="17"/>
      <c r="G36" s="16"/>
      <c r="H36" s="15"/>
      <c r="I36" s="15"/>
      <c r="J36" s="16"/>
      <c r="K36" s="18"/>
      <c r="L36" s="23"/>
      <c r="M36" s="19"/>
      <c r="N36" s="16"/>
      <c r="O36" s="16"/>
      <c r="P36" s="132"/>
      <c r="Q36" s="21">
        <f t="shared" si="2"/>
        <v>0</v>
      </c>
      <c r="R36" s="21">
        <f t="shared" si="3"/>
        <v>0</v>
      </c>
      <c r="S36" s="30"/>
      <c r="T36" s="30"/>
      <c r="U36" s="30"/>
      <c r="V36" s="30"/>
      <c r="W36" s="30"/>
      <c r="X36" s="167"/>
      <c r="Y36" s="218"/>
      <c r="Z36" s="218"/>
      <c r="AA36" s="1"/>
      <c r="AB36" s="1"/>
    </row>
    <row r="37" spans="1:28" ht="14.25" customHeight="1" x14ac:dyDescent="0.3">
      <c r="A37" s="1"/>
      <c r="B37" s="131">
        <v>5</v>
      </c>
      <c r="C37" s="14"/>
      <c r="D37" s="20"/>
      <c r="E37" s="16"/>
      <c r="F37" s="17"/>
      <c r="G37" s="16"/>
      <c r="H37" s="15"/>
      <c r="I37" s="15"/>
      <c r="J37" s="16"/>
      <c r="K37" s="18"/>
      <c r="L37" s="23"/>
      <c r="M37" s="19"/>
      <c r="N37" s="16"/>
      <c r="O37" s="16"/>
      <c r="P37" s="132"/>
      <c r="Q37" s="21">
        <f t="shared" si="2"/>
        <v>0</v>
      </c>
      <c r="R37" s="21">
        <f t="shared" si="3"/>
        <v>0</v>
      </c>
      <c r="S37" s="30"/>
      <c r="T37" s="30"/>
      <c r="U37" s="30"/>
      <c r="V37" s="30"/>
      <c r="W37" s="30"/>
      <c r="X37" s="167"/>
      <c r="Y37" s="218"/>
      <c r="Z37" s="218"/>
      <c r="AA37" s="1"/>
      <c r="AB37" s="1"/>
    </row>
    <row r="38" spans="1:28" ht="14.25" customHeight="1" x14ac:dyDescent="0.3">
      <c r="A38" s="1"/>
      <c r="B38" s="131">
        <v>6</v>
      </c>
      <c r="C38" s="14"/>
      <c r="D38" s="20"/>
      <c r="E38" s="16"/>
      <c r="F38" s="17"/>
      <c r="G38" s="16"/>
      <c r="H38" s="15"/>
      <c r="I38" s="15"/>
      <c r="J38" s="16"/>
      <c r="K38" s="18"/>
      <c r="L38" s="23"/>
      <c r="M38" s="19"/>
      <c r="N38" s="16"/>
      <c r="O38" s="16"/>
      <c r="P38" s="132"/>
      <c r="Q38" s="21">
        <f t="shared" si="2"/>
        <v>0</v>
      </c>
      <c r="R38" s="21">
        <f t="shared" si="3"/>
        <v>0</v>
      </c>
      <c r="S38" s="30"/>
      <c r="T38" s="30"/>
      <c r="U38" s="30"/>
      <c r="V38" s="30"/>
      <c r="W38" s="30"/>
      <c r="X38" s="167"/>
      <c r="Y38" s="218"/>
      <c r="Z38" s="218"/>
      <c r="AA38" s="1"/>
      <c r="AB38" s="1"/>
    </row>
    <row r="39" spans="1:28" ht="14.25" customHeight="1" x14ac:dyDescent="0.3">
      <c r="A39" s="1"/>
      <c r="B39" s="131">
        <v>7</v>
      </c>
      <c r="C39" s="14"/>
      <c r="D39" s="20"/>
      <c r="E39" s="16"/>
      <c r="F39" s="17"/>
      <c r="G39" s="16"/>
      <c r="H39" s="15"/>
      <c r="I39" s="15"/>
      <c r="J39" s="16"/>
      <c r="K39" s="18"/>
      <c r="L39" s="23"/>
      <c r="M39" s="19"/>
      <c r="N39" s="16"/>
      <c r="O39" s="16"/>
      <c r="P39" s="132"/>
      <c r="Q39" s="21">
        <f t="shared" si="2"/>
        <v>0</v>
      </c>
      <c r="R39" s="21">
        <f t="shared" si="3"/>
        <v>0</v>
      </c>
      <c r="S39" s="30"/>
      <c r="T39" s="30"/>
      <c r="U39" s="30"/>
      <c r="V39" s="30"/>
      <c r="W39" s="30"/>
      <c r="X39" s="167"/>
      <c r="Y39" s="218"/>
      <c r="Z39" s="218"/>
      <c r="AA39" s="1"/>
      <c r="AB39" s="1"/>
    </row>
    <row r="40" spans="1:28" ht="14.25" customHeight="1" x14ac:dyDescent="0.3">
      <c r="A40" s="1"/>
      <c r="B40" s="131">
        <v>8</v>
      </c>
      <c r="C40" s="14"/>
      <c r="D40" s="20"/>
      <c r="E40" s="16"/>
      <c r="F40" s="17"/>
      <c r="G40" s="16"/>
      <c r="H40" s="15"/>
      <c r="I40" s="15"/>
      <c r="J40" s="16"/>
      <c r="K40" s="18"/>
      <c r="L40" s="23"/>
      <c r="M40" s="19"/>
      <c r="N40" s="16"/>
      <c r="O40" s="16"/>
      <c r="P40" s="132"/>
      <c r="Q40" s="21">
        <f t="shared" si="2"/>
        <v>0</v>
      </c>
      <c r="R40" s="21">
        <f t="shared" si="3"/>
        <v>0</v>
      </c>
      <c r="S40" s="30"/>
      <c r="T40" s="30"/>
      <c r="U40" s="30"/>
      <c r="V40" s="30"/>
      <c r="W40" s="30"/>
      <c r="X40" s="167"/>
      <c r="Y40" s="218"/>
      <c r="Z40" s="218"/>
      <c r="AA40" s="1"/>
      <c r="AB40" s="1"/>
    </row>
    <row r="41" spans="1:28" ht="14.25" customHeight="1" x14ac:dyDescent="0.3">
      <c r="A41" s="1"/>
      <c r="B41" s="131">
        <v>9</v>
      </c>
      <c r="C41" s="14"/>
      <c r="D41" s="20"/>
      <c r="E41" s="16"/>
      <c r="F41" s="17"/>
      <c r="G41" s="16"/>
      <c r="H41" s="15"/>
      <c r="I41" s="15"/>
      <c r="J41" s="16"/>
      <c r="K41" s="18"/>
      <c r="L41" s="23"/>
      <c r="M41" s="19"/>
      <c r="N41" s="16"/>
      <c r="O41" s="16"/>
      <c r="P41" s="132"/>
      <c r="Q41" s="21">
        <f t="shared" si="2"/>
        <v>0</v>
      </c>
      <c r="R41" s="21">
        <f t="shared" si="3"/>
        <v>0</v>
      </c>
      <c r="S41" s="30"/>
      <c r="T41" s="30"/>
      <c r="U41" s="30"/>
      <c r="V41" s="30"/>
      <c r="W41" s="30"/>
      <c r="X41" s="167"/>
      <c r="Y41" s="218"/>
      <c r="Z41" s="218"/>
      <c r="AA41" s="1"/>
      <c r="AB41" s="1"/>
    </row>
    <row r="42" spans="1:28" ht="14.25" customHeight="1" x14ac:dyDescent="0.3">
      <c r="A42" s="1"/>
      <c r="B42" s="131">
        <v>10</v>
      </c>
      <c r="C42" s="14"/>
      <c r="D42" s="20"/>
      <c r="E42" s="16"/>
      <c r="F42" s="17"/>
      <c r="G42" s="16"/>
      <c r="H42" s="15"/>
      <c r="I42" s="15"/>
      <c r="J42" s="16"/>
      <c r="K42" s="18"/>
      <c r="L42" s="23"/>
      <c r="M42" s="19"/>
      <c r="N42" s="16"/>
      <c r="O42" s="16"/>
      <c r="P42" s="132"/>
      <c r="Q42" s="21">
        <f t="shared" si="2"/>
        <v>0</v>
      </c>
      <c r="R42" s="21">
        <f t="shared" si="3"/>
        <v>0</v>
      </c>
      <c r="S42" s="30"/>
      <c r="T42" s="30"/>
      <c r="U42" s="30"/>
      <c r="V42" s="30"/>
      <c r="W42" s="30"/>
      <c r="X42" s="167"/>
      <c r="Y42" s="218"/>
      <c r="Z42" s="218"/>
      <c r="AA42" s="1"/>
      <c r="AB42" s="1"/>
    </row>
    <row r="43" spans="1:28" ht="14.25" customHeight="1" x14ac:dyDescent="0.3">
      <c r="A43" s="1"/>
      <c r="B43" s="131">
        <v>11</v>
      </c>
      <c r="C43" s="14"/>
      <c r="D43" s="20"/>
      <c r="E43" s="16"/>
      <c r="F43" s="17"/>
      <c r="G43" s="16"/>
      <c r="H43" s="15"/>
      <c r="I43" s="15"/>
      <c r="J43" s="16"/>
      <c r="K43" s="18"/>
      <c r="L43" s="23"/>
      <c r="M43" s="19"/>
      <c r="N43" s="16"/>
      <c r="O43" s="16"/>
      <c r="P43" s="132"/>
      <c r="Q43" s="21">
        <f t="shared" si="2"/>
        <v>0</v>
      </c>
      <c r="R43" s="21">
        <f t="shared" si="3"/>
        <v>0</v>
      </c>
      <c r="S43" s="30"/>
      <c r="T43" s="30"/>
      <c r="U43" s="30"/>
      <c r="V43" s="30"/>
      <c r="W43" s="30"/>
      <c r="X43" s="167"/>
      <c r="Y43" s="218"/>
      <c r="Z43" s="218"/>
      <c r="AA43" s="1"/>
      <c r="AB43" s="1"/>
    </row>
    <row r="44" spans="1:28" ht="14.25" customHeight="1" x14ac:dyDescent="0.3">
      <c r="A44" s="1"/>
      <c r="B44" s="131">
        <v>12</v>
      </c>
      <c r="C44" s="14"/>
      <c r="D44" s="20"/>
      <c r="E44" s="16"/>
      <c r="F44" s="17"/>
      <c r="G44" s="16"/>
      <c r="H44" s="15"/>
      <c r="I44" s="15"/>
      <c r="J44" s="16"/>
      <c r="K44" s="18"/>
      <c r="L44" s="23"/>
      <c r="M44" s="19"/>
      <c r="N44" s="16"/>
      <c r="O44" s="16"/>
      <c r="P44" s="132"/>
      <c r="Q44" s="21">
        <f t="shared" si="2"/>
        <v>0</v>
      </c>
      <c r="R44" s="21">
        <f t="shared" si="3"/>
        <v>0</v>
      </c>
      <c r="S44" s="30"/>
      <c r="T44" s="30"/>
      <c r="U44" s="30"/>
      <c r="V44" s="30"/>
      <c r="W44" s="30"/>
      <c r="X44" s="167"/>
      <c r="Y44" s="218"/>
      <c r="Z44" s="218"/>
      <c r="AA44" s="1"/>
      <c r="AB44" s="1"/>
    </row>
    <row r="45" spans="1:28" ht="14.25" customHeight="1" x14ac:dyDescent="0.3">
      <c r="A45" s="1"/>
      <c r="B45" s="131">
        <v>13</v>
      </c>
      <c r="C45" s="14"/>
      <c r="D45" s="20"/>
      <c r="E45" s="16"/>
      <c r="F45" s="17"/>
      <c r="G45" s="16"/>
      <c r="H45" s="15"/>
      <c r="I45" s="15"/>
      <c r="J45" s="16"/>
      <c r="K45" s="18"/>
      <c r="L45" s="23"/>
      <c r="M45" s="19"/>
      <c r="N45" s="16"/>
      <c r="O45" s="16"/>
      <c r="P45" s="132"/>
      <c r="Q45" s="21">
        <f t="shared" si="2"/>
        <v>0</v>
      </c>
      <c r="R45" s="21">
        <f t="shared" si="3"/>
        <v>0</v>
      </c>
      <c r="S45" s="30"/>
      <c r="T45" s="30"/>
      <c r="U45" s="30"/>
      <c r="V45" s="30"/>
      <c r="W45" s="30"/>
      <c r="X45" s="167"/>
      <c r="Y45" s="218"/>
      <c r="Z45" s="218"/>
      <c r="AA45" s="1"/>
      <c r="AB45" s="1"/>
    </row>
    <row r="46" spans="1:28" ht="14.25" customHeight="1" x14ac:dyDescent="0.3">
      <c r="A46" s="1"/>
      <c r="B46" s="131">
        <v>14</v>
      </c>
      <c r="C46" s="14"/>
      <c r="D46" s="20"/>
      <c r="E46" s="16"/>
      <c r="F46" s="17"/>
      <c r="G46" s="16"/>
      <c r="H46" s="15"/>
      <c r="I46" s="15"/>
      <c r="J46" s="16"/>
      <c r="K46" s="18"/>
      <c r="L46" s="23"/>
      <c r="M46" s="19"/>
      <c r="N46" s="16"/>
      <c r="O46" s="16"/>
      <c r="P46" s="132"/>
      <c r="Q46" s="21">
        <f t="shared" si="2"/>
        <v>0</v>
      </c>
      <c r="R46" s="21">
        <f t="shared" si="3"/>
        <v>0</v>
      </c>
      <c r="S46" s="30"/>
      <c r="T46" s="30"/>
      <c r="U46" s="30"/>
      <c r="V46" s="30"/>
      <c r="W46" s="30"/>
      <c r="X46" s="167"/>
      <c r="Y46" s="218"/>
      <c r="Z46" s="218"/>
      <c r="AA46" s="1"/>
      <c r="AB46" s="1"/>
    </row>
    <row r="47" spans="1:28" ht="14.25" customHeight="1" x14ac:dyDescent="0.3">
      <c r="A47" s="1"/>
      <c r="B47" s="131">
        <v>15</v>
      </c>
      <c r="C47" s="14"/>
      <c r="D47" s="20"/>
      <c r="E47" s="16"/>
      <c r="F47" s="17"/>
      <c r="G47" s="16"/>
      <c r="H47" s="15"/>
      <c r="I47" s="15"/>
      <c r="J47" s="16"/>
      <c r="K47" s="18"/>
      <c r="L47" s="23"/>
      <c r="M47" s="19"/>
      <c r="N47" s="16"/>
      <c r="O47" s="16"/>
      <c r="P47" s="132"/>
      <c r="Q47" s="21">
        <f t="shared" si="2"/>
        <v>0</v>
      </c>
      <c r="R47" s="21">
        <f t="shared" si="3"/>
        <v>0</v>
      </c>
      <c r="S47" s="30"/>
      <c r="T47" s="30"/>
      <c r="U47" s="30"/>
      <c r="V47" s="30"/>
      <c r="W47" s="30"/>
      <c r="X47" s="167"/>
      <c r="Y47" s="218"/>
      <c r="Z47" s="218"/>
      <c r="AA47" s="1"/>
      <c r="AB47" s="1"/>
    </row>
    <row r="48" spans="1:28" ht="14.25" customHeight="1" x14ac:dyDescent="0.3">
      <c r="A48" s="1"/>
      <c r="B48" s="131">
        <v>16</v>
      </c>
      <c r="C48" s="14"/>
      <c r="D48" s="20"/>
      <c r="E48" s="16"/>
      <c r="F48" s="17"/>
      <c r="G48" s="16"/>
      <c r="H48" s="15"/>
      <c r="I48" s="15"/>
      <c r="J48" s="16"/>
      <c r="K48" s="18"/>
      <c r="L48" s="23"/>
      <c r="M48" s="19"/>
      <c r="N48" s="16"/>
      <c r="O48" s="16"/>
      <c r="P48" s="132"/>
      <c r="Q48" s="21">
        <f t="shared" si="2"/>
        <v>0</v>
      </c>
      <c r="R48" s="21">
        <f t="shared" si="3"/>
        <v>0</v>
      </c>
      <c r="S48" s="30"/>
      <c r="T48" s="30"/>
      <c r="U48" s="30"/>
      <c r="V48" s="30"/>
      <c r="W48" s="30"/>
      <c r="X48" s="167"/>
      <c r="Y48" s="218"/>
      <c r="Z48" s="218"/>
      <c r="AA48" s="1"/>
      <c r="AB48" s="1"/>
    </row>
    <row r="49" spans="1:28" ht="14.25" customHeight="1" x14ac:dyDescent="0.3">
      <c r="A49" s="1"/>
      <c r="B49" s="131">
        <v>17</v>
      </c>
      <c r="C49" s="14"/>
      <c r="D49" s="20"/>
      <c r="E49" s="16"/>
      <c r="F49" s="17"/>
      <c r="G49" s="16"/>
      <c r="H49" s="15"/>
      <c r="I49" s="15"/>
      <c r="J49" s="16"/>
      <c r="K49" s="18"/>
      <c r="L49" s="23"/>
      <c r="M49" s="19"/>
      <c r="N49" s="16"/>
      <c r="O49" s="16"/>
      <c r="P49" s="132"/>
      <c r="Q49" s="21">
        <f t="shared" si="2"/>
        <v>0</v>
      </c>
      <c r="R49" s="21">
        <f t="shared" si="3"/>
        <v>0</v>
      </c>
      <c r="S49" s="30"/>
      <c r="T49" s="30"/>
      <c r="U49" s="30"/>
      <c r="V49" s="30"/>
      <c r="W49" s="30"/>
      <c r="X49" s="167"/>
      <c r="Y49" s="218"/>
      <c r="Z49" s="218"/>
      <c r="AA49" s="1"/>
      <c r="AB49" s="1"/>
    </row>
    <row r="50" spans="1:28" ht="14.25" customHeight="1" x14ac:dyDescent="0.3">
      <c r="A50" s="1"/>
      <c r="B50" s="131">
        <v>18</v>
      </c>
      <c r="C50" s="14"/>
      <c r="D50" s="20"/>
      <c r="E50" s="16"/>
      <c r="F50" s="17"/>
      <c r="G50" s="16"/>
      <c r="H50" s="15"/>
      <c r="I50" s="15"/>
      <c r="J50" s="16"/>
      <c r="K50" s="18"/>
      <c r="L50" s="23"/>
      <c r="M50" s="19"/>
      <c r="N50" s="16"/>
      <c r="O50" s="16"/>
      <c r="P50" s="132"/>
      <c r="Q50" s="21">
        <f t="shared" si="2"/>
        <v>0</v>
      </c>
      <c r="R50" s="21">
        <f t="shared" si="3"/>
        <v>0</v>
      </c>
      <c r="S50" s="30"/>
      <c r="T50" s="30"/>
      <c r="U50" s="30"/>
      <c r="V50" s="30"/>
      <c r="W50" s="30"/>
      <c r="X50" s="167"/>
      <c r="Y50" s="218"/>
      <c r="Z50" s="218"/>
      <c r="AA50" s="1"/>
      <c r="AB50" s="1"/>
    </row>
    <row r="51" spans="1:28" ht="14.25" customHeight="1" x14ac:dyDescent="0.3">
      <c r="A51" s="1"/>
      <c r="B51" s="131">
        <v>19</v>
      </c>
      <c r="C51" s="14"/>
      <c r="D51" s="20"/>
      <c r="E51" s="16"/>
      <c r="F51" s="17"/>
      <c r="G51" s="16"/>
      <c r="H51" s="15"/>
      <c r="I51" s="15"/>
      <c r="J51" s="16"/>
      <c r="K51" s="18"/>
      <c r="L51" s="23"/>
      <c r="M51" s="19"/>
      <c r="N51" s="16"/>
      <c r="O51" s="16"/>
      <c r="P51" s="132"/>
      <c r="Q51" s="21">
        <f t="shared" si="2"/>
        <v>0</v>
      </c>
      <c r="R51" s="21">
        <f t="shared" si="3"/>
        <v>0</v>
      </c>
      <c r="S51" s="30"/>
      <c r="T51" s="30"/>
      <c r="U51" s="30"/>
      <c r="V51" s="30"/>
      <c r="W51" s="30"/>
      <c r="X51" s="167"/>
      <c r="Y51" s="218"/>
      <c r="Z51" s="218"/>
      <c r="AA51" s="1"/>
      <c r="AB51" s="1"/>
    </row>
    <row r="52" spans="1:28" ht="14.25" customHeight="1" x14ac:dyDescent="0.3">
      <c r="A52" s="1"/>
      <c r="B52" s="131">
        <v>20</v>
      </c>
      <c r="C52" s="14"/>
      <c r="D52" s="20"/>
      <c r="E52" s="16"/>
      <c r="F52" s="17"/>
      <c r="G52" s="16"/>
      <c r="H52" s="15"/>
      <c r="I52" s="15"/>
      <c r="J52" s="16"/>
      <c r="K52" s="18"/>
      <c r="L52" s="23"/>
      <c r="M52" s="19"/>
      <c r="N52" s="16"/>
      <c r="O52" s="16"/>
      <c r="P52" s="132"/>
      <c r="Q52" s="21">
        <f t="shared" si="2"/>
        <v>0</v>
      </c>
      <c r="R52" s="21">
        <f t="shared" si="3"/>
        <v>0</v>
      </c>
      <c r="S52" s="30"/>
      <c r="T52" s="30"/>
      <c r="U52" s="30"/>
      <c r="V52" s="30"/>
      <c r="W52" s="30"/>
      <c r="X52" s="167"/>
      <c r="Y52" s="218"/>
      <c r="Z52" s="218"/>
      <c r="AA52" s="1"/>
      <c r="AB52" s="1"/>
    </row>
    <row r="53" spans="1:28" ht="14.25" customHeight="1" x14ac:dyDescent="0.3">
      <c r="A53" s="1"/>
      <c r="B53" s="124"/>
      <c r="F53" s="124"/>
      <c r="K53" s="125"/>
      <c r="P53" s="126" t="s">
        <v>30</v>
      </c>
      <c r="Q53" s="127"/>
      <c r="R53" s="128"/>
      <c r="S53" s="133">
        <f>SUM(S33:S52)</f>
        <v>0</v>
      </c>
      <c r="T53" s="130"/>
      <c r="U53" s="130"/>
      <c r="V53" s="130"/>
      <c r="W53" s="130"/>
      <c r="X53" s="222"/>
      <c r="Y53" s="222"/>
      <c r="Z53" s="222"/>
      <c r="AA53" s="1"/>
      <c r="AB53" s="1"/>
    </row>
    <row r="54" spans="1:28" ht="14.25" customHeight="1" x14ac:dyDescent="0.3">
      <c r="A54" s="1"/>
      <c r="B54" s="134" t="s">
        <v>31</v>
      </c>
      <c r="C54" s="135"/>
      <c r="D54" s="135"/>
      <c r="E54" s="135"/>
      <c r="F54" s="136"/>
      <c r="G54" s="135"/>
      <c r="H54" s="136"/>
      <c r="I54" s="136"/>
      <c r="J54" s="137"/>
      <c r="K54" s="138"/>
      <c r="L54" s="137"/>
      <c r="M54" s="137"/>
      <c r="N54" s="137"/>
      <c r="O54" s="137"/>
      <c r="P54" s="137"/>
      <c r="Q54" s="137"/>
      <c r="R54" s="137"/>
      <c r="Z54" s="1"/>
      <c r="AA54" s="1"/>
      <c r="AB54" s="1"/>
    </row>
    <row r="55" spans="1:28" ht="36.75" customHeight="1" x14ac:dyDescent="0.3">
      <c r="A55" s="1"/>
      <c r="B55" s="203" t="s">
        <v>32</v>
      </c>
      <c r="C55" s="197"/>
      <c r="D55" s="205"/>
      <c r="E55" s="206"/>
      <c r="F55" s="207" t="s">
        <v>33</v>
      </c>
      <c r="G55" s="139"/>
      <c r="H55" s="212" t="s">
        <v>34</v>
      </c>
      <c r="I55" s="213"/>
      <c r="J55" s="209"/>
      <c r="K55" s="210"/>
      <c r="L55" s="210"/>
      <c r="M55" s="206"/>
      <c r="N55" s="140"/>
      <c r="O55" s="140"/>
      <c r="P55" s="140"/>
      <c r="Q55" s="221"/>
      <c r="R55" s="194"/>
      <c r="Z55" s="1"/>
      <c r="AA55" s="1"/>
      <c r="AB55" s="1"/>
    </row>
    <row r="56" spans="1:28" ht="62.25" customHeight="1" x14ac:dyDescent="0.3">
      <c r="A56" s="1"/>
      <c r="B56" s="200"/>
      <c r="C56" s="204"/>
      <c r="D56" s="211" t="s">
        <v>35</v>
      </c>
      <c r="E56" s="206"/>
      <c r="F56" s="208"/>
      <c r="G56" s="141"/>
      <c r="H56" s="214"/>
      <c r="I56" s="215"/>
      <c r="J56" s="211" t="s">
        <v>36</v>
      </c>
      <c r="K56" s="210"/>
      <c r="L56" s="210"/>
      <c r="M56" s="206"/>
      <c r="N56" s="140"/>
      <c r="O56" s="140"/>
      <c r="P56" s="140"/>
      <c r="Q56" s="220"/>
      <c r="R56" s="194"/>
      <c r="Z56" s="1"/>
      <c r="AA56" s="1"/>
      <c r="AB56" s="1"/>
    </row>
    <row r="57" spans="1:28" ht="42.75" customHeight="1" x14ac:dyDescent="0.3">
      <c r="A57" s="31"/>
      <c r="B57" s="193" t="s">
        <v>1509</v>
      </c>
      <c r="C57" s="194"/>
      <c r="D57" s="194"/>
      <c r="E57" s="194"/>
      <c r="F57" s="194"/>
      <c r="G57" s="194"/>
      <c r="H57" s="194"/>
      <c r="I57" s="194"/>
      <c r="J57" s="194"/>
      <c r="K57" s="194"/>
      <c r="L57" s="194"/>
      <c r="M57" s="194"/>
      <c r="N57" s="194"/>
      <c r="O57" s="194"/>
      <c r="P57" s="194"/>
      <c r="Q57" s="25"/>
      <c r="R57" s="25"/>
      <c r="S57" s="25"/>
      <c r="T57" s="25"/>
      <c r="U57" s="25"/>
      <c r="V57" s="25"/>
      <c r="W57" s="25"/>
      <c r="X57" s="25"/>
      <c r="Y57" s="25"/>
      <c r="Z57" s="31"/>
      <c r="AA57" s="31"/>
      <c r="AB57" s="31"/>
    </row>
    <row r="58" spans="1:28" ht="14.25" customHeight="1" x14ac:dyDescent="0.3">
      <c r="A58" s="32"/>
      <c r="B58" s="195" t="s">
        <v>38</v>
      </c>
      <c r="C58" s="196"/>
      <c r="D58" s="196"/>
      <c r="E58" s="196"/>
      <c r="F58" s="196"/>
      <c r="G58" s="196"/>
      <c r="H58" s="196"/>
      <c r="I58" s="196"/>
      <c r="J58" s="196"/>
      <c r="K58" s="196"/>
      <c r="L58" s="196"/>
      <c r="M58" s="196"/>
      <c r="N58" s="196"/>
      <c r="O58" s="196"/>
      <c r="P58" s="197"/>
      <c r="Q58" s="142"/>
      <c r="R58" s="33" t="s">
        <v>39</v>
      </c>
      <c r="S58" s="34">
        <f>S53-S30</f>
        <v>0</v>
      </c>
      <c r="T58" s="35"/>
      <c r="U58" s="35"/>
      <c r="V58" s="35"/>
      <c r="W58" s="35"/>
      <c r="X58" s="35"/>
      <c r="Y58" s="142"/>
      <c r="Z58" s="32"/>
      <c r="AA58" s="32"/>
      <c r="AB58" s="32"/>
    </row>
    <row r="59" spans="1:28" ht="14.25" customHeight="1" x14ac:dyDescent="0.3">
      <c r="A59" s="1"/>
      <c r="B59" s="36" t="s">
        <v>1495</v>
      </c>
      <c r="C59" s="37"/>
      <c r="D59" s="37"/>
      <c r="E59" s="37"/>
      <c r="F59" s="38"/>
      <c r="G59" s="38"/>
      <c r="H59" s="37"/>
      <c r="I59" s="37"/>
      <c r="J59" s="37"/>
      <c r="K59" s="39"/>
      <c r="L59" s="37"/>
      <c r="M59" s="37"/>
      <c r="N59" s="37"/>
      <c r="O59" s="37"/>
      <c r="P59" s="143"/>
      <c r="Q59" s="144"/>
      <c r="R59" s="145" t="str">
        <f>IF(S58&gt;0,"Revisar Totales",IF(S58&lt;0,"Revisar Totales","OK"))</f>
        <v>OK</v>
      </c>
      <c r="Y59" s="144"/>
      <c r="Z59" s="1"/>
      <c r="AA59" s="1"/>
      <c r="AB59" s="1"/>
    </row>
    <row r="60" spans="1:28" ht="14.25" customHeight="1" x14ac:dyDescent="0.25">
      <c r="A60" s="1"/>
      <c r="B60" s="36" t="s">
        <v>40</v>
      </c>
      <c r="C60" s="37"/>
      <c r="D60" s="37"/>
      <c r="E60" s="37"/>
      <c r="F60" s="38"/>
      <c r="G60" s="38"/>
      <c r="H60" s="37"/>
      <c r="I60" s="37"/>
      <c r="J60" s="37"/>
      <c r="K60" s="39"/>
      <c r="L60" s="37"/>
      <c r="M60" s="37"/>
      <c r="N60" s="37"/>
      <c r="O60" s="37"/>
      <c r="P60" s="143"/>
      <c r="Q60" s="144"/>
      <c r="R60" s="144"/>
      <c r="S60" s="144"/>
      <c r="T60" s="144"/>
      <c r="U60" s="144"/>
      <c r="V60" s="144"/>
      <c r="W60" s="144"/>
      <c r="X60" s="144"/>
      <c r="Y60" s="144"/>
      <c r="Z60" s="1"/>
      <c r="AA60" s="1"/>
      <c r="AB60" s="1"/>
    </row>
    <row r="61" spans="1:28" ht="14.25" customHeight="1" x14ac:dyDescent="0.25">
      <c r="A61" s="1"/>
      <c r="B61" s="36" t="s">
        <v>41</v>
      </c>
      <c r="C61" s="37"/>
      <c r="D61" s="37"/>
      <c r="E61" s="37"/>
      <c r="F61" s="38"/>
      <c r="G61" s="38"/>
      <c r="H61" s="37"/>
      <c r="I61" s="37"/>
      <c r="J61" s="37"/>
      <c r="K61" s="39"/>
      <c r="L61" s="37"/>
      <c r="M61" s="37"/>
      <c r="N61" s="37"/>
      <c r="O61" s="37"/>
      <c r="P61" s="143"/>
      <c r="Q61" s="144"/>
      <c r="R61" s="144"/>
      <c r="S61" s="144"/>
      <c r="T61" s="144"/>
      <c r="U61" s="144"/>
      <c r="V61" s="144"/>
      <c r="W61" s="144"/>
      <c r="X61" s="144"/>
      <c r="Y61" s="144"/>
      <c r="Z61" s="1"/>
      <c r="AA61" s="1"/>
      <c r="AB61" s="1"/>
    </row>
    <row r="62" spans="1:28" ht="14.25" customHeight="1" x14ac:dyDescent="0.25">
      <c r="A62" s="1"/>
      <c r="B62" s="107" t="s">
        <v>42</v>
      </c>
      <c r="C62" s="40"/>
      <c r="D62" s="40"/>
      <c r="E62" s="40"/>
      <c r="F62" s="41"/>
      <c r="G62" s="41"/>
      <c r="H62" s="40"/>
      <c r="I62" s="40"/>
      <c r="J62" s="40"/>
      <c r="K62" s="42"/>
      <c r="L62" s="40"/>
      <c r="M62" s="40"/>
      <c r="N62" s="40"/>
      <c r="O62" s="40"/>
      <c r="P62" s="146"/>
      <c r="Q62" s="144"/>
      <c r="R62" s="144"/>
      <c r="S62" s="144"/>
      <c r="T62" s="144"/>
      <c r="U62" s="144"/>
      <c r="V62" s="144"/>
      <c r="W62" s="144"/>
      <c r="X62" s="144"/>
      <c r="Y62" s="144"/>
      <c r="Z62" s="1"/>
      <c r="AA62" s="1"/>
      <c r="AB62" s="1"/>
    </row>
    <row r="63" spans="1:28" ht="14.25" customHeight="1" x14ac:dyDescent="0.25">
      <c r="A63" s="1"/>
      <c r="B63" s="107" t="s">
        <v>43</v>
      </c>
      <c r="C63" s="40"/>
      <c r="D63" s="40"/>
      <c r="E63" s="40"/>
      <c r="F63" s="41"/>
      <c r="G63" s="41"/>
      <c r="H63" s="40"/>
      <c r="I63" s="40"/>
      <c r="J63" s="40"/>
      <c r="K63" s="42"/>
      <c r="L63" s="40"/>
      <c r="M63" s="40"/>
      <c r="N63" s="40"/>
      <c r="O63" s="40"/>
      <c r="P63" s="146"/>
      <c r="Q63" s="144"/>
      <c r="R63" s="144"/>
      <c r="S63" s="144"/>
      <c r="T63" s="144"/>
      <c r="U63" s="144"/>
      <c r="V63" s="144"/>
      <c r="W63" s="144"/>
      <c r="X63" s="144"/>
      <c r="Y63" s="144"/>
      <c r="Z63" s="1"/>
      <c r="AA63" s="1"/>
      <c r="AB63" s="1"/>
    </row>
    <row r="64" spans="1:28" ht="14.25" customHeight="1" x14ac:dyDescent="0.25">
      <c r="A64" s="1"/>
      <c r="B64" s="107" t="s">
        <v>44</v>
      </c>
      <c r="C64" s="40"/>
      <c r="D64" s="40"/>
      <c r="E64" s="40"/>
      <c r="F64" s="41"/>
      <c r="G64" s="41"/>
      <c r="H64" s="40"/>
      <c r="I64" s="40"/>
      <c r="J64" s="40"/>
      <c r="K64" s="42"/>
      <c r="L64" s="40"/>
      <c r="M64" s="40"/>
      <c r="N64" s="40"/>
      <c r="O64" s="40"/>
      <c r="P64" s="146"/>
      <c r="Q64" s="144"/>
      <c r="R64" s="144"/>
      <c r="S64" s="144"/>
      <c r="T64" s="144"/>
      <c r="U64" s="144"/>
      <c r="V64" s="144"/>
      <c r="W64" s="144"/>
      <c r="X64" s="144"/>
      <c r="Y64" s="144"/>
      <c r="Z64" s="1"/>
      <c r="AA64" s="1"/>
      <c r="AB64" s="1"/>
    </row>
    <row r="65" spans="1:28" ht="14.25" customHeight="1" x14ac:dyDescent="0.25">
      <c r="A65" s="1"/>
      <c r="B65" s="107" t="s">
        <v>45</v>
      </c>
      <c r="C65" s="40"/>
      <c r="D65" s="40"/>
      <c r="E65" s="40"/>
      <c r="F65" s="41"/>
      <c r="G65" s="41"/>
      <c r="H65" s="40"/>
      <c r="I65" s="40"/>
      <c r="J65" s="40"/>
      <c r="K65" s="42"/>
      <c r="L65" s="40"/>
      <c r="M65" s="40"/>
      <c r="N65" s="40"/>
      <c r="O65" s="40"/>
      <c r="P65" s="146"/>
      <c r="Q65" s="144"/>
      <c r="R65" s="144"/>
      <c r="S65" s="144"/>
      <c r="T65" s="144"/>
      <c r="U65" s="144"/>
      <c r="V65" s="144"/>
      <c r="W65" s="144"/>
      <c r="X65" s="144"/>
      <c r="Y65" s="144"/>
      <c r="Z65" s="1"/>
      <c r="AA65" s="1"/>
      <c r="AB65" s="1"/>
    </row>
    <row r="66" spans="1:28" ht="14.25" customHeight="1" x14ac:dyDescent="0.25">
      <c r="A66" s="1"/>
      <c r="B66" s="107" t="s">
        <v>46</v>
      </c>
      <c r="C66" s="40"/>
      <c r="D66" s="40"/>
      <c r="E66" s="40"/>
      <c r="F66" s="41"/>
      <c r="G66" s="173"/>
      <c r="H66" s="151"/>
      <c r="I66" s="151"/>
      <c r="J66" s="151"/>
      <c r="K66" s="175"/>
      <c r="L66" s="151"/>
      <c r="M66" s="40"/>
      <c r="N66" s="40"/>
      <c r="O66" s="40"/>
      <c r="P66" s="146"/>
      <c r="Q66" s="144"/>
      <c r="R66" s="144"/>
      <c r="S66" s="144"/>
      <c r="T66" s="144"/>
      <c r="U66" s="144"/>
      <c r="V66" s="144"/>
      <c r="W66" s="144"/>
      <c r="X66" s="144"/>
      <c r="Y66" s="144"/>
      <c r="Z66" s="1"/>
      <c r="AA66" s="1"/>
      <c r="AB66" s="1"/>
    </row>
    <row r="67" spans="1:28" ht="14.25" customHeight="1" x14ac:dyDescent="0.25">
      <c r="A67" s="1"/>
      <c r="B67" s="170" t="s">
        <v>1510</v>
      </c>
      <c r="C67" s="170"/>
      <c r="D67" s="170"/>
      <c r="E67" s="171"/>
      <c r="F67" s="178"/>
      <c r="G67" s="179"/>
      <c r="H67" s="171"/>
      <c r="I67" s="174"/>
      <c r="J67" s="174"/>
      <c r="K67" s="177"/>
      <c r="L67" s="174"/>
      <c r="M67" s="151"/>
      <c r="N67" s="151"/>
      <c r="O67" s="151"/>
      <c r="P67" s="176"/>
      <c r="Q67" s="144"/>
      <c r="R67" s="144"/>
      <c r="S67" s="144"/>
      <c r="T67" s="144"/>
      <c r="U67" s="144"/>
      <c r="V67" s="144"/>
      <c r="W67" s="144"/>
      <c r="X67" s="144"/>
      <c r="Y67" s="144"/>
      <c r="Z67" s="1"/>
      <c r="AA67" s="1"/>
      <c r="AB67" s="1"/>
    </row>
    <row r="68" spans="1:28" ht="87" customHeight="1" x14ac:dyDescent="0.3">
      <c r="A68" s="1"/>
      <c r="B68" s="169"/>
      <c r="C68" s="168"/>
      <c r="D68" s="168"/>
      <c r="E68" s="168"/>
      <c r="F68" s="168"/>
      <c r="G68" s="168"/>
      <c r="H68" s="174"/>
      <c r="I68" s="174"/>
      <c r="J68" s="174"/>
      <c r="K68" s="177"/>
      <c r="L68" s="174"/>
      <c r="M68" s="180"/>
      <c r="N68" s="180"/>
      <c r="O68" s="180"/>
      <c r="P68" s="172"/>
      <c r="Q68" s="144"/>
      <c r="R68" s="144"/>
      <c r="S68" s="144"/>
      <c r="T68" s="144"/>
      <c r="U68" s="144"/>
      <c r="V68" s="144"/>
      <c r="W68" s="144"/>
      <c r="X68" s="144"/>
      <c r="Y68" s="144"/>
      <c r="Z68" s="1"/>
      <c r="AA68" s="1"/>
      <c r="AB68" s="1"/>
    </row>
    <row r="69" spans="1:28" ht="14.25" customHeight="1" x14ac:dyDescent="0.25">
      <c r="A69" s="1"/>
      <c r="B69" s="43"/>
      <c r="C69" s="40"/>
      <c r="D69" s="40"/>
      <c r="E69" s="40"/>
      <c r="F69" s="41"/>
      <c r="G69" s="41"/>
      <c r="H69" s="40"/>
      <c r="I69" s="40"/>
      <c r="J69" s="40"/>
      <c r="K69" s="42"/>
      <c r="L69" s="40"/>
      <c r="M69" s="40"/>
      <c r="N69" s="40"/>
      <c r="O69" s="40"/>
      <c r="P69" s="40"/>
      <c r="Q69" s="144"/>
      <c r="R69" s="144"/>
      <c r="S69" s="144"/>
      <c r="T69" s="144"/>
      <c r="U69" s="144"/>
      <c r="V69" s="144"/>
      <c r="W69" s="144"/>
      <c r="X69" s="144"/>
      <c r="Y69" s="144"/>
      <c r="Z69" s="1"/>
      <c r="AA69" s="1"/>
      <c r="AB69" s="1"/>
    </row>
    <row r="70" spans="1:28" ht="14.25" customHeight="1" x14ac:dyDescent="0.3">
      <c r="A70" s="1"/>
      <c r="B70" s="124"/>
      <c r="F70" s="124"/>
      <c r="K70" s="125"/>
      <c r="Z70" s="1"/>
      <c r="AA70" s="1"/>
      <c r="AB70" s="1"/>
    </row>
    <row r="71" spans="1:28" ht="14.25" customHeight="1" x14ac:dyDescent="0.3">
      <c r="A71" s="1"/>
      <c r="B71" s="124"/>
      <c r="F71" s="124"/>
      <c r="K71" s="125"/>
      <c r="Z71" s="1"/>
      <c r="AA71" s="1"/>
      <c r="AB71" s="1"/>
    </row>
    <row r="72" spans="1:28" ht="14.25" customHeight="1" x14ac:dyDescent="0.3">
      <c r="A72" s="1"/>
      <c r="B72" s="124"/>
      <c r="F72" s="124"/>
      <c r="K72" s="125"/>
      <c r="Z72" s="1"/>
      <c r="AA72" s="1"/>
      <c r="AB72" s="1"/>
    </row>
    <row r="73" spans="1:28" ht="14.25" customHeight="1" x14ac:dyDescent="0.3">
      <c r="A73" s="1"/>
      <c r="B73" s="124"/>
      <c r="F73" s="124"/>
      <c r="K73" s="125"/>
      <c r="Z73" s="1"/>
      <c r="AA73" s="1"/>
      <c r="AB73" s="1"/>
    </row>
    <row r="74" spans="1:28" ht="14.25" customHeight="1" x14ac:dyDescent="0.3">
      <c r="A74" s="1"/>
      <c r="B74" s="124"/>
      <c r="F74" s="124"/>
      <c r="K74" s="125"/>
      <c r="Z74" s="1"/>
      <c r="AA74" s="1"/>
      <c r="AB74" s="1"/>
    </row>
    <row r="75" spans="1:28" ht="14.25" customHeight="1" x14ac:dyDescent="0.3">
      <c r="A75" s="1"/>
      <c r="B75" s="124"/>
      <c r="F75" s="124"/>
      <c r="K75" s="125"/>
      <c r="Z75" s="1"/>
      <c r="AA75" s="1"/>
      <c r="AB75" s="1"/>
    </row>
    <row r="76" spans="1:28" ht="14.25" customHeight="1" x14ac:dyDescent="0.3">
      <c r="A76" s="1"/>
      <c r="B76" s="124"/>
      <c r="F76" s="124"/>
      <c r="K76" s="125"/>
      <c r="Z76" s="1"/>
      <c r="AA76" s="1"/>
      <c r="AB76" s="1"/>
    </row>
    <row r="77" spans="1:28" ht="14.25" customHeight="1" x14ac:dyDescent="0.3">
      <c r="A77" s="1"/>
      <c r="B77" s="124"/>
      <c r="F77" s="124"/>
      <c r="K77" s="125"/>
      <c r="Z77" s="1"/>
      <c r="AA77" s="1"/>
      <c r="AB77" s="1"/>
    </row>
    <row r="78" spans="1:28" ht="14.25" customHeight="1" x14ac:dyDescent="0.3">
      <c r="A78" s="1"/>
      <c r="B78" s="124"/>
      <c r="F78" s="124"/>
      <c r="K78" s="125"/>
      <c r="Z78" s="1"/>
      <c r="AA78" s="1"/>
      <c r="AB78" s="1"/>
    </row>
    <row r="79" spans="1:28" ht="14.25" customHeight="1" x14ac:dyDescent="0.3">
      <c r="A79" s="1"/>
      <c r="B79" s="124"/>
      <c r="F79" s="124"/>
      <c r="K79" s="125"/>
      <c r="Z79" s="1"/>
      <c r="AA79" s="1"/>
      <c r="AB79" s="1"/>
    </row>
    <row r="80" spans="1:28" ht="14.25" customHeight="1" x14ac:dyDescent="0.3">
      <c r="A80" s="1"/>
      <c r="B80" s="124"/>
      <c r="F80" s="124"/>
      <c r="K80" s="125"/>
      <c r="Z80" s="1"/>
      <c r="AA80" s="1"/>
      <c r="AB80" s="1"/>
    </row>
    <row r="81" spans="1:28" ht="14.25" customHeight="1" x14ac:dyDescent="0.3">
      <c r="A81" s="1"/>
      <c r="B81" s="124"/>
      <c r="F81" s="124"/>
      <c r="K81" s="125"/>
      <c r="Z81" s="1"/>
      <c r="AA81" s="1"/>
      <c r="AB81" s="1"/>
    </row>
    <row r="82" spans="1:28" ht="14.25" customHeight="1" x14ac:dyDescent="0.3">
      <c r="A82" s="1"/>
      <c r="B82" s="124"/>
      <c r="F82" s="124"/>
      <c r="K82" s="125"/>
      <c r="Z82" s="1"/>
      <c r="AA82" s="1"/>
      <c r="AB82" s="1"/>
    </row>
    <row r="83" spans="1:28" ht="14.25" customHeight="1" x14ac:dyDescent="0.3">
      <c r="A83" s="1"/>
      <c r="B83" s="124"/>
      <c r="F83" s="124"/>
      <c r="K83" s="125"/>
      <c r="Z83" s="1"/>
      <c r="AA83" s="1"/>
      <c r="AB83" s="1"/>
    </row>
    <row r="84" spans="1:28" ht="14.25" customHeight="1" x14ac:dyDescent="0.3">
      <c r="A84" s="1"/>
      <c r="B84" s="124"/>
      <c r="F84" s="124"/>
      <c r="K84" s="125"/>
      <c r="Z84" s="1"/>
      <c r="AA84" s="1"/>
      <c r="AB84" s="1"/>
    </row>
    <row r="85" spans="1:28" ht="14.25" customHeight="1" x14ac:dyDescent="0.3">
      <c r="A85" s="1"/>
      <c r="B85" s="124"/>
      <c r="F85" s="124"/>
      <c r="K85" s="125"/>
      <c r="Z85" s="1"/>
      <c r="AA85" s="1"/>
      <c r="AB85" s="1"/>
    </row>
    <row r="86" spans="1:28" ht="14.25" customHeight="1" x14ac:dyDescent="0.3">
      <c r="A86" s="1"/>
      <c r="B86" s="124"/>
      <c r="F86" s="124"/>
      <c r="K86" s="125"/>
      <c r="Z86" s="1"/>
      <c r="AA86" s="1"/>
      <c r="AB86" s="1"/>
    </row>
    <row r="87" spans="1:28" ht="14.25" customHeight="1" x14ac:dyDescent="0.3">
      <c r="A87" s="1"/>
      <c r="B87" s="124"/>
      <c r="F87" s="124"/>
      <c r="K87" s="125"/>
      <c r="Z87" s="1"/>
      <c r="AA87" s="1"/>
      <c r="AB87" s="1"/>
    </row>
    <row r="88" spans="1:28" ht="14.25" customHeight="1" x14ac:dyDescent="0.3">
      <c r="A88" s="1"/>
      <c r="B88" s="124"/>
      <c r="F88" s="124"/>
      <c r="K88" s="125"/>
      <c r="Z88" s="1"/>
      <c r="AA88" s="1"/>
      <c r="AB88" s="1"/>
    </row>
    <row r="89" spans="1:28" ht="14.25" customHeight="1" x14ac:dyDescent="0.3">
      <c r="A89" s="1"/>
      <c r="B89" s="124"/>
      <c r="F89" s="124"/>
      <c r="K89" s="125"/>
      <c r="Z89" s="1"/>
      <c r="AA89" s="1"/>
      <c r="AB89" s="1"/>
    </row>
    <row r="90" spans="1:28" ht="14.25" customHeight="1" x14ac:dyDescent="0.3">
      <c r="A90" s="1"/>
      <c r="B90" s="124"/>
      <c r="F90" s="124"/>
      <c r="K90" s="125"/>
      <c r="Z90" s="1"/>
      <c r="AA90" s="1"/>
      <c r="AB90" s="1"/>
    </row>
    <row r="91" spans="1:28" ht="14.25" customHeight="1" x14ac:dyDescent="0.3">
      <c r="A91" s="1"/>
      <c r="B91" s="124"/>
      <c r="F91" s="124"/>
      <c r="K91" s="125"/>
      <c r="Z91" s="1"/>
      <c r="AA91" s="1"/>
      <c r="AB91" s="1"/>
    </row>
    <row r="92" spans="1:28" ht="14.25" customHeight="1" x14ac:dyDescent="0.3">
      <c r="A92" s="1"/>
      <c r="B92" s="124"/>
      <c r="F92" s="124"/>
      <c r="K92" s="125"/>
      <c r="Z92" s="1"/>
      <c r="AA92" s="1"/>
      <c r="AB92" s="1"/>
    </row>
    <row r="93" spans="1:28" ht="14.25" customHeight="1" x14ac:dyDescent="0.3">
      <c r="A93" s="1"/>
      <c r="B93" s="124"/>
      <c r="F93" s="124"/>
      <c r="K93" s="125"/>
      <c r="Z93" s="1"/>
      <c r="AA93" s="1"/>
      <c r="AB93" s="1"/>
    </row>
    <row r="94" spans="1:28" ht="14.25" customHeight="1" x14ac:dyDescent="0.3">
      <c r="A94" s="1"/>
      <c r="B94" s="124"/>
      <c r="F94" s="124"/>
      <c r="K94" s="125"/>
      <c r="Z94" s="1"/>
      <c r="AA94" s="1"/>
      <c r="AB94" s="1"/>
    </row>
    <row r="95" spans="1:28" ht="14.25" customHeight="1" x14ac:dyDescent="0.3">
      <c r="A95" s="1"/>
      <c r="B95" s="124"/>
      <c r="F95" s="124"/>
      <c r="K95" s="125"/>
      <c r="Z95" s="1"/>
      <c r="AA95" s="1"/>
      <c r="AB95" s="1"/>
    </row>
    <row r="96" spans="1:28" ht="14.25" customHeight="1" x14ac:dyDescent="0.3">
      <c r="A96" s="1"/>
      <c r="B96" s="124"/>
      <c r="F96" s="124"/>
      <c r="K96" s="125"/>
      <c r="Z96" s="1"/>
      <c r="AA96" s="1"/>
      <c r="AB96" s="1"/>
    </row>
    <row r="97" spans="1:28" ht="14.25" customHeight="1" x14ac:dyDescent="0.3">
      <c r="A97" s="1"/>
      <c r="B97" s="124"/>
      <c r="F97" s="124"/>
      <c r="K97" s="125"/>
      <c r="Z97" s="1"/>
      <c r="AA97" s="1"/>
      <c r="AB97" s="1"/>
    </row>
    <row r="98" spans="1:28" ht="14.25" customHeight="1" x14ac:dyDescent="0.3">
      <c r="A98" s="1"/>
      <c r="B98" s="124"/>
      <c r="F98" s="124"/>
      <c r="K98" s="125"/>
      <c r="Z98" s="1"/>
      <c r="AA98" s="1"/>
      <c r="AB98" s="1"/>
    </row>
    <row r="99" spans="1:28" ht="14.25" customHeight="1" x14ac:dyDescent="0.3">
      <c r="A99" s="1"/>
      <c r="B99" s="124"/>
      <c r="F99" s="124"/>
      <c r="K99" s="125"/>
      <c r="Z99" s="1"/>
      <c r="AA99" s="1"/>
      <c r="AB99" s="1"/>
    </row>
    <row r="100" spans="1:28" ht="14.25" customHeight="1" x14ac:dyDescent="0.3">
      <c r="A100" s="1"/>
      <c r="B100" s="124"/>
      <c r="F100" s="124"/>
      <c r="K100" s="125"/>
      <c r="Z100" s="1"/>
      <c r="AA100" s="1"/>
      <c r="AB100" s="1"/>
    </row>
    <row r="101" spans="1:28" ht="14.25" customHeight="1" x14ac:dyDescent="0.3">
      <c r="A101" s="1"/>
      <c r="B101" s="124"/>
      <c r="F101" s="124"/>
      <c r="K101" s="125"/>
      <c r="Z101" s="1"/>
      <c r="AA101" s="1"/>
      <c r="AB101" s="1"/>
    </row>
    <row r="102" spans="1:28" ht="14.25" customHeight="1" x14ac:dyDescent="0.3">
      <c r="A102" s="1"/>
      <c r="B102" s="124"/>
      <c r="F102" s="124"/>
      <c r="K102" s="125"/>
      <c r="Z102" s="1"/>
      <c r="AA102" s="1"/>
      <c r="AB102" s="1"/>
    </row>
    <row r="103" spans="1:28" ht="14.25" customHeight="1" x14ac:dyDescent="0.3">
      <c r="A103" s="1"/>
      <c r="B103" s="124"/>
      <c r="F103" s="124"/>
      <c r="K103" s="125"/>
      <c r="Z103" s="1"/>
      <c r="AA103" s="1"/>
      <c r="AB103" s="1"/>
    </row>
    <row r="104" spans="1:28" ht="14.25" customHeight="1" x14ac:dyDescent="0.3">
      <c r="A104" s="1"/>
      <c r="B104" s="124"/>
      <c r="F104" s="124"/>
      <c r="K104" s="125"/>
      <c r="Z104" s="1"/>
      <c r="AA104" s="1"/>
      <c r="AB104" s="1"/>
    </row>
    <row r="105" spans="1:28" ht="14.25" customHeight="1" x14ac:dyDescent="0.3">
      <c r="A105" s="1"/>
      <c r="B105" s="124"/>
      <c r="F105" s="124"/>
      <c r="K105" s="125"/>
      <c r="Z105" s="1"/>
      <c r="AA105" s="1"/>
      <c r="AB105" s="1"/>
    </row>
    <row r="106" spans="1:28" ht="14.25" customHeight="1" x14ac:dyDescent="0.3">
      <c r="A106" s="1"/>
      <c r="B106" s="124"/>
      <c r="F106" s="124"/>
      <c r="K106" s="125"/>
      <c r="Z106" s="1"/>
      <c r="AA106" s="1"/>
      <c r="AB106" s="1"/>
    </row>
    <row r="107" spans="1:28" ht="14.25" customHeight="1" x14ac:dyDescent="0.3">
      <c r="A107" s="1"/>
      <c r="B107" s="124"/>
      <c r="F107" s="124"/>
      <c r="K107" s="125"/>
      <c r="Z107" s="1"/>
      <c r="AA107" s="1"/>
      <c r="AB107" s="1"/>
    </row>
    <row r="108" spans="1:28" ht="14.25" customHeight="1" x14ac:dyDescent="0.3">
      <c r="A108" s="1"/>
      <c r="B108" s="124"/>
      <c r="F108" s="124"/>
      <c r="K108" s="125"/>
      <c r="Z108" s="1"/>
      <c r="AA108" s="1"/>
      <c r="AB108" s="1"/>
    </row>
    <row r="109" spans="1:28" ht="14.25" customHeight="1" x14ac:dyDescent="0.3">
      <c r="A109" s="1"/>
      <c r="B109" s="124"/>
      <c r="F109" s="124"/>
      <c r="K109" s="125"/>
      <c r="Z109" s="1"/>
      <c r="AA109" s="1"/>
      <c r="AB109" s="1"/>
    </row>
    <row r="110" spans="1:28" ht="14.25" customHeight="1" x14ac:dyDescent="0.3">
      <c r="A110" s="1"/>
      <c r="B110" s="124"/>
      <c r="F110" s="124"/>
      <c r="K110" s="125"/>
      <c r="Z110" s="1"/>
      <c r="AA110" s="1"/>
      <c r="AB110" s="1"/>
    </row>
    <row r="111" spans="1:28" ht="14.25" customHeight="1" x14ac:dyDescent="0.3">
      <c r="A111" s="1"/>
      <c r="B111" s="124"/>
      <c r="F111" s="124"/>
      <c r="K111" s="125"/>
      <c r="Z111" s="1"/>
      <c r="AA111" s="1"/>
      <c r="AB111" s="1"/>
    </row>
    <row r="112" spans="1:28" ht="14.25" customHeight="1" x14ac:dyDescent="0.3">
      <c r="A112" s="1"/>
      <c r="B112" s="124"/>
      <c r="F112" s="124"/>
      <c r="K112" s="125"/>
      <c r="Z112" s="1"/>
      <c r="AA112" s="1"/>
      <c r="AB112" s="1"/>
    </row>
    <row r="113" spans="1:28" ht="14.25" customHeight="1" x14ac:dyDescent="0.3">
      <c r="A113" s="1"/>
      <c r="B113" s="124"/>
      <c r="F113" s="124"/>
      <c r="K113" s="125"/>
      <c r="Z113" s="1"/>
      <c r="AA113" s="1"/>
      <c r="AB113" s="1"/>
    </row>
    <row r="114" spans="1:28" ht="14.25" customHeight="1" x14ac:dyDescent="0.3">
      <c r="A114" s="1"/>
      <c r="B114" s="124"/>
      <c r="F114" s="124"/>
      <c r="K114" s="125"/>
      <c r="Z114" s="1"/>
      <c r="AA114" s="1"/>
      <c r="AB114" s="1"/>
    </row>
    <row r="115" spans="1:28" ht="14.25" customHeight="1" x14ac:dyDescent="0.3">
      <c r="A115" s="1"/>
      <c r="B115" s="124"/>
      <c r="F115" s="124"/>
      <c r="K115" s="125"/>
      <c r="Z115" s="1"/>
      <c r="AA115" s="1"/>
      <c r="AB115" s="1"/>
    </row>
    <row r="116" spans="1:28" ht="14.25" customHeight="1" x14ac:dyDescent="0.3">
      <c r="A116" s="1"/>
      <c r="B116" s="124"/>
      <c r="F116" s="124"/>
      <c r="K116" s="125"/>
      <c r="Z116" s="1"/>
      <c r="AA116" s="1"/>
      <c r="AB116" s="1"/>
    </row>
    <row r="117" spans="1:28" ht="14.25" customHeight="1" x14ac:dyDescent="0.3">
      <c r="A117" s="1"/>
      <c r="B117" s="124"/>
      <c r="F117" s="124"/>
      <c r="K117" s="125"/>
      <c r="Z117" s="1"/>
      <c r="AA117" s="1"/>
      <c r="AB117" s="1"/>
    </row>
    <row r="118" spans="1:28" ht="14.25" customHeight="1" x14ac:dyDescent="0.3">
      <c r="A118" s="1"/>
      <c r="B118" s="124"/>
      <c r="F118" s="124"/>
      <c r="K118" s="125"/>
      <c r="Z118" s="1"/>
      <c r="AA118" s="1"/>
      <c r="AB118" s="1"/>
    </row>
    <row r="119" spans="1:28" ht="14.25" customHeight="1" x14ac:dyDescent="0.3">
      <c r="A119" s="1"/>
      <c r="B119" s="124"/>
      <c r="F119" s="124"/>
      <c r="K119" s="125"/>
      <c r="Z119" s="1"/>
      <c r="AA119" s="1"/>
      <c r="AB119" s="1"/>
    </row>
    <row r="120" spans="1:28" ht="14.25" customHeight="1" x14ac:dyDescent="0.3">
      <c r="A120" s="1"/>
      <c r="B120" s="124"/>
      <c r="F120" s="124"/>
      <c r="K120" s="125"/>
      <c r="Z120" s="1"/>
      <c r="AA120" s="1"/>
      <c r="AB120" s="1"/>
    </row>
    <row r="121" spans="1:28" ht="14.25" customHeight="1" x14ac:dyDescent="0.3">
      <c r="A121" s="1"/>
      <c r="B121" s="124"/>
      <c r="F121" s="124"/>
      <c r="K121" s="125"/>
      <c r="Z121" s="1"/>
      <c r="AA121" s="1"/>
      <c r="AB121" s="1"/>
    </row>
    <row r="122" spans="1:28" ht="14.25" customHeight="1" x14ac:dyDescent="0.3">
      <c r="A122" s="1"/>
      <c r="B122" s="124"/>
      <c r="F122" s="124"/>
      <c r="K122" s="125"/>
      <c r="Z122" s="1"/>
      <c r="AA122" s="1"/>
      <c r="AB122" s="1"/>
    </row>
    <row r="123" spans="1:28" ht="14.25" customHeight="1" x14ac:dyDescent="0.3">
      <c r="A123" s="1"/>
      <c r="B123" s="124"/>
      <c r="F123" s="124"/>
      <c r="K123" s="125"/>
      <c r="Z123" s="1"/>
      <c r="AA123" s="1"/>
      <c r="AB123" s="1"/>
    </row>
    <row r="124" spans="1:28" ht="14.25" customHeight="1" x14ac:dyDescent="0.3">
      <c r="A124" s="1"/>
      <c r="B124" s="124"/>
      <c r="F124" s="124"/>
      <c r="K124" s="125"/>
      <c r="Z124" s="1"/>
      <c r="AA124" s="1"/>
      <c r="AB124" s="1"/>
    </row>
    <row r="125" spans="1:28" ht="14.25" customHeight="1" x14ac:dyDescent="0.3">
      <c r="A125" s="1"/>
      <c r="B125" s="124"/>
      <c r="F125" s="124"/>
      <c r="K125" s="125"/>
      <c r="Z125" s="1"/>
      <c r="AA125" s="1"/>
      <c r="AB125" s="1"/>
    </row>
    <row r="126" spans="1:28" ht="14.25" customHeight="1" x14ac:dyDescent="0.3">
      <c r="A126" s="1"/>
      <c r="B126" s="124"/>
      <c r="F126" s="124"/>
      <c r="K126" s="125"/>
      <c r="Z126" s="1"/>
      <c r="AA126" s="1"/>
      <c r="AB126" s="1"/>
    </row>
    <row r="127" spans="1:28" ht="14.25" customHeight="1" x14ac:dyDescent="0.3">
      <c r="A127" s="1"/>
      <c r="B127" s="124"/>
      <c r="F127" s="124"/>
      <c r="K127" s="125"/>
      <c r="Z127" s="1"/>
      <c r="AA127" s="1"/>
      <c r="AB127" s="1"/>
    </row>
    <row r="128" spans="1:28" ht="14.25" customHeight="1" x14ac:dyDescent="0.3">
      <c r="A128" s="1"/>
      <c r="B128" s="124"/>
      <c r="F128" s="124"/>
      <c r="K128" s="125"/>
      <c r="Z128" s="1"/>
      <c r="AA128" s="1"/>
      <c r="AB128" s="1"/>
    </row>
    <row r="129" spans="1:28" ht="14.25" customHeight="1" x14ac:dyDescent="0.3">
      <c r="A129" s="1"/>
      <c r="B129" s="124"/>
      <c r="F129" s="124"/>
      <c r="K129" s="125"/>
      <c r="Z129" s="1"/>
      <c r="AA129" s="1"/>
      <c r="AB129" s="1"/>
    </row>
    <row r="130" spans="1:28" ht="14.25" customHeight="1" x14ac:dyDescent="0.3">
      <c r="A130" s="1"/>
      <c r="B130" s="124"/>
      <c r="F130" s="124"/>
      <c r="K130" s="125"/>
      <c r="Z130" s="1"/>
      <c r="AA130" s="1"/>
      <c r="AB130" s="1"/>
    </row>
    <row r="131" spans="1:28" ht="14.25" customHeight="1" x14ac:dyDescent="0.3">
      <c r="A131" s="1"/>
      <c r="B131" s="124"/>
      <c r="F131" s="124"/>
      <c r="K131" s="125"/>
      <c r="Z131" s="1"/>
      <c r="AA131" s="1"/>
      <c r="AB131" s="1"/>
    </row>
    <row r="132" spans="1:28" ht="14.25" customHeight="1" x14ac:dyDescent="0.3">
      <c r="A132" s="1"/>
      <c r="B132" s="124"/>
      <c r="F132" s="124"/>
      <c r="K132" s="125"/>
      <c r="Z132" s="1"/>
      <c r="AA132" s="1"/>
      <c r="AB132" s="1"/>
    </row>
    <row r="133" spans="1:28" ht="14.25" customHeight="1" x14ac:dyDescent="0.3">
      <c r="A133" s="1"/>
      <c r="B133" s="124"/>
      <c r="F133" s="124"/>
      <c r="K133" s="125"/>
      <c r="Z133" s="1"/>
      <c r="AA133" s="1"/>
      <c r="AB133" s="1"/>
    </row>
    <row r="134" spans="1:28" ht="14.25" customHeight="1" x14ac:dyDescent="0.3">
      <c r="A134" s="1"/>
      <c r="B134" s="124"/>
      <c r="F134" s="124"/>
      <c r="K134" s="125"/>
      <c r="Z134" s="1"/>
      <c r="AA134" s="1"/>
      <c r="AB134" s="1"/>
    </row>
    <row r="135" spans="1:28" ht="14.25" customHeight="1" x14ac:dyDescent="0.3">
      <c r="A135" s="1"/>
      <c r="B135" s="124"/>
      <c r="F135" s="124"/>
      <c r="K135" s="125"/>
      <c r="Z135" s="1"/>
      <c r="AA135" s="1"/>
      <c r="AB135" s="1"/>
    </row>
    <row r="136" spans="1:28" ht="14.25" customHeight="1" x14ac:dyDescent="0.3">
      <c r="A136" s="1"/>
      <c r="B136" s="124"/>
      <c r="F136" s="124"/>
      <c r="K136" s="125"/>
      <c r="Z136" s="1"/>
      <c r="AA136" s="1"/>
      <c r="AB136" s="1"/>
    </row>
    <row r="137" spans="1:28" ht="14.25" customHeight="1" x14ac:dyDescent="0.3">
      <c r="A137" s="1"/>
      <c r="B137" s="124"/>
      <c r="F137" s="124"/>
      <c r="K137" s="125"/>
      <c r="Z137" s="1"/>
      <c r="AA137" s="1"/>
      <c r="AB137" s="1"/>
    </row>
    <row r="138" spans="1:28" ht="14.25" customHeight="1" x14ac:dyDescent="0.3">
      <c r="A138" s="1"/>
      <c r="B138" s="124"/>
      <c r="F138" s="124"/>
      <c r="K138" s="125"/>
      <c r="Z138" s="1"/>
      <c r="AA138" s="1"/>
      <c r="AB138" s="1"/>
    </row>
    <row r="139" spans="1:28" ht="14.25" customHeight="1" x14ac:dyDescent="0.3">
      <c r="A139" s="1"/>
      <c r="B139" s="124"/>
      <c r="F139" s="124"/>
      <c r="K139" s="125"/>
      <c r="Z139" s="1"/>
      <c r="AA139" s="1"/>
      <c r="AB139" s="1"/>
    </row>
    <row r="140" spans="1:28" ht="14.25" customHeight="1" x14ac:dyDescent="0.3">
      <c r="A140" s="1"/>
      <c r="B140" s="124"/>
      <c r="F140" s="124"/>
      <c r="K140" s="125"/>
      <c r="Z140" s="1"/>
      <c r="AA140" s="1"/>
      <c r="AB140" s="1"/>
    </row>
    <row r="141" spans="1:28" ht="14.25" customHeight="1" x14ac:dyDescent="0.3">
      <c r="A141" s="1"/>
      <c r="B141" s="124"/>
      <c r="F141" s="124"/>
      <c r="K141" s="125"/>
      <c r="Z141" s="1"/>
      <c r="AA141" s="1"/>
      <c r="AB141" s="1"/>
    </row>
    <row r="142" spans="1:28" ht="14.25" customHeight="1" x14ac:dyDescent="0.3">
      <c r="A142" s="1"/>
      <c r="B142" s="124"/>
      <c r="F142" s="124"/>
      <c r="K142" s="125"/>
      <c r="Z142" s="1"/>
      <c r="AA142" s="1"/>
      <c r="AB142" s="1"/>
    </row>
    <row r="143" spans="1:28" ht="14.25" customHeight="1" x14ac:dyDescent="0.3">
      <c r="A143" s="1"/>
      <c r="B143" s="124"/>
      <c r="F143" s="124"/>
      <c r="K143" s="125"/>
      <c r="Z143" s="1"/>
      <c r="AA143" s="1"/>
      <c r="AB143" s="1"/>
    </row>
    <row r="144" spans="1:28" ht="14.25" customHeight="1" x14ac:dyDescent="0.3">
      <c r="A144" s="1"/>
      <c r="B144" s="124"/>
      <c r="F144" s="124"/>
      <c r="K144" s="125"/>
      <c r="Z144" s="1"/>
      <c r="AA144" s="1"/>
      <c r="AB144" s="1"/>
    </row>
    <row r="145" spans="1:28" ht="14.25" customHeight="1" x14ac:dyDescent="0.3">
      <c r="A145" s="1"/>
      <c r="B145" s="124"/>
      <c r="F145" s="124"/>
      <c r="K145" s="125"/>
      <c r="Z145" s="1"/>
      <c r="AA145" s="1"/>
      <c r="AB145" s="1"/>
    </row>
    <row r="146" spans="1:28" ht="14.25" customHeight="1" x14ac:dyDescent="0.3">
      <c r="A146" s="1"/>
      <c r="B146" s="124"/>
      <c r="F146" s="124"/>
      <c r="K146" s="125"/>
      <c r="Z146" s="1"/>
      <c r="AA146" s="1"/>
      <c r="AB146" s="1"/>
    </row>
    <row r="147" spans="1:28" ht="14.25" customHeight="1" x14ac:dyDescent="0.3">
      <c r="A147" s="1"/>
      <c r="B147" s="124"/>
      <c r="F147" s="124"/>
      <c r="K147" s="125"/>
      <c r="Z147" s="1"/>
      <c r="AA147" s="1"/>
      <c r="AB147" s="1"/>
    </row>
    <row r="148" spans="1:28" ht="14.25" customHeight="1" x14ac:dyDescent="0.3">
      <c r="A148" s="1"/>
      <c r="B148" s="124"/>
      <c r="F148" s="124"/>
      <c r="K148" s="125"/>
      <c r="Z148" s="1"/>
      <c r="AA148" s="1"/>
      <c r="AB148" s="1"/>
    </row>
    <row r="149" spans="1:28" ht="14.25" customHeight="1" x14ac:dyDescent="0.3">
      <c r="A149" s="1"/>
      <c r="B149" s="124"/>
      <c r="F149" s="124"/>
      <c r="K149" s="125"/>
      <c r="Z149" s="1"/>
      <c r="AA149" s="1"/>
      <c r="AB149" s="1"/>
    </row>
    <row r="150" spans="1:28" ht="14.25" customHeight="1" x14ac:dyDescent="0.3">
      <c r="A150" s="1"/>
      <c r="B150" s="124"/>
      <c r="F150" s="124"/>
      <c r="K150" s="125"/>
      <c r="Z150" s="1"/>
      <c r="AA150" s="1"/>
      <c r="AB150" s="1"/>
    </row>
    <row r="151" spans="1:28" ht="14.25" customHeight="1" x14ac:dyDescent="0.3">
      <c r="A151" s="1"/>
      <c r="B151" s="124"/>
      <c r="F151" s="124"/>
      <c r="K151" s="125"/>
      <c r="Z151" s="1"/>
      <c r="AA151" s="1"/>
      <c r="AB151" s="1"/>
    </row>
    <row r="152" spans="1:28" ht="14.25" customHeight="1" x14ac:dyDescent="0.3">
      <c r="A152" s="1"/>
      <c r="B152" s="124"/>
      <c r="F152" s="124"/>
      <c r="K152" s="125"/>
      <c r="Z152" s="1"/>
      <c r="AA152" s="1"/>
      <c r="AB152" s="1"/>
    </row>
    <row r="153" spans="1:28" ht="14.25" customHeight="1" x14ac:dyDescent="0.3">
      <c r="A153" s="1"/>
      <c r="B153" s="124"/>
      <c r="F153" s="124"/>
      <c r="K153" s="125"/>
      <c r="Z153" s="1"/>
      <c r="AA153" s="1"/>
      <c r="AB153" s="1"/>
    </row>
    <row r="154" spans="1:28" ht="14.25" customHeight="1" x14ac:dyDescent="0.3">
      <c r="A154" s="1"/>
      <c r="B154" s="124"/>
      <c r="F154" s="124"/>
      <c r="K154" s="125"/>
      <c r="Z154" s="1"/>
      <c r="AA154" s="1"/>
      <c r="AB154" s="1"/>
    </row>
    <row r="155" spans="1:28" ht="14.25" customHeight="1" x14ac:dyDescent="0.3">
      <c r="A155" s="1"/>
      <c r="B155" s="124"/>
      <c r="F155" s="124"/>
      <c r="K155" s="125"/>
      <c r="Z155" s="1"/>
      <c r="AA155" s="1"/>
      <c r="AB155" s="1"/>
    </row>
    <row r="156" spans="1:28" ht="14.25" customHeight="1" x14ac:dyDescent="0.3">
      <c r="A156" s="1"/>
      <c r="B156" s="124"/>
      <c r="F156" s="124"/>
      <c r="K156" s="125"/>
      <c r="Z156" s="1"/>
      <c r="AA156" s="1"/>
      <c r="AB156" s="1"/>
    </row>
    <row r="157" spans="1:28" ht="14.25" customHeight="1" x14ac:dyDescent="0.3">
      <c r="A157" s="1"/>
      <c r="B157" s="124"/>
      <c r="F157" s="124"/>
      <c r="K157" s="125"/>
      <c r="Z157" s="1"/>
      <c r="AA157" s="1"/>
      <c r="AB157" s="1"/>
    </row>
    <row r="158" spans="1:28" ht="14.25" customHeight="1" x14ac:dyDescent="0.3">
      <c r="A158" s="1"/>
      <c r="B158" s="124"/>
      <c r="F158" s="124"/>
      <c r="K158" s="125"/>
      <c r="Z158" s="1"/>
      <c r="AA158" s="1"/>
      <c r="AB158" s="1"/>
    </row>
    <row r="159" spans="1:28" ht="14.25" customHeight="1" x14ac:dyDescent="0.3">
      <c r="A159" s="1"/>
      <c r="B159" s="124"/>
      <c r="F159" s="124"/>
      <c r="K159" s="125"/>
      <c r="Z159" s="1"/>
      <c r="AA159" s="1"/>
      <c r="AB159" s="1"/>
    </row>
    <row r="160" spans="1:28" ht="14.25" customHeight="1" x14ac:dyDescent="0.3">
      <c r="A160" s="1"/>
      <c r="B160" s="124"/>
      <c r="F160" s="124"/>
      <c r="K160" s="125"/>
      <c r="Z160" s="1"/>
      <c r="AA160" s="1"/>
      <c r="AB160" s="1"/>
    </row>
    <row r="161" spans="1:28" ht="14.25" customHeight="1" x14ac:dyDescent="0.3">
      <c r="A161" s="1"/>
      <c r="B161" s="124"/>
      <c r="F161" s="124"/>
      <c r="K161" s="125"/>
      <c r="Z161" s="1"/>
      <c r="AA161" s="1"/>
      <c r="AB161" s="1"/>
    </row>
    <row r="162" spans="1:28" ht="14.25" customHeight="1" x14ac:dyDescent="0.3">
      <c r="A162" s="1"/>
      <c r="B162" s="124"/>
      <c r="F162" s="124"/>
      <c r="K162" s="125"/>
      <c r="Z162" s="1"/>
      <c r="AA162" s="1"/>
      <c r="AB162" s="1"/>
    </row>
    <row r="163" spans="1:28" ht="14.25" customHeight="1" x14ac:dyDescent="0.3">
      <c r="A163" s="1"/>
      <c r="B163" s="124"/>
      <c r="F163" s="124"/>
      <c r="K163" s="125"/>
      <c r="Z163" s="1"/>
      <c r="AA163" s="1"/>
      <c r="AB163" s="1"/>
    </row>
    <row r="164" spans="1:28" ht="14.25" customHeight="1" x14ac:dyDescent="0.3">
      <c r="A164" s="1"/>
      <c r="B164" s="124"/>
      <c r="F164" s="124"/>
      <c r="K164" s="125"/>
      <c r="Z164" s="1"/>
      <c r="AA164" s="1"/>
      <c r="AB164" s="1"/>
    </row>
    <row r="165" spans="1:28" ht="14.25" customHeight="1" x14ac:dyDescent="0.3">
      <c r="A165" s="1"/>
      <c r="B165" s="124"/>
      <c r="F165" s="124"/>
      <c r="K165" s="125"/>
      <c r="Z165" s="1"/>
      <c r="AA165" s="1"/>
      <c r="AB165" s="1"/>
    </row>
    <row r="166" spans="1:28" ht="14.25" customHeight="1" x14ac:dyDescent="0.3">
      <c r="A166" s="1"/>
      <c r="B166" s="124"/>
      <c r="F166" s="124"/>
      <c r="K166" s="125"/>
      <c r="Z166" s="1"/>
      <c r="AA166" s="1"/>
      <c r="AB166" s="1"/>
    </row>
    <row r="167" spans="1:28" ht="14.25" customHeight="1" x14ac:dyDescent="0.3">
      <c r="A167" s="1"/>
      <c r="B167" s="124"/>
      <c r="F167" s="124"/>
      <c r="K167" s="125"/>
      <c r="Z167" s="1"/>
      <c r="AA167" s="1"/>
      <c r="AB167" s="1"/>
    </row>
    <row r="168" spans="1:28" ht="14.25" customHeight="1" x14ac:dyDescent="0.3">
      <c r="A168" s="1"/>
      <c r="B168" s="124"/>
      <c r="F168" s="124"/>
      <c r="K168" s="125"/>
      <c r="Z168" s="1"/>
      <c r="AA168" s="1"/>
      <c r="AB168" s="1"/>
    </row>
    <row r="169" spans="1:28" ht="14.25" customHeight="1" x14ac:dyDescent="0.3">
      <c r="A169" s="1"/>
      <c r="B169" s="124"/>
      <c r="F169" s="124"/>
      <c r="K169" s="125"/>
      <c r="Z169" s="1"/>
      <c r="AA169" s="1"/>
      <c r="AB169" s="1"/>
    </row>
    <row r="170" spans="1:28" ht="14.25" customHeight="1" x14ac:dyDescent="0.3">
      <c r="A170" s="1"/>
      <c r="B170" s="124"/>
      <c r="F170" s="124"/>
      <c r="K170" s="125"/>
      <c r="Z170" s="1"/>
      <c r="AA170" s="1"/>
      <c r="AB170" s="1"/>
    </row>
    <row r="171" spans="1:28" ht="14.25" customHeight="1" x14ac:dyDescent="0.3">
      <c r="A171" s="1"/>
      <c r="B171" s="124"/>
      <c r="F171" s="124"/>
      <c r="K171" s="125"/>
      <c r="Z171" s="1"/>
      <c r="AA171" s="1"/>
      <c r="AB171" s="1"/>
    </row>
    <row r="172" spans="1:28" ht="14.25" customHeight="1" x14ac:dyDescent="0.3">
      <c r="A172" s="1"/>
      <c r="B172" s="124"/>
      <c r="F172" s="124"/>
      <c r="K172" s="125"/>
      <c r="Z172" s="1"/>
      <c r="AA172" s="1"/>
      <c r="AB172" s="1"/>
    </row>
    <row r="173" spans="1:28" ht="14.25" customHeight="1" x14ac:dyDescent="0.3">
      <c r="A173" s="1"/>
      <c r="B173" s="124"/>
      <c r="F173" s="124"/>
      <c r="K173" s="125"/>
      <c r="Z173" s="1"/>
      <c r="AA173" s="1"/>
      <c r="AB173" s="1"/>
    </row>
    <row r="174" spans="1:28" ht="14.25" customHeight="1" x14ac:dyDescent="0.3">
      <c r="A174" s="1"/>
      <c r="B174" s="124"/>
      <c r="F174" s="124"/>
      <c r="K174" s="125"/>
      <c r="Z174" s="1"/>
      <c r="AA174" s="1"/>
      <c r="AB174" s="1"/>
    </row>
    <row r="175" spans="1:28" ht="14.25" customHeight="1" x14ac:dyDescent="0.3">
      <c r="A175" s="1"/>
      <c r="B175" s="124"/>
      <c r="F175" s="124"/>
      <c r="K175" s="125"/>
      <c r="Z175" s="1"/>
      <c r="AA175" s="1"/>
      <c r="AB175" s="1"/>
    </row>
    <row r="176" spans="1:28" ht="14.25" customHeight="1" x14ac:dyDescent="0.3">
      <c r="A176" s="1"/>
      <c r="B176" s="124"/>
      <c r="F176" s="124"/>
      <c r="K176" s="125"/>
      <c r="Z176" s="1"/>
      <c r="AA176" s="1"/>
      <c r="AB176" s="1"/>
    </row>
    <row r="177" spans="1:28" ht="14.25" customHeight="1" x14ac:dyDescent="0.3">
      <c r="A177" s="1"/>
      <c r="B177" s="124"/>
      <c r="F177" s="124"/>
      <c r="K177" s="125"/>
      <c r="Z177" s="1"/>
      <c r="AA177" s="1"/>
      <c r="AB177" s="1"/>
    </row>
    <row r="178" spans="1:28" ht="14.25" customHeight="1" x14ac:dyDescent="0.3">
      <c r="A178" s="1"/>
      <c r="B178" s="124"/>
      <c r="F178" s="124"/>
      <c r="K178" s="125"/>
      <c r="Z178" s="1"/>
      <c r="AA178" s="1"/>
      <c r="AB178" s="1"/>
    </row>
    <row r="179" spans="1:28" ht="14.25" customHeight="1" x14ac:dyDescent="0.3">
      <c r="A179" s="1"/>
      <c r="B179" s="124"/>
      <c r="F179" s="124"/>
      <c r="K179" s="125"/>
      <c r="Z179" s="1"/>
      <c r="AA179" s="1"/>
      <c r="AB179" s="1"/>
    </row>
    <row r="180" spans="1:28" ht="14.25" customHeight="1" x14ac:dyDescent="0.3">
      <c r="A180" s="1"/>
      <c r="B180" s="124"/>
      <c r="F180" s="124"/>
      <c r="K180" s="125"/>
      <c r="Z180" s="1"/>
      <c r="AA180" s="1"/>
      <c r="AB180" s="1"/>
    </row>
    <row r="181" spans="1:28" ht="14.25" customHeight="1" x14ac:dyDescent="0.3">
      <c r="A181" s="1"/>
      <c r="B181" s="124"/>
      <c r="F181" s="124"/>
      <c r="K181" s="125"/>
      <c r="Z181" s="1"/>
      <c r="AA181" s="1"/>
      <c r="AB181" s="1"/>
    </row>
    <row r="182" spans="1:28" ht="14.25" customHeight="1" x14ac:dyDescent="0.3">
      <c r="A182" s="1"/>
      <c r="B182" s="124"/>
      <c r="F182" s="124"/>
      <c r="K182" s="125"/>
      <c r="Z182" s="1"/>
      <c r="AA182" s="1"/>
      <c r="AB182" s="1"/>
    </row>
    <row r="183" spans="1:28" ht="14.25" customHeight="1" x14ac:dyDescent="0.3">
      <c r="A183" s="1"/>
      <c r="B183" s="124"/>
      <c r="F183" s="124"/>
      <c r="K183" s="125"/>
      <c r="Z183" s="1"/>
      <c r="AA183" s="1"/>
      <c r="AB183" s="1"/>
    </row>
    <row r="184" spans="1:28" ht="14.25" customHeight="1" x14ac:dyDescent="0.3">
      <c r="A184" s="1"/>
      <c r="B184" s="124"/>
      <c r="F184" s="124"/>
      <c r="K184" s="125"/>
      <c r="Z184" s="1"/>
      <c r="AA184" s="1"/>
      <c r="AB184" s="1"/>
    </row>
    <row r="185" spans="1:28" ht="14.25" customHeight="1" x14ac:dyDescent="0.3">
      <c r="A185" s="1"/>
      <c r="B185" s="124"/>
      <c r="F185" s="124"/>
      <c r="K185" s="125"/>
      <c r="Z185" s="1"/>
      <c r="AA185" s="1"/>
      <c r="AB185" s="1"/>
    </row>
    <row r="186" spans="1:28" ht="14.25" customHeight="1" x14ac:dyDescent="0.3">
      <c r="A186" s="1"/>
      <c r="B186" s="124"/>
      <c r="F186" s="124"/>
      <c r="K186" s="125"/>
      <c r="Z186" s="1"/>
      <c r="AA186" s="1"/>
      <c r="AB186" s="1"/>
    </row>
    <row r="187" spans="1:28" ht="14.25" customHeight="1" x14ac:dyDescent="0.3">
      <c r="A187" s="1"/>
      <c r="B187" s="124"/>
      <c r="F187" s="124"/>
      <c r="K187" s="125"/>
      <c r="Z187" s="1"/>
      <c r="AA187" s="1"/>
      <c r="AB187" s="1"/>
    </row>
    <row r="188" spans="1:28" ht="14.25" customHeight="1" x14ac:dyDescent="0.3">
      <c r="A188" s="1"/>
      <c r="B188" s="124"/>
      <c r="F188" s="124"/>
      <c r="K188" s="125"/>
      <c r="Z188" s="1"/>
      <c r="AA188" s="1"/>
      <c r="AB188" s="1"/>
    </row>
    <row r="189" spans="1:28" ht="14.25" customHeight="1" x14ac:dyDescent="0.3">
      <c r="A189" s="1"/>
      <c r="B189" s="124"/>
      <c r="F189" s="124"/>
      <c r="K189" s="125"/>
      <c r="Z189" s="1"/>
      <c r="AA189" s="1"/>
      <c r="AB189" s="1"/>
    </row>
    <row r="190" spans="1:28" ht="14.25" customHeight="1" x14ac:dyDescent="0.3">
      <c r="A190" s="1"/>
      <c r="B190" s="124"/>
      <c r="F190" s="124"/>
      <c r="K190" s="125"/>
      <c r="Z190" s="1"/>
      <c r="AA190" s="1"/>
      <c r="AB190" s="1"/>
    </row>
    <row r="191" spans="1:28" ht="14.25" customHeight="1" x14ac:dyDescent="0.3">
      <c r="A191" s="1"/>
      <c r="B191" s="124"/>
      <c r="F191" s="124"/>
      <c r="K191" s="125"/>
      <c r="Z191" s="1"/>
      <c r="AA191" s="1"/>
      <c r="AB191" s="1"/>
    </row>
    <row r="192" spans="1:28" ht="14.25" customHeight="1" x14ac:dyDescent="0.3">
      <c r="A192" s="1"/>
      <c r="B192" s="124"/>
      <c r="F192" s="124"/>
      <c r="K192" s="125"/>
      <c r="Z192" s="1"/>
      <c r="AA192" s="1"/>
      <c r="AB192" s="1"/>
    </row>
    <row r="193" spans="1:28" ht="14.25" customHeight="1" x14ac:dyDescent="0.3">
      <c r="A193" s="1"/>
      <c r="B193" s="124"/>
      <c r="F193" s="124"/>
      <c r="K193" s="125"/>
      <c r="Z193" s="1"/>
      <c r="AA193" s="1"/>
      <c r="AB193" s="1"/>
    </row>
    <row r="194" spans="1:28" ht="14.25" customHeight="1" x14ac:dyDescent="0.3">
      <c r="A194" s="1"/>
      <c r="B194" s="124"/>
      <c r="F194" s="124"/>
      <c r="K194" s="125"/>
      <c r="Z194" s="1"/>
      <c r="AA194" s="1"/>
      <c r="AB194" s="1"/>
    </row>
    <row r="195" spans="1:28" ht="14.25" customHeight="1" x14ac:dyDescent="0.3">
      <c r="A195" s="1"/>
      <c r="B195" s="124"/>
      <c r="F195" s="124"/>
      <c r="K195" s="125"/>
      <c r="Z195" s="1"/>
      <c r="AA195" s="1"/>
      <c r="AB195" s="1"/>
    </row>
    <row r="196" spans="1:28" ht="14.25" customHeight="1" x14ac:dyDescent="0.3">
      <c r="A196" s="1"/>
      <c r="B196" s="124"/>
      <c r="F196" s="124"/>
      <c r="K196" s="125"/>
      <c r="Z196" s="1"/>
      <c r="AA196" s="1"/>
      <c r="AB196" s="1"/>
    </row>
    <row r="197" spans="1:28" ht="14.25" customHeight="1" x14ac:dyDescent="0.3">
      <c r="A197" s="1"/>
      <c r="B197" s="124"/>
      <c r="F197" s="124"/>
      <c r="K197" s="125"/>
      <c r="Z197" s="1"/>
      <c r="AA197" s="1"/>
      <c r="AB197" s="1"/>
    </row>
    <row r="198" spans="1:28" ht="14.25" customHeight="1" x14ac:dyDescent="0.3">
      <c r="A198" s="1"/>
      <c r="B198" s="124"/>
      <c r="F198" s="124"/>
      <c r="K198" s="125"/>
      <c r="Z198" s="1"/>
      <c r="AA198" s="1"/>
      <c r="AB198" s="1"/>
    </row>
    <row r="199" spans="1:28" ht="14.25" customHeight="1" x14ac:dyDescent="0.3">
      <c r="A199" s="1"/>
      <c r="B199" s="124"/>
      <c r="F199" s="124"/>
      <c r="K199" s="125"/>
      <c r="Z199" s="1"/>
      <c r="AA199" s="1"/>
      <c r="AB199" s="1"/>
    </row>
    <row r="200" spans="1:28" ht="14.25" customHeight="1" x14ac:dyDescent="0.3">
      <c r="A200" s="1"/>
      <c r="B200" s="124"/>
      <c r="F200" s="124"/>
      <c r="K200" s="125"/>
      <c r="Z200" s="1"/>
      <c r="AA200" s="1"/>
      <c r="AB200" s="1"/>
    </row>
    <row r="201" spans="1:28" ht="14.25" customHeight="1" x14ac:dyDescent="0.3">
      <c r="A201" s="1"/>
      <c r="B201" s="124"/>
      <c r="F201" s="124"/>
      <c r="K201" s="125"/>
      <c r="Z201" s="1"/>
      <c r="AA201" s="1"/>
      <c r="AB201" s="1"/>
    </row>
    <row r="202" spans="1:28" ht="14.25" customHeight="1" x14ac:dyDescent="0.3">
      <c r="A202" s="1"/>
      <c r="B202" s="124"/>
      <c r="F202" s="124"/>
      <c r="K202" s="125"/>
      <c r="Z202" s="1"/>
      <c r="AA202" s="1"/>
      <c r="AB202" s="1"/>
    </row>
    <row r="203" spans="1:28" ht="14.25" customHeight="1" x14ac:dyDescent="0.3">
      <c r="A203" s="1"/>
      <c r="B203" s="124"/>
      <c r="F203" s="124"/>
      <c r="K203" s="125"/>
      <c r="Z203" s="1"/>
      <c r="AA203" s="1"/>
      <c r="AB203" s="1"/>
    </row>
    <row r="204" spans="1:28" ht="14.25" customHeight="1" x14ac:dyDescent="0.3">
      <c r="A204" s="1"/>
      <c r="B204" s="124"/>
      <c r="F204" s="124"/>
      <c r="K204" s="125"/>
      <c r="Z204" s="1"/>
      <c r="AA204" s="1"/>
      <c r="AB204" s="1"/>
    </row>
    <row r="205" spans="1:28" ht="14.25" customHeight="1" x14ac:dyDescent="0.3">
      <c r="A205" s="1"/>
      <c r="B205" s="124"/>
      <c r="F205" s="124"/>
      <c r="K205" s="125"/>
      <c r="Z205" s="1"/>
      <c r="AA205" s="1"/>
      <c r="AB205" s="1"/>
    </row>
    <row r="206" spans="1:28" ht="14.25" customHeight="1" x14ac:dyDescent="0.3">
      <c r="A206" s="1"/>
      <c r="B206" s="124"/>
      <c r="F206" s="124"/>
      <c r="K206" s="125"/>
      <c r="Z206" s="1"/>
      <c r="AA206" s="1"/>
      <c r="AB206" s="1"/>
    </row>
    <row r="207" spans="1:28" ht="14.25" customHeight="1" x14ac:dyDescent="0.3">
      <c r="A207" s="1"/>
      <c r="B207" s="124"/>
      <c r="F207" s="124"/>
      <c r="K207" s="125"/>
      <c r="Z207" s="1"/>
      <c r="AA207" s="1"/>
      <c r="AB207" s="1"/>
    </row>
    <row r="208" spans="1:28" ht="14.25" customHeight="1" x14ac:dyDescent="0.3">
      <c r="A208" s="1"/>
      <c r="B208" s="124"/>
      <c r="F208" s="124"/>
      <c r="K208" s="125"/>
      <c r="Z208" s="1"/>
      <c r="AA208" s="1"/>
      <c r="AB208" s="1"/>
    </row>
    <row r="209" spans="1:28" ht="14.25" customHeight="1" x14ac:dyDescent="0.3">
      <c r="A209" s="1"/>
      <c r="B209" s="124"/>
      <c r="F209" s="124"/>
      <c r="K209" s="125"/>
      <c r="Z209" s="1"/>
      <c r="AA209" s="1"/>
      <c r="AB209" s="1"/>
    </row>
    <row r="210" spans="1:28" ht="14.25" customHeight="1" x14ac:dyDescent="0.3">
      <c r="A210" s="1"/>
      <c r="B210" s="124"/>
      <c r="F210" s="124"/>
      <c r="K210" s="125"/>
      <c r="Z210" s="1"/>
      <c r="AA210" s="1"/>
      <c r="AB210" s="1"/>
    </row>
    <row r="211" spans="1:28" ht="14.25" customHeight="1" x14ac:dyDescent="0.3">
      <c r="A211" s="1"/>
      <c r="B211" s="124"/>
      <c r="F211" s="124"/>
      <c r="K211" s="125"/>
      <c r="Z211" s="1"/>
      <c r="AA211" s="1"/>
      <c r="AB211" s="1"/>
    </row>
    <row r="212" spans="1:28" ht="14.25" customHeight="1" x14ac:dyDescent="0.3">
      <c r="A212" s="1"/>
      <c r="B212" s="124"/>
      <c r="F212" s="124"/>
      <c r="K212" s="125"/>
      <c r="Z212" s="1"/>
      <c r="AA212" s="1"/>
      <c r="AB212" s="1"/>
    </row>
    <row r="213" spans="1:28" ht="14.25" customHeight="1" x14ac:dyDescent="0.3">
      <c r="A213" s="1"/>
      <c r="B213" s="124"/>
      <c r="F213" s="124"/>
      <c r="K213" s="125"/>
      <c r="Z213" s="1"/>
      <c r="AA213" s="1"/>
      <c r="AB213" s="1"/>
    </row>
    <row r="214" spans="1:28" ht="14.25" customHeight="1" x14ac:dyDescent="0.3">
      <c r="A214" s="1"/>
      <c r="B214" s="124"/>
      <c r="F214" s="124"/>
      <c r="K214" s="125"/>
      <c r="Z214" s="1"/>
      <c r="AA214" s="1"/>
      <c r="AB214" s="1"/>
    </row>
    <row r="215" spans="1:28" ht="14.25" customHeight="1" x14ac:dyDescent="0.3">
      <c r="A215" s="1"/>
      <c r="B215" s="124"/>
      <c r="F215" s="124"/>
      <c r="K215" s="125"/>
      <c r="Z215" s="1"/>
      <c r="AA215" s="1"/>
      <c r="AB215" s="1"/>
    </row>
    <row r="216" spans="1:28" ht="14.25" customHeight="1" x14ac:dyDescent="0.3">
      <c r="A216" s="1"/>
      <c r="B216" s="124"/>
      <c r="F216" s="124"/>
      <c r="K216" s="125"/>
      <c r="Z216" s="1"/>
      <c r="AA216" s="1"/>
      <c r="AB216" s="1"/>
    </row>
    <row r="217" spans="1:28" ht="14.25" customHeight="1" x14ac:dyDescent="0.3">
      <c r="A217" s="1"/>
      <c r="B217" s="124"/>
      <c r="F217" s="124"/>
      <c r="K217" s="125"/>
      <c r="Z217" s="1"/>
      <c r="AA217" s="1"/>
      <c r="AB217" s="1"/>
    </row>
    <row r="218" spans="1:28" ht="14.25" customHeight="1" x14ac:dyDescent="0.3">
      <c r="A218" s="1"/>
      <c r="B218" s="124"/>
      <c r="F218" s="124"/>
      <c r="K218" s="125"/>
      <c r="Z218" s="1"/>
      <c r="AA218" s="1"/>
      <c r="AB218" s="1"/>
    </row>
    <row r="219" spans="1:28" ht="14.25" customHeight="1" x14ac:dyDescent="0.3">
      <c r="A219" s="1"/>
      <c r="B219" s="124"/>
      <c r="F219" s="124"/>
      <c r="K219" s="125"/>
      <c r="Z219" s="1"/>
      <c r="AA219" s="1"/>
      <c r="AB219" s="1"/>
    </row>
    <row r="220" spans="1:28" ht="14.25" customHeight="1" x14ac:dyDescent="0.3">
      <c r="A220" s="1"/>
      <c r="B220" s="124"/>
      <c r="F220" s="124"/>
      <c r="K220" s="125"/>
      <c r="Z220" s="1"/>
      <c r="AA220" s="1"/>
      <c r="AB220" s="1"/>
    </row>
    <row r="221" spans="1:28" ht="14.25" customHeight="1" x14ac:dyDescent="0.3">
      <c r="A221" s="1"/>
      <c r="B221" s="124"/>
      <c r="F221" s="124"/>
      <c r="K221" s="125"/>
      <c r="Z221" s="1"/>
      <c r="AA221" s="1"/>
      <c r="AB221" s="1"/>
    </row>
    <row r="222" spans="1:28" ht="14.25" customHeight="1" x14ac:dyDescent="0.3">
      <c r="A222" s="1"/>
      <c r="B222" s="124"/>
      <c r="F222" s="124"/>
      <c r="K222" s="125"/>
      <c r="Z222" s="1"/>
      <c r="AA222" s="1"/>
      <c r="AB222" s="1"/>
    </row>
    <row r="223" spans="1:28" ht="14.25" customHeight="1" x14ac:dyDescent="0.3">
      <c r="A223" s="1"/>
      <c r="B223" s="124"/>
      <c r="F223" s="124"/>
      <c r="K223" s="125"/>
      <c r="Z223" s="1"/>
      <c r="AA223" s="1"/>
      <c r="AB223" s="1"/>
    </row>
    <row r="224" spans="1:28" ht="14.25" customHeight="1" x14ac:dyDescent="0.3">
      <c r="A224" s="1"/>
      <c r="B224" s="124"/>
      <c r="F224" s="124"/>
      <c r="K224" s="125"/>
      <c r="Z224" s="1"/>
      <c r="AA224" s="1"/>
      <c r="AB224" s="1"/>
    </row>
    <row r="225" spans="1:28" ht="14.25" customHeight="1" x14ac:dyDescent="0.3">
      <c r="A225" s="1"/>
      <c r="B225" s="124"/>
      <c r="F225" s="124"/>
      <c r="K225" s="125"/>
      <c r="Z225" s="1"/>
      <c r="AA225" s="1"/>
      <c r="AB225" s="1"/>
    </row>
    <row r="226" spans="1:28" ht="14.25" customHeight="1" x14ac:dyDescent="0.3">
      <c r="A226" s="1"/>
      <c r="B226" s="124"/>
      <c r="F226" s="124"/>
      <c r="K226" s="125"/>
      <c r="Z226" s="1"/>
      <c r="AA226" s="1"/>
      <c r="AB226" s="1"/>
    </row>
    <row r="227" spans="1:28" ht="14.25" customHeight="1" x14ac:dyDescent="0.3">
      <c r="A227" s="1"/>
      <c r="B227" s="124"/>
      <c r="F227" s="124"/>
      <c r="K227" s="125"/>
      <c r="Z227" s="1"/>
      <c r="AA227" s="1"/>
      <c r="AB227" s="1"/>
    </row>
    <row r="228" spans="1:28" ht="14.25" customHeight="1" x14ac:dyDescent="0.3">
      <c r="A228" s="1"/>
      <c r="B228" s="124"/>
      <c r="F228" s="124"/>
      <c r="K228" s="125"/>
      <c r="Z228" s="1"/>
      <c r="AA228" s="1"/>
      <c r="AB228" s="1"/>
    </row>
    <row r="229" spans="1:28" ht="14.25" customHeight="1" x14ac:dyDescent="0.3">
      <c r="A229" s="1"/>
      <c r="B229" s="124"/>
      <c r="F229" s="124"/>
      <c r="K229" s="125"/>
      <c r="Z229" s="1"/>
      <c r="AA229" s="1"/>
      <c r="AB229" s="1"/>
    </row>
    <row r="230" spans="1:28" ht="14.25" customHeight="1" x14ac:dyDescent="0.3">
      <c r="A230" s="1"/>
      <c r="B230" s="124"/>
      <c r="F230" s="124"/>
      <c r="K230" s="125"/>
      <c r="Z230" s="1"/>
      <c r="AA230" s="1"/>
      <c r="AB230" s="1"/>
    </row>
    <row r="231" spans="1:28" ht="14.25" customHeight="1" x14ac:dyDescent="0.3">
      <c r="A231" s="1"/>
      <c r="B231" s="124"/>
      <c r="F231" s="124"/>
      <c r="K231" s="125"/>
      <c r="Z231" s="1"/>
      <c r="AA231" s="1"/>
      <c r="AB231" s="1"/>
    </row>
    <row r="232" spans="1:28" ht="14.25" customHeight="1" x14ac:dyDescent="0.3">
      <c r="A232" s="1"/>
      <c r="B232" s="124"/>
      <c r="F232" s="124"/>
      <c r="K232" s="125"/>
      <c r="Z232" s="1"/>
      <c r="AA232" s="1"/>
      <c r="AB232" s="1"/>
    </row>
    <row r="233" spans="1:28" ht="14.25" customHeight="1" x14ac:dyDescent="0.3">
      <c r="A233" s="1"/>
      <c r="B233" s="124"/>
      <c r="F233" s="124"/>
      <c r="K233" s="125"/>
      <c r="Z233" s="1"/>
      <c r="AA233" s="1"/>
      <c r="AB233" s="1"/>
    </row>
    <row r="234" spans="1:28" ht="14.25" customHeight="1" x14ac:dyDescent="0.3">
      <c r="A234" s="1"/>
      <c r="B234" s="124"/>
      <c r="F234" s="124"/>
      <c r="K234" s="125"/>
      <c r="Z234" s="1"/>
      <c r="AA234" s="1"/>
      <c r="AB234" s="1"/>
    </row>
    <row r="235" spans="1:28" ht="14.25" customHeight="1" x14ac:dyDescent="0.3">
      <c r="A235" s="1"/>
      <c r="B235" s="124"/>
      <c r="F235" s="124"/>
      <c r="K235" s="125"/>
      <c r="Z235" s="1"/>
      <c r="AA235" s="1"/>
      <c r="AB235" s="1"/>
    </row>
    <row r="236" spans="1:28" ht="14.25" customHeight="1" x14ac:dyDescent="0.3">
      <c r="A236" s="1"/>
      <c r="B236" s="124"/>
      <c r="F236" s="124"/>
      <c r="K236" s="125"/>
      <c r="Z236" s="1"/>
      <c r="AA236" s="1"/>
      <c r="AB236" s="1"/>
    </row>
    <row r="237" spans="1:28" ht="14.25" customHeight="1" x14ac:dyDescent="0.3">
      <c r="A237" s="1"/>
      <c r="B237" s="124"/>
      <c r="F237" s="124"/>
      <c r="K237" s="125"/>
      <c r="Z237" s="1"/>
      <c r="AA237" s="1"/>
      <c r="AB237" s="1"/>
    </row>
    <row r="238" spans="1:28" ht="14.25" customHeight="1" x14ac:dyDescent="0.3">
      <c r="A238" s="1"/>
      <c r="B238" s="124"/>
      <c r="F238" s="124"/>
      <c r="K238" s="125"/>
      <c r="Z238" s="1"/>
      <c r="AA238" s="1"/>
      <c r="AB238" s="1"/>
    </row>
    <row r="239" spans="1:28" ht="14.25" customHeight="1" x14ac:dyDescent="0.3">
      <c r="A239" s="1"/>
      <c r="B239" s="124"/>
      <c r="F239" s="124"/>
      <c r="K239" s="125"/>
      <c r="Z239" s="1"/>
      <c r="AA239" s="1"/>
      <c r="AB239" s="1"/>
    </row>
    <row r="240" spans="1:28" ht="14.25" customHeight="1" x14ac:dyDescent="0.3">
      <c r="A240" s="1"/>
      <c r="B240" s="124"/>
      <c r="F240" s="124"/>
      <c r="K240" s="125"/>
      <c r="Z240" s="1"/>
      <c r="AA240" s="1"/>
      <c r="AB240" s="1"/>
    </row>
    <row r="241" spans="1:28" ht="14.25" customHeight="1" x14ac:dyDescent="0.3">
      <c r="A241" s="1"/>
      <c r="B241" s="124"/>
      <c r="F241" s="124"/>
      <c r="K241" s="125"/>
      <c r="Z241" s="1"/>
      <c r="AA241" s="1"/>
      <c r="AB241" s="1"/>
    </row>
    <row r="242" spans="1:28" ht="14.25" customHeight="1" x14ac:dyDescent="0.3">
      <c r="A242" s="1"/>
      <c r="B242" s="124"/>
      <c r="F242" s="124"/>
      <c r="K242" s="125"/>
      <c r="Z242" s="1"/>
      <c r="AA242" s="1"/>
      <c r="AB242" s="1"/>
    </row>
    <row r="243" spans="1:28" ht="14.25" customHeight="1" x14ac:dyDescent="0.3">
      <c r="A243" s="1"/>
      <c r="B243" s="124"/>
      <c r="F243" s="124"/>
      <c r="K243" s="125"/>
      <c r="Z243" s="1"/>
      <c r="AA243" s="1"/>
      <c r="AB243" s="1"/>
    </row>
    <row r="244" spans="1:28" ht="14.25" customHeight="1" x14ac:dyDescent="0.3">
      <c r="A244" s="1"/>
      <c r="B244" s="124"/>
      <c r="F244" s="124"/>
      <c r="K244" s="125"/>
      <c r="Z244" s="1"/>
      <c r="AA244" s="1"/>
      <c r="AB244" s="1"/>
    </row>
    <row r="245" spans="1:28" ht="14.25" customHeight="1" x14ac:dyDescent="0.3">
      <c r="A245" s="1"/>
      <c r="B245" s="124"/>
      <c r="F245" s="124"/>
      <c r="K245" s="125"/>
      <c r="Z245" s="1"/>
      <c r="AA245" s="1"/>
      <c r="AB245" s="1"/>
    </row>
    <row r="246" spans="1:28" ht="14.25" customHeight="1" x14ac:dyDescent="0.3">
      <c r="A246" s="1"/>
      <c r="B246" s="124"/>
      <c r="F246" s="124"/>
      <c r="K246" s="125"/>
      <c r="Z246" s="1"/>
      <c r="AA246" s="1"/>
      <c r="AB246" s="1"/>
    </row>
    <row r="247" spans="1:28" ht="14.25" customHeight="1" x14ac:dyDescent="0.3">
      <c r="A247" s="1"/>
      <c r="B247" s="124"/>
      <c r="F247" s="124"/>
      <c r="K247" s="125"/>
      <c r="Z247" s="1"/>
      <c r="AA247" s="1"/>
      <c r="AB247" s="1"/>
    </row>
    <row r="248" spans="1:28" ht="14.25" customHeight="1" x14ac:dyDescent="0.3">
      <c r="A248" s="1"/>
      <c r="B248" s="124"/>
      <c r="F248" s="124"/>
      <c r="K248" s="125"/>
      <c r="Z248" s="1"/>
      <c r="AA248" s="1"/>
      <c r="AB248" s="1"/>
    </row>
    <row r="249" spans="1:28" ht="14.25" customHeight="1" x14ac:dyDescent="0.3">
      <c r="A249" s="1"/>
      <c r="B249" s="124"/>
      <c r="F249" s="124"/>
      <c r="K249" s="125"/>
      <c r="Z249" s="1"/>
      <c r="AA249" s="1"/>
      <c r="AB249" s="1"/>
    </row>
    <row r="250" spans="1:28" ht="14.25" customHeight="1" x14ac:dyDescent="0.3">
      <c r="A250" s="1"/>
      <c r="B250" s="124"/>
      <c r="F250" s="124"/>
      <c r="K250" s="125"/>
      <c r="Z250" s="1"/>
      <c r="AA250" s="1"/>
      <c r="AB250" s="1"/>
    </row>
    <row r="251" spans="1:28" ht="14.25" customHeight="1" x14ac:dyDescent="0.3">
      <c r="A251" s="1"/>
      <c r="B251" s="124"/>
      <c r="F251" s="124"/>
      <c r="K251" s="125"/>
      <c r="Z251" s="1"/>
      <c r="AA251" s="1"/>
      <c r="AB251" s="1"/>
    </row>
    <row r="252" spans="1:28" ht="14.25" customHeight="1" x14ac:dyDescent="0.3">
      <c r="A252" s="1"/>
      <c r="B252" s="124"/>
      <c r="F252" s="124"/>
      <c r="K252" s="125"/>
      <c r="Z252" s="1"/>
      <c r="AA252" s="1"/>
      <c r="AB252" s="1"/>
    </row>
    <row r="253" spans="1:28" ht="14.25" customHeight="1" x14ac:dyDescent="0.3">
      <c r="A253" s="1"/>
      <c r="B253" s="124"/>
      <c r="F253" s="124"/>
      <c r="K253" s="125"/>
      <c r="Z253" s="1"/>
      <c r="AA253" s="1"/>
      <c r="AB253" s="1"/>
    </row>
    <row r="254" spans="1:28" ht="14.25" customHeight="1" x14ac:dyDescent="0.3">
      <c r="A254" s="1"/>
      <c r="B254" s="124"/>
      <c r="F254" s="124"/>
      <c r="K254" s="125"/>
      <c r="Z254" s="1"/>
      <c r="AA254" s="1"/>
      <c r="AB254" s="1"/>
    </row>
    <row r="255" spans="1:28" ht="14.25" customHeight="1" x14ac:dyDescent="0.3">
      <c r="A255" s="1"/>
      <c r="B255" s="124"/>
      <c r="F255" s="124"/>
      <c r="K255" s="125"/>
      <c r="Z255" s="1"/>
      <c r="AA255" s="1"/>
      <c r="AB255" s="1"/>
    </row>
    <row r="256" spans="1:28" ht="14.25" customHeight="1" x14ac:dyDescent="0.3">
      <c r="A256" s="1"/>
      <c r="B256" s="124"/>
      <c r="F256" s="124"/>
      <c r="K256" s="125"/>
      <c r="Z256" s="1"/>
      <c r="AA256" s="1"/>
      <c r="AB256" s="1"/>
    </row>
    <row r="257" spans="1:28" ht="14.25" customHeight="1" x14ac:dyDescent="0.3">
      <c r="A257" s="1"/>
      <c r="B257" s="124"/>
      <c r="F257" s="124"/>
      <c r="K257" s="125"/>
      <c r="Z257" s="1"/>
      <c r="AA257" s="1"/>
      <c r="AB257" s="1"/>
    </row>
    <row r="258" spans="1:28" ht="14.25" customHeight="1" x14ac:dyDescent="0.3">
      <c r="A258" s="1"/>
      <c r="B258" s="124"/>
      <c r="F258" s="124"/>
      <c r="K258" s="125"/>
      <c r="Z258" s="1"/>
      <c r="AA258" s="1"/>
      <c r="AB258" s="1"/>
    </row>
    <row r="259" spans="1:28" ht="14.25" customHeight="1" x14ac:dyDescent="0.3">
      <c r="A259" s="1"/>
      <c r="B259" s="124"/>
      <c r="F259" s="124"/>
      <c r="K259" s="125"/>
      <c r="Z259" s="1"/>
      <c r="AA259" s="1"/>
      <c r="AB259" s="1"/>
    </row>
    <row r="260" spans="1:28" ht="14.25" customHeight="1" x14ac:dyDescent="0.3">
      <c r="A260" s="1"/>
      <c r="B260" s="124"/>
      <c r="F260" s="124"/>
      <c r="K260" s="125"/>
      <c r="Z260" s="1"/>
      <c r="AA260" s="1"/>
      <c r="AB260" s="1"/>
    </row>
    <row r="261" spans="1:28" ht="14.25" customHeight="1" x14ac:dyDescent="0.3">
      <c r="A261" s="1"/>
      <c r="B261" s="124"/>
      <c r="F261" s="124"/>
      <c r="K261" s="125"/>
      <c r="Z261" s="1"/>
      <c r="AA261" s="1"/>
      <c r="AB261" s="1"/>
    </row>
    <row r="262" spans="1:28" ht="14.25" customHeight="1" x14ac:dyDescent="0.3">
      <c r="A262" s="1"/>
      <c r="B262" s="124"/>
      <c r="F262" s="124"/>
      <c r="K262" s="125"/>
      <c r="Z262" s="1"/>
      <c r="AA262" s="1"/>
      <c r="AB262" s="1"/>
    </row>
    <row r="263" spans="1:28" ht="14.25" customHeight="1" x14ac:dyDescent="0.3">
      <c r="A263" s="1"/>
      <c r="B263" s="124"/>
      <c r="F263" s="124"/>
      <c r="K263" s="125"/>
      <c r="Z263" s="1"/>
      <c r="AA263" s="1"/>
      <c r="AB263" s="1"/>
    </row>
    <row r="264" spans="1:28" ht="14.25" customHeight="1" x14ac:dyDescent="0.3">
      <c r="A264" s="1"/>
      <c r="B264" s="124"/>
      <c r="F264" s="124"/>
      <c r="K264" s="125"/>
      <c r="Z264" s="1"/>
      <c r="AA264" s="1"/>
      <c r="AB264" s="1"/>
    </row>
    <row r="265" spans="1:28" ht="14.25" customHeight="1" x14ac:dyDescent="0.3">
      <c r="A265" s="1"/>
      <c r="B265" s="124"/>
      <c r="F265" s="124"/>
      <c r="K265" s="125"/>
      <c r="Z265" s="1"/>
      <c r="AA265" s="1"/>
      <c r="AB265" s="1"/>
    </row>
    <row r="266" spans="1:28" ht="14.25" customHeight="1" x14ac:dyDescent="0.3">
      <c r="A266" s="1"/>
      <c r="B266" s="124"/>
      <c r="F266" s="124"/>
      <c r="K266" s="125"/>
      <c r="Z266" s="1"/>
      <c r="AA266" s="1"/>
      <c r="AB266" s="1"/>
    </row>
    <row r="267" spans="1:28" ht="14.25" customHeight="1" x14ac:dyDescent="0.3">
      <c r="A267" s="1"/>
      <c r="B267" s="124"/>
      <c r="F267" s="124"/>
      <c r="K267" s="125"/>
      <c r="Z267" s="1"/>
      <c r="AA267" s="1"/>
      <c r="AB267" s="1"/>
    </row>
    <row r="268" spans="1:28" ht="14.25" customHeight="1" x14ac:dyDescent="0.3">
      <c r="A268" s="1"/>
      <c r="B268" s="124"/>
      <c r="F268" s="124"/>
      <c r="K268" s="125"/>
      <c r="Z268" s="1"/>
      <c r="AA268" s="1"/>
      <c r="AB268" s="1"/>
    </row>
    <row r="269" spans="1:28" ht="14.25" customHeight="1" x14ac:dyDescent="0.3">
      <c r="A269" s="1"/>
      <c r="B269" s="124"/>
      <c r="F269" s="124"/>
      <c r="K269" s="125"/>
      <c r="Z269" s="1"/>
      <c r="AA269" s="1"/>
      <c r="AB269" s="1"/>
    </row>
    <row r="270" spans="1:28" ht="14.25" customHeight="1" x14ac:dyDescent="0.3">
      <c r="A270" s="1"/>
      <c r="B270" s="124"/>
      <c r="F270" s="124"/>
      <c r="K270" s="125"/>
      <c r="Z270" s="1"/>
      <c r="AA270" s="1"/>
      <c r="AB270" s="1"/>
    </row>
    <row r="271" spans="1:28" ht="14.25" customHeight="1" x14ac:dyDescent="0.3">
      <c r="A271" s="1"/>
      <c r="B271" s="124"/>
      <c r="F271" s="124"/>
      <c r="K271" s="125"/>
      <c r="Z271" s="1"/>
      <c r="AA271" s="1"/>
      <c r="AB271" s="1"/>
    </row>
    <row r="272" spans="1:28" ht="14.25" customHeight="1" x14ac:dyDescent="0.3">
      <c r="A272" s="1"/>
      <c r="B272" s="124"/>
      <c r="F272" s="124"/>
      <c r="K272" s="125"/>
      <c r="Z272" s="1"/>
      <c r="AA272" s="1"/>
      <c r="AB272" s="1"/>
    </row>
    <row r="273" spans="1:28" ht="14.25" customHeight="1" x14ac:dyDescent="0.3">
      <c r="A273" s="1"/>
      <c r="B273" s="124"/>
      <c r="F273" s="124"/>
      <c r="K273" s="125"/>
      <c r="Z273" s="1"/>
      <c r="AA273" s="1"/>
      <c r="AB273" s="1"/>
    </row>
    <row r="274" spans="1:28" ht="14.25" customHeight="1" x14ac:dyDescent="0.3">
      <c r="A274" s="1"/>
      <c r="B274" s="124"/>
      <c r="F274" s="124"/>
      <c r="K274" s="125"/>
      <c r="Z274" s="1"/>
      <c r="AA274" s="1"/>
      <c r="AB274" s="1"/>
    </row>
    <row r="275" spans="1:28" ht="14.25" customHeight="1" x14ac:dyDescent="0.3">
      <c r="A275" s="1"/>
      <c r="B275" s="124"/>
      <c r="F275" s="124"/>
      <c r="K275" s="125"/>
      <c r="Z275" s="1"/>
      <c r="AA275" s="1"/>
      <c r="AB275" s="1"/>
    </row>
    <row r="276" spans="1:28" ht="14.25" customHeight="1" x14ac:dyDescent="0.3">
      <c r="A276" s="1"/>
      <c r="B276" s="124"/>
      <c r="F276" s="124"/>
      <c r="K276" s="125"/>
      <c r="Z276" s="1"/>
      <c r="AA276" s="1"/>
      <c r="AB276" s="1"/>
    </row>
    <row r="277" spans="1:28" ht="14.25" customHeight="1" x14ac:dyDescent="0.3">
      <c r="A277" s="1"/>
      <c r="B277" s="124"/>
      <c r="F277" s="124"/>
      <c r="K277" s="125"/>
      <c r="Z277" s="1"/>
      <c r="AA277" s="1"/>
      <c r="AB277" s="1"/>
    </row>
    <row r="278" spans="1:28" ht="14.25" customHeight="1" x14ac:dyDescent="0.3">
      <c r="A278" s="1"/>
      <c r="B278" s="124"/>
      <c r="F278" s="124"/>
      <c r="K278" s="125"/>
      <c r="Z278" s="1"/>
      <c r="AA278" s="1"/>
      <c r="AB278" s="1"/>
    </row>
    <row r="279" spans="1:28" ht="14.25" customHeight="1" x14ac:dyDescent="0.3">
      <c r="A279" s="1"/>
      <c r="B279" s="124"/>
      <c r="F279" s="124"/>
      <c r="K279" s="125"/>
      <c r="Z279" s="1"/>
      <c r="AA279" s="1"/>
      <c r="AB279" s="1"/>
    </row>
    <row r="280" spans="1:28" ht="14.25" customHeight="1" x14ac:dyDescent="0.3">
      <c r="A280" s="1"/>
      <c r="B280" s="124"/>
      <c r="F280" s="124"/>
      <c r="K280" s="125"/>
      <c r="Z280" s="1"/>
      <c r="AA280" s="1"/>
      <c r="AB280" s="1"/>
    </row>
    <row r="281" spans="1:28" ht="14.25" customHeight="1" x14ac:dyDescent="0.3">
      <c r="A281" s="1"/>
      <c r="B281" s="124"/>
      <c r="F281" s="124"/>
      <c r="K281" s="125"/>
      <c r="Z281" s="1"/>
      <c r="AA281" s="1"/>
      <c r="AB281" s="1"/>
    </row>
    <row r="282" spans="1:28" ht="14.25" customHeight="1" x14ac:dyDescent="0.3">
      <c r="A282" s="1"/>
      <c r="B282" s="124"/>
      <c r="F282" s="124"/>
      <c r="K282" s="125"/>
      <c r="Z282" s="1"/>
      <c r="AA282" s="1"/>
      <c r="AB282" s="1"/>
    </row>
    <row r="283" spans="1:28" ht="14.25" customHeight="1" x14ac:dyDescent="0.3">
      <c r="A283" s="1"/>
      <c r="B283" s="124"/>
      <c r="F283" s="124"/>
      <c r="K283" s="125"/>
      <c r="Z283" s="1"/>
      <c r="AA283" s="1"/>
      <c r="AB283" s="1"/>
    </row>
    <row r="284" spans="1:28" ht="14.25" customHeight="1" x14ac:dyDescent="0.3">
      <c r="A284" s="1"/>
      <c r="B284" s="124"/>
      <c r="F284" s="124"/>
      <c r="K284" s="125"/>
      <c r="Z284" s="1"/>
      <c r="AA284" s="1"/>
      <c r="AB284" s="1"/>
    </row>
    <row r="285" spans="1:28" ht="14.25" customHeight="1" x14ac:dyDescent="0.3">
      <c r="A285" s="1"/>
      <c r="B285" s="124"/>
      <c r="F285" s="124"/>
      <c r="K285" s="125"/>
      <c r="Z285" s="1"/>
      <c r="AA285" s="1"/>
      <c r="AB285" s="1"/>
    </row>
    <row r="286" spans="1:28" ht="14.25" customHeight="1" x14ac:dyDescent="0.3">
      <c r="A286" s="1"/>
      <c r="B286" s="124"/>
      <c r="F286" s="124"/>
      <c r="K286" s="125"/>
      <c r="Z286" s="1"/>
      <c r="AA286" s="1"/>
      <c r="AB286" s="1"/>
    </row>
    <row r="287" spans="1:28" ht="14.25" customHeight="1" x14ac:dyDescent="0.3">
      <c r="A287" s="1"/>
      <c r="B287" s="124"/>
      <c r="F287" s="124"/>
      <c r="K287" s="125"/>
      <c r="Z287" s="1"/>
      <c r="AA287" s="1"/>
      <c r="AB287" s="1"/>
    </row>
    <row r="288" spans="1:28" ht="14.25" customHeight="1" x14ac:dyDescent="0.3">
      <c r="A288" s="1"/>
      <c r="B288" s="124"/>
      <c r="F288" s="124"/>
      <c r="K288" s="125"/>
      <c r="Z288" s="1"/>
      <c r="AA288" s="1"/>
      <c r="AB288" s="1"/>
    </row>
    <row r="289" spans="1:28" ht="14.25" customHeight="1" x14ac:dyDescent="0.3">
      <c r="A289" s="1"/>
      <c r="B289" s="124"/>
      <c r="F289" s="124"/>
      <c r="K289" s="125"/>
      <c r="Z289" s="1"/>
      <c r="AA289" s="1"/>
      <c r="AB289" s="1"/>
    </row>
    <row r="290" spans="1:28" ht="14.25" customHeight="1" x14ac:dyDescent="0.3">
      <c r="A290" s="1"/>
      <c r="B290" s="124"/>
      <c r="F290" s="124"/>
      <c r="K290" s="125"/>
      <c r="Z290" s="1"/>
      <c r="AA290" s="1"/>
      <c r="AB290" s="1"/>
    </row>
    <row r="291" spans="1:28" ht="14.25" customHeight="1" x14ac:dyDescent="0.3">
      <c r="A291" s="1"/>
      <c r="B291" s="124"/>
      <c r="F291" s="124"/>
      <c r="K291" s="125"/>
      <c r="Z291" s="1"/>
      <c r="AA291" s="1"/>
      <c r="AB291" s="1"/>
    </row>
    <row r="292" spans="1:28" ht="14.25" customHeight="1" x14ac:dyDescent="0.3">
      <c r="A292" s="1"/>
      <c r="B292" s="124"/>
      <c r="F292" s="124"/>
      <c r="K292" s="125"/>
      <c r="Z292" s="1"/>
      <c r="AA292" s="1"/>
      <c r="AB292" s="1"/>
    </row>
    <row r="293" spans="1:28" ht="14.25" customHeight="1" x14ac:dyDescent="0.3">
      <c r="A293" s="1"/>
      <c r="B293" s="124"/>
      <c r="F293" s="124"/>
      <c r="K293" s="125"/>
      <c r="Z293" s="1"/>
      <c r="AA293" s="1"/>
      <c r="AB293" s="1"/>
    </row>
    <row r="294" spans="1:28" ht="14.25" customHeight="1" x14ac:dyDescent="0.3">
      <c r="A294" s="1"/>
      <c r="B294" s="124"/>
      <c r="F294" s="124"/>
      <c r="K294" s="125"/>
      <c r="Z294" s="1"/>
      <c r="AA294" s="1"/>
      <c r="AB294" s="1"/>
    </row>
    <row r="295" spans="1:28" ht="14.25" customHeight="1" x14ac:dyDescent="0.3">
      <c r="A295" s="1"/>
      <c r="B295" s="124"/>
      <c r="F295" s="124"/>
      <c r="K295" s="125"/>
      <c r="Z295" s="1"/>
      <c r="AA295" s="1"/>
      <c r="AB295" s="1"/>
    </row>
    <row r="296" spans="1:28" ht="14.25" customHeight="1" x14ac:dyDescent="0.3">
      <c r="A296" s="1"/>
      <c r="B296" s="124"/>
      <c r="F296" s="124"/>
      <c r="K296" s="125"/>
      <c r="Z296" s="1"/>
      <c r="AA296" s="1"/>
      <c r="AB296" s="1"/>
    </row>
    <row r="297" spans="1:28" ht="14.25" customHeight="1" x14ac:dyDescent="0.3">
      <c r="A297" s="1"/>
      <c r="B297" s="124"/>
      <c r="F297" s="124"/>
      <c r="K297" s="125"/>
      <c r="Z297" s="1"/>
      <c r="AA297" s="1"/>
      <c r="AB297" s="1"/>
    </row>
    <row r="298" spans="1:28" ht="14.25" customHeight="1" x14ac:dyDescent="0.3">
      <c r="A298" s="1"/>
      <c r="B298" s="124"/>
      <c r="F298" s="124"/>
      <c r="K298" s="125"/>
      <c r="Z298" s="1"/>
      <c r="AA298" s="1"/>
      <c r="AB298" s="1"/>
    </row>
    <row r="299" spans="1:28" ht="14.25" customHeight="1" x14ac:dyDescent="0.3">
      <c r="A299" s="1"/>
      <c r="B299" s="124"/>
      <c r="F299" s="124"/>
      <c r="K299" s="125"/>
      <c r="Z299" s="1"/>
      <c r="AA299" s="1"/>
      <c r="AB299" s="1"/>
    </row>
    <row r="300" spans="1:28" ht="14.25" customHeight="1" x14ac:dyDescent="0.3">
      <c r="A300" s="1"/>
      <c r="B300" s="124"/>
      <c r="F300" s="124"/>
      <c r="K300" s="125"/>
      <c r="Z300" s="1"/>
      <c r="AA300" s="1"/>
      <c r="AB300" s="1"/>
    </row>
    <row r="301" spans="1:28" ht="14.25" customHeight="1" x14ac:dyDescent="0.3">
      <c r="A301" s="1"/>
      <c r="B301" s="124"/>
      <c r="F301" s="124"/>
      <c r="K301" s="125"/>
      <c r="Z301" s="1"/>
      <c r="AA301" s="1"/>
      <c r="AB301" s="1"/>
    </row>
    <row r="302" spans="1:28" ht="14.25" customHeight="1" x14ac:dyDescent="0.3">
      <c r="A302" s="1"/>
      <c r="B302" s="124"/>
      <c r="F302" s="124"/>
      <c r="K302" s="125"/>
      <c r="Z302" s="1"/>
      <c r="AA302" s="1"/>
      <c r="AB302" s="1"/>
    </row>
    <row r="303" spans="1:28" ht="14.25" customHeight="1" x14ac:dyDescent="0.3">
      <c r="A303" s="1"/>
      <c r="B303" s="124"/>
      <c r="F303" s="124"/>
      <c r="K303" s="125"/>
      <c r="Z303" s="1"/>
      <c r="AA303" s="1"/>
      <c r="AB303" s="1"/>
    </row>
    <row r="304" spans="1:28" ht="14.25" customHeight="1" x14ac:dyDescent="0.3">
      <c r="A304" s="1"/>
      <c r="B304" s="124"/>
      <c r="F304" s="124"/>
      <c r="K304" s="125"/>
      <c r="Z304" s="1"/>
      <c r="AA304" s="1"/>
      <c r="AB304" s="1"/>
    </row>
    <row r="305" spans="1:28" ht="14.25" customHeight="1" x14ac:dyDescent="0.3">
      <c r="A305" s="1"/>
      <c r="B305" s="124"/>
      <c r="F305" s="124"/>
      <c r="K305" s="125"/>
      <c r="Z305" s="1"/>
      <c r="AA305" s="1"/>
      <c r="AB305" s="1"/>
    </row>
    <row r="306" spans="1:28" ht="14.25" customHeight="1" x14ac:dyDescent="0.3">
      <c r="A306" s="1"/>
      <c r="B306" s="124"/>
      <c r="F306" s="124"/>
      <c r="K306" s="125"/>
      <c r="Z306" s="1"/>
      <c r="AA306" s="1"/>
      <c r="AB306" s="1"/>
    </row>
    <row r="307" spans="1:28" ht="14.25" customHeight="1" x14ac:dyDescent="0.3">
      <c r="A307" s="1"/>
      <c r="B307" s="124"/>
      <c r="F307" s="124"/>
      <c r="K307" s="125"/>
      <c r="Z307" s="1"/>
      <c r="AA307" s="1"/>
      <c r="AB307" s="1"/>
    </row>
    <row r="308" spans="1:28" ht="14.25" customHeight="1" x14ac:dyDescent="0.3">
      <c r="A308" s="1"/>
      <c r="B308" s="124"/>
      <c r="F308" s="124"/>
      <c r="K308" s="125"/>
      <c r="Z308" s="1"/>
      <c r="AA308" s="1"/>
      <c r="AB308" s="1"/>
    </row>
    <row r="309" spans="1:28" ht="14.25" customHeight="1" x14ac:dyDescent="0.3">
      <c r="A309" s="1"/>
      <c r="B309" s="124"/>
      <c r="F309" s="124"/>
      <c r="K309" s="125"/>
      <c r="Z309" s="1"/>
      <c r="AA309" s="1"/>
      <c r="AB309" s="1"/>
    </row>
    <row r="310" spans="1:28" ht="14.25" customHeight="1" x14ac:dyDescent="0.3">
      <c r="A310" s="1"/>
      <c r="B310" s="124"/>
      <c r="F310" s="124"/>
      <c r="K310" s="125"/>
      <c r="Z310" s="1"/>
      <c r="AA310" s="1"/>
      <c r="AB310" s="1"/>
    </row>
    <row r="311" spans="1:28" ht="14.25" customHeight="1" x14ac:dyDescent="0.3">
      <c r="A311" s="1"/>
      <c r="B311" s="124"/>
      <c r="F311" s="124"/>
      <c r="K311" s="125"/>
      <c r="Z311" s="1"/>
      <c r="AA311" s="1"/>
      <c r="AB311" s="1"/>
    </row>
    <row r="312" spans="1:28" ht="14.25" customHeight="1" x14ac:dyDescent="0.3">
      <c r="A312" s="1"/>
      <c r="B312" s="124"/>
      <c r="F312" s="124"/>
      <c r="K312" s="125"/>
      <c r="Z312" s="1"/>
      <c r="AA312" s="1"/>
      <c r="AB312" s="1"/>
    </row>
    <row r="313" spans="1:28" ht="14.25" customHeight="1" x14ac:dyDescent="0.3">
      <c r="A313" s="1"/>
      <c r="B313" s="124"/>
      <c r="F313" s="124"/>
      <c r="K313" s="125"/>
      <c r="Z313" s="1"/>
      <c r="AA313" s="1"/>
      <c r="AB313" s="1"/>
    </row>
    <row r="314" spans="1:28" ht="14.25" customHeight="1" x14ac:dyDescent="0.3">
      <c r="A314" s="1"/>
      <c r="B314" s="124"/>
      <c r="F314" s="124"/>
      <c r="K314" s="125"/>
      <c r="Z314" s="1"/>
      <c r="AA314" s="1"/>
      <c r="AB314" s="1"/>
    </row>
    <row r="315" spans="1:28" ht="14.25" customHeight="1" x14ac:dyDescent="0.3">
      <c r="A315" s="1"/>
      <c r="B315" s="124"/>
      <c r="F315" s="124"/>
      <c r="K315" s="125"/>
      <c r="Z315" s="1"/>
      <c r="AA315" s="1"/>
      <c r="AB315" s="1"/>
    </row>
    <row r="316" spans="1:28" ht="14.25" customHeight="1" x14ac:dyDescent="0.3">
      <c r="A316" s="1"/>
      <c r="B316" s="124"/>
      <c r="F316" s="124"/>
      <c r="K316" s="125"/>
      <c r="Z316" s="1"/>
      <c r="AA316" s="1"/>
      <c r="AB316" s="1"/>
    </row>
    <row r="317" spans="1:28" ht="14.25" customHeight="1" x14ac:dyDescent="0.3">
      <c r="A317" s="1"/>
      <c r="B317" s="124"/>
      <c r="F317" s="124"/>
      <c r="K317" s="125"/>
      <c r="Z317" s="1"/>
      <c r="AA317" s="1"/>
      <c r="AB317" s="1"/>
    </row>
    <row r="318" spans="1:28" ht="14.25" customHeight="1" x14ac:dyDescent="0.3">
      <c r="A318" s="1"/>
      <c r="B318" s="124"/>
      <c r="F318" s="124"/>
      <c r="K318" s="125"/>
      <c r="Z318" s="1"/>
      <c r="AA318" s="1"/>
      <c r="AB318" s="1"/>
    </row>
    <row r="319" spans="1:28" ht="14.25" customHeight="1" x14ac:dyDescent="0.3">
      <c r="A319" s="1"/>
      <c r="B319" s="124"/>
      <c r="F319" s="124"/>
      <c r="K319" s="125"/>
      <c r="Z319" s="1"/>
      <c r="AA319" s="1"/>
      <c r="AB319" s="1"/>
    </row>
    <row r="320" spans="1:28" ht="14.25" customHeight="1" x14ac:dyDescent="0.3">
      <c r="A320" s="1"/>
      <c r="B320" s="124"/>
      <c r="F320" s="124"/>
      <c r="K320" s="125"/>
      <c r="Z320" s="1"/>
      <c r="AA320" s="1"/>
      <c r="AB320" s="1"/>
    </row>
    <row r="321" spans="1:28" ht="14.25" customHeight="1" x14ac:dyDescent="0.3">
      <c r="A321" s="1"/>
      <c r="B321" s="124"/>
      <c r="F321" s="124"/>
      <c r="K321" s="125"/>
      <c r="Z321" s="1"/>
      <c r="AA321" s="1"/>
      <c r="AB321" s="1"/>
    </row>
    <row r="322" spans="1:28" ht="14.25" customHeight="1" x14ac:dyDescent="0.3">
      <c r="A322" s="1"/>
      <c r="B322" s="124"/>
      <c r="F322" s="124"/>
      <c r="K322" s="125"/>
      <c r="Z322" s="1"/>
      <c r="AA322" s="1"/>
      <c r="AB322" s="1"/>
    </row>
    <row r="323" spans="1:28" ht="14.25" customHeight="1" x14ac:dyDescent="0.3">
      <c r="A323" s="1"/>
      <c r="B323" s="124"/>
      <c r="F323" s="124"/>
      <c r="K323" s="125"/>
      <c r="Z323" s="1"/>
      <c r="AA323" s="1"/>
      <c r="AB323" s="1"/>
    </row>
    <row r="324" spans="1:28" ht="14.25" customHeight="1" x14ac:dyDescent="0.3">
      <c r="A324" s="1"/>
      <c r="B324" s="124"/>
      <c r="F324" s="124"/>
      <c r="K324" s="125"/>
      <c r="Z324" s="1"/>
      <c r="AA324" s="1"/>
      <c r="AB324" s="1"/>
    </row>
    <row r="325" spans="1:28" ht="14.25" customHeight="1" x14ac:dyDescent="0.3">
      <c r="A325" s="1"/>
      <c r="B325" s="124"/>
      <c r="F325" s="124"/>
      <c r="K325" s="125"/>
      <c r="Z325" s="1"/>
      <c r="AA325" s="1"/>
      <c r="AB325" s="1"/>
    </row>
    <row r="326" spans="1:28" ht="14.25" customHeight="1" x14ac:dyDescent="0.3">
      <c r="A326" s="1"/>
      <c r="B326" s="124"/>
      <c r="F326" s="124"/>
      <c r="K326" s="125"/>
      <c r="Z326" s="1"/>
      <c r="AA326" s="1"/>
      <c r="AB326" s="1"/>
    </row>
    <row r="327" spans="1:28" ht="14.25" customHeight="1" x14ac:dyDescent="0.3">
      <c r="A327" s="1"/>
      <c r="B327" s="124"/>
      <c r="F327" s="124"/>
      <c r="K327" s="125"/>
      <c r="Z327" s="1"/>
      <c r="AA327" s="1"/>
      <c r="AB327" s="1"/>
    </row>
    <row r="328" spans="1:28" ht="14.25" customHeight="1" x14ac:dyDescent="0.3">
      <c r="A328" s="1"/>
      <c r="B328" s="124"/>
      <c r="F328" s="124"/>
      <c r="K328" s="125"/>
      <c r="Z328" s="1"/>
      <c r="AA328" s="1"/>
      <c r="AB328" s="1"/>
    </row>
    <row r="329" spans="1:28" ht="14.25" customHeight="1" x14ac:dyDescent="0.3">
      <c r="A329" s="1"/>
      <c r="B329" s="124"/>
      <c r="F329" s="124"/>
      <c r="K329" s="125"/>
      <c r="Z329" s="1"/>
      <c r="AA329" s="1"/>
      <c r="AB329" s="1"/>
    </row>
    <row r="330" spans="1:28" ht="14.25" customHeight="1" x14ac:dyDescent="0.3">
      <c r="A330" s="1"/>
      <c r="B330" s="124"/>
      <c r="F330" s="124"/>
      <c r="K330" s="125"/>
      <c r="Z330" s="1"/>
      <c r="AA330" s="1"/>
      <c r="AB330" s="1"/>
    </row>
    <row r="331" spans="1:28" ht="14.25" customHeight="1" x14ac:dyDescent="0.3">
      <c r="A331" s="1"/>
      <c r="B331" s="124"/>
      <c r="F331" s="124"/>
      <c r="K331" s="125"/>
      <c r="Z331" s="1"/>
      <c r="AA331" s="1"/>
      <c r="AB331" s="1"/>
    </row>
    <row r="332" spans="1:28" ht="14.25" customHeight="1" x14ac:dyDescent="0.3">
      <c r="A332" s="1"/>
      <c r="B332" s="124"/>
      <c r="F332" s="124"/>
      <c r="K332" s="125"/>
      <c r="Z332" s="1"/>
      <c r="AA332" s="1"/>
      <c r="AB332" s="1"/>
    </row>
    <row r="333" spans="1:28" ht="14.25" customHeight="1" x14ac:dyDescent="0.3">
      <c r="A333" s="1"/>
      <c r="B333" s="124"/>
      <c r="F333" s="124"/>
      <c r="K333" s="125"/>
      <c r="Z333" s="1"/>
      <c r="AA333" s="1"/>
      <c r="AB333" s="1"/>
    </row>
    <row r="334" spans="1:28" ht="14.25" customHeight="1" x14ac:dyDescent="0.3">
      <c r="A334" s="1"/>
      <c r="B334" s="124"/>
      <c r="F334" s="124"/>
      <c r="K334" s="125"/>
      <c r="Z334" s="1"/>
      <c r="AA334" s="1"/>
      <c r="AB334" s="1"/>
    </row>
    <row r="335" spans="1:28" ht="14.25" customHeight="1" x14ac:dyDescent="0.3">
      <c r="A335" s="1"/>
      <c r="B335" s="124"/>
      <c r="F335" s="124"/>
      <c r="K335" s="125"/>
      <c r="Z335" s="1"/>
      <c r="AA335" s="1"/>
      <c r="AB335" s="1"/>
    </row>
    <row r="336" spans="1:28" ht="14.25" customHeight="1" x14ac:dyDescent="0.3">
      <c r="A336" s="1"/>
      <c r="B336" s="124"/>
      <c r="F336" s="124"/>
      <c r="K336" s="125"/>
      <c r="Z336" s="1"/>
      <c r="AA336" s="1"/>
      <c r="AB336" s="1"/>
    </row>
    <row r="337" spans="1:28" ht="14.25" customHeight="1" x14ac:dyDescent="0.3">
      <c r="A337" s="1"/>
      <c r="B337" s="124"/>
      <c r="F337" s="124"/>
      <c r="K337" s="125"/>
      <c r="Z337" s="1"/>
      <c r="AA337" s="1"/>
      <c r="AB337" s="1"/>
    </row>
    <row r="338" spans="1:28" ht="14.25" customHeight="1" x14ac:dyDescent="0.3">
      <c r="A338" s="1"/>
      <c r="B338" s="124"/>
      <c r="F338" s="124"/>
      <c r="K338" s="125"/>
      <c r="Z338" s="1"/>
      <c r="AA338" s="1"/>
      <c r="AB338" s="1"/>
    </row>
    <row r="339" spans="1:28" ht="14.25" customHeight="1" x14ac:dyDescent="0.3">
      <c r="A339" s="1"/>
      <c r="B339" s="124"/>
      <c r="F339" s="124"/>
      <c r="K339" s="125"/>
      <c r="Z339" s="1"/>
      <c r="AA339" s="1"/>
      <c r="AB339" s="1"/>
    </row>
    <row r="340" spans="1:28" ht="14.25" customHeight="1" x14ac:dyDescent="0.3">
      <c r="A340" s="1"/>
      <c r="B340" s="124"/>
      <c r="F340" s="124"/>
      <c r="K340" s="125"/>
      <c r="Z340" s="1"/>
      <c r="AA340" s="1"/>
      <c r="AB340" s="1"/>
    </row>
    <row r="341" spans="1:28" ht="14.25" customHeight="1" x14ac:dyDescent="0.3">
      <c r="A341" s="1"/>
      <c r="B341" s="124"/>
      <c r="F341" s="124"/>
      <c r="K341" s="125"/>
      <c r="Z341" s="1"/>
      <c r="AA341" s="1"/>
      <c r="AB341" s="1"/>
    </row>
    <row r="342" spans="1:28" ht="14.25" customHeight="1" x14ac:dyDescent="0.3">
      <c r="A342" s="1"/>
      <c r="B342" s="124"/>
      <c r="F342" s="124"/>
      <c r="K342" s="125"/>
      <c r="Z342" s="1"/>
      <c r="AA342" s="1"/>
      <c r="AB342" s="1"/>
    </row>
    <row r="343" spans="1:28" ht="14.25" customHeight="1" x14ac:dyDescent="0.3">
      <c r="A343" s="1"/>
      <c r="B343" s="124"/>
      <c r="F343" s="124"/>
      <c r="K343" s="125"/>
      <c r="Z343" s="1"/>
      <c r="AA343" s="1"/>
      <c r="AB343" s="1"/>
    </row>
    <row r="344" spans="1:28" ht="14.25" customHeight="1" x14ac:dyDescent="0.3">
      <c r="A344" s="1"/>
      <c r="B344" s="124"/>
      <c r="F344" s="124"/>
      <c r="K344" s="125"/>
      <c r="Z344" s="1"/>
      <c r="AA344" s="1"/>
      <c r="AB344" s="1"/>
    </row>
    <row r="345" spans="1:28" ht="14.25" customHeight="1" x14ac:dyDescent="0.3">
      <c r="A345" s="1"/>
      <c r="B345" s="124"/>
      <c r="F345" s="124"/>
      <c r="K345" s="125"/>
      <c r="Z345" s="1"/>
      <c r="AA345" s="1"/>
      <c r="AB345" s="1"/>
    </row>
    <row r="346" spans="1:28" ht="14.25" customHeight="1" x14ac:dyDescent="0.3">
      <c r="A346" s="1"/>
      <c r="B346" s="124"/>
      <c r="F346" s="124"/>
      <c r="K346" s="125"/>
      <c r="Z346" s="1"/>
      <c r="AA346" s="1"/>
      <c r="AB346" s="1"/>
    </row>
    <row r="347" spans="1:28" ht="14.25" customHeight="1" x14ac:dyDescent="0.3">
      <c r="A347" s="1"/>
      <c r="B347" s="124"/>
      <c r="F347" s="124"/>
      <c r="K347" s="125"/>
      <c r="Z347" s="1"/>
      <c r="AA347" s="1"/>
      <c r="AB347" s="1"/>
    </row>
    <row r="348" spans="1:28" ht="14.25" customHeight="1" x14ac:dyDescent="0.3">
      <c r="A348" s="1"/>
      <c r="B348" s="124"/>
      <c r="F348" s="124"/>
      <c r="K348" s="125"/>
      <c r="Z348" s="1"/>
      <c r="AA348" s="1"/>
      <c r="AB348" s="1"/>
    </row>
    <row r="349" spans="1:28" ht="14.25" customHeight="1" x14ac:dyDescent="0.3">
      <c r="A349" s="1"/>
      <c r="B349" s="124"/>
      <c r="F349" s="124"/>
      <c r="K349" s="125"/>
      <c r="Z349" s="1"/>
      <c r="AA349" s="1"/>
      <c r="AB349" s="1"/>
    </row>
    <row r="350" spans="1:28" ht="14.25" customHeight="1" x14ac:dyDescent="0.3">
      <c r="A350" s="1"/>
      <c r="B350" s="124"/>
      <c r="F350" s="124"/>
      <c r="K350" s="125"/>
      <c r="Z350" s="1"/>
      <c r="AA350" s="1"/>
      <c r="AB350" s="1"/>
    </row>
    <row r="351" spans="1:28" ht="14.25" customHeight="1" x14ac:dyDescent="0.3">
      <c r="A351" s="1"/>
      <c r="B351" s="124"/>
      <c r="F351" s="124"/>
      <c r="K351" s="125"/>
      <c r="Z351" s="1"/>
      <c r="AA351" s="1"/>
      <c r="AB351" s="1"/>
    </row>
    <row r="352" spans="1:28" ht="14.25" customHeight="1" x14ac:dyDescent="0.3">
      <c r="A352" s="1"/>
      <c r="B352" s="124"/>
      <c r="F352" s="124"/>
      <c r="K352" s="125"/>
      <c r="Z352" s="1"/>
      <c r="AA352" s="1"/>
      <c r="AB352" s="1"/>
    </row>
    <row r="353" spans="1:28" ht="14.25" customHeight="1" x14ac:dyDescent="0.3">
      <c r="A353" s="1"/>
      <c r="B353" s="124"/>
      <c r="F353" s="124"/>
      <c r="K353" s="125"/>
      <c r="Z353" s="1"/>
      <c r="AA353" s="1"/>
      <c r="AB353" s="1"/>
    </row>
    <row r="354" spans="1:28" ht="14.25" customHeight="1" x14ac:dyDescent="0.3">
      <c r="A354" s="1"/>
      <c r="B354" s="124"/>
      <c r="F354" s="124"/>
      <c r="K354" s="125"/>
      <c r="Z354" s="1"/>
      <c r="AA354" s="1"/>
      <c r="AB354" s="1"/>
    </row>
    <row r="355" spans="1:28" ht="14.25" customHeight="1" x14ac:dyDescent="0.3">
      <c r="A355" s="1"/>
      <c r="B355" s="124"/>
      <c r="F355" s="124"/>
      <c r="K355" s="125"/>
      <c r="Z355" s="1"/>
      <c r="AA355" s="1"/>
      <c r="AB355" s="1"/>
    </row>
    <row r="356" spans="1:28" ht="14.25" customHeight="1" x14ac:dyDescent="0.3">
      <c r="A356" s="1"/>
      <c r="B356" s="124"/>
      <c r="F356" s="124"/>
      <c r="K356" s="125"/>
      <c r="Z356" s="1"/>
      <c r="AA356" s="1"/>
      <c r="AB356" s="1"/>
    </row>
    <row r="357" spans="1:28" ht="14.25" customHeight="1" x14ac:dyDescent="0.3">
      <c r="A357" s="1"/>
      <c r="B357" s="124"/>
      <c r="F357" s="124"/>
      <c r="K357" s="125"/>
      <c r="Z357" s="1"/>
      <c r="AA357" s="1"/>
      <c r="AB357" s="1"/>
    </row>
    <row r="358" spans="1:28" ht="14.25" customHeight="1" x14ac:dyDescent="0.3">
      <c r="A358" s="1"/>
      <c r="B358" s="124"/>
      <c r="F358" s="124"/>
      <c r="K358" s="125"/>
      <c r="Z358" s="1"/>
      <c r="AA358" s="1"/>
      <c r="AB358" s="1"/>
    </row>
    <row r="359" spans="1:28" ht="14.25" customHeight="1" x14ac:dyDescent="0.3">
      <c r="A359" s="1"/>
      <c r="B359" s="124"/>
      <c r="F359" s="124"/>
      <c r="K359" s="125"/>
      <c r="Z359" s="1"/>
      <c r="AA359" s="1"/>
      <c r="AB359" s="1"/>
    </row>
    <row r="360" spans="1:28" ht="14.25" customHeight="1" x14ac:dyDescent="0.3">
      <c r="A360" s="1"/>
      <c r="B360" s="124"/>
      <c r="F360" s="124"/>
      <c r="K360" s="125"/>
      <c r="Z360" s="1"/>
      <c r="AA360" s="1"/>
      <c r="AB360" s="1"/>
    </row>
    <row r="361" spans="1:28" ht="14.25" customHeight="1" x14ac:dyDescent="0.3">
      <c r="A361" s="1"/>
      <c r="B361" s="124"/>
      <c r="F361" s="124"/>
      <c r="K361" s="125"/>
      <c r="Z361" s="1"/>
      <c r="AA361" s="1"/>
      <c r="AB361" s="1"/>
    </row>
    <row r="362" spans="1:28" ht="14.25" customHeight="1" x14ac:dyDescent="0.3">
      <c r="A362" s="1"/>
      <c r="B362" s="124"/>
      <c r="F362" s="124"/>
      <c r="K362" s="125"/>
      <c r="Z362" s="1"/>
      <c r="AA362" s="1"/>
      <c r="AB362" s="1"/>
    </row>
    <row r="363" spans="1:28" ht="14.25" customHeight="1" x14ac:dyDescent="0.3">
      <c r="A363" s="1"/>
      <c r="B363" s="124"/>
      <c r="F363" s="124"/>
      <c r="K363" s="125"/>
      <c r="Z363" s="1"/>
      <c r="AA363" s="1"/>
      <c r="AB363" s="1"/>
    </row>
    <row r="364" spans="1:28" ht="14.25" customHeight="1" x14ac:dyDescent="0.3">
      <c r="A364" s="1"/>
      <c r="B364" s="124"/>
      <c r="F364" s="124"/>
      <c r="K364" s="125"/>
      <c r="Z364" s="1"/>
      <c r="AA364" s="1"/>
      <c r="AB364" s="1"/>
    </row>
    <row r="365" spans="1:28" ht="14.25" customHeight="1" x14ac:dyDescent="0.3">
      <c r="A365" s="1"/>
      <c r="B365" s="124"/>
      <c r="F365" s="124"/>
      <c r="K365" s="125"/>
      <c r="Z365" s="1"/>
      <c r="AA365" s="1"/>
      <c r="AB365" s="1"/>
    </row>
    <row r="366" spans="1:28" ht="14.25" customHeight="1" x14ac:dyDescent="0.3">
      <c r="A366" s="1"/>
      <c r="B366" s="124"/>
      <c r="F366" s="124"/>
      <c r="K366" s="125"/>
      <c r="Z366" s="1"/>
      <c r="AA366" s="1"/>
      <c r="AB366" s="1"/>
    </row>
    <row r="367" spans="1:28" ht="14.25" customHeight="1" x14ac:dyDescent="0.3">
      <c r="A367" s="1"/>
      <c r="B367" s="124"/>
      <c r="F367" s="124"/>
      <c r="K367" s="125"/>
      <c r="Z367" s="1"/>
      <c r="AA367" s="1"/>
      <c r="AB367" s="1"/>
    </row>
    <row r="368" spans="1:28" ht="14.25" customHeight="1" x14ac:dyDescent="0.3">
      <c r="A368" s="1"/>
      <c r="B368" s="124"/>
      <c r="F368" s="124"/>
      <c r="K368" s="125"/>
      <c r="Z368" s="1"/>
      <c r="AA368" s="1"/>
      <c r="AB368" s="1"/>
    </row>
    <row r="369" spans="1:28" ht="14.25" customHeight="1" x14ac:dyDescent="0.3">
      <c r="A369" s="1"/>
      <c r="B369" s="124"/>
      <c r="F369" s="124"/>
      <c r="K369" s="125"/>
      <c r="Z369" s="1"/>
      <c r="AA369" s="1"/>
      <c r="AB369" s="1"/>
    </row>
    <row r="370" spans="1:28" ht="14.25" customHeight="1" x14ac:dyDescent="0.3">
      <c r="A370" s="1"/>
      <c r="B370" s="124"/>
      <c r="F370" s="124"/>
      <c r="K370" s="125"/>
      <c r="Z370" s="1"/>
      <c r="AA370" s="1"/>
      <c r="AB370" s="1"/>
    </row>
    <row r="371" spans="1:28" ht="14.25" customHeight="1" x14ac:dyDescent="0.3">
      <c r="A371" s="1"/>
      <c r="B371" s="124"/>
      <c r="F371" s="124"/>
      <c r="K371" s="125"/>
      <c r="Z371" s="1"/>
      <c r="AA371" s="1"/>
      <c r="AB371" s="1"/>
    </row>
    <row r="372" spans="1:28" ht="14.25" customHeight="1" x14ac:dyDescent="0.3">
      <c r="A372" s="1"/>
      <c r="B372" s="124"/>
      <c r="F372" s="124"/>
      <c r="K372" s="125"/>
      <c r="Z372" s="1"/>
      <c r="AA372" s="1"/>
      <c r="AB372" s="1"/>
    </row>
    <row r="373" spans="1:28" ht="14.25" customHeight="1" x14ac:dyDescent="0.3">
      <c r="A373" s="1"/>
      <c r="B373" s="124"/>
      <c r="F373" s="124"/>
      <c r="K373" s="125"/>
      <c r="Z373" s="1"/>
      <c r="AA373" s="1"/>
      <c r="AB373" s="1"/>
    </row>
    <row r="374" spans="1:28" ht="14.25" customHeight="1" x14ac:dyDescent="0.3">
      <c r="A374" s="1"/>
      <c r="B374" s="124"/>
      <c r="F374" s="124"/>
      <c r="K374" s="125"/>
      <c r="Z374" s="1"/>
      <c r="AA374" s="1"/>
      <c r="AB374" s="1"/>
    </row>
    <row r="375" spans="1:28" ht="14.25" customHeight="1" x14ac:dyDescent="0.3">
      <c r="A375" s="1"/>
      <c r="B375" s="124"/>
      <c r="F375" s="124"/>
      <c r="K375" s="125"/>
      <c r="Z375" s="1"/>
      <c r="AA375" s="1"/>
      <c r="AB375" s="1"/>
    </row>
    <row r="376" spans="1:28" ht="14.25" customHeight="1" x14ac:dyDescent="0.3">
      <c r="A376" s="1"/>
      <c r="B376" s="124"/>
      <c r="F376" s="124"/>
      <c r="K376" s="125"/>
      <c r="Z376" s="1"/>
      <c r="AA376" s="1"/>
      <c r="AB376" s="1"/>
    </row>
    <row r="377" spans="1:28" ht="14.25" customHeight="1" x14ac:dyDescent="0.3">
      <c r="A377" s="1"/>
      <c r="B377" s="124"/>
      <c r="F377" s="124"/>
      <c r="K377" s="125"/>
      <c r="Z377" s="1"/>
      <c r="AA377" s="1"/>
      <c r="AB377" s="1"/>
    </row>
    <row r="378" spans="1:28" ht="14.25" customHeight="1" x14ac:dyDescent="0.3">
      <c r="A378" s="1"/>
      <c r="B378" s="124"/>
      <c r="F378" s="124"/>
      <c r="K378" s="125"/>
      <c r="Z378" s="1"/>
      <c r="AA378" s="1"/>
      <c r="AB378" s="1"/>
    </row>
    <row r="379" spans="1:28" ht="14.25" customHeight="1" x14ac:dyDescent="0.3">
      <c r="A379" s="1"/>
      <c r="B379" s="124"/>
      <c r="F379" s="124"/>
      <c r="K379" s="125"/>
      <c r="Z379" s="1"/>
      <c r="AA379" s="1"/>
      <c r="AB379" s="1"/>
    </row>
    <row r="380" spans="1:28" ht="14.25" customHeight="1" x14ac:dyDescent="0.3">
      <c r="A380" s="1"/>
      <c r="B380" s="124"/>
      <c r="F380" s="124"/>
      <c r="K380" s="125"/>
      <c r="Z380" s="1"/>
      <c r="AA380" s="1"/>
      <c r="AB380" s="1"/>
    </row>
    <row r="381" spans="1:28" ht="14.25" customHeight="1" x14ac:dyDescent="0.3">
      <c r="A381" s="1"/>
      <c r="B381" s="124"/>
      <c r="F381" s="124"/>
      <c r="K381" s="125"/>
      <c r="Z381" s="1"/>
      <c r="AA381" s="1"/>
      <c r="AB381" s="1"/>
    </row>
    <row r="382" spans="1:28" ht="14.25" customHeight="1" x14ac:dyDescent="0.3">
      <c r="A382" s="1"/>
      <c r="B382" s="124"/>
      <c r="F382" s="124"/>
      <c r="K382" s="125"/>
      <c r="Z382" s="1"/>
      <c r="AA382" s="1"/>
      <c r="AB382" s="1"/>
    </row>
    <row r="383" spans="1:28" ht="14.25" customHeight="1" x14ac:dyDescent="0.3">
      <c r="A383" s="1"/>
      <c r="B383" s="124"/>
      <c r="F383" s="124"/>
      <c r="K383" s="125"/>
      <c r="Z383" s="1"/>
      <c r="AA383" s="1"/>
      <c r="AB383" s="1"/>
    </row>
    <row r="384" spans="1:28" ht="14.25" customHeight="1" x14ac:dyDescent="0.3">
      <c r="A384" s="1"/>
      <c r="B384" s="124"/>
      <c r="F384" s="124"/>
      <c r="K384" s="125"/>
      <c r="Z384" s="1"/>
      <c r="AA384" s="1"/>
      <c r="AB384" s="1"/>
    </row>
    <row r="385" spans="1:28" ht="14.25" customHeight="1" x14ac:dyDescent="0.3">
      <c r="A385" s="1"/>
      <c r="B385" s="124"/>
      <c r="F385" s="124"/>
      <c r="K385" s="125"/>
      <c r="Z385" s="1"/>
      <c r="AA385" s="1"/>
      <c r="AB385" s="1"/>
    </row>
    <row r="386" spans="1:28" ht="14.25" customHeight="1" x14ac:dyDescent="0.3">
      <c r="A386" s="1"/>
      <c r="B386" s="124"/>
      <c r="F386" s="124"/>
      <c r="K386" s="125"/>
      <c r="Z386" s="1"/>
      <c r="AA386" s="1"/>
      <c r="AB386" s="1"/>
    </row>
    <row r="387" spans="1:28" ht="14.25" customHeight="1" x14ac:dyDescent="0.3">
      <c r="A387" s="1"/>
      <c r="B387" s="124"/>
      <c r="F387" s="124"/>
      <c r="K387" s="125"/>
      <c r="Z387" s="1"/>
      <c r="AA387" s="1"/>
      <c r="AB387" s="1"/>
    </row>
    <row r="388" spans="1:28" ht="14.25" customHeight="1" x14ac:dyDescent="0.3">
      <c r="A388" s="1"/>
      <c r="B388" s="124"/>
      <c r="F388" s="124"/>
      <c r="K388" s="125"/>
      <c r="Z388" s="1"/>
      <c r="AA388" s="1"/>
      <c r="AB388" s="1"/>
    </row>
    <row r="389" spans="1:28" ht="14.25" customHeight="1" x14ac:dyDescent="0.3">
      <c r="A389" s="1"/>
      <c r="B389" s="124"/>
      <c r="F389" s="124"/>
      <c r="K389" s="125"/>
      <c r="Z389" s="1"/>
      <c r="AA389" s="1"/>
      <c r="AB389" s="1"/>
    </row>
    <row r="390" spans="1:28" ht="14.25" customHeight="1" x14ac:dyDescent="0.3">
      <c r="A390" s="1"/>
      <c r="B390" s="124"/>
      <c r="F390" s="124"/>
      <c r="K390" s="125"/>
      <c r="Z390" s="1"/>
      <c r="AA390" s="1"/>
      <c r="AB390" s="1"/>
    </row>
    <row r="391" spans="1:28" ht="14.25" customHeight="1" x14ac:dyDescent="0.3">
      <c r="A391" s="1"/>
      <c r="B391" s="124"/>
      <c r="F391" s="124"/>
      <c r="K391" s="125"/>
      <c r="Z391" s="1"/>
      <c r="AA391" s="1"/>
      <c r="AB391" s="1"/>
    </row>
    <row r="392" spans="1:28" ht="14.25" customHeight="1" x14ac:dyDescent="0.3">
      <c r="A392" s="1"/>
      <c r="B392" s="124"/>
      <c r="F392" s="124"/>
      <c r="K392" s="125"/>
      <c r="Z392" s="1"/>
      <c r="AA392" s="1"/>
      <c r="AB392" s="1"/>
    </row>
    <row r="393" spans="1:28" ht="14.25" customHeight="1" x14ac:dyDescent="0.3">
      <c r="A393" s="1"/>
      <c r="B393" s="124"/>
      <c r="F393" s="124"/>
      <c r="K393" s="125"/>
      <c r="Z393" s="1"/>
      <c r="AA393" s="1"/>
      <c r="AB393" s="1"/>
    </row>
    <row r="394" spans="1:28" ht="14.25" customHeight="1" x14ac:dyDescent="0.3">
      <c r="A394" s="1"/>
      <c r="B394" s="124"/>
      <c r="F394" s="124"/>
      <c r="K394" s="125"/>
      <c r="Z394" s="1"/>
      <c r="AA394" s="1"/>
      <c r="AB394" s="1"/>
    </row>
    <row r="395" spans="1:28" ht="14.25" customHeight="1" x14ac:dyDescent="0.3">
      <c r="A395" s="1"/>
      <c r="B395" s="124"/>
      <c r="F395" s="124"/>
      <c r="K395" s="125"/>
      <c r="Z395" s="1"/>
      <c r="AA395" s="1"/>
      <c r="AB395" s="1"/>
    </row>
    <row r="396" spans="1:28" ht="14.25" customHeight="1" x14ac:dyDescent="0.3">
      <c r="A396" s="1"/>
      <c r="B396" s="124"/>
      <c r="F396" s="124"/>
      <c r="K396" s="125"/>
      <c r="Z396" s="1"/>
      <c r="AA396" s="1"/>
      <c r="AB396" s="1"/>
    </row>
    <row r="397" spans="1:28" ht="14.25" customHeight="1" x14ac:dyDescent="0.3">
      <c r="A397" s="1"/>
      <c r="B397" s="124"/>
      <c r="F397" s="124"/>
      <c r="K397" s="125"/>
      <c r="Z397" s="1"/>
      <c r="AA397" s="1"/>
      <c r="AB397" s="1"/>
    </row>
    <row r="398" spans="1:28" ht="14.25" customHeight="1" x14ac:dyDescent="0.3">
      <c r="A398" s="1"/>
      <c r="B398" s="124"/>
      <c r="F398" s="124"/>
      <c r="K398" s="125"/>
      <c r="Z398" s="1"/>
      <c r="AA398" s="1"/>
      <c r="AB398" s="1"/>
    </row>
    <row r="399" spans="1:28" ht="14.25" customHeight="1" x14ac:dyDescent="0.3">
      <c r="A399" s="1"/>
      <c r="B399" s="124"/>
      <c r="F399" s="124"/>
      <c r="K399" s="125"/>
      <c r="Z399" s="1"/>
      <c r="AA399" s="1"/>
      <c r="AB399" s="1"/>
    </row>
    <row r="400" spans="1:28" ht="14.25" customHeight="1" x14ac:dyDescent="0.3">
      <c r="A400" s="1"/>
      <c r="B400" s="124"/>
      <c r="F400" s="124"/>
      <c r="K400" s="125"/>
      <c r="Z400" s="1"/>
      <c r="AA400" s="1"/>
      <c r="AB400" s="1"/>
    </row>
    <row r="401" spans="1:28" ht="14.25" customHeight="1" x14ac:dyDescent="0.3">
      <c r="A401" s="1"/>
      <c r="B401" s="124"/>
      <c r="F401" s="124"/>
      <c r="K401" s="125"/>
      <c r="Z401" s="1"/>
      <c r="AA401" s="1"/>
      <c r="AB401" s="1"/>
    </row>
    <row r="402" spans="1:28" ht="14.25" customHeight="1" x14ac:dyDescent="0.3">
      <c r="A402" s="1"/>
      <c r="B402" s="124"/>
      <c r="F402" s="124"/>
      <c r="K402" s="125"/>
      <c r="Z402" s="1"/>
      <c r="AA402" s="1"/>
      <c r="AB402" s="1"/>
    </row>
    <row r="403" spans="1:28" ht="14.25" customHeight="1" x14ac:dyDescent="0.3">
      <c r="A403" s="1"/>
      <c r="B403" s="124"/>
      <c r="F403" s="124"/>
      <c r="K403" s="125"/>
      <c r="Z403" s="1"/>
      <c r="AA403" s="1"/>
      <c r="AB403" s="1"/>
    </row>
    <row r="404" spans="1:28" ht="14.25" customHeight="1" x14ac:dyDescent="0.3">
      <c r="A404" s="1"/>
      <c r="B404" s="124"/>
      <c r="F404" s="124"/>
      <c r="K404" s="125"/>
      <c r="Z404" s="1"/>
      <c r="AA404" s="1"/>
      <c r="AB404" s="1"/>
    </row>
    <row r="405" spans="1:28" ht="14.25" customHeight="1" x14ac:dyDescent="0.3">
      <c r="A405" s="1"/>
      <c r="B405" s="124"/>
      <c r="F405" s="124"/>
      <c r="K405" s="125"/>
      <c r="Z405" s="1"/>
      <c r="AA405" s="1"/>
      <c r="AB405" s="1"/>
    </row>
    <row r="406" spans="1:28" ht="14.25" customHeight="1" x14ac:dyDescent="0.3">
      <c r="A406" s="1"/>
      <c r="B406" s="124"/>
      <c r="F406" s="124"/>
      <c r="K406" s="125"/>
      <c r="Z406" s="1"/>
      <c r="AA406" s="1"/>
      <c r="AB406" s="1"/>
    </row>
    <row r="407" spans="1:28" ht="14.25" customHeight="1" x14ac:dyDescent="0.3">
      <c r="A407" s="1"/>
      <c r="B407" s="124"/>
      <c r="F407" s="124"/>
      <c r="K407" s="125"/>
      <c r="Z407" s="1"/>
      <c r="AA407" s="1"/>
      <c r="AB407" s="1"/>
    </row>
    <row r="408" spans="1:28" ht="14.25" customHeight="1" x14ac:dyDescent="0.3">
      <c r="A408" s="1"/>
      <c r="B408" s="124"/>
      <c r="F408" s="124"/>
      <c r="K408" s="125"/>
      <c r="Z408" s="1"/>
      <c r="AA408" s="1"/>
      <c r="AB408" s="1"/>
    </row>
    <row r="409" spans="1:28" ht="14.25" customHeight="1" x14ac:dyDescent="0.3">
      <c r="A409" s="1"/>
      <c r="B409" s="124"/>
      <c r="F409" s="124"/>
      <c r="K409" s="125"/>
      <c r="Z409" s="1"/>
      <c r="AA409" s="1"/>
      <c r="AB409" s="1"/>
    </row>
    <row r="410" spans="1:28" ht="14.25" customHeight="1" x14ac:dyDescent="0.3">
      <c r="A410" s="1"/>
      <c r="B410" s="124"/>
      <c r="F410" s="124"/>
      <c r="K410" s="125"/>
      <c r="Z410" s="1"/>
      <c r="AA410" s="1"/>
      <c r="AB410" s="1"/>
    </row>
    <row r="411" spans="1:28" ht="14.25" customHeight="1" x14ac:dyDescent="0.3">
      <c r="A411" s="1"/>
      <c r="B411" s="124"/>
      <c r="F411" s="124"/>
      <c r="K411" s="125"/>
      <c r="Z411" s="1"/>
      <c r="AA411" s="1"/>
      <c r="AB411" s="1"/>
    </row>
    <row r="412" spans="1:28" ht="14.25" customHeight="1" x14ac:dyDescent="0.3">
      <c r="A412" s="1"/>
      <c r="B412" s="124"/>
      <c r="F412" s="124"/>
      <c r="K412" s="125"/>
      <c r="Z412" s="1"/>
      <c r="AA412" s="1"/>
      <c r="AB412" s="1"/>
    </row>
    <row r="413" spans="1:28" ht="14.25" customHeight="1" x14ac:dyDescent="0.3">
      <c r="A413" s="1"/>
      <c r="B413" s="124"/>
      <c r="F413" s="124"/>
      <c r="K413" s="125"/>
      <c r="Z413" s="1"/>
      <c r="AA413" s="1"/>
      <c r="AB413" s="1"/>
    </row>
    <row r="414" spans="1:28" ht="14.25" customHeight="1" x14ac:dyDescent="0.3">
      <c r="A414" s="1"/>
      <c r="B414" s="124"/>
      <c r="F414" s="124"/>
      <c r="K414" s="125"/>
      <c r="Z414" s="1"/>
      <c r="AA414" s="1"/>
      <c r="AB414" s="1"/>
    </row>
    <row r="415" spans="1:28" ht="14.25" customHeight="1" x14ac:dyDescent="0.3">
      <c r="A415" s="1"/>
      <c r="B415" s="124"/>
      <c r="F415" s="124"/>
      <c r="K415" s="125"/>
      <c r="Z415" s="1"/>
      <c r="AA415" s="1"/>
      <c r="AB415" s="1"/>
    </row>
    <row r="416" spans="1:28" ht="14.25" customHeight="1" x14ac:dyDescent="0.3">
      <c r="A416" s="1"/>
      <c r="B416" s="124"/>
      <c r="F416" s="124"/>
      <c r="K416" s="125"/>
      <c r="Z416" s="1"/>
      <c r="AA416" s="1"/>
      <c r="AB416" s="1"/>
    </row>
    <row r="417" spans="1:28" ht="14.25" customHeight="1" x14ac:dyDescent="0.3">
      <c r="A417" s="1"/>
      <c r="B417" s="124"/>
      <c r="F417" s="124"/>
      <c r="K417" s="125"/>
      <c r="Z417" s="1"/>
      <c r="AA417" s="1"/>
      <c r="AB417" s="1"/>
    </row>
    <row r="418" spans="1:28" ht="14.25" customHeight="1" x14ac:dyDescent="0.3">
      <c r="A418" s="1"/>
      <c r="B418" s="124"/>
      <c r="F418" s="124"/>
      <c r="K418" s="125"/>
      <c r="Z418" s="1"/>
      <c r="AA418" s="1"/>
      <c r="AB418" s="1"/>
    </row>
    <row r="419" spans="1:28" ht="14.25" customHeight="1" x14ac:dyDescent="0.3">
      <c r="A419" s="1"/>
      <c r="B419" s="124"/>
      <c r="F419" s="124"/>
      <c r="K419" s="125"/>
      <c r="Z419" s="1"/>
      <c r="AA419" s="1"/>
      <c r="AB419" s="1"/>
    </row>
    <row r="420" spans="1:28" ht="14.25" customHeight="1" x14ac:dyDescent="0.3">
      <c r="A420" s="1"/>
      <c r="B420" s="124"/>
      <c r="F420" s="124"/>
      <c r="K420" s="125"/>
      <c r="Z420" s="1"/>
      <c r="AA420" s="1"/>
      <c r="AB420" s="1"/>
    </row>
    <row r="421" spans="1:28" ht="14.25" customHeight="1" x14ac:dyDescent="0.3">
      <c r="A421" s="1"/>
      <c r="B421" s="124"/>
      <c r="F421" s="124"/>
      <c r="K421" s="125"/>
      <c r="Z421" s="1"/>
      <c r="AA421" s="1"/>
      <c r="AB421" s="1"/>
    </row>
    <row r="422" spans="1:28" ht="14.25" customHeight="1" x14ac:dyDescent="0.3">
      <c r="A422" s="1"/>
      <c r="B422" s="124"/>
      <c r="F422" s="124"/>
      <c r="K422" s="125"/>
      <c r="Z422" s="1"/>
      <c r="AA422" s="1"/>
      <c r="AB422" s="1"/>
    </row>
    <row r="423" spans="1:28" ht="14.25" customHeight="1" x14ac:dyDescent="0.3">
      <c r="A423" s="1"/>
      <c r="B423" s="124"/>
      <c r="F423" s="124"/>
      <c r="K423" s="125"/>
      <c r="Z423" s="1"/>
      <c r="AA423" s="1"/>
      <c r="AB423" s="1"/>
    </row>
    <row r="424" spans="1:28" ht="14.25" customHeight="1" x14ac:dyDescent="0.3">
      <c r="A424" s="1"/>
      <c r="B424" s="124"/>
      <c r="F424" s="124"/>
      <c r="K424" s="125"/>
      <c r="Z424" s="1"/>
      <c r="AA424" s="1"/>
      <c r="AB424" s="1"/>
    </row>
    <row r="425" spans="1:28" ht="14.25" customHeight="1" x14ac:dyDescent="0.3">
      <c r="A425" s="1"/>
      <c r="B425" s="124"/>
      <c r="F425" s="124"/>
      <c r="K425" s="125"/>
      <c r="Z425" s="1"/>
      <c r="AA425" s="1"/>
      <c r="AB425" s="1"/>
    </row>
    <row r="426" spans="1:28" ht="14.25" customHeight="1" x14ac:dyDescent="0.3">
      <c r="A426" s="1"/>
      <c r="B426" s="124"/>
      <c r="F426" s="124"/>
      <c r="K426" s="125"/>
      <c r="Z426" s="1"/>
      <c r="AA426" s="1"/>
      <c r="AB426" s="1"/>
    </row>
    <row r="427" spans="1:28" ht="14.25" customHeight="1" x14ac:dyDescent="0.3">
      <c r="A427" s="1"/>
      <c r="B427" s="124"/>
      <c r="F427" s="124"/>
      <c r="K427" s="125"/>
      <c r="Z427" s="1"/>
      <c r="AA427" s="1"/>
      <c r="AB427" s="1"/>
    </row>
    <row r="428" spans="1:28" ht="14.25" customHeight="1" x14ac:dyDescent="0.3">
      <c r="A428" s="1"/>
      <c r="B428" s="124"/>
      <c r="F428" s="124"/>
      <c r="K428" s="125"/>
      <c r="Z428" s="1"/>
      <c r="AA428" s="1"/>
      <c r="AB428" s="1"/>
    </row>
    <row r="429" spans="1:28" ht="14.25" customHeight="1" x14ac:dyDescent="0.3">
      <c r="A429" s="1"/>
      <c r="B429" s="124"/>
      <c r="F429" s="124"/>
      <c r="K429" s="125"/>
      <c r="Z429" s="1"/>
      <c r="AA429" s="1"/>
      <c r="AB429" s="1"/>
    </row>
    <row r="430" spans="1:28" ht="14.25" customHeight="1" x14ac:dyDescent="0.3">
      <c r="A430" s="1"/>
      <c r="B430" s="124"/>
      <c r="F430" s="124"/>
      <c r="K430" s="125"/>
      <c r="Z430" s="1"/>
      <c r="AA430" s="1"/>
      <c r="AB430" s="1"/>
    </row>
    <row r="431" spans="1:28" ht="14.25" customHeight="1" x14ac:dyDescent="0.3">
      <c r="A431" s="1"/>
      <c r="B431" s="124"/>
      <c r="F431" s="124"/>
      <c r="K431" s="125"/>
      <c r="Z431" s="1"/>
      <c r="AA431" s="1"/>
      <c r="AB431" s="1"/>
    </row>
    <row r="432" spans="1:28" ht="14.25" customHeight="1" x14ac:dyDescent="0.3">
      <c r="A432" s="1"/>
      <c r="B432" s="124"/>
      <c r="F432" s="124"/>
      <c r="K432" s="125"/>
      <c r="Z432" s="1"/>
      <c r="AA432" s="1"/>
      <c r="AB432" s="1"/>
    </row>
    <row r="433" spans="1:28" ht="14.25" customHeight="1" x14ac:dyDescent="0.3">
      <c r="A433" s="1"/>
      <c r="B433" s="124"/>
      <c r="F433" s="124"/>
      <c r="K433" s="125"/>
      <c r="Z433" s="1"/>
      <c r="AA433" s="1"/>
      <c r="AB433" s="1"/>
    </row>
    <row r="434" spans="1:28" ht="14.25" customHeight="1" x14ac:dyDescent="0.3">
      <c r="A434" s="1"/>
      <c r="B434" s="124"/>
      <c r="F434" s="124"/>
      <c r="K434" s="125"/>
      <c r="Z434" s="1"/>
      <c r="AA434" s="1"/>
      <c r="AB434" s="1"/>
    </row>
    <row r="435" spans="1:28" ht="14.25" customHeight="1" x14ac:dyDescent="0.3">
      <c r="A435" s="1"/>
      <c r="B435" s="124"/>
      <c r="F435" s="124"/>
      <c r="K435" s="125"/>
      <c r="Z435" s="1"/>
      <c r="AA435" s="1"/>
      <c r="AB435" s="1"/>
    </row>
    <row r="436" spans="1:28" ht="14.25" customHeight="1" x14ac:dyDescent="0.3">
      <c r="A436" s="1"/>
      <c r="B436" s="124"/>
      <c r="F436" s="124"/>
      <c r="K436" s="125"/>
      <c r="Z436" s="1"/>
      <c r="AA436" s="1"/>
      <c r="AB436" s="1"/>
    </row>
    <row r="437" spans="1:28" ht="14.25" customHeight="1" x14ac:dyDescent="0.3">
      <c r="A437" s="1"/>
      <c r="B437" s="124"/>
      <c r="F437" s="124"/>
      <c r="K437" s="125"/>
      <c r="Z437" s="1"/>
      <c r="AA437" s="1"/>
      <c r="AB437" s="1"/>
    </row>
    <row r="438" spans="1:28" ht="14.25" customHeight="1" x14ac:dyDescent="0.3">
      <c r="A438" s="1"/>
      <c r="B438" s="124"/>
      <c r="F438" s="124"/>
      <c r="K438" s="125"/>
      <c r="Z438" s="1"/>
      <c r="AA438" s="1"/>
      <c r="AB438" s="1"/>
    </row>
    <row r="439" spans="1:28" ht="14.25" customHeight="1" x14ac:dyDescent="0.3">
      <c r="A439" s="1"/>
      <c r="B439" s="124"/>
      <c r="F439" s="124"/>
      <c r="K439" s="125"/>
      <c r="Z439" s="1"/>
      <c r="AA439" s="1"/>
      <c r="AB439" s="1"/>
    </row>
    <row r="440" spans="1:28" ht="14.25" customHeight="1" x14ac:dyDescent="0.3">
      <c r="A440" s="1"/>
      <c r="B440" s="124"/>
      <c r="F440" s="124"/>
      <c r="K440" s="125"/>
      <c r="Z440" s="1"/>
      <c r="AA440" s="1"/>
      <c r="AB440" s="1"/>
    </row>
    <row r="441" spans="1:28" ht="14.25" customHeight="1" x14ac:dyDescent="0.3">
      <c r="A441" s="1"/>
      <c r="B441" s="124"/>
      <c r="F441" s="124"/>
      <c r="K441" s="125"/>
      <c r="Z441" s="1"/>
      <c r="AA441" s="1"/>
      <c r="AB441" s="1"/>
    </row>
    <row r="442" spans="1:28" ht="14.25" customHeight="1" x14ac:dyDescent="0.3">
      <c r="A442" s="1"/>
      <c r="B442" s="124"/>
      <c r="F442" s="124"/>
      <c r="K442" s="125"/>
      <c r="Z442" s="1"/>
      <c r="AA442" s="1"/>
      <c r="AB442" s="1"/>
    </row>
    <row r="443" spans="1:28" ht="14.25" customHeight="1" x14ac:dyDescent="0.3">
      <c r="A443" s="1"/>
      <c r="B443" s="124"/>
      <c r="F443" s="124"/>
      <c r="K443" s="125"/>
      <c r="Z443" s="1"/>
      <c r="AA443" s="1"/>
      <c r="AB443" s="1"/>
    </row>
    <row r="444" spans="1:28" ht="14.25" customHeight="1" x14ac:dyDescent="0.3">
      <c r="A444" s="1"/>
      <c r="B444" s="124"/>
      <c r="F444" s="124"/>
      <c r="K444" s="125"/>
      <c r="Z444" s="1"/>
      <c r="AA444" s="1"/>
      <c r="AB444" s="1"/>
    </row>
    <row r="445" spans="1:28" ht="14.25" customHeight="1" x14ac:dyDescent="0.3">
      <c r="A445" s="1"/>
      <c r="B445" s="124"/>
      <c r="F445" s="124"/>
      <c r="K445" s="125"/>
      <c r="Z445" s="1"/>
      <c r="AA445" s="1"/>
      <c r="AB445" s="1"/>
    </row>
    <row r="446" spans="1:28" ht="14.25" customHeight="1" x14ac:dyDescent="0.3">
      <c r="A446" s="1"/>
      <c r="B446" s="124"/>
      <c r="F446" s="124"/>
      <c r="K446" s="125"/>
      <c r="Z446" s="1"/>
      <c r="AA446" s="1"/>
      <c r="AB446" s="1"/>
    </row>
    <row r="447" spans="1:28" ht="14.25" customHeight="1" x14ac:dyDescent="0.3">
      <c r="A447" s="1"/>
      <c r="B447" s="124"/>
      <c r="F447" s="124"/>
      <c r="K447" s="125"/>
      <c r="Z447" s="1"/>
      <c r="AA447" s="1"/>
      <c r="AB447" s="1"/>
    </row>
    <row r="448" spans="1:28" ht="14.25" customHeight="1" x14ac:dyDescent="0.3">
      <c r="A448" s="1"/>
      <c r="B448" s="124"/>
      <c r="F448" s="124"/>
      <c r="K448" s="125"/>
      <c r="Z448" s="1"/>
      <c r="AA448" s="1"/>
      <c r="AB448" s="1"/>
    </row>
    <row r="449" spans="1:28" ht="14.25" customHeight="1" x14ac:dyDescent="0.3">
      <c r="A449" s="1"/>
      <c r="B449" s="124"/>
      <c r="F449" s="124"/>
      <c r="K449" s="125"/>
      <c r="Z449" s="1"/>
      <c r="AA449" s="1"/>
      <c r="AB449" s="1"/>
    </row>
    <row r="450" spans="1:28" ht="14.25" customHeight="1" x14ac:dyDescent="0.3">
      <c r="A450" s="1"/>
      <c r="B450" s="124"/>
      <c r="F450" s="124"/>
      <c r="K450" s="125"/>
      <c r="Z450" s="1"/>
      <c r="AA450" s="1"/>
      <c r="AB450" s="1"/>
    </row>
    <row r="451" spans="1:28" ht="14.25" customHeight="1" x14ac:dyDescent="0.3">
      <c r="A451" s="1"/>
      <c r="B451" s="124"/>
      <c r="F451" s="124"/>
      <c r="K451" s="125"/>
      <c r="Z451" s="1"/>
      <c r="AA451" s="1"/>
      <c r="AB451" s="1"/>
    </row>
    <row r="452" spans="1:28" ht="14.25" customHeight="1" x14ac:dyDescent="0.3">
      <c r="A452" s="1"/>
      <c r="B452" s="124"/>
      <c r="F452" s="124"/>
      <c r="K452" s="125"/>
      <c r="Z452" s="1"/>
      <c r="AA452" s="1"/>
      <c r="AB452" s="1"/>
    </row>
    <row r="453" spans="1:28" ht="14.25" customHeight="1" x14ac:dyDescent="0.3">
      <c r="A453" s="1"/>
      <c r="B453" s="124"/>
      <c r="F453" s="124"/>
      <c r="K453" s="125"/>
      <c r="Z453" s="1"/>
      <c r="AA453" s="1"/>
      <c r="AB453" s="1"/>
    </row>
    <row r="454" spans="1:28" ht="14.25" customHeight="1" x14ac:dyDescent="0.3">
      <c r="A454" s="1"/>
      <c r="B454" s="124"/>
      <c r="F454" s="124"/>
      <c r="K454" s="125"/>
      <c r="Z454" s="1"/>
      <c r="AA454" s="1"/>
      <c r="AB454" s="1"/>
    </row>
    <row r="455" spans="1:28" ht="14.25" customHeight="1" x14ac:dyDescent="0.3">
      <c r="A455" s="1"/>
      <c r="B455" s="124"/>
      <c r="F455" s="124"/>
      <c r="K455" s="125"/>
      <c r="Z455" s="1"/>
      <c r="AA455" s="1"/>
      <c r="AB455" s="1"/>
    </row>
    <row r="456" spans="1:28" ht="14.25" customHeight="1" x14ac:dyDescent="0.3">
      <c r="A456" s="1"/>
      <c r="B456" s="124"/>
      <c r="F456" s="124"/>
      <c r="K456" s="125"/>
      <c r="Z456" s="1"/>
      <c r="AA456" s="1"/>
      <c r="AB456" s="1"/>
    </row>
    <row r="457" spans="1:28" ht="14.25" customHeight="1" x14ac:dyDescent="0.3">
      <c r="A457" s="1"/>
      <c r="B457" s="124"/>
      <c r="F457" s="124"/>
      <c r="K457" s="125"/>
      <c r="Z457" s="1"/>
      <c r="AA457" s="1"/>
      <c r="AB457" s="1"/>
    </row>
    <row r="458" spans="1:28" ht="14.25" customHeight="1" x14ac:dyDescent="0.3">
      <c r="A458" s="1"/>
      <c r="B458" s="124"/>
      <c r="F458" s="124"/>
      <c r="K458" s="125"/>
      <c r="Z458" s="1"/>
      <c r="AA458" s="1"/>
      <c r="AB458" s="1"/>
    </row>
    <row r="459" spans="1:28" ht="14.25" customHeight="1" x14ac:dyDescent="0.3">
      <c r="A459" s="1"/>
      <c r="B459" s="124"/>
      <c r="F459" s="124"/>
      <c r="K459" s="125"/>
      <c r="Z459" s="1"/>
      <c r="AA459" s="1"/>
      <c r="AB459" s="1"/>
    </row>
    <row r="460" spans="1:28" ht="14.25" customHeight="1" x14ac:dyDescent="0.3">
      <c r="A460" s="1"/>
      <c r="B460" s="124"/>
      <c r="F460" s="124"/>
      <c r="K460" s="125"/>
      <c r="Z460" s="1"/>
      <c r="AA460" s="1"/>
      <c r="AB460" s="1"/>
    </row>
    <row r="461" spans="1:28" ht="14.25" customHeight="1" x14ac:dyDescent="0.3">
      <c r="A461" s="1"/>
      <c r="B461" s="124"/>
      <c r="F461" s="124"/>
      <c r="K461" s="125"/>
      <c r="Z461" s="1"/>
      <c r="AA461" s="1"/>
      <c r="AB461" s="1"/>
    </row>
    <row r="462" spans="1:28" ht="14.25" customHeight="1" x14ac:dyDescent="0.3">
      <c r="A462" s="1"/>
      <c r="B462" s="124"/>
      <c r="F462" s="124"/>
      <c r="K462" s="125"/>
      <c r="Z462" s="1"/>
      <c r="AA462" s="1"/>
      <c r="AB462" s="1"/>
    </row>
    <row r="463" spans="1:28" ht="14.25" customHeight="1" x14ac:dyDescent="0.3">
      <c r="A463" s="1"/>
      <c r="B463" s="124"/>
      <c r="F463" s="124"/>
      <c r="K463" s="125"/>
      <c r="Z463" s="1"/>
      <c r="AA463" s="1"/>
      <c r="AB463" s="1"/>
    </row>
    <row r="464" spans="1:28" ht="14.25" customHeight="1" x14ac:dyDescent="0.3">
      <c r="A464" s="1"/>
      <c r="B464" s="124"/>
      <c r="F464" s="124"/>
      <c r="K464" s="125"/>
      <c r="Z464" s="1"/>
      <c r="AA464" s="1"/>
      <c r="AB464" s="1"/>
    </row>
    <row r="465" spans="1:28" ht="14.25" customHeight="1" x14ac:dyDescent="0.3">
      <c r="A465" s="1"/>
      <c r="B465" s="124"/>
      <c r="F465" s="124"/>
      <c r="K465" s="125"/>
      <c r="Z465" s="1"/>
      <c r="AA465" s="1"/>
      <c r="AB465" s="1"/>
    </row>
    <row r="466" spans="1:28" ht="14.25" customHeight="1" x14ac:dyDescent="0.3">
      <c r="A466" s="1"/>
      <c r="B466" s="124"/>
      <c r="F466" s="124"/>
      <c r="K466" s="125"/>
      <c r="Z466" s="1"/>
      <c r="AA466" s="1"/>
      <c r="AB466" s="1"/>
    </row>
    <row r="467" spans="1:28" ht="14.25" customHeight="1" x14ac:dyDescent="0.3">
      <c r="A467" s="1"/>
      <c r="B467" s="124"/>
      <c r="F467" s="124"/>
      <c r="K467" s="125"/>
      <c r="Z467" s="1"/>
      <c r="AA467" s="1"/>
      <c r="AB467" s="1"/>
    </row>
    <row r="468" spans="1:28" ht="14.25" customHeight="1" x14ac:dyDescent="0.3">
      <c r="A468" s="1"/>
      <c r="B468" s="124"/>
      <c r="F468" s="124"/>
      <c r="K468" s="125"/>
      <c r="Z468" s="1"/>
      <c r="AA468" s="1"/>
      <c r="AB468" s="1"/>
    </row>
    <row r="469" spans="1:28" ht="14.25" customHeight="1" x14ac:dyDescent="0.3">
      <c r="A469" s="1"/>
      <c r="B469" s="124"/>
      <c r="F469" s="124"/>
      <c r="K469" s="125"/>
      <c r="Z469" s="1"/>
      <c r="AA469" s="1"/>
      <c r="AB469" s="1"/>
    </row>
    <row r="470" spans="1:28" ht="14.25" customHeight="1" x14ac:dyDescent="0.3">
      <c r="A470" s="1"/>
      <c r="B470" s="124"/>
      <c r="F470" s="124"/>
      <c r="K470" s="125"/>
      <c r="Z470" s="1"/>
      <c r="AA470" s="1"/>
      <c r="AB470" s="1"/>
    </row>
    <row r="471" spans="1:28" ht="14.25" customHeight="1" x14ac:dyDescent="0.3">
      <c r="A471" s="1"/>
      <c r="B471" s="124"/>
      <c r="F471" s="124"/>
      <c r="K471" s="125"/>
      <c r="Z471" s="1"/>
      <c r="AA471" s="1"/>
      <c r="AB471" s="1"/>
    </row>
    <row r="472" spans="1:28" ht="14.25" customHeight="1" x14ac:dyDescent="0.3">
      <c r="A472" s="1"/>
      <c r="B472" s="124"/>
      <c r="F472" s="124"/>
      <c r="K472" s="125"/>
      <c r="Z472" s="1"/>
      <c r="AA472" s="1"/>
      <c r="AB472" s="1"/>
    </row>
    <row r="473" spans="1:28" ht="14.25" customHeight="1" x14ac:dyDescent="0.3">
      <c r="A473" s="1"/>
      <c r="B473" s="124"/>
      <c r="F473" s="124"/>
      <c r="K473" s="125"/>
      <c r="Z473" s="1"/>
      <c r="AA473" s="1"/>
      <c r="AB473" s="1"/>
    </row>
    <row r="474" spans="1:28" ht="14.25" customHeight="1" x14ac:dyDescent="0.3">
      <c r="A474" s="1"/>
      <c r="B474" s="124"/>
      <c r="F474" s="124"/>
      <c r="K474" s="125"/>
      <c r="Z474" s="1"/>
      <c r="AA474" s="1"/>
      <c r="AB474" s="1"/>
    </row>
    <row r="475" spans="1:28" ht="14.25" customHeight="1" x14ac:dyDescent="0.3">
      <c r="A475" s="1"/>
      <c r="B475" s="124"/>
      <c r="F475" s="124"/>
      <c r="K475" s="125"/>
      <c r="Z475" s="1"/>
      <c r="AA475" s="1"/>
      <c r="AB475" s="1"/>
    </row>
    <row r="476" spans="1:28" ht="14.25" customHeight="1" x14ac:dyDescent="0.3">
      <c r="A476" s="1"/>
      <c r="B476" s="124"/>
      <c r="F476" s="124"/>
      <c r="K476" s="125"/>
      <c r="Z476" s="1"/>
      <c r="AA476" s="1"/>
      <c r="AB476" s="1"/>
    </row>
    <row r="477" spans="1:28" ht="14.25" customHeight="1" x14ac:dyDescent="0.3">
      <c r="A477" s="1"/>
      <c r="B477" s="124"/>
      <c r="F477" s="124"/>
      <c r="K477" s="125"/>
      <c r="Z477" s="1"/>
      <c r="AA477" s="1"/>
      <c r="AB477" s="1"/>
    </row>
    <row r="478" spans="1:28" ht="14.25" customHeight="1" x14ac:dyDescent="0.3">
      <c r="A478" s="1"/>
      <c r="B478" s="124"/>
      <c r="F478" s="124"/>
      <c r="K478" s="125"/>
      <c r="Z478" s="1"/>
      <c r="AA478" s="1"/>
      <c r="AB478" s="1"/>
    </row>
    <row r="479" spans="1:28" ht="14.25" customHeight="1" x14ac:dyDescent="0.3">
      <c r="A479" s="1"/>
      <c r="B479" s="124"/>
      <c r="F479" s="124"/>
      <c r="K479" s="125"/>
      <c r="Z479" s="1"/>
      <c r="AA479" s="1"/>
      <c r="AB479" s="1"/>
    </row>
    <row r="480" spans="1:28" ht="14.25" customHeight="1" x14ac:dyDescent="0.3">
      <c r="A480" s="1"/>
      <c r="B480" s="124"/>
      <c r="F480" s="124"/>
      <c r="K480" s="125"/>
      <c r="Z480" s="1"/>
      <c r="AA480" s="1"/>
      <c r="AB480" s="1"/>
    </row>
    <row r="481" spans="1:28" ht="14.25" customHeight="1" x14ac:dyDescent="0.3">
      <c r="A481" s="1"/>
      <c r="B481" s="124"/>
      <c r="F481" s="124"/>
      <c r="K481" s="125"/>
      <c r="Z481" s="1"/>
      <c r="AA481" s="1"/>
      <c r="AB481" s="1"/>
    </row>
    <row r="482" spans="1:28" ht="14.25" customHeight="1" x14ac:dyDescent="0.3">
      <c r="A482" s="1"/>
      <c r="B482" s="124"/>
      <c r="F482" s="124"/>
      <c r="K482" s="125"/>
      <c r="Z482" s="1"/>
      <c r="AA482" s="1"/>
      <c r="AB482" s="1"/>
    </row>
    <row r="483" spans="1:28" ht="14.25" customHeight="1" x14ac:dyDescent="0.3">
      <c r="A483" s="1"/>
      <c r="B483" s="124"/>
      <c r="F483" s="124"/>
      <c r="K483" s="125"/>
      <c r="Z483" s="1"/>
      <c r="AA483" s="1"/>
      <c r="AB483" s="1"/>
    </row>
    <row r="484" spans="1:28" ht="14.25" customHeight="1" x14ac:dyDescent="0.3">
      <c r="A484" s="1"/>
      <c r="B484" s="124"/>
      <c r="F484" s="124"/>
      <c r="K484" s="125"/>
      <c r="Z484" s="1"/>
      <c r="AA484" s="1"/>
      <c r="AB484" s="1"/>
    </row>
    <row r="485" spans="1:28" ht="14.25" customHeight="1" x14ac:dyDescent="0.3">
      <c r="A485" s="1"/>
      <c r="B485" s="124"/>
      <c r="F485" s="124"/>
      <c r="K485" s="125"/>
      <c r="Z485" s="1"/>
      <c r="AA485" s="1"/>
      <c r="AB485" s="1"/>
    </row>
    <row r="486" spans="1:28" ht="14.25" customHeight="1" x14ac:dyDescent="0.3">
      <c r="A486" s="1"/>
      <c r="B486" s="124"/>
      <c r="F486" s="124"/>
      <c r="K486" s="125"/>
      <c r="Z486" s="1"/>
      <c r="AA486" s="1"/>
      <c r="AB486" s="1"/>
    </row>
    <row r="487" spans="1:28" ht="14.25" customHeight="1" x14ac:dyDescent="0.3">
      <c r="A487" s="1"/>
      <c r="B487" s="124"/>
      <c r="F487" s="124"/>
      <c r="K487" s="125"/>
      <c r="Z487" s="1"/>
      <c r="AA487" s="1"/>
      <c r="AB487" s="1"/>
    </row>
    <row r="488" spans="1:28" ht="14.25" customHeight="1" x14ac:dyDescent="0.3">
      <c r="A488" s="1"/>
      <c r="B488" s="124"/>
      <c r="F488" s="124"/>
      <c r="K488" s="125"/>
      <c r="Z488" s="1"/>
      <c r="AA488" s="1"/>
      <c r="AB488" s="1"/>
    </row>
    <row r="489" spans="1:28" ht="14.25" customHeight="1" x14ac:dyDescent="0.3">
      <c r="A489" s="1"/>
      <c r="B489" s="124"/>
      <c r="F489" s="124"/>
      <c r="K489" s="125"/>
      <c r="Z489" s="1"/>
      <c r="AA489" s="1"/>
      <c r="AB489" s="1"/>
    </row>
    <row r="490" spans="1:28" ht="14.25" customHeight="1" x14ac:dyDescent="0.3">
      <c r="A490" s="1"/>
      <c r="B490" s="124"/>
      <c r="F490" s="124"/>
      <c r="K490" s="125"/>
      <c r="Z490" s="1"/>
      <c r="AA490" s="1"/>
      <c r="AB490" s="1"/>
    </row>
    <row r="491" spans="1:28" ht="14.25" customHeight="1" x14ac:dyDescent="0.3">
      <c r="A491" s="1"/>
      <c r="B491" s="124"/>
      <c r="F491" s="124"/>
      <c r="K491" s="125"/>
      <c r="Z491" s="1"/>
      <c r="AA491" s="1"/>
      <c r="AB491" s="1"/>
    </row>
    <row r="492" spans="1:28" ht="14.25" customHeight="1" x14ac:dyDescent="0.3">
      <c r="A492" s="1"/>
      <c r="B492" s="124"/>
      <c r="F492" s="124"/>
      <c r="K492" s="125"/>
      <c r="Z492" s="1"/>
      <c r="AA492" s="1"/>
      <c r="AB492" s="1"/>
    </row>
    <row r="493" spans="1:28" ht="14.25" customHeight="1" x14ac:dyDescent="0.3">
      <c r="A493" s="1"/>
      <c r="B493" s="124"/>
      <c r="F493" s="124"/>
      <c r="K493" s="125"/>
      <c r="Z493" s="1"/>
      <c r="AA493" s="1"/>
      <c r="AB493" s="1"/>
    </row>
    <row r="494" spans="1:28" ht="14.25" customHeight="1" x14ac:dyDescent="0.3">
      <c r="A494" s="1"/>
      <c r="B494" s="124"/>
      <c r="F494" s="124"/>
      <c r="K494" s="125"/>
      <c r="Z494" s="1"/>
      <c r="AA494" s="1"/>
      <c r="AB494" s="1"/>
    </row>
    <row r="495" spans="1:28" ht="14.25" customHeight="1" x14ac:dyDescent="0.3">
      <c r="A495" s="1"/>
      <c r="B495" s="124"/>
      <c r="F495" s="124"/>
      <c r="K495" s="125"/>
      <c r="Z495" s="1"/>
      <c r="AA495" s="1"/>
      <c r="AB495" s="1"/>
    </row>
    <row r="496" spans="1:28" ht="14.25" customHeight="1" x14ac:dyDescent="0.3">
      <c r="A496" s="1"/>
      <c r="B496" s="124"/>
      <c r="F496" s="124"/>
      <c r="K496" s="125"/>
      <c r="Z496" s="1"/>
      <c r="AA496" s="1"/>
      <c r="AB496" s="1"/>
    </row>
    <row r="497" spans="1:28" ht="14.25" customHeight="1" x14ac:dyDescent="0.3">
      <c r="A497" s="1"/>
      <c r="B497" s="124"/>
      <c r="F497" s="124"/>
      <c r="K497" s="125"/>
      <c r="Z497" s="1"/>
      <c r="AA497" s="1"/>
      <c r="AB497" s="1"/>
    </row>
    <row r="498" spans="1:28" ht="14.25" customHeight="1" x14ac:dyDescent="0.3">
      <c r="A498" s="1"/>
      <c r="B498" s="124"/>
      <c r="F498" s="124"/>
      <c r="K498" s="125"/>
      <c r="Z498" s="1"/>
      <c r="AA498" s="1"/>
      <c r="AB498" s="1"/>
    </row>
    <row r="499" spans="1:28" ht="14.25" customHeight="1" x14ac:dyDescent="0.3">
      <c r="A499" s="1"/>
      <c r="B499" s="124"/>
      <c r="F499" s="124"/>
      <c r="K499" s="125"/>
      <c r="Z499" s="1"/>
      <c r="AA499" s="1"/>
      <c r="AB499" s="1"/>
    </row>
    <row r="500" spans="1:28" ht="14.25" customHeight="1" x14ac:dyDescent="0.3">
      <c r="A500" s="1"/>
      <c r="B500" s="124"/>
      <c r="F500" s="124"/>
      <c r="K500" s="125"/>
      <c r="Z500" s="1"/>
      <c r="AA500" s="1"/>
      <c r="AB500" s="1"/>
    </row>
    <row r="501" spans="1:28" ht="14.25" customHeight="1" x14ac:dyDescent="0.3">
      <c r="A501" s="1"/>
      <c r="B501" s="124"/>
      <c r="F501" s="124"/>
      <c r="K501" s="125"/>
      <c r="Z501" s="1"/>
      <c r="AA501" s="1"/>
      <c r="AB501" s="1"/>
    </row>
    <row r="502" spans="1:28" ht="14.25" customHeight="1" x14ac:dyDescent="0.3">
      <c r="A502" s="1"/>
      <c r="B502" s="124"/>
      <c r="F502" s="124"/>
      <c r="K502" s="125"/>
      <c r="Z502" s="1"/>
      <c r="AA502" s="1"/>
      <c r="AB502" s="1"/>
    </row>
    <row r="503" spans="1:28" ht="14.25" customHeight="1" x14ac:dyDescent="0.3">
      <c r="A503" s="1"/>
      <c r="B503" s="124"/>
      <c r="F503" s="124"/>
      <c r="K503" s="125"/>
      <c r="Z503" s="1"/>
      <c r="AA503" s="1"/>
      <c r="AB503" s="1"/>
    </row>
    <row r="504" spans="1:28" ht="14.25" customHeight="1" x14ac:dyDescent="0.3">
      <c r="A504" s="1"/>
      <c r="B504" s="124"/>
      <c r="F504" s="124"/>
      <c r="K504" s="125"/>
      <c r="Z504" s="1"/>
      <c r="AA504" s="1"/>
      <c r="AB504" s="1"/>
    </row>
    <row r="505" spans="1:28" ht="14.25" customHeight="1" x14ac:dyDescent="0.3">
      <c r="A505" s="1"/>
      <c r="B505" s="124"/>
      <c r="F505" s="124"/>
      <c r="K505" s="125"/>
      <c r="Z505" s="1"/>
      <c r="AA505" s="1"/>
      <c r="AB505" s="1"/>
    </row>
    <row r="506" spans="1:28" ht="14.25" customHeight="1" x14ac:dyDescent="0.3">
      <c r="A506" s="1"/>
      <c r="B506" s="124"/>
      <c r="F506" s="124"/>
      <c r="K506" s="125"/>
      <c r="Z506" s="1"/>
      <c r="AA506" s="1"/>
      <c r="AB506" s="1"/>
    </row>
    <row r="507" spans="1:28" ht="14.25" customHeight="1" x14ac:dyDescent="0.3">
      <c r="A507" s="1"/>
      <c r="B507" s="124"/>
      <c r="F507" s="124"/>
      <c r="K507" s="125"/>
      <c r="Z507" s="1"/>
      <c r="AA507" s="1"/>
      <c r="AB507" s="1"/>
    </row>
    <row r="508" spans="1:28" ht="14.25" customHeight="1" x14ac:dyDescent="0.3">
      <c r="A508" s="1"/>
      <c r="B508" s="124"/>
      <c r="F508" s="124"/>
      <c r="K508" s="125"/>
      <c r="Z508" s="1"/>
      <c r="AA508" s="1"/>
      <c r="AB508" s="1"/>
    </row>
    <row r="509" spans="1:28" ht="14.25" customHeight="1" x14ac:dyDescent="0.3">
      <c r="A509" s="1"/>
      <c r="B509" s="124"/>
      <c r="F509" s="124"/>
      <c r="K509" s="125"/>
      <c r="Z509" s="1"/>
      <c r="AA509" s="1"/>
      <c r="AB509" s="1"/>
    </row>
    <row r="510" spans="1:28" ht="14.25" customHeight="1" x14ac:dyDescent="0.3">
      <c r="A510" s="1"/>
      <c r="B510" s="124"/>
      <c r="F510" s="124"/>
      <c r="K510" s="125"/>
      <c r="Z510" s="1"/>
      <c r="AA510" s="1"/>
      <c r="AB510" s="1"/>
    </row>
    <row r="511" spans="1:28" ht="14.25" customHeight="1" x14ac:dyDescent="0.3">
      <c r="A511" s="1"/>
      <c r="B511" s="124"/>
      <c r="F511" s="124"/>
      <c r="K511" s="125"/>
      <c r="Z511" s="1"/>
      <c r="AA511" s="1"/>
      <c r="AB511" s="1"/>
    </row>
    <row r="512" spans="1:28" ht="14.25" customHeight="1" x14ac:dyDescent="0.3">
      <c r="A512" s="1"/>
      <c r="B512" s="124"/>
      <c r="F512" s="124"/>
      <c r="K512" s="125"/>
      <c r="Z512" s="1"/>
      <c r="AA512" s="1"/>
      <c r="AB512" s="1"/>
    </row>
    <row r="513" spans="1:28" ht="14.25" customHeight="1" x14ac:dyDescent="0.3">
      <c r="A513" s="1"/>
      <c r="B513" s="124"/>
      <c r="F513" s="124"/>
      <c r="K513" s="125"/>
      <c r="Z513" s="1"/>
      <c r="AA513" s="1"/>
      <c r="AB513" s="1"/>
    </row>
    <row r="514" spans="1:28" ht="14.25" customHeight="1" x14ac:dyDescent="0.3">
      <c r="A514" s="1"/>
      <c r="B514" s="124"/>
      <c r="F514" s="124"/>
      <c r="K514" s="125"/>
      <c r="Z514" s="1"/>
      <c r="AA514" s="1"/>
      <c r="AB514" s="1"/>
    </row>
    <row r="515" spans="1:28" ht="14.25" customHeight="1" x14ac:dyDescent="0.3">
      <c r="A515" s="1"/>
      <c r="B515" s="124"/>
      <c r="F515" s="124"/>
      <c r="K515" s="125"/>
      <c r="Z515" s="1"/>
      <c r="AA515" s="1"/>
      <c r="AB515" s="1"/>
    </row>
    <row r="516" spans="1:28" ht="14.25" customHeight="1" x14ac:dyDescent="0.3">
      <c r="A516" s="1"/>
      <c r="B516" s="124"/>
      <c r="F516" s="124"/>
      <c r="K516" s="125"/>
      <c r="Z516" s="1"/>
      <c r="AA516" s="1"/>
      <c r="AB516" s="1"/>
    </row>
    <row r="517" spans="1:28" ht="14.25" customHeight="1" x14ac:dyDescent="0.3">
      <c r="A517" s="1"/>
      <c r="B517" s="124"/>
      <c r="F517" s="124"/>
      <c r="K517" s="125"/>
      <c r="Z517" s="1"/>
      <c r="AA517" s="1"/>
      <c r="AB517" s="1"/>
    </row>
    <row r="518" spans="1:28" ht="14.25" customHeight="1" x14ac:dyDescent="0.3">
      <c r="A518" s="1"/>
      <c r="B518" s="124"/>
      <c r="F518" s="124"/>
      <c r="K518" s="125"/>
      <c r="Z518" s="1"/>
      <c r="AA518" s="1"/>
      <c r="AB518" s="1"/>
    </row>
    <row r="519" spans="1:28" ht="14.25" customHeight="1" x14ac:dyDescent="0.3">
      <c r="A519" s="1"/>
      <c r="B519" s="124"/>
      <c r="F519" s="124"/>
      <c r="K519" s="125"/>
      <c r="Z519" s="1"/>
      <c r="AA519" s="1"/>
      <c r="AB519" s="1"/>
    </row>
    <row r="520" spans="1:28" ht="14.25" customHeight="1" x14ac:dyDescent="0.3">
      <c r="A520" s="1"/>
      <c r="B520" s="124"/>
      <c r="F520" s="124"/>
      <c r="K520" s="125"/>
      <c r="Z520" s="1"/>
      <c r="AA520" s="1"/>
      <c r="AB520" s="1"/>
    </row>
    <row r="521" spans="1:28" ht="14.25" customHeight="1" x14ac:dyDescent="0.3">
      <c r="A521" s="1"/>
      <c r="B521" s="124"/>
      <c r="F521" s="124"/>
      <c r="K521" s="125"/>
      <c r="Z521" s="1"/>
      <c r="AA521" s="1"/>
      <c r="AB521" s="1"/>
    </row>
    <row r="522" spans="1:28" ht="14.25" customHeight="1" x14ac:dyDescent="0.3">
      <c r="A522" s="1"/>
      <c r="B522" s="124"/>
      <c r="F522" s="124"/>
      <c r="K522" s="125"/>
      <c r="Z522" s="1"/>
      <c r="AA522" s="1"/>
      <c r="AB522" s="1"/>
    </row>
    <row r="523" spans="1:28" ht="14.25" customHeight="1" x14ac:dyDescent="0.3">
      <c r="A523" s="1"/>
      <c r="B523" s="124"/>
      <c r="F523" s="124"/>
      <c r="K523" s="125"/>
      <c r="Z523" s="1"/>
      <c r="AA523" s="1"/>
      <c r="AB523" s="1"/>
    </row>
    <row r="524" spans="1:28" ht="14.25" customHeight="1" x14ac:dyDescent="0.3">
      <c r="A524" s="1"/>
      <c r="B524" s="124"/>
      <c r="F524" s="124"/>
      <c r="K524" s="125"/>
      <c r="Z524" s="1"/>
      <c r="AA524" s="1"/>
      <c r="AB524" s="1"/>
    </row>
    <row r="525" spans="1:28" ht="14.25" customHeight="1" x14ac:dyDescent="0.3">
      <c r="A525" s="1"/>
      <c r="B525" s="124"/>
      <c r="F525" s="124"/>
      <c r="K525" s="125"/>
      <c r="Z525" s="1"/>
      <c r="AA525" s="1"/>
      <c r="AB525" s="1"/>
    </row>
    <row r="526" spans="1:28" ht="14.25" customHeight="1" x14ac:dyDescent="0.3">
      <c r="A526" s="1"/>
      <c r="B526" s="124"/>
      <c r="F526" s="124"/>
      <c r="K526" s="125"/>
      <c r="Z526" s="1"/>
      <c r="AA526" s="1"/>
      <c r="AB526" s="1"/>
    </row>
    <row r="527" spans="1:28" ht="14.25" customHeight="1" x14ac:dyDescent="0.3">
      <c r="A527" s="1"/>
      <c r="B527" s="124"/>
      <c r="F527" s="124"/>
      <c r="K527" s="125"/>
      <c r="Z527" s="1"/>
      <c r="AA527" s="1"/>
      <c r="AB527" s="1"/>
    </row>
    <row r="528" spans="1:28" ht="14.25" customHeight="1" x14ac:dyDescent="0.3">
      <c r="A528" s="1"/>
      <c r="B528" s="124"/>
      <c r="F528" s="124"/>
      <c r="K528" s="125"/>
      <c r="Z528" s="1"/>
      <c r="AA528" s="1"/>
      <c r="AB528" s="1"/>
    </row>
    <row r="529" spans="1:28" ht="14.25" customHeight="1" x14ac:dyDescent="0.3">
      <c r="A529" s="1"/>
      <c r="B529" s="124"/>
      <c r="F529" s="124"/>
      <c r="K529" s="125"/>
      <c r="Z529" s="1"/>
      <c r="AA529" s="1"/>
      <c r="AB529" s="1"/>
    </row>
    <row r="530" spans="1:28" ht="14.25" customHeight="1" x14ac:dyDescent="0.3">
      <c r="A530" s="1"/>
      <c r="B530" s="124"/>
      <c r="F530" s="124"/>
      <c r="K530" s="125"/>
      <c r="Z530" s="1"/>
      <c r="AA530" s="1"/>
      <c r="AB530" s="1"/>
    </row>
    <row r="531" spans="1:28" ht="14.25" customHeight="1" x14ac:dyDescent="0.3">
      <c r="A531" s="1"/>
      <c r="B531" s="124"/>
      <c r="F531" s="124"/>
      <c r="K531" s="125"/>
      <c r="Z531" s="1"/>
      <c r="AA531" s="1"/>
      <c r="AB531" s="1"/>
    </row>
    <row r="532" spans="1:28" ht="14.25" customHeight="1" x14ac:dyDescent="0.3">
      <c r="A532" s="1"/>
      <c r="B532" s="124"/>
      <c r="F532" s="124"/>
      <c r="K532" s="125"/>
      <c r="Z532" s="1"/>
      <c r="AA532" s="1"/>
      <c r="AB532" s="1"/>
    </row>
    <row r="533" spans="1:28" ht="14.25" customHeight="1" x14ac:dyDescent="0.3">
      <c r="A533" s="1"/>
      <c r="B533" s="124"/>
      <c r="F533" s="124"/>
      <c r="K533" s="125"/>
      <c r="Z533" s="1"/>
      <c r="AA533" s="1"/>
      <c r="AB533" s="1"/>
    </row>
    <row r="534" spans="1:28" ht="14.25" customHeight="1" x14ac:dyDescent="0.3">
      <c r="A534" s="1"/>
      <c r="B534" s="124"/>
      <c r="F534" s="124"/>
      <c r="K534" s="125"/>
      <c r="Z534" s="1"/>
      <c r="AA534" s="1"/>
      <c r="AB534" s="1"/>
    </row>
    <row r="535" spans="1:28" ht="14.25" customHeight="1" x14ac:dyDescent="0.3">
      <c r="A535" s="1"/>
      <c r="B535" s="124"/>
      <c r="F535" s="124"/>
      <c r="K535" s="125"/>
      <c r="Z535" s="1"/>
      <c r="AA535" s="1"/>
      <c r="AB535" s="1"/>
    </row>
    <row r="536" spans="1:28" ht="14.25" customHeight="1" x14ac:dyDescent="0.3">
      <c r="A536" s="1"/>
      <c r="B536" s="124"/>
      <c r="F536" s="124"/>
      <c r="K536" s="125"/>
      <c r="Z536" s="1"/>
      <c r="AA536" s="1"/>
      <c r="AB536" s="1"/>
    </row>
    <row r="537" spans="1:28" ht="14.25" customHeight="1" x14ac:dyDescent="0.3">
      <c r="A537" s="1"/>
      <c r="B537" s="124"/>
      <c r="F537" s="124"/>
      <c r="K537" s="125"/>
      <c r="Z537" s="1"/>
      <c r="AA537" s="1"/>
      <c r="AB537" s="1"/>
    </row>
    <row r="538" spans="1:28" ht="14.25" customHeight="1" x14ac:dyDescent="0.3">
      <c r="A538" s="1"/>
      <c r="B538" s="124"/>
      <c r="F538" s="124"/>
      <c r="K538" s="125"/>
      <c r="Z538" s="1"/>
      <c r="AA538" s="1"/>
      <c r="AB538" s="1"/>
    </row>
    <row r="539" spans="1:28" ht="14.25" customHeight="1" x14ac:dyDescent="0.3">
      <c r="A539" s="1"/>
      <c r="B539" s="124"/>
      <c r="F539" s="124"/>
      <c r="K539" s="125"/>
      <c r="Z539" s="1"/>
      <c r="AA539" s="1"/>
      <c r="AB539" s="1"/>
    </row>
    <row r="540" spans="1:28" ht="14.25" customHeight="1" x14ac:dyDescent="0.3">
      <c r="A540" s="1"/>
      <c r="B540" s="124"/>
      <c r="F540" s="124"/>
      <c r="K540" s="125"/>
      <c r="Z540" s="1"/>
      <c r="AA540" s="1"/>
      <c r="AB540" s="1"/>
    </row>
    <row r="541" spans="1:28" ht="14.25" customHeight="1" x14ac:dyDescent="0.3">
      <c r="A541" s="1"/>
      <c r="B541" s="124"/>
      <c r="F541" s="124"/>
      <c r="K541" s="125"/>
      <c r="Z541" s="1"/>
      <c r="AA541" s="1"/>
      <c r="AB541" s="1"/>
    </row>
    <row r="542" spans="1:28" ht="14.25" customHeight="1" x14ac:dyDescent="0.3">
      <c r="A542" s="1"/>
      <c r="B542" s="124"/>
      <c r="F542" s="124"/>
      <c r="K542" s="125"/>
      <c r="Z542" s="1"/>
      <c r="AA542" s="1"/>
      <c r="AB542" s="1"/>
    </row>
    <row r="543" spans="1:28" ht="14.25" customHeight="1" x14ac:dyDescent="0.3">
      <c r="A543" s="1"/>
      <c r="B543" s="124"/>
      <c r="F543" s="124"/>
      <c r="K543" s="125"/>
      <c r="Z543" s="1"/>
      <c r="AA543" s="1"/>
      <c r="AB543" s="1"/>
    </row>
    <row r="544" spans="1:28" ht="14.25" customHeight="1" x14ac:dyDescent="0.3">
      <c r="A544" s="1"/>
      <c r="B544" s="124"/>
      <c r="F544" s="124"/>
      <c r="K544" s="125"/>
      <c r="Z544" s="1"/>
      <c r="AA544" s="1"/>
      <c r="AB544" s="1"/>
    </row>
    <row r="545" spans="1:28" ht="14.25" customHeight="1" x14ac:dyDescent="0.3">
      <c r="A545" s="1"/>
      <c r="B545" s="124"/>
      <c r="F545" s="124"/>
      <c r="K545" s="125"/>
      <c r="Z545" s="1"/>
      <c r="AA545" s="1"/>
      <c r="AB545" s="1"/>
    </row>
    <row r="546" spans="1:28" ht="14.25" customHeight="1" x14ac:dyDescent="0.3">
      <c r="A546" s="1"/>
      <c r="B546" s="124"/>
      <c r="F546" s="124"/>
      <c r="K546" s="125"/>
      <c r="Z546" s="1"/>
      <c r="AA546" s="1"/>
      <c r="AB546" s="1"/>
    </row>
    <row r="547" spans="1:28" ht="14.25" customHeight="1" x14ac:dyDescent="0.3">
      <c r="A547" s="1"/>
      <c r="B547" s="124"/>
      <c r="F547" s="124"/>
      <c r="K547" s="125"/>
      <c r="Z547" s="1"/>
      <c r="AA547" s="1"/>
      <c r="AB547" s="1"/>
    </row>
    <row r="548" spans="1:28" ht="14.25" customHeight="1" x14ac:dyDescent="0.3">
      <c r="A548" s="1"/>
      <c r="B548" s="124"/>
      <c r="F548" s="124"/>
      <c r="K548" s="125"/>
      <c r="Z548" s="1"/>
      <c r="AA548" s="1"/>
      <c r="AB548" s="1"/>
    </row>
    <row r="549" spans="1:28" ht="14.25" customHeight="1" x14ac:dyDescent="0.3">
      <c r="A549" s="1"/>
      <c r="B549" s="124"/>
      <c r="F549" s="124"/>
      <c r="K549" s="125"/>
      <c r="Z549" s="1"/>
      <c r="AA549" s="1"/>
      <c r="AB549" s="1"/>
    </row>
    <row r="550" spans="1:28" ht="14.25" customHeight="1" x14ac:dyDescent="0.3">
      <c r="A550" s="1"/>
      <c r="B550" s="124"/>
      <c r="F550" s="124"/>
      <c r="K550" s="125"/>
      <c r="Z550" s="1"/>
      <c r="AA550" s="1"/>
      <c r="AB550" s="1"/>
    </row>
    <row r="551" spans="1:28" ht="14.25" customHeight="1" x14ac:dyDescent="0.3">
      <c r="A551" s="1"/>
      <c r="B551" s="124"/>
      <c r="F551" s="124"/>
      <c r="K551" s="125"/>
      <c r="Z551" s="1"/>
      <c r="AA551" s="1"/>
      <c r="AB551" s="1"/>
    </row>
    <row r="552" spans="1:28" ht="14.25" customHeight="1" x14ac:dyDescent="0.3">
      <c r="A552" s="1"/>
      <c r="B552" s="124"/>
      <c r="F552" s="124"/>
      <c r="K552" s="125"/>
      <c r="Z552" s="1"/>
      <c r="AA552" s="1"/>
      <c r="AB552" s="1"/>
    </row>
    <row r="553" spans="1:28" ht="14.25" customHeight="1" x14ac:dyDescent="0.3">
      <c r="A553" s="1"/>
      <c r="B553" s="124"/>
      <c r="F553" s="124"/>
      <c r="K553" s="125"/>
      <c r="Z553" s="1"/>
      <c r="AA553" s="1"/>
      <c r="AB553" s="1"/>
    </row>
    <row r="554" spans="1:28" ht="14.25" customHeight="1" x14ac:dyDescent="0.3">
      <c r="A554" s="1"/>
      <c r="B554" s="124"/>
      <c r="F554" s="124"/>
      <c r="K554" s="125"/>
      <c r="Z554" s="1"/>
      <c r="AA554" s="1"/>
      <c r="AB554" s="1"/>
    </row>
    <row r="555" spans="1:28" ht="14.25" customHeight="1" x14ac:dyDescent="0.3">
      <c r="A555" s="1"/>
      <c r="B555" s="124"/>
      <c r="F555" s="124"/>
      <c r="K555" s="125"/>
      <c r="Z555" s="1"/>
      <c r="AA555" s="1"/>
      <c r="AB555" s="1"/>
    </row>
    <row r="556" spans="1:28" ht="14.25" customHeight="1" x14ac:dyDescent="0.3">
      <c r="A556" s="1"/>
      <c r="B556" s="124"/>
      <c r="F556" s="124"/>
      <c r="K556" s="125"/>
      <c r="Z556" s="1"/>
      <c r="AA556" s="1"/>
      <c r="AB556" s="1"/>
    </row>
    <row r="557" spans="1:28" ht="14.25" customHeight="1" x14ac:dyDescent="0.3">
      <c r="A557" s="1"/>
      <c r="B557" s="124"/>
      <c r="F557" s="124"/>
      <c r="K557" s="125"/>
      <c r="Z557" s="1"/>
      <c r="AA557" s="1"/>
      <c r="AB557" s="1"/>
    </row>
    <row r="558" spans="1:28" ht="14.25" customHeight="1" x14ac:dyDescent="0.3">
      <c r="A558" s="1"/>
      <c r="B558" s="124"/>
      <c r="F558" s="124"/>
      <c r="K558" s="125"/>
      <c r="Z558" s="1"/>
      <c r="AA558" s="1"/>
      <c r="AB558" s="1"/>
    </row>
    <row r="559" spans="1:28" ht="14.25" customHeight="1" x14ac:dyDescent="0.3">
      <c r="A559" s="1"/>
      <c r="B559" s="124"/>
      <c r="F559" s="124"/>
      <c r="K559" s="125"/>
      <c r="Z559" s="1"/>
      <c r="AA559" s="1"/>
      <c r="AB559" s="1"/>
    </row>
    <row r="560" spans="1:28" ht="14.25" customHeight="1" x14ac:dyDescent="0.3">
      <c r="A560" s="1"/>
      <c r="B560" s="124"/>
      <c r="F560" s="124"/>
      <c r="K560" s="125"/>
      <c r="Z560" s="1"/>
      <c r="AA560" s="1"/>
      <c r="AB560" s="1"/>
    </row>
    <row r="561" spans="1:28" ht="14.25" customHeight="1" x14ac:dyDescent="0.3">
      <c r="A561" s="1"/>
      <c r="B561" s="124"/>
      <c r="F561" s="124"/>
      <c r="K561" s="125"/>
      <c r="Z561" s="1"/>
      <c r="AA561" s="1"/>
      <c r="AB561" s="1"/>
    </row>
    <row r="562" spans="1:28" ht="14.25" customHeight="1" x14ac:dyDescent="0.3">
      <c r="A562" s="1"/>
      <c r="B562" s="124"/>
      <c r="F562" s="124"/>
      <c r="K562" s="125"/>
      <c r="Z562" s="1"/>
      <c r="AA562" s="1"/>
      <c r="AB562" s="1"/>
    </row>
    <row r="563" spans="1:28" ht="14.25" customHeight="1" x14ac:dyDescent="0.3">
      <c r="A563" s="1"/>
      <c r="B563" s="124"/>
      <c r="F563" s="124"/>
      <c r="K563" s="125"/>
      <c r="Z563" s="1"/>
      <c r="AA563" s="1"/>
      <c r="AB563" s="1"/>
    </row>
    <row r="564" spans="1:28" ht="14.25" customHeight="1" x14ac:dyDescent="0.3">
      <c r="A564" s="1"/>
      <c r="B564" s="124"/>
      <c r="F564" s="124"/>
      <c r="K564" s="125"/>
      <c r="Z564" s="1"/>
      <c r="AA564" s="1"/>
      <c r="AB564" s="1"/>
    </row>
    <row r="565" spans="1:28" ht="14.25" customHeight="1" x14ac:dyDescent="0.3">
      <c r="A565" s="1"/>
      <c r="B565" s="124"/>
      <c r="F565" s="124"/>
      <c r="K565" s="125"/>
      <c r="Z565" s="1"/>
      <c r="AA565" s="1"/>
      <c r="AB565" s="1"/>
    </row>
    <row r="566" spans="1:28" ht="14.25" customHeight="1" x14ac:dyDescent="0.3">
      <c r="A566" s="1"/>
      <c r="B566" s="124"/>
      <c r="F566" s="124"/>
      <c r="K566" s="125"/>
      <c r="Z566" s="1"/>
      <c r="AA566" s="1"/>
      <c r="AB566" s="1"/>
    </row>
    <row r="567" spans="1:28" ht="14.25" customHeight="1" x14ac:dyDescent="0.3">
      <c r="A567" s="1"/>
      <c r="B567" s="124"/>
      <c r="F567" s="124"/>
      <c r="K567" s="125"/>
      <c r="Z567" s="1"/>
      <c r="AA567" s="1"/>
      <c r="AB567" s="1"/>
    </row>
    <row r="568" spans="1:28" ht="14.25" customHeight="1" x14ac:dyDescent="0.3">
      <c r="A568" s="1"/>
      <c r="B568" s="124"/>
      <c r="F568" s="124"/>
      <c r="K568" s="125"/>
      <c r="Z568" s="1"/>
      <c r="AA568" s="1"/>
      <c r="AB568" s="1"/>
    </row>
    <row r="569" spans="1:28" ht="14.25" customHeight="1" x14ac:dyDescent="0.3">
      <c r="A569" s="1"/>
      <c r="B569" s="124"/>
      <c r="F569" s="124"/>
      <c r="K569" s="125"/>
      <c r="Z569" s="1"/>
      <c r="AA569" s="1"/>
      <c r="AB569" s="1"/>
    </row>
    <row r="570" spans="1:28" ht="14.25" customHeight="1" x14ac:dyDescent="0.3">
      <c r="A570" s="1"/>
      <c r="B570" s="124"/>
      <c r="F570" s="124"/>
      <c r="K570" s="125"/>
      <c r="Z570" s="1"/>
      <c r="AA570" s="1"/>
      <c r="AB570" s="1"/>
    </row>
    <row r="571" spans="1:28" ht="14.25" customHeight="1" x14ac:dyDescent="0.3">
      <c r="A571" s="1"/>
      <c r="B571" s="124"/>
      <c r="F571" s="124"/>
      <c r="K571" s="125"/>
      <c r="Z571" s="1"/>
      <c r="AA571" s="1"/>
      <c r="AB571" s="1"/>
    </row>
    <row r="572" spans="1:28" ht="14.25" customHeight="1" x14ac:dyDescent="0.3">
      <c r="A572" s="1"/>
      <c r="B572" s="124"/>
      <c r="F572" s="124"/>
      <c r="K572" s="125"/>
      <c r="Z572" s="1"/>
      <c r="AA572" s="1"/>
      <c r="AB572" s="1"/>
    </row>
    <row r="573" spans="1:28" ht="14.25" customHeight="1" x14ac:dyDescent="0.3">
      <c r="A573" s="1"/>
      <c r="B573" s="124"/>
      <c r="F573" s="124"/>
      <c r="K573" s="125"/>
      <c r="Z573" s="1"/>
      <c r="AA573" s="1"/>
      <c r="AB573" s="1"/>
    </row>
    <row r="574" spans="1:28" ht="14.25" customHeight="1" x14ac:dyDescent="0.3">
      <c r="A574" s="1"/>
      <c r="B574" s="124"/>
      <c r="F574" s="124"/>
      <c r="K574" s="125"/>
      <c r="Z574" s="1"/>
      <c r="AA574" s="1"/>
      <c r="AB574" s="1"/>
    </row>
    <row r="575" spans="1:28" ht="14.25" customHeight="1" x14ac:dyDescent="0.3">
      <c r="A575" s="1"/>
      <c r="B575" s="124"/>
      <c r="F575" s="124"/>
      <c r="K575" s="125"/>
      <c r="Z575" s="1"/>
      <c r="AA575" s="1"/>
      <c r="AB575" s="1"/>
    </row>
    <row r="576" spans="1:28" ht="14.25" customHeight="1" x14ac:dyDescent="0.3">
      <c r="A576" s="1"/>
      <c r="B576" s="124"/>
      <c r="F576" s="124"/>
      <c r="K576" s="125"/>
      <c r="Z576" s="1"/>
      <c r="AA576" s="1"/>
      <c r="AB576" s="1"/>
    </row>
    <row r="577" spans="1:28" ht="14.25" customHeight="1" x14ac:dyDescent="0.3">
      <c r="A577" s="1"/>
      <c r="B577" s="124"/>
      <c r="F577" s="124"/>
      <c r="K577" s="125"/>
      <c r="Z577" s="1"/>
      <c r="AA577" s="1"/>
      <c r="AB577" s="1"/>
    </row>
    <row r="578" spans="1:28" ht="14.25" customHeight="1" x14ac:dyDescent="0.3">
      <c r="A578" s="1"/>
      <c r="B578" s="124"/>
      <c r="F578" s="124"/>
      <c r="K578" s="125"/>
      <c r="Z578" s="1"/>
      <c r="AA578" s="1"/>
      <c r="AB578" s="1"/>
    </row>
    <row r="579" spans="1:28" ht="14.25" customHeight="1" x14ac:dyDescent="0.3">
      <c r="A579" s="1"/>
      <c r="B579" s="124"/>
      <c r="F579" s="124"/>
      <c r="K579" s="125"/>
      <c r="Z579" s="1"/>
      <c r="AA579" s="1"/>
      <c r="AB579" s="1"/>
    </row>
    <row r="580" spans="1:28" ht="14.25" customHeight="1" x14ac:dyDescent="0.3">
      <c r="A580" s="1"/>
      <c r="B580" s="124"/>
      <c r="F580" s="124"/>
      <c r="K580" s="125"/>
      <c r="Z580" s="1"/>
      <c r="AA580" s="1"/>
      <c r="AB580" s="1"/>
    </row>
    <row r="581" spans="1:28" ht="14.25" customHeight="1" x14ac:dyDescent="0.3">
      <c r="A581" s="1"/>
      <c r="B581" s="124"/>
      <c r="F581" s="124"/>
      <c r="K581" s="125"/>
      <c r="Z581" s="1"/>
      <c r="AA581" s="1"/>
      <c r="AB581" s="1"/>
    </row>
    <row r="582" spans="1:28" ht="14.25" customHeight="1" x14ac:dyDescent="0.3">
      <c r="A582" s="1"/>
      <c r="B582" s="124"/>
      <c r="F582" s="124"/>
      <c r="K582" s="125"/>
      <c r="Z582" s="1"/>
      <c r="AA582" s="1"/>
      <c r="AB582" s="1"/>
    </row>
    <row r="583" spans="1:28" ht="14.25" customHeight="1" x14ac:dyDescent="0.3">
      <c r="A583" s="1"/>
      <c r="B583" s="124"/>
      <c r="F583" s="124"/>
      <c r="K583" s="125"/>
      <c r="Z583" s="1"/>
      <c r="AA583" s="1"/>
      <c r="AB583" s="1"/>
    </row>
    <row r="584" spans="1:28" ht="14.25" customHeight="1" x14ac:dyDescent="0.3">
      <c r="A584" s="1"/>
      <c r="B584" s="124"/>
      <c r="F584" s="124"/>
      <c r="K584" s="125"/>
      <c r="Z584" s="1"/>
      <c r="AA584" s="1"/>
      <c r="AB584" s="1"/>
    </row>
    <row r="585" spans="1:28" ht="14.25" customHeight="1" x14ac:dyDescent="0.3">
      <c r="A585" s="1"/>
      <c r="B585" s="124"/>
      <c r="F585" s="124"/>
      <c r="K585" s="125"/>
      <c r="Z585" s="1"/>
      <c r="AA585" s="1"/>
      <c r="AB585" s="1"/>
    </row>
    <row r="586" spans="1:28" ht="14.25" customHeight="1" x14ac:dyDescent="0.3">
      <c r="A586" s="1"/>
      <c r="B586" s="124"/>
      <c r="F586" s="124"/>
      <c r="K586" s="125"/>
      <c r="Z586" s="1"/>
      <c r="AA586" s="1"/>
      <c r="AB586" s="1"/>
    </row>
    <row r="587" spans="1:28" ht="14.25" customHeight="1" x14ac:dyDescent="0.3">
      <c r="A587" s="1"/>
      <c r="B587" s="124"/>
      <c r="F587" s="124"/>
      <c r="K587" s="125"/>
      <c r="Z587" s="1"/>
      <c r="AA587" s="1"/>
      <c r="AB587" s="1"/>
    </row>
    <row r="588" spans="1:28" ht="14.25" customHeight="1" x14ac:dyDescent="0.3">
      <c r="A588" s="1"/>
      <c r="B588" s="124"/>
      <c r="F588" s="124"/>
      <c r="K588" s="125"/>
      <c r="Z588" s="1"/>
      <c r="AA588" s="1"/>
      <c r="AB588" s="1"/>
    </row>
    <row r="589" spans="1:28" ht="14.25" customHeight="1" x14ac:dyDescent="0.3">
      <c r="A589" s="1"/>
      <c r="B589" s="124"/>
      <c r="F589" s="124"/>
      <c r="K589" s="125"/>
      <c r="Z589" s="1"/>
      <c r="AA589" s="1"/>
      <c r="AB589" s="1"/>
    </row>
    <row r="590" spans="1:28" ht="14.25" customHeight="1" x14ac:dyDescent="0.3">
      <c r="A590" s="1"/>
      <c r="B590" s="124"/>
      <c r="F590" s="124"/>
      <c r="K590" s="125"/>
      <c r="Z590" s="1"/>
      <c r="AA590" s="1"/>
      <c r="AB590" s="1"/>
    </row>
    <row r="591" spans="1:28" ht="14.25" customHeight="1" x14ac:dyDescent="0.3">
      <c r="A591" s="1"/>
      <c r="B591" s="124"/>
      <c r="F591" s="124"/>
      <c r="K591" s="125"/>
      <c r="Z591" s="1"/>
      <c r="AA591" s="1"/>
      <c r="AB591" s="1"/>
    </row>
    <row r="592" spans="1:28" ht="14.25" customHeight="1" x14ac:dyDescent="0.3">
      <c r="A592" s="1"/>
      <c r="B592" s="124"/>
      <c r="F592" s="124"/>
      <c r="K592" s="125"/>
      <c r="Z592" s="1"/>
      <c r="AA592" s="1"/>
      <c r="AB592" s="1"/>
    </row>
    <row r="593" spans="1:28" ht="14.25" customHeight="1" x14ac:dyDescent="0.3">
      <c r="A593" s="1"/>
      <c r="B593" s="124"/>
      <c r="F593" s="124"/>
      <c r="K593" s="125"/>
      <c r="Z593" s="1"/>
      <c r="AA593" s="1"/>
      <c r="AB593" s="1"/>
    </row>
    <row r="594" spans="1:28" ht="14.25" customHeight="1" x14ac:dyDescent="0.3">
      <c r="A594" s="1"/>
      <c r="B594" s="124"/>
      <c r="F594" s="124"/>
      <c r="K594" s="125"/>
      <c r="Z594" s="1"/>
      <c r="AA594" s="1"/>
      <c r="AB594" s="1"/>
    </row>
    <row r="595" spans="1:28" ht="14.25" customHeight="1" x14ac:dyDescent="0.3">
      <c r="A595" s="1"/>
      <c r="B595" s="124"/>
      <c r="F595" s="124"/>
      <c r="K595" s="125"/>
      <c r="Z595" s="1"/>
      <c r="AA595" s="1"/>
      <c r="AB595" s="1"/>
    </row>
    <row r="596" spans="1:28" ht="14.25" customHeight="1" x14ac:dyDescent="0.3">
      <c r="A596" s="1"/>
      <c r="B596" s="124"/>
      <c r="F596" s="124"/>
      <c r="K596" s="125"/>
      <c r="Z596" s="1"/>
      <c r="AA596" s="1"/>
      <c r="AB596" s="1"/>
    </row>
    <row r="597" spans="1:28" ht="14.25" customHeight="1" x14ac:dyDescent="0.3">
      <c r="A597" s="1"/>
      <c r="B597" s="124"/>
      <c r="F597" s="124"/>
      <c r="K597" s="125"/>
      <c r="Z597" s="1"/>
      <c r="AA597" s="1"/>
      <c r="AB597" s="1"/>
    </row>
    <row r="598" spans="1:28" ht="14.25" customHeight="1" x14ac:dyDescent="0.3">
      <c r="A598" s="1"/>
      <c r="B598" s="124"/>
      <c r="F598" s="124"/>
      <c r="K598" s="125"/>
      <c r="Z598" s="1"/>
      <c r="AA598" s="1"/>
      <c r="AB598" s="1"/>
    </row>
    <row r="599" spans="1:28" ht="14.25" customHeight="1" x14ac:dyDescent="0.3">
      <c r="A599" s="1"/>
      <c r="B599" s="124"/>
      <c r="F599" s="124"/>
      <c r="K599" s="125"/>
      <c r="Z599" s="1"/>
      <c r="AA599" s="1"/>
      <c r="AB599" s="1"/>
    </row>
    <row r="600" spans="1:28" ht="14.25" customHeight="1" x14ac:dyDescent="0.3">
      <c r="A600" s="1"/>
      <c r="B600" s="124"/>
      <c r="F600" s="124"/>
      <c r="K600" s="125"/>
      <c r="Z600" s="1"/>
      <c r="AA600" s="1"/>
      <c r="AB600" s="1"/>
    </row>
    <row r="601" spans="1:28" ht="14.25" customHeight="1" x14ac:dyDescent="0.3">
      <c r="A601" s="1"/>
      <c r="B601" s="124"/>
      <c r="F601" s="124"/>
      <c r="K601" s="125"/>
      <c r="Z601" s="1"/>
      <c r="AA601" s="1"/>
      <c r="AB601" s="1"/>
    </row>
    <row r="602" spans="1:28" ht="14.25" customHeight="1" x14ac:dyDescent="0.3">
      <c r="A602" s="1"/>
      <c r="B602" s="124"/>
      <c r="F602" s="124"/>
      <c r="K602" s="125"/>
      <c r="Z602" s="1"/>
      <c r="AA602" s="1"/>
      <c r="AB602" s="1"/>
    </row>
    <row r="603" spans="1:28" ht="14.25" customHeight="1" x14ac:dyDescent="0.3">
      <c r="A603" s="1"/>
      <c r="B603" s="124"/>
      <c r="F603" s="124"/>
      <c r="K603" s="125"/>
      <c r="Z603" s="1"/>
      <c r="AA603" s="1"/>
      <c r="AB603" s="1"/>
    </row>
    <row r="604" spans="1:28" ht="14.25" customHeight="1" x14ac:dyDescent="0.3">
      <c r="A604" s="1"/>
      <c r="B604" s="124"/>
      <c r="F604" s="124"/>
      <c r="K604" s="125"/>
      <c r="Z604" s="1"/>
      <c r="AA604" s="1"/>
      <c r="AB604" s="1"/>
    </row>
    <row r="605" spans="1:28" ht="14.25" customHeight="1" x14ac:dyDescent="0.3">
      <c r="A605" s="1"/>
      <c r="B605" s="124"/>
      <c r="F605" s="124"/>
      <c r="K605" s="125"/>
      <c r="Z605" s="1"/>
      <c r="AA605" s="1"/>
      <c r="AB605" s="1"/>
    </row>
    <row r="606" spans="1:28" ht="14.25" customHeight="1" x14ac:dyDescent="0.3">
      <c r="A606" s="1"/>
      <c r="B606" s="124"/>
      <c r="F606" s="124"/>
      <c r="K606" s="125"/>
      <c r="Z606" s="1"/>
      <c r="AA606" s="1"/>
      <c r="AB606" s="1"/>
    </row>
    <row r="607" spans="1:28" ht="14.25" customHeight="1" x14ac:dyDescent="0.3">
      <c r="A607" s="1"/>
      <c r="B607" s="124"/>
      <c r="F607" s="124"/>
      <c r="K607" s="125"/>
      <c r="Z607" s="1"/>
      <c r="AA607" s="1"/>
      <c r="AB607" s="1"/>
    </row>
    <row r="608" spans="1:28" ht="14.25" customHeight="1" x14ac:dyDescent="0.3">
      <c r="A608" s="1"/>
      <c r="B608" s="124"/>
      <c r="F608" s="124"/>
      <c r="K608" s="125"/>
      <c r="Z608" s="1"/>
      <c r="AA608" s="1"/>
      <c r="AB608" s="1"/>
    </row>
    <row r="609" spans="1:28" ht="14.25" customHeight="1" x14ac:dyDescent="0.3">
      <c r="A609" s="1"/>
      <c r="B609" s="124"/>
      <c r="F609" s="124"/>
      <c r="K609" s="125"/>
      <c r="Z609" s="1"/>
      <c r="AA609" s="1"/>
      <c r="AB609" s="1"/>
    </row>
    <row r="610" spans="1:28" ht="14.25" customHeight="1" x14ac:dyDescent="0.3">
      <c r="A610" s="1"/>
      <c r="B610" s="124"/>
      <c r="F610" s="124"/>
      <c r="K610" s="125"/>
      <c r="Z610" s="1"/>
      <c r="AA610" s="1"/>
      <c r="AB610" s="1"/>
    </row>
    <row r="611" spans="1:28" ht="14.25" customHeight="1" x14ac:dyDescent="0.3">
      <c r="A611" s="1"/>
      <c r="B611" s="124"/>
      <c r="F611" s="124"/>
      <c r="K611" s="125"/>
      <c r="Z611" s="1"/>
      <c r="AA611" s="1"/>
      <c r="AB611" s="1"/>
    </row>
    <row r="612" spans="1:28" ht="14.25" customHeight="1" x14ac:dyDescent="0.3">
      <c r="A612" s="1"/>
      <c r="B612" s="124"/>
      <c r="F612" s="124"/>
      <c r="K612" s="125"/>
      <c r="Z612" s="1"/>
      <c r="AA612" s="1"/>
      <c r="AB612" s="1"/>
    </row>
    <row r="613" spans="1:28" ht="14.25" customHeight="1" x14ac:dyDescent="0.3">
      <c r="A613" s="1"/>
      <c r="B613" s="124"/>
      <c r="F613" s="124"/>
      <c r="K613" s="125"/>
      <c r="Z613" s="1"/>
      <c r="AA613" s="1"/>
      <c r="AB613" s="1"/>
    </row>
    <row r="614" spans="1:28" ht="14.25" customHeight="1" x14ac:dyDescent="0.3">
      <c r="A614" s="1"/>
      <c r="B614" s="124"/>
      <c r="F614" s="124"/>
      <c r="K614" s="125"/>
      <c r="Z614" s="1"/>
      <c r="AA614" s="1"/>
      <c r="AB614" s="1"/>
    </row>
    <row r="615" spans="1:28" ht="14.25" customHeight="1" x14ac:dyDescent="0.3">
      <c r="A615" s="1"/>
      <c r="B615" s="124"/>
      <c r="F615" s="124"/>
      <c r="K615" s="125"/>
      <c r="Z615" s="1"/>
      <c r="AA615" s="1"/>
      <c r="AB615" s="1"/>
    </row>
    <row r="616" spans="1:28" ht="14.25" customHeight="1" x14ac:dyDescent="0.3">
      <c r="A616" s="1"/>
      <c r="B616" s="124"/>
      <c r="F616" s="124"/>
      <c r="K616" s="125"/>
      <c r="Z616" s="1"/>
      <c r="AA616" s="1"/>
      <c r="AB616" s="1"/>
    </row>
    <row r="617" spans="1:28" ht="14.25" customHeight="1" x14ac:dyDescent="0.3">
      <c r="A617" s="1"/>
      <c r="B617" s="124"/>
      <c r="F617" s="124"/>
      <c r="K617" s="125"/>
      <c r="Z617" s="1"/>
      <c r="AA617" s="1"/>
      <c r="AB617" s="1"/>
    </row>
    <row r="618" spans="1:28" ht="14.25" customHeight="1" x14ac:dyDescent="0.3">
      <c r="A618" s="1"/>
      <c r="B618" s="124"/>
      <c r="F618" s="124"/>
      <c r="K618" s="125"/>
      <c r="Z618" s="1"/>
      <c r="AA618" s="1"/>
      <c r="AB618" s="1"/>
    </row>
    <row r="619" spans="1:28" ht="14.25" customHeight="1" x14ac:dyDescent="0.3">
      <c r="A619" s="1"/>
      <c r="B619" s="124"/>
      <c r="F619" s="124"/>
      <c r="K619" s="125"/>
      <c r="Z619" s="1"/>
      <c r="AA619" s="1"/>
      <c r="AB619" s="1"/>
    </row>
    <row r="620" spans="1:28" ht="14.25" customHeight="1" x14ac:dyDescent="0.3">
      <c r="A620" s="1"/>
      <c r="B620" s="124"/>
      <c r="F620" s="124"/>
      <c r="K620" s="125"/>
      <c r="Z620" s="1"/>
      <c r="AA620" s="1"/>
      <c r="AB620" s="1"/>
    </row>
    <row r="621" spans="1:28" ht="14.25" customHeight="1" x14ac:dyDescent="0.3">
      <c r="A621" s="1"/>
      <c r="B621" s="124"/>
      <c r="F621" s="124"/>
      <c r="K621" s="125"/>
      <c r="Z621" s="1"/>
      <c r="AA621" s="1"/>
      <c r="AB621" s="1"/>
    </row>
    <row r="622" spans="1:28" ht="14.25" customHeight="1" x14ac:dyDescent="0.3">
      <c r="A622" s="1"/>
      <c r="B622" s="124"/>
      <c r="F622" s="124"/>
      <c r="K622" s="125"/>
      <c r="Z622" s="1"/>
      <c r="AA622" s="1"/>
      <c r="AB622" s="1"/>
    </row>
    <row r="623" spans="1:28" ht="14.25" customHeight="1" x14ac:dyDescent="0.3">
      <c r="A623" s="1"/>
      <c r="B623" s="124"/>
      <c r="F623" s="124"/>
      <c r="K623" s="125"/>
      <c r="Z623" s="1"/>
      <c r="AA623" s="1"/>
      <c r="AB623" s="1"/>
    </row>
    <row r="624" spans="1:28" ht="14.25" customHeight="1" x14ac:dyDescent="0.3">
      <c r="A624" s="1"/>
      <c r="B624" s="124"/>
      <c r="F624" s="124"/>
      <c r="K624" s="125"/>
      <c r="Z624" s="1"/>
      <c r="AA624" s="1"/>
      <c r="AB624" s="1"/>
    </row>
    <row r="625" spans="1:28" ht="14.25" customHeight="1" x14ac:dyDescent="0.3">
      <c r="A625" s="1"/>
      <c r="B625" s="124"/>
      <c r="F625" s="124"/>
      <c r="K625" s="125"/>
      <c r="Z625" s="1"/>
      <c r="AA625" s="1"/>
      <c r="AB625" s="1"/>
    </row>
    <row r="626" spans="1:28" ht="14.25" customHeight="1" x14ac:dyDescent="0.3">
      <c r="A626" s="1"/>
      <c r="B626" s="124"/>
      <c r="F626" s="124"/>
      <c r="K626" s="125"/>
      <c r="Z626" s="1"/>
      <c r="AA626" s="1"/>
      <c r="AB626" s="1"/>
    </row>
    <row r="627" spans="1:28" ht="14.25" customHeight="1" x14ac:dyDescent="0.3">
      <c r="A627" s="1"/>
      <c r="B627" s="124"/>
      <c r="F627" s="124"/>
      <c r="K627" s="125"/>
      <c r="Z627" s="1"/>
      <c r="AA627" s="1"/>
      <c r="AB627" s="1"/>
    </row>
    <row r="628" spans="1:28" ht="14.25" customHeight="1" x14ac:dyDescent="0.3">
      <c r="A628" s="1"/>
      <c r="B628" s="124"/>
      <c r="F628" s="124"/>
      <c r="K628" s="125"/>
      <c r="Z628" s="1"/>
      <c r="AA628" s="1"/>
      <c r="AB628" s="1"/>
    </row>
    <row r="629" spans="1:28" ht="14.25" customHeight="1" x14ac:dyDescent="0.3">
      <c r="A629" s="1"/>
      <c r="B629" s="124"/>
      <c r="F629" s="124"/>
      <c r="K629" s="125"/>
      <c r="Z629" s="1"/>
      <c r="AA629" s="1"/>
      <c r="AB629" s="1"/>
    </row>
    <row r="630" spans="1:28" ht="14.25" customHeight="1" x14ac:dyDescent="0.3">
      <c r="A630" s="1"/>
      <c r="B630" s="124"/>
      <c r="F630" s="124"/>
      <c r="K630" s="125"/>
      <c r="Z630" s="1"/>
      <c r="AA630" s="1"/>
      <c r="AB630" s="1"/>
    </row>
    <row r="631" spans="1:28" ht="14.25" customHeight="1" x14ac:dyDescent="0.3">
      <c r="A631" s="1"/>
      <c r="B631" s="124"/>
      <c r="F631" s="124"/>
      <c r="K631" s="125"/>
      <c r="Z631" s="1"/>
      <c r="AA631" s="1"/>
      <c r="AB631" s="1"/>
    </row>
    <row r="632" spans="1:28" ht="14.25" customHeight="1" x14ac:dyDescent="0.3">
      <c r="A632" s="1"/>
      <c r="B632" s="124"/>
      <c r="F632" s="124"/>
      <c r="K632" s="125"/>
      <c r="Z632" s="1"/>
      <c r="AA632" s="1"/>
      <c r="AB632" s="1"/>
    </row>
    <row r="633" spans="1:28" ht="14.25" customHeight="1" x14ac:dyDescent="0.3">
      <c r="A633" s="1"/>
      <c r="B633" s="124"/>
      <c r="F633" s="124"/>
      <c r="K633" s="125"/>
      <c r="Z633" s="1"/>
      <c r="AA633" s="1"/>
      <c r="AB633" s="1"/>
    </row>
    <row r="634" spans="1:28" ht="14.25" customHeight="1" x14ac:dyDescent="0.3">
      <c r="A634" s="1"/>
      <c r="B634" s="124"/>
      <c r="F634" s="124"/>
      <c r="K634" s="125"/>
      <c r="Z634" s="1"/>
      <c r="AA634" s="1"/>
      <c r="AB634" s="1"/>
    </row>
    <row r="635" spans="1:28" ht="14.25" customHeight="1" x14ac:dyDescent="0.3">
      <c r="A635" s="1"/>
      <c r="B635" s="124"/>
      <c r="F635" s="124"/>
      <c r="K635" s="125"/>
      <c r="Z635" s="1"/>
      <c r="AA635" s="1"/>
      <c r="AB635" s="1"/>
    </row>
    <row r="636" spans="1:28" ht="14.25" customHeight="1" x14ac:dyDescent="0.3">
      <c r="A636" s="1"/>
      <c r="B636" s="124"/>
      <c r="F636" s="124"/>
      <c r="K636" s="125"/>
      <c r="Z636" s="1"/>
      <c r="AA636" s="1"/>
      <c r="AB636" s="1"/>
    </row>
    <row r="637" spans="1:28" ht="14.25" customHeight="1" x14ac:dyDescent="0.3">
      <c r="A637" s="1"/>
      <c r="B637" s="124"/>
      <c r="F637" s="124"/>
      <c r="K637" s="125"/>
      <c r="Z637" s="1"/>
      <c r="AA637" s="1"/>
      <c r="AB637" s="1"/>
    </row>
    <row r="638" spans="1:28" ht="14.25" customHeight="1" x14ac:dyDescent="0.3">
      <c r="A638" s="1"/>
      <c r="B638" s="124"/>
      <c r="F638" s="124"/>
      <c r="K638" s="125"/>
      <c r="Z638" s="1"/>
      <c r="AA638" s="1"/>
      <c r="AB638" s="1"/>
    </row>
    <row r="639" spans="1:28" ht="14.25" customHeight="1" x14ac:dyDescent="0.3">
      <c r="A639" s="1"/>
      <c r="B639" s="124"/>
      <c r="F639" s="124"/>
      <c r="K639" s="125"/>
      <c r="Z639" s="1"/>
      <c r="AA639" s="1"/>
      <c r="AB639" s="1"/>
    </row>
    <row r="640" spans="1:28" ht="14.25" customHeight="1" x14ac:dyDescent="0.3">
      <c r="A640" s="1"/>
      <c r="B640" s="124"/>
      <c r="F640" s="124"/>
      <c r="K640" s="125"/>
      <c r="Z640" s="1"/>
      <c r="AA640" s="1"/>
      <c r="AB640" s="1"/>
    </row>
    <row r="641" spans="1:28" ht="14.25" customHeight="1" x14ac:dyDescent="0.3">
      <c r="A641" s="1"/>
      <c r="B641" s="124"/>
      <c r="F641" s="124"/>
      <c r="K641" s="125"/>
      <c r="Z641" s="1"/>
      <c r="AA641" s="1"/>
      <c r="AB641" s="1"/>
    </row>
    <row r="642" spans="1:28" ht="14.25" customHeight="1" x14ac:dyDescent="0.3">
      <c r="A642" s="1"/>
      <c r="B642" s="124"/>
      <c r="F642" s="124"/>
      <c r="K642" s="125"/>
      <c r="Z642" s="1"/>
      <c r="AA642" s="1"/>
      <c r="AB642" s="1"/>
    </row>
    <row r="643" spans="1:28" ht="14.25" customHeight="1" x14ac:dyDescent="0.3">
      <c r="A643" s="1"/>
      <c r="B643" s="124"/>
      <c r="F643" s="124"/>
      <c r="K643" s="125"/>
      <c r="Z643" s="1"/>
      <c r="AA643" s="1"/>
      <c r="AB643" s="1"/>
    </row>
    <row r="644" spans="1:28" ht="14.25" customHeight="1" x14ac:dyDescent="0.3">
      <c r="A644" s="1"/>
      <c r="B644" s="124"/>
      <c r="F644" s="124"/>
      <c r="K644" s="125"/>
      <c r="Z644" s="1"/>
      <c r="AA644" s="1"/>
      <c r="AB644" s="1"/>
    </row>
    <row r="645" spans="1:28" ht="14.25" customHeight="1" x14ac:dyDescent="0.3">
      <c r="A645" s="1"/>
      <c r="B645" s="124"/>
      <c r="F645" s="124"/>
      <c r="K645" s="125"/>
      <c r="Z645" s="1"/>
      <c r="AA645" s="1"/>
      <c r="AB645" s="1"/>
    </row>
    <row r="646" spans="1:28" ht="14.25" customHeight="1" x14ac:dyDescent="0.3">
      <c r="A646" s="1"/>
      <c r="B646" s="124"/>
      <c r="F646" s="124"/>
      <c r="K646" s="125"/>
      <c r="Z646" s="1"/>
      <c r="AA646" s="1"/>
      <c r="AB646" s="1"/>
    </row>
    <row r="647" spans="1:28" ht="14.25" customHeight="1" x14ac:dyDescent="0.3">
      <c r="A647" s="1"/>
      <c r="B647" s="124"/>
      <c r="F647" s="124"/>
      <c r="K647" s="125"/>
      <c r="Z647" s="1"/>
      <c r="AA647" s="1"/>
      <c r="AB647" s="1"/>
    </row>
    <row r="648" spans="1:28" ht="14.25" customHeight="1" x14ac:dyDescent="0.3">
      <c r="A648" s="1"/>
      <c r="B648" s="124"/>
      <c r="F648" s="124"/>
      <c r="K648" s="125"/>
      <c r="Z648" s="1"/>
      <c r="AA648" s="1"/>
      <c r="AB648" s="1"/>
    </row>
    <row r="649" spans="1:28" ht="14.25" customHeight="1" x14ac:dyDescent="0.3">
      <c r="A649" s="1"/>
      <c r="B649" s="124"/>
      <c r="F649" s="124"/>
      <c r="K649" s="125"/>
      <c r="Z649" s="1"/>
      <c r="AA649" s="1"/>
      <c r="AB649" s="1"/>
    </row>
    <row r="650" spans="1:28" ht="14.25" customHeight="1" x14ac:dyDescent="0.3">
      <c r="A650" s="1"/>
      <c r="B650" s="124"/>
      <c r="F650" s="124"/>
      <c r="K650" s="125"/>
      <c r="Z650" s="1"/>
      <c r="AA650" s="1"/>
      <c r="AB650" s="1"/>
    </row>
    <row r="651" spans="1:28" ht="14.25" customHeight="1" x14ac:dyDescent="0.3">
      <c r="A651" s="1"/>
      <c r="B651" s="124"/>
      <c r="F651" s="124"/>
      <c r="K651" s="125"/>
      <c r="Z651" s="1"/>
      <c r="AA651" s="1"/>
      <c r="AB651" s="1"/>
    </row>
    <row r="652" spans="1:28" ht="14.25" customHeight="1" x14ac:dyDescent="0.3">
      <c r="A652" s="1"/>
      <c r="B652" s="124"/>
      <c r="F652" s="124"/>
      <c r="K652" s="125"/>
      <c r="Z652" s="1"/>
      <c r="AA652" s="1"/>
      <c r="AB652" s="1"/>
    </row>
    <row r="653" spans="1:28" ht="14.25" customHeight="1" x14ac:dyDescent="0.3">
      <c r="A653" s="1"/>
      <c r="B653" s="124"/>
      <c r="F653" s="124"/>
      <c r="K653" s="125"/>
      <c r="Z653" s="1"/>
      <c r="AA653" s="1"/>
      <c r="AB653" s="1"/>
    </row>
    <row r="654" spans="1:28" ht="14.25" customHeight="1" x14ac:dyDescent="0.3">
      <c r="A654" s="1"/>
      <c r="B654" s="124"/>
      <c r="F654" s="124"/>
      <c r="K654" s="125"/>
      <c r="Z654" s="1"/>
      <c r="AA654" s="1"/>
      <c r="AB654" s="1"/>
    </row>
    <row r="655" spans="1:28" ht="14.25" customHeight="1" x14ac:dyDescent="0.3">
      <c r="A655" s="1"/>
      <c r="B655" s="124"/>
      <c r="F655" s="124"/>
      <c r="K655" s="125"/>
      <c r="Z655" s="1"/>
      <c r="AA655" s="1"/>
      <c r="AB655" s="1"/>
    </row>
    <row r="656" spans="1:28" ht="14.25" customHeight="1" x14ac:dyDescent="0.3">
      <c r="A656" s="1"/>
      <c r="B656" s="124"/>
      <c r="F656" s="124"/>
      <c r="K656" s="125"/>
      <c r="Z656" s="1"/>
      <c r="AA656" s="1"/>
      <c r="AB656" s="1"/>
    </row>
    <row r="657" spans="1:28" ht="14.25" customHeight="1" x14ac:dyDescent="0.3">
      <c r="A657" s="1"/>
      <c r="B657" s="124"/>
      <c r="F657" s="124"/>
      <c r="K657" s="125"/>
      <c r="Z657" s="1"/>
      <c r="AA657" s="1"/>
      <c r="AB657" s="1"/>
    </row>
    <row r="658" spans="1:28" ht="14.25" customHeight="1" x14ac:dyDescent="0.3">
      <c r="A658" s="1"/>
      <c r="B658" s="124"/>
      <c r="F658" s="124"/>
      <c r="K658" s="125"/>
      <c r="Z658" s="1"/>
      <c r="AA658" s="1"/>
      <c r="AB658" s="1"/>
    </row>
    <row r="659" spans="1:28" ht="14.25" customHeight="1" x14ac:dyDescent="0.3">
      <c r="A659" s="1"/>
      <c r="B659" s="124"/>
      <c r="F659" s="124"/>
      <c r="K659" s="125"/>
      <c r="Z659" s="1"/>
      <c r="AA659" s="1"/>
      <c r="AB659" s="1"/>
    </row>
    <row r="660" spans="1:28" ht="14.25" customHeight="1" x14ac:dyDescent="0.3">
      <c r="A660" s="1"/>
      <c r="B660" s="124"/>
      <c r="F660" s="124"/>
      <c r="K660" s="125"/>
      <c r="Z660" s="1"/>
      <c r="AA660" s="1"/>
      <c r="AB660" s="1"/>
    </row>
    <row r="661" spans="1:28" ht="14.25" customHeight="1" x14ac:dyDescent="0.3">
      <c r="A661" s="1"/>
      <c r="B661" s="124"/>
      <c r="F661" s="124"/>
      <c r="K661" s="125"/>
      <c r="Z661" s="1"/>
      <c r="AA661" s="1"/>
      <c r="AB661" s="1"/>
    </row>
    <row r="662" spans="1:28" ht="14.25" customHeight="1" x14ac:dyDescent="0.3">
      <c r="A662" s="1"/>
      <c r="B662" s="124"/>
      <c r="F662" s="124"/>
      <c r="K662" s="125"/>
      <c r="Z662" s="1"/>
      <c r="AA662" s="1"/>
      <c r="AB662" s="1"/>
    </row>
    <row r="663" spans="1:28" ht="14.25" customHeight="1" x14ac:dyDescent="0.3">
      <c r="A663" s="1"/>
      <c r="B663" s="124"/>
      <c r="F663" s="124"/>
      <c r="K663" s="125"/>
      <c r="Z663" s="1"/>
      <c r="AA663" s="1"/>
      <c r="AB663" s="1"/>
    </row>
    <row r="664" spans="1:28" ht="14.25" customHeight="1" x14ac:dyDescent="0.3">
      <c r="A664" s="1"/>
      <c r="B664" s="124"/>
      <c r="F664" s="124"/>
      <c r="K664" s="125"/>
      <c r="Z664" s="1"/>
      <c r="AA664" s="1"/>
      <c r="AB664" s="1"/>
    </row>
    <row r="665" spans="1:28" ht="14.25" customHeight="1" x14ac:dyDescent="0.3">
      <c r="A665" s="1"/>
      <c r="B665" s="124"/>
      <c r="F665" s="124"/>
      <c r="K665" s="125"/>
      <c r="Z665" s="1"/>
      <c r="AA665" s="1"/>
      <c r="AB665" s="1"/>
    </row>
    <row r="666" spans="1:28" ht="14.25" customHeight="1" x14ac:dyDescent="0.3">
      <c r="A666" s="1"/>
      <c r="B666" s="124"/>
      <c r="F666" s="124"/>
      <c r="K666" s="125"/>
      <c r="Z666" s="1"/>
      <c r="AA666" s="1"/>
      <c r="AB666" s="1"/>
    </row>
    <row r="667" spans="1:28" ht="14.25" customHeight="1" x14ac:dyDescent="0.3">
      <c r="A667" s="1"/>
      <c r="B667" s="124"/>
      <c r="F667" s="124"/>
      <c r="K667" s="125"/>
      <c r="Z667" s="1"/>
      <c r="AA667" s="1"/>
      <c r="AB667" s="1"/>
    </row>
    <row r="668" spans="1:28" ht="14.25" customHeight="1" x14ac:dyDescent="0.3">
      <c r="A668" s="1"/>
      <c r="B668" s="124"/>
      <c r="F668" s="124"/>
      <c r="K668" s="125"/>
      <c r="Z668" s="1"/>
      <c r="AA668" s="1"/>
      <c r="AB668" s="1"/>
    </row>
    <row r="669" spans="1:28" ht="14.25" customHeight="1" x14ac:dyDescent="0.3">
      <c r="A669" s="1"/>
      <c r="B669" s="124"/>
      <c r="F669" s="124"/>
      <c r="K669" s="125"/>
      <c r="Z669" s="1"/>
      <c r="AA669" s="1"/>
      <c r="AB669" s="1"/>
    </row>
    <row r="670" spans="1:28" ht="14.25" customHeight="1" x14ac:dyDescent="0.3">
      <c r="A670" s="1"/>
      <c r="B670" s="124"/>
      <c r="F670" s="124"/>
      <c r="K670" s="125"/>
      <c r="Z670" s="1"/>
      <c r="AA670" s="1"/>
      <c r="AB670" s="1"/>
    </row>
    <row r="671" spans="1:28" ht="14.25" customHeight="1" x14ac:dyDescent="0.3">
      <c r="A671" s="1"/>
      <c r="B671" s="124"/>
      <c r="F671" s="124"/>
      <c r="K671" s="125"/>
      <c r="Z671" s="1"/>
      <c r="AA671" s="1"/>
      <c r="AB671" s="1"/>
    </row>
    <row r="672" spans="1:28" ht="14.25" customHeight="1" x14ac:dyDescent="0.3">
      <c r="A672" s="1"/>
      <c r="B672" s="124"/>
      <c r="F672" s="124"/>
      <c r="K672" s="125"/>
      <c r="Z672" s="1"/>
      <c r="AA672" s="1"/>
      <c r="AB672" s="1"/>
    </row>
    <row r="673" spans="1:28" ht="14.25" customHeight="1" x14ac:dyDescent="0.3">
      <c r="A673" s="1"/>
      <c r="B673" s="124"/>
      <c r="F673" s="124"/>
      <c r="K673" s="125"/>
      <c r="Z673" s="1"/>
      <c r="AA673" s="1"/>
      <c r="AB673" s="1"/>
    </row>
    <row r="674" spans="1:28" ht="14.25" customHeight="1" x14ac:dyDescent="0.3">
      <c r="A674" s="1"/>
      <c r="B674" s="124"/>
      <c r="F674" s="124"/>
      <c r="K674" s="125"/>
      <c r="Z674" s="1"/>
      <c r="AA674" s="1"/>
      <c r="AB674" s="1"/>
    </row>
    <row r="675" spans="1:28" ht="14.25" customHeight="1" x14ac:dyDescent="0.3">
      <c r="A675" s="1"/>
      <c r="B675" s="124"/>
      <c r="F675" s="124"/>
      <c r="K675" s="125"/>
      <c r="Z675" s="1"/>
      <c r="AA675" s="1"/>
      <c r="AB675" s="1"/>
    </row>
    <row r="676" spans="1:28" ht="14.25" customHeight="1" x14ac:dyDescent="0.3">
      <c r="A676" s="1"/>
      <c r="B676" s="124"/>
      <c r="F676" s="124"/>
      <c r="K676" s="125"/>
      <c r="Z676" s="1"/>
      <c r="AA676" s="1"/>
      <c r="AB676" s="1"/>
    </row>
    <row r="677" spans="1:28" ht="14.25" customHeight="1" x14ac:dyDescent="0.3">
      <c r="A677" s="1"/>
      <c r="B677" s="124"/>
      <c r="F677" s="124"/>
      <c r="K677" s="125"/>
      <c r="Z677" s="1"/>
      <c r="AA677" s="1"/>
      <c r="AB677" s="1"/>
    </row>
    <row r="678" spans="1:28" ht="14.25" customHeight="1" x14ac:dyDescent="0.3">
      <c r="A678" s="1"/>
      <c r="B678" s="124"/>
      <c r="F678" s="124"/>
      <c r="K678" s="125"/>
      <c r="Z678" s="1"/>
      <c r="AA678" s="1"/>
      <c r="AB678" s="1"/>
    </row>
    <row r="679" spans="1:28" ht="14.25" customHeight="1" x14ac:dyDescent="0.3">
      <c r="A679" s="1"/>
      <c r="B679" s="124"/>
      <c r="F679" s="124"/>
      <c r="K679" s="125"/>
      <c r="Z679" s="1"/>
      <c r="AA679" s="1"/>
      <c r="AB679" s="1"/>
    </row>
    <row r="680" spans="1:28" ht="14.25" customHeight="1" x14ac:dyDescent="0.3">
      <c r="A680" s="1"/>
      <c r="B680" s="124"/>
      <c r="F680" s="124"/>
      <c r="K680" s="125"/>
      <c r="Z680" s="1"/>
      <c r="AA680" s="1"/>
      <c r="AB680" s="1"/>
    </row>
    <row r="681" spans="1:28" ht="14.25" customHeight="1" x14ac:dyDescent="0.3">
      <c r="A681" s="1"/>
      <c r="B681" s="124"/>
      <c r="F681" s="124"/>
      <c r="K681" s="125"/>
      <c r="Z681" s="1"/>
      <c r="AA681" s="1"/>
      <c r="AB681" s="1"/>
    </row>
    <row r="682" spans="1:28" ht="14.25" customHeight="1" x14ac:dyDescent="0.3">
      <c r="A682" s="1"/>
      <c r="B682" s="124"/>
      <c r="F682" s="124"/>
      <c r="K682" s="125"/>
      <c r="Z682" s="1"/>
      <c r="AA682" s="1"/>
      <c r="AB682" s="1"/>
    </row>
    <row r="683" spans="1:28" ht="14.25" customHeight="1" x14ac:dyDescent="0.3">
      <c r="A683" s="1"/>
      <c r="B683" s="124"/>
      <c r="F683" s="124"/>
      <c r="K683" s="125"/>
      <c r="Z683" s="1"/>
      <c r="AA683" s="1"/>
      <c r="AB683" s="1"/>
    </row>
    <row r="684" spans="1:28" ht="14.25" customHeight="1" x14ac:dyDescent="0.3">
      <c r="A684" s="1"/>
      <c r="B684" s="124"/>
      <c r="F684" s="124"/>
      <c r="K684" s="125"/>
      <c r="Z684" s="1"/>
      <c r="AA684" s="1"/>
      <c r="AB684" s="1"/>
    </row>
    <row r="685" spans="1:28" ht="14.25" customHeight="1" x14ac:dyDescent="0.3">
      <c r="A685" s="1"/>
      <c r="B685" s="124"/>
      <c r="F685" s="124"/>
      <c r="K685" s="125"/>
      <c r="Z685" s="1"/>
      <c r="AA685" s="1"/>
      <c r="AB685" s="1"/>
    </row>
    <row r="686" spans="1:28" ht="14.25" customHeight="1" x14ac:dyDescent="0.3">
      <c r="A686" s="1"/>
      <c r="B686" s="124"/>
      <c r="F686" s="124"/>
      <c r="K686" s="125"/>
      <c r="Z686" s="1"/>
      <c r="AA686" s="1"/>
      <c r="AB686" s="1"/>
    </row>
    <row r="687" spans="1:28" ht="14.25" customHeight="1" x14ac:dyDescent="0.3">
      <c r="A687" s="1"/>
      <c r="B687" s="124"/>
      <c r="F687" s="124"/>
      <c r="K687" s="125"/>
      <c r="Z687" s="1"/>
      <c r="AA687" s="1"/>
      <c r="AB687" s="1"/>
    </row>
    <row r="688" spans="1:28" ht="14.25" customHeight="1" x14ac:dyDescent="0.3">
      <c r="A688" s="1"/>
      <c r="B688" s="124"/>
      <c r="F688" s="124"/>
      <c r="K688" s="125"/>
      <c r="Z688" s="1"/>
      <c r="AA688" s="1"/>
      <c r="AB688" s="1"/>
    </row>
    <row r="689" spans="1:28" ht="14.25" customHeight="1" x14ac:dyDescent="0.3">
      <c r="A689" s="1"/>
      <c r="B689" s="124"/>
      <c r="F689" s="124"/>
      <c r="K689" s="125"/>
      <c r="Z689" s="1"/>
      <c r="AA689" s="1"/>
      <c r="AB689" s="1"/>
    </row>
    <row r="690" spans="1:28" ht="14.25" customHeight="1" x14ac:dyDescent="0.3">
      <c r="A690" s="1"/>
      <c r="B690" s="124"/>
      <c r="F690" s="124"/>
      <c r="K690" s="125"/>
      <c r="Z690" s="1"/>
      <c r="AA690" s="1"/>
      <c r="AB690" s="1"/>
    </row>
    <row r="691" spans="1:28" ht="14.25" customHeight="1" x14ac:dyDescent="0.3">
      <c r="A691" s="1"/>
      <c r="B691" s="124"/>
      <c r="F691" s="124"/>
      <c r="K691" s="125"/>
      <c r="Z691" s="1"/>
      <c r="AA691" s="1"/>
      <c r="AB691" s="1"/>
    </row>
    <row r="692" spans="1:28" ht="14.25" customHeight="1" x14ac:dyDescent="0.3">
      <c r="A692" s="1"/>
      <c r="B692" s="124"/>
      <c r="F692" s="124"/>
      <c r="K692" s="125"/>
      <c r="Z692" s="1"/>
      <c r="AA692" s="1"/>
      <c r="AB692" s="1"/>
    </row>
    <row r="693" spans="1:28" ht="14.25" customHeight="1" x14ac:dyDescent="0.3">
      <c r="A693" s="1"/>
      <c r="B693" s="124"/>
      <c r="F693" s="124"/>
      <c r="K693" s="125"/>
      <c r="Z693" s="1"/>
      <c r="AA693" s="1"/>
      <c r="AB693" s="1"/>
    </row>
    <row r="694" spans="1:28" ht="14.25" customHeight="1" x14ac:dyDescent="0.3">
      <c r="A694" s="1"/>
      <c r="B694" s="124"/>
      <c r="F694" s="124"/>
      <c r="K694" s="125"/>
      <c r="Z694" s="1"/>
      <c r="AA694" s="1"/>
      <c r="AB694" s="1"/>
    </row>
    <row r="695" spans="1:28" ht="14.25" customHeight="1" x14ac:dyDescent="0.3">
      <c r="A695" s="1"/>
      <c r="B695" s="124"/>
      <c r="F695" s="124"/>
      <c r="K695" s="125"/>
      <c r="Z695" s="1"/>
      <c r="AA695" s="1"/>
      <c r="AB695" s="1"/>
    </row>
    <row r="696" spans="1:28" ht="14.25" customHeight="1" x14ac:dyDescent="0.3">
      <c r="A696" s="1"/>
      <c r="B696" s="124"/>
      <c r="F696" s="124"/>
      <c r="K696" s="125"/>
      <c r="Z696" s="1"/>
      <c r="AA696" s="1"/>
      <c r="AB696" s="1"/>
    </row>
    <row r="697" spans="1:28" ht="14.25" customHeight="1" x14ac:dyDescent="0.3">
      <c r="A697" s="1"/>
      <c r="B697" s="124"/>
      <c r="F697" s="124"/>
      <c r="K697" s="125"/>
      <c r="Z697" s="1"/>
      <c r="AA697" s="1"/>
      <c r="AB697" s="1"/>
    </row>
    <row r="698" spans="1:28" ht="14.25" customHeight="1" x14ac:dyDescent="0.3">
      <c r="A698" s="1"/>
      <c r="B698" s="124"/>
      <c r="F698" s="124"/>
      <c r="K698" s="125"/>
      <c r="Z698" s="1"/>
      <c r="AA698" s="1"/>
      <c r="AB698" s="1"/>
    </row>
    <row r="699" spans="1:28" ht="14.25" customHeight="1" x14ac:dyDescent="0.3">
      <c r="A699" s="1"/>
      <c r="B699" s="124"/>
      <c r="F699" s="124"/>
      <c r="K699" s="125"/>
      <c r="Z699" s="1"/>
      <c r="AA699" s="1"/>
      <c r="AB699" s="1"/>
    </row>
    <row r="700" spans="1:28" ht="14.25" customHeight="1" x14ac:dyDescent="0.3">
      <c r="A700" s="1"/>
      <c r="B700" s="124"/>
      <c r="F700" s="124"/>
      <c r="K700" s="125"/>
      <c r="Z700" s="1"/>
      <c r="AA700" s="1"/>
      <c r="AB700" s="1"/>
    </row>
    <row r="701" spans="1:28" ht="14.25" customHeight="1" x14ac:dyDescent="0.3">
      <c r="A701" s="1"/>
      <c r="B701" s="124"/>
      <c r="F701" s="124"/>
      <c r="K701" s="125"/>
      <c r="Z701" s="1"/>
      <c r="AA701" s="1"/>
      <c r="AB701" s="1"/>
    </row>
    <row r="702" spans="1:28" ht="14.25" customHeight="1" x14ac:dyDescent="0.3">
      <c r="A702" s="1"/>
      <c r="B702" s="124"/>
      <c r="F702" s="124"/>
      <c r="K702" s="125"/>
      <c r="Z702" s="1"/>
      <c r="AA702" s="1"/>
      <c r="AB702" s="1"/>
    </row>
    <row r="703" spans="1:28" ht="14.25" customHeight="1" x14ac:dyDescent="0.3">
      <c r="A703" s="1"/>
      <c r="B703" s="124"/>
      <c r="F703" s="124"/>
      <c r="K703" s="125"/>
      <c r="Z703" s="1"/>
      <c r="AA703" s="1"/>
      <c r="AB703" s="1"/>
    </row>
    <row r="704" spans="1:28" ht="14.25" customHeight="1" x14ac:dyDescent="0.3">
      <c r="A704" s="1"/>
      <c r="B704" s="124"/>
      <c r="F704" s="124"/>
      <c r="K704" s="125"/>
      <c r="Z704" s="1"/>
      <c r="AA704" s="1"/>
      <c r="AB704" s="1"/>
    </row>
    <row r="705" spans="1:28" ht="14.25" customHeight="1" x14ac:dyDescent="0.3">
      <c r="A705" s="1"/>
      <c r="B705" s="124"/>
      <c r="F705" s="124"/>
      <c r="K705" s="125"/>
      <c r="Z705" s="1"/>
      <c r="AA705" s="1"/>
      <c r="AB705" s="1"/>
    </row>
    <row r="706" spans="1:28" ht="14.25" customHeight="1" x14ac:dyDescent="0.3">
      <c r="A706" s="1"/>
      <c r="B706" s="124"/>
      <c r="F706" s="124"/>
      <c r="K706" s="125"/>
      <c r="Z706" s="1"/>
      <c r="AA706" s="1"/>
      <c r="AB706" s="1"/>
    </row>
    <row r="707" spans="1:28" ht="14.25" customHeight="1" x14ac:dyDescent="0.3">
      <c r="A707" s="1"/>
      <c r="B707" s="124"/>
      <c r="F707" s="124"/>
      <c r="K707" s="125"/>
      <c r="Z707" s="1"/>
      <c r="AA707" s="1"/>
      <c r="AB707" s="1"/>
    </row>
    <row r="708" spans="1:28" ht="14.25" customHeight="1" x14ac:dyDescent="0.3">
      <c r="A708" s="1"/>
      <c r="B708" s="124"/>
      <c r="F708" s="124"/>
      <c r="K708" s="125"/>
      <c r="Z708" s="1"/>
      <c r="AA708" s="1"/>
      <c r="AB708" s="1"/>
    </row>
    <row r="709" spans="1:28" ht="14.25" customHeight="1" x14ac:dyDescent="0.3">
      <c r="A709" s="1"/>
      <c r="B709" s="124"/>
      <c r="F709" s="124"/>
      <c r="K709" s="125"/>
      <c r="Z709" s="1"/>
      <c r="AA709" s="1"/>
      <c r="AB709" s="1"/>
    </row>
    <row r="710" spans="1:28" ht="14.25" customHeight="1" x14ac:dyDescent="0.3">
      <c r="A710" s="1"/>
      <c r="B710" s="124"/>
      <c r="F710" s="124"/>
      <c r="K710" s="125"/>
      <c r="Z710" s="1"/>
      <c r="AA710" s="1"/>
      <c r="AB710" s="1"/>
    </row>
    <row r="711" spans="1:28" ht="14.25" customHeight="1" x14ac:dyDescent="0.3">
      <c r="A711" s="1"/>
      <c r="B711" s="124"/>
      <c r="F711" s="124"/>
      <c r="K711" s="125"/>
      <c r="Z711" s="1"/>
      <c r="AA711" s="1"/>
      <c r="AB711" s="1"/>
    </row>
    <row r="712" spans="1:28" ht="14.25" customHeight="1" x14ac:dyDescent="0.3">
      <c r="A712" s="1"/>
      <c r="B712" s="124"/>
      <c r="F712" s="124"/>
      <c r="K712" s="125"/>
      <c r="Z712" s="1"/>
      <c r="AA712" s="1"/>
      <c r="AB712" s="1"/>
    </row>
    <row r="713" spans="1:28" ht="14.25" customHeight="1" x14ac:dyDescent="0.3">
      <c r="A713" s="1"/>
      <c r="B713" s="124"/>
      <c r="F713" s="124"/>
      <c r="K713" s="125"/>
      <c r="Z713" s="1"/>
      <c r="AA713" s="1"/>
      <c r="AB713" s="1"/>
    </row>
    <row r="714" spans="1:28" ht="14.25" customHeight="1" x14ac:dyDescent="0.3">
      <c r="A714" s="1"/>
      <c r="B714" s="124"/>
      <c r="F714" s="124"/>
      <c r="K714" s="125"/>
      <c r="Z714" s="1"/>
      <c r="AA714" s="1"/>
      <c r="AB714" s="1"/>
    </row>
    <row r="715" spans="1:28" ht="14.25" customHeight="1" x14ac:dyDescent="0.3">
      <c r="A715" s="1"/>
      <c r="B715" s="124"/>
      <c r="F715" s="124"/>
      <c r="K715" s="125"/>
      <c r="Z715" s="1"/>
      <c r="AA715" s="1"/>
      <c r="AB715" s="1"/>
    </row>
    <row r="716" spans="1:28" ht="14.25" customHeight="1" x14ac:dyDescent="0.3">
      <c r="A716" s="1"/>
      <c r="B716" s="124"/>
      <c r="F716" s="124"/>
      <c r="K716" s="125"/>
      <c r="Z716" s="1"/>
      <c r="AA716" s="1"/>
      <c r="AB716" s="1"/>
    </row>
    <row r="717" spans="1:28" ht="14.25" customHeight="1" x14ac:dyDescent="0.3">
      <c r="A717" s="1"/>
      <c r="B717" s="124"/>
      <c r="F717" s="124"/>
      <c r="K717" s="125"/>
      <c r="Z717" s="1"/>
      <c r="AA717" s="1"/>
      <c r="AB717" s="1"/>
    </row>
    <row r="718" spans="1:28" ht="14.25" customHeight="1" x14ac:dyDescent="0.3">
      <c r="A718" s="1"/>
      <c r="B718" s="124"/>
      <c r="F718" s="124"/>
      <c r="K718" s="125"/>
      <c r="Z718" s="1"/>
      <c r="AA718" s="1"/>
      <c r="AB718" s="1"/>
    </row>
    <row r="719" spans="1:28" ht="14.25" customHeight="1" x14ac:dyDescent="0.3">
      <c r="A719" s="1"/>
      <c r="B719" s="124"/>
      <c r="F719" s="124"/>
      <c r="K719" s="125"/>
      <c r="Z719" s="1"/>
      <c r="AA719" s="1"/>
      <c r="AB719" s="1"/>
    </row>
    <row r="720" spans="1:28" ht="14.25" customHeight="1" x14ac:dyDescent="0.3">
      <c r="A720" s="1"/>
      <c r="B720" s="124"/>
      <c r="F720" s="124"/>
      <c r="K720" s="125"/>
      <c r="Z720" s="1"/>
      <c r="AA720" s="1"/>
      <c r="AB720" s="1"/>
    </row>
    <row r="721" spans="1:28" ht="14.25" customHeight="1" x14ac:dyDescent="0.3">
      <c r="A721" s="1"/>
      <c r="B721" s="124"/>
      <c r="F721" s="124"/>
      <c r="K721" s="125"/>
      <c r="Z721" s="1"/>
      <c r="AA721" s="1"/>
      <c r="AB721" s="1"/>
    </row>
    <row r="722" spans="1:28" ht="14.25" customHeight="1" x14ac:dyDescent="0.3">
      <c r="A722" s="1"/>
      <c r="B722" s="124"/>
      <c r="F722" s="124"/>
      <c r="K722" s="125"/>
      <c r="Z722" s="1"/>
      <c r="AA722" s="1"/>
      <c r="AB722" s="1"/>
    </row>
    <row r="723" spans="1:28" ht="14.25" customHeight="1" x14ac:dyDescent="0.3">
      <c r="A723" s="1"/>
      <c r="B723" s="124"/>
      <c r="F723" s="124"/>
      <c r="K723" s="125"/>
      <c r="Z723" s="1"/>
      <c r="AA723" s="1"/>
      <c r="AB723" s="1"/>
    </row>
    <row r="724" spans="1:28" ht="14.25" customHeight="1" x14ac:dyDescent="0.3">
      <c r="A724" s="1"/>
      <c r="B724" s="124"/>
      <c r="F724" s="124"/>
      <c r="K724" s="125"/>
      <c r="Z724" s="1"/>
      <c r="AA724" s="1"/>
      <c r="AB724" s="1"/>
    </row>
    <row r="725" spans="1:28" ht="14.25" customHeight="1" x14ac:dyDescent="0.3">
      <c r="A725" s="1"/>
      <c r="B725" s="124"/>
      <c r="F725" s="124"/>
      <c r="K725" s="125"/>
      <c r="Z725" s="1"/>
      <c r="AA725" s="1"/>
      <c r="AB725" s="1"/>
    </row>
    <row r="726" spans="1:28" ht="14.25" customHeight="1" x14ac:dyDescent="0.3">
      <c r="A726" s="1"/>
      <c r="B726" s="124"/>
      <c r="F726" s="124"/>
      <c r="K726" s="125"/>
      <c r="Z726" s="1"/>
      <c r="AA726" s="1"/>
      <c r="AB726" s="1"/>
    </row>
    <row r="727" spans="1:28" ht="14.25" customHeight="1" x14ac:dyDescent="0.3">
      <c r="A727" s="1"/>
      <c r="B727" s="124"/>
      <c r="F727" s="124"/>
      <c r="K727" s="125"/>
      <c r="Z727" s="1"/>
      <c r="AA727" s="1"/>
      <c r="AB727" s="1"/>
    </row>
    <row r="728" spans="1:28" ht="14.25" customHeight="1" x14ac:dyDescent="0.3">
      <c r="A728" s="1"/>
      <c r="B728" s="124"/>
      <c r="F728" s="124"/>
      <c r="K728" s="125"/>
      <c r="Z728" s="1"/>
      <c r="AA728" s="1"/>
      <c r="AB728" s="1"/>
    </row>
    <row r="729" spans="1:28" ht="14.25" customHeight="1" x14ac:dyDescent="0.3">
      <c r="A729" s="1"/>
      <c r="B729" s="124"/>
      <c r="F729" s="124"/>
      <c r="K729" s="125"/>
      <c r="Z729" s="1"/>
      <c r="AA729" s="1"/>
      <c r="AB729" s="1"/>
    </row>
    <row r="730" spans="1:28" ht="14.25" customHeight="1" x14ac:dyDescent="0.3">
      <c r="A730" s="1"/>
      <c r="B730" s="124"/>
      <c r="F730" s="124"/>
      <c r="K730" s="125"/>
      <c r="Z730" s="1"/>
      <c r="AA730" s="1"/>
      <c r="AB730" s="1"/>
    </row>
    <row r="731" spans="1:28" ht="14.25" customHeight="1" x14ac:dyDescent="0.3">
      <c r="A731" s="1"/>
      <c r="B731" s="124"/>
      <c r="F731" s="124"/>
      <c r="K731" s="125"/>
      <c r="Z731" s="1"/>
      <c r="AA731" s="1"/>
      <c r="AB731" s="1"/>
    </row>
    <row r="732" spans="1:28" ht="14.25" customHeight="1" x14ac:dyDescent="0.3">
      <c r="A732" s="1"/>
      <c r="B732" s="124"/>
      <c r="F732" s="124"/>
      <c r="K732" s="125"/>
      <c r="Z732" s="1"/>
      <c r="AA732" s="1"/>
      <c r="AB732" s="1"/>
    </row>
    <row r="733" spans="1:28" ht="14.25" customHeight="1" x14ac:dyDescent="0.3">
      <c r="A733" s="1"/>
      <c r="B733" s="124"/>
      <c r="F733" s="124"/>
      <c r="K733" s="125"/>
      <c r="Z733" s="1"/>
      <c r="AA733" s="1"/>
      <c r="AB733" s="1"/>
    </row>
    <row r="734" spans="1:28" ht="14.25" customHeight="1" x14ac:dyDescent="0.3">
      <c r="A734" s="1"/>
      <c r="B734" s="124"/>
      <c r="F734" s="124"/>
      <c r="K734" s="125"/>
      <c r="Z734" s="1"/>
      <c r="AA734" s="1"/>
      <c r="AB734" s="1"/>
    </row>
    <row r="735" spans="1:28" ht="14.25" customHeight="1" x14ac:dyDescent="0.3">
      <c r="A735" s="1"/>
      <c r="B735" s="124"/>
      <c r="F735" s="124"/>
      <c r="K735" s="125"/>
      <c r="Z735" s="1"/>
      <c r="AA735" s="1"/>
      <c r="AB735" s="1"/>
    </row>
    <row r="736" spans="1:28" ht="14.25" customHeight="1" x14ac:dyDescent="0.3">
      <c r="A736" s="1"/>
      <c r="B736" s="124"/>
      <c r="F736" s="124"/>
      <c r="K736" s="125"/>
      <c r="Z736" s="1"/>
      <c r="AA736" s="1"/>
      <c r="AB736" s="1"/>
    </row>
    <row r="737" spans="1:28" ht="14.25" customHeight="1" x14ac:dyDescent="0.3">
      <c r="A737" s="1"/>
      <c r="B737" s="124"/>
      <c r="F737" s="124"/>
      <c r="K737" s="125"/>
      <c r="Z737" s="1"/>
      <c r="AA737" s="1"/>
      <c r="AB737" s="1"/>
    </row>
    <row r="738" spans="1:28" ht="14.25" customHeight="1" x14ac:dyDescent="0.3">
      <c r="A738" s="1"/>
      <c r="B738" s="124"/>
      <c r="F738" s="124"/>
      <c r="K738" s="125"/>
      <c r="Z738" s="1"/>
      <c r="AA738" s="1"/>
      <c r="AB738" s="1"/>
    </row>
    <row r="739" spans="1:28" ht="14.25" customHeight="1" x14ac:dyDescent="0.3">
      <c r="A739" s="1"/>
      <c r="B739" s="124"/>
      <c r="F739" s="124"/>
      <c r="K739" s="125"/>
      <c r="Z739" s="1"/>
      <c r="AA739" s="1"/>
      <c r="AB739" s="1"/>
    </row>
    <row r="740" spans="1:28" ht="14.25" customHeight="1" x14ac:dyDescent="0.3">
      <c r="A740" s="1"/>
      <c r="B740" s="124"/>
      <c r="F740" s="124"/>
      <c r="K740" s="125"/>
      <c r="Z740" s="1"/>
      <c r="AA740" s="1"/>
      <c r="AB740" s="1"/>
    </row>
    <row r="741" spans="1:28" ht="14.25" customHeight="1" x14ac:dyDescent="0.3">
      <c r="A741" s="1"/>
      <c r="B741" s="124"/>
      <c r="F741" s="124"/>
      <c r="K741" s="125"/>
      <c r="Z741" s="1"/>
      <c r="AA741" s="1"/>
      <c r="AB741" s="1"/>
    </row>
    <row r="742" spans="1:28" ht="14.25" customHeight="1" x14ac:dyDescent="0.3">
      <c r="A742" s="1"/>
      <c r="B742" s="124"/>
      <c r="F742" s="124"/>
      <c r="K742" s="125"/>
      <c r="Z742" s="1"/>
      <c r="AA742" s="1"/>
      <c r="AB742" s="1"/>
    </row>
    <row r="743" spans="1:28" ht="14.25" customHeight="1" x14ac:dyDescent="0.3">
      <c r="A743" s="1"/>
      <c r="B743" s="124"/>
      <c r="F743" s="124"/>
      <c r="K743" s="125"/>
      <c r="Z743" s="1"/>
      <c r="AA743" s="1"/>
      <c r="AB743" s="1"/>
    </row>
    <row r="744" spans="1:28" ht="14.25" customHeight="1" x14ac:dyDescent="0.3">
      <c r="A744" s="1"/>
      <c r="B744" s="124"/>
      <c r="F744" s="124"/>
      <c r="K744" s="125"/>
      <c r="Z744" s="1"/>
      <c r="AA744" s="1"/>
      <c r="AB744" s="1"/>
    </row>
    <row r="745" spans="1:28" ht="14.25" customHeight="1" x14ac:dyDescent="0.3">
      <c r="A745" s="1"/>
      <c r="B745" s="124"/>
      <c r="F745" s="124"/>
      <c r="K745" s="125"/>
      <c r="Z745" s="1"/>
      <c r="AA745" s="1"/>
      <c r="AB745" s="1"/>
    </row>
    <row r="746" spans="1:28" ht="14.25" customHeight="1" x14ac:dyDescent="0.3">
      <c r="A746" s="1"/>
      <c r="B746" s="124"/>
      <c r="F746" s="124"/>
      <c r="K746" s="125"/>
      <c r="Z746" s="1"/>
      <c r="AA746" s="1"/>
      <c r="AB746" s="1"/>
    </row>
    <row r="747" spans="1:28" ht="14.25" customHeight="1" x14ac:dyDescent="0.3">
      <c r="A747" s="1"/>
      <c r="B747" s="124"/>
      <c r="F747" s="124"/>
      <c r="K747" s="125"/>
      <c r="Z747" s="1"/>
      <c r="AA747" s="1"/>
      <c r="AB747" s="1"/>
    </row>
    <row r="748" spans="1:28" ht="14.25" customHeight="1" x14ac:dyDescent="0.3">
      <c r="A748" s="1"/>
      <c r="B748" s="124"/>
      <c r="F748" s="124"/>
      <c r="K748" s="125"/>
      <c r="Z748" s="1"/>
      <c r="AA748" s="1"/>
      <c r="AB748" s="1"/>
    </row>
    <row r="749" spans="1:28" ht="14.25" customHeight="1" x14ac:dyDescent="0.3">
      <c r="A749" s="1"/>
      <c r="B749" s="124"/>
      <c r="F749" s="124"/>
      <c r="K749" s="125"/>
      <c r="Z749" s="1"/>
      <c r="AA749" s="1"/>
      <c r="AB749" s="1"/>
    </row>
    <row r="750" spans="1:28" ht="14.25" customHeight="1" x14ac:dyDescent="0.3">
      <c r="A750" s="1"/>
      <c r="B750" s="124"/>
      <c r="F750" s="124"/>
      <c r="K750" s="125"/>
      <c r="Z750" s="1"/>
      <c r="AA750" s="1"/>
      <c r="AB750" s="1"/>
    </row>
    <row r="751" spans="1:28" ht="14.25" customHeight="1" x14ac:dyDescent="0.3">
      <c r="A751" s="1"/>
      <c r="B751" s="124"/>
      <c r="F751" s="124"/>
      <c r="K751" s="125"/>
      <c r="Z751" s="1"/>
      <c r="AA751" s="1"/>
      <c r="AB751" s="1"/>
    </row>
    <row r="752" spans="1:28" ht="14.25" customHeight="1" x14ac:dyDescent="0.3">
      <c r="A752" s="1"/>
      <c r="B752" s="124"/>
      <c r="F752" s="124"/>
      <c r="K752" s="125"/>
      <c r="Z752" s="1"/>
      <c r="AA752" s="1"/>
      <c r="AB752" s="1"/>
    </row>
    <row r="753" spans="1:28" ht="14.25" customHeight="1" x14ac:dyDescent="0.3">
      <c r="A753" s="1"/>
      <c r="B753" s="124"/>
      <c r="F753" s="124"/>
      <c r="K753" s="125"/>
      <c r="Z753" s="1"/>
      <c r="AA753" s="1"/>
      <c r="AB753" s="1"/>
    </row>
    <row r="754" spans="1:28" ht="14.25" customHeight="1" x14ac:dyDescent="0.3">
      <c r="A754" s="1"/>
      <c r="B754" s="124"/>
      <c r="F754" s="124"/>
      <c r="K754" s="125"/>
      <c r="Z754" s="1"/>
      <c r="AA754" s="1"/>
      <c r="AB754" s="1"/>
    </row>
    <row r="755" spans="1:28" ht="14.25" customHeight="1" x14ac:dyDescent="0.3">
      <c r="A755" s="1"/>
      <c r="B755" s="124"/>
      <c r="F755" s="124"/>
      <c r="K755" s="125"/>
      <c r="Z755" s="1"/>
      <c r="AA755" s="1"/>
      <c r="AB755" s="1"/>
    </row>
    <row r="756" spans="1:28" ht="14.25" customHeight="1" x14ac:dyDescent="0.3">
      <c r="A756" s="1"/>
      <c r="B756" s="124"/>
      <c r="F756" s="124"/>
      <c r="K756" s="125"/>
      <c r="Z756" s="1"/>
      <c r="AA756" s="1"/>
      <c r="AB756" s="1"/>
    </row>
    <row r="757" spans="1:28" ht="14.25" customHeight="1" x14ac:dyDescent="0.3">
      <c r="A757" s="1"/>
      <c r="B757" s="124"/>
      <c r="F757" s="124"/>
      <c r="K757" s="125"/>
      <c r="Z757" s="1"/>
      <c r="AA757" s="1"/>
      <c r="AB757" s="1"/>
    </row>
    <row r="758" spans="1:28" ht="14.25" customHeight="1" x14ac:dyDescent="0.3">
      <c r="A758" s="1"/>
      <c r="B758" s="124"/>
      <c r="F758" s="124"/>
      <c r="K758" s="125"/>
      <c r="Z758" s="1"/>
      <c r="AA758" s="1"/>
      <c r="AB758" s="1"/>
    </row>
    <row r="759" spans="1:28" ht="14.25" customHeight="1" x14ac:dyDescent="0.3">
      <c r="A759" s="1"/>
      <c r="B759" s="124"/>
      <c r="F759" s="124"/>
      <c r="K759" s="125"/>
      <c r="Z759" s="1"/>
      <c r="AA759" s="1"/>
      <c r="AB759" s="1"/>
    </row>
    <row r="760" spans="1:28" ht="14.25" customHeight="1" x14ac:dyDescent="0.3">
      <c r="A760" s="1"/>
      <c r="B760" s="124"/>
      <c r="F760" s="124"/>
      <c r="K760" s="125"/>
      <c r="Z760" s="1"/>
      <c r="AA760" s="1"/>
      <c r="AB760" s="1"/>
    </row>
    <row r="761" spans="1:28" ht="14.25" customHeight="1" x14ac:dyDescent="0.3">
      <c r="A761" s="1"/>
      <c r="B761" s="124"/>
      <c r="F761" s="124"/>
      <c r="K761" s="125"/>
      <c r="Z761" s="1"/>
      <c r="AA761" s="1"/>
      <c r="AB761" s="1"/>
    </row>
    <row r="762" spans="1:28" ht="14.25" customHeight="1" x14ac:dyDescent="0.3">
      <c r="A762" s="1"/>
      <c r="B762" s="124"/>
      <c r="F762" s="124"/>
      <c r="K762" s="125"/>
      <c r="Z762" s="1"/>
      <c r="AA762" s="1"/>
      <c r="AB762" s="1"/>
    </row>
    <row r="763" spans="1:28" ht="14.25" customHeight="1" x14ac:dyDescent="0.3">
      <c r="A763" s="1"/>
      <c r="B763" s="124"/>
      <c r="F763" s="124"/>
      <c r="K763" s="125"/>
      <c r="Z763" s="1"/>
      <c r="AA763" s="1"/>
      <c r="AB763" s="1"/>
    </row>
    <row r="764" spans="1:28" ht="14.25" customHeight="1" x14ac:dyDescent="0.3">
      <c r="A764" s="1"/>
      <c r="B764" s="124"/>
      <c r="F764" s="124"/>
      <c r="K764" s="125"/>
      <c r="Z764" s="1"/>
      <c r="AA764" s="1"/>
      <c r="AB764" s="1"/>
    </row>
    <row r="765" spans="1:28" ht="14.25" customHeight="1" x14ac:dyDescent="0.3">
      <c r="A765" s="1"/>
      <c r="B765" s="124"/>
      <c r="F765" s="124"/>
      <c r="K765" s="125"/>
      <c r="Z765" s="1"/>
      <c r="AA765" s="1"/>
      <c r="AB765" s="1"/>
    </row>
    <row r="766" spans="1:28" ht="14.25" customHeight="1" x14ac:dyDescent="0.3">
      <c r="A766" s="1"/>
      <c r="B766" s="124"/>
      <c r="F766" s="124"/>
      <c r="K766" s="125"/>
      <c r="Z766" s="1"/>
      <c r="AA766" s="1"/>
      <c r="AB766" s="1"/>
    </row>
    <row r="767" spans="1:28" ht="14.25" customHeight="1" x14ac:dyDescent="0.3">
      <c r="A767" s="1"/>
      <c r="B767" s="124"/>
      <c r="F767" s="124"/>
      <c r="K767" s="125"/>
      <c r="Z767" s="1"/>
      <c r="AA767" s="1"/>
      <c r="AB767" s="1"/>
    </row>
    <row r="768" spans="1:28" ht="14.25" customHeight="1" x14ac:dyDescent="0.3">
      <c r="A768" s="1"/>
      <c r="B768" s="124"/>
      <c r="F768" s="124"/>
      <c r="K768" s="125"/>
      <c r="Z768" s="1"/>
      <c r="AA768" s="1"/>
      <c r="AB768" s="1"/>
    </row>
    <row r="769" spans="1:28" ht="14.25" customHeight="1" x14ac:dyDescent="0.3">
      <c r="A769" s="1"/>
      <c r="B769" s="124"/>
      <c r="F769" s="124"/>
      <c r="K769" s="125"/>
      <c r="Z769" s="1"/>
      <c r="AA769" s="1"/>
      <c r="AB769" s="1"/>
    </row>
    <row r="770" spans="1:28" ht="14.25" customHeight="1" x14ac:dyDescent="0.3">
      <c r="A770" s="1"/>
      <c r="B770" s="124"/>
      <c r="F770" s="124"/>
      <c r="K770" s="125"/>
      <c r="Z770" s="1"/>
      <c r="AA770" s="1"/>
      <c r="AB770" s="1"/>
    </row>
    <row r="771" spans="1:28" ht="14.25" customHeight="1" x14ac:dyDescent="0.3">
      <c r="A771" s="1"/>
      <c r="B771" s="124"/>
      <c r="F771" s="124"/>
      <c r="K771" s="125"/>
      <c r="Z771" s="1"/>
      <c r="AA771" s="1"/>
      <c r="AB771" s="1"/>
    </row>
    <row r="772" spans="1:28" ht="14.25" customHeight="1" x14ac:dyDescent="0.3">
      <c r="A772" s="1"/>
      <c r="B772" s="124"/>
      <c r="F772" s="124"/>
      <c r="K772" s="125"/>
      <c r="Z772" s="1"/>
      <c r="AA772" s="1"/>
      <c r="AB772" s="1"/>
    </row>
    <row r="773" spans="1:28" ht="14.25" customHeight="1" x14ac:dyDescent="0.3">
      <c r="A773" s="1"/>
      <c r="B773" s="124"/>
      <c r="F773" s="124"/>
      <c r="K773" s="125"/>
      <c r="Z773" s="1"/>
      <c r="AA773" s="1"/>
      <c r="AB773" s="1"/>
    </row>
    <row r="774" spans="1:28" ht="14.25" customHeight="1" x14ac:dyDescent="0.3">
      <c r="A774" s="1"/>
      <c r="B774" s="124"/>
      <c r="F774" s="124"/>
      <c r="K774" s="125"/>
      <c r="Z774" s="1"/>
      <c r="AA774" s="1"/>
      <c r="AB774" s="1"/>
    </row>
    <row r="775" spans="1:28" ht="14.25" customHeight="1" x14ac:dyDescent="0.3">
      <c r="A775" s="1"/>
      <c r="B775" s="124"/>
      <c r="F775" s="124"/>
      <c r="K775" s="125"/>
      <c r="Z775" s="1"/>
      <c r="AA775" s="1"/>
      <c r="AB775" s="1"/>
    </row>
    <row r="776" spans="1:28" ht="14.25" customHeight="1" x14ac:dyDescent="0.3">
      <c r="A776" s="1"/>
      <c r="B776" s="124"/>
      <c r="F776" s="124"/>
      <c r="K776" s="125"/>
      <c r="Z776" s="1"/>
      <c r="AA776" s="1"/>
      <c r="AB776" s="1"/>
    </row>
    <row r="777" spans="1:28" ht="14.25" customHeight="1" x14ac:dyDescent="0.3">
      <c r="A777" s="1"/>
      <c r="B777" s="124"/>
      <c r="F777" s="124"/>
      <c r="K777" s="125"/>
      <c r="Z777" s="1"/>
      <c r="AA777" s="1"/>
      <c r="AB777" s="1"/>
    </row>
    <row r="778" spans="1:28" ht="14.25" customHeight="1" x14ac:dyDescent="0.3">
      <c r="A778" s="1"/>
      <c r="B778" s="124"/>
      <c r="F778" s="124"/>
      <c r="K778" s="125"/>
      <c r="Z778" s="1"/>
      <c r="AA778" s="1"/>
      <c r="AB778" s="1"/>
    </row>
    <row r="779" spans="1:28" ht="14.25" customHeight="1" x14ac:dyDescent="0.3">
      <c r="A779" s="1"/>
      <c r="B779" s="124"/>
      <c r="F779" s="124"/>
      <c r="K779" s="125"/>
      <c r="Z779" s="1"/>
      <c r="AA779" s="1"/>
      <c r="AB779" s="1"/>
    </row>
    <row r="780" spans="1:28" ht="14.25" customHeight="1" x14ac:dyDescent="0.3">
      <c r="A780" s="1"/>
      <c r="B780" s="124"/>
      <c r="F780" s="124"/>
      <c r="K780" s="125"/>
      <c r="Z780" s="1"/>
      <c r="AA780" s="1"/>
      <c r="AB780" s="1"/>
    </row>
    <row r="781" spans="1:28" ht="14.25" customHeight="1" x14ac:dyDescent="0.3">
      <c r="A781" s="1"/>
      <c r="B781" s="124"/>
      <c r="F781" s="124"/>
      <c r="K781" s="125"/>
      <c r="Z781" s="1"/>
      <c r="AA781" s="1"/>
      <c r="AB781" s="1"/>
    </row>
    <row r="782" spans="1:28" ht="14.25" customHeight="1" x14ac:dyDescent="0.3">
      <c r="A782" s="1"/>
      <c r="B782" s="124"/>
      <c r="F782" s="124"/>
      <c r="K782" s="125"/>
      <c r="Z782" s="1"/>
      <c r="AA782" s="1"/>
      <c r="AB782" s="1"/>
    </row>
    <row r="783" spans="1:28" ht="14.25" customHeight="1" x14ac:dyDescent="0.3">
      <c r="A783" s="1"/>
      <c r="B783" s="124"/>
      <c r="F783" s="124"/>
      <c r="K783" s="125"/>
      <c r="Z783" s="1"/>
      <c r="AA783" s="1"/>
      <c r="AB783" s="1"/>
    </row>
    <row r="784" spans="1:28" ht="14.25" customHeight="1" x14ac:dyDescent="0.3">
      <c r="A784" s="1"/>
      <c r="B784" s="124"/>
      <c r="F784" s="124"/>
      <c r="K784" s="125"/>
      <c r="Z784" s="1"/>
      <c r="AA784" s="1"/>
      <c r="AB784" s="1"/>
    </row>
    <row r="785" spans="1:28" ht="14.25" customHeight="1" x14ac:dyDescent="0.3">
      <c r="A785" s="1"/>
      <c r="B785" s="124"/>
      <c r="F785" s="124"/>
      <c r="K785" s="125"/>
      <c r="Z785" s="1"/>
      <c r="AA785" s="1"/>
      <c r="AB785" s="1"/>
    </row>
    <row r="786" spans="1:28" ht="14.25" customHeight="1" x14ac:dyDescent="0.3">
      <c r="A786" s="1"/>
      <c r="B786" s="124"/>
      <c r="F786" s="124"/>
      <c r="K786" s="125"/>
      <c r="Z786" s="1"/>
      <c r="AA786" s="1"/>
      <c r="AB786" s="1"/>
    </row>
    <row r="787" spans="1:28" ht="14.25" customHeight="1" x14ac:dyDescent="0.3">
      <c r="A787" s="1"/>
      <c r="B787" s="124"/>
      <c r="F787" s="124"/>
      <c r="K787" s="125"/>
      <c r="Z787" s="1"/>
      <c r="AA787" s="1"/>
      <c r="AB787" s="1"/>
    </row>
    <row r="788" spans="1:28" ht="14.25" customHeight="1" x14ac:dyDescent="0.3">
      <c r="A788" s="1"/>
      <c r="B788" s="124"/>
      <c r="F788" s="124"/>
      <c r="K788" s="125"/>
      <c r="Z788" s="1"/>
      <c r="AA788" s="1"/>
      <c r="AB788" s="1"/>
    </row>
    <row r="789" spans="1:28" ht="14.25" customHeight="1" x14ac:dyDescent="0.3">
      <c r="A789" s="1"/>
      <c r="B789" s="124"/>
      <c r="F789" s="124"/>
      <c r="K789" s="125"/>
      <c r="Z789" s="1"/>
      <c r="AA789" s="1"/>
      <c r="AB789" s="1"/>
    </row>
    <row r="790" spans="1:28" ht="14.25" customHeight="1" x14ac:dyDescent="0.3">
      <c r="A790" s="1"/>
      <c r="B790" s="124"/>
      <c r="F790" s="124"/>
      <c r="K790" s="125"/>
      <c r="Z790" s="1"/>
      <c r="AA790" s="1"/>
      <c r="AB790" s="1"/>
    </row>
    <row r="791" spans="1:28" ht="14.25" customHeight="1" x14ac:dyDescent="0.3">
      <c r="A791" s="1"/>
      <c r="B791" s="124"/>
      <c r="F791" s="124"/>
      <c r="K791" s="125"/>
      <c r="Z791" s="1"/>
      <c r="AA791" s="1"/>
      <c r="AB791" s="1"/>
    </row>
    <row r="792" spans="1:28" ht="14.25" customHeight="1" x14ac:dyDescent="0.3">
      <c r="A792" s="1"/>
      <c r="B792" s="124"/>
      <c r="F792" s="124"/>
      <c r="K792" s="125"/>
      <c r="Z792" s="1"/>
      <c r="AA792" s="1"/>
      <c r="AB792" s="1"/>
    </row>
    <row r="793" spans="1:28" ht="14.25" customHeight="1" x14ac:dyDescent="0.3">
      <c r="A793" s="1"/>
      <c r="B793" s="124"/>
      <c r="F793" s="124"/>
      <c r="K793" s="125"/>
      <c r="Z793" s="1"/>
      <c r="AA793" s="1"/>
      <c r="AB793" s="1"/>
    </row>
    <row r="794" spans="1:28" ht="14.25" customHeight="1" x14ac:dyDescent="0.3">
      <c r="A794" s="1"/>
      <c r="B794" s="124"/>
      <c r="F794" s="124"/>
      <c r="K794" s="125"/>
      <c r="Z794" s="1"/>
      <c r="AA794" s="1"/>
      <c r="AB794" s="1"/>
    </row>
    <row r="795" spans="1:28" ht="14.25" customHeight="1" x14ac:dyDescent="0.3">
      <c r="A795" s="1"/>
      <c r="B795" s="124"/>
      <c r="F795" s="124"/>
      <c r="K795" s="125"/>
      <c r="Z795" s="1"/>
      <c r="AA795" s="1"/>
      <c r="AB795" s="1"/>
    </row>
    <row r="796" spans="1:28" ht="14.25" customHeight="1" x14ac:dyDescent="0.3">
      <c r="A796" s="1"/>
      <c r="B796" s="124"/>
      <c r="F796" s="124"/>
      <c r="K796" s="125"/>
      <c r="Z796" s="1"/>
      <c r="AA796" s="1"/>
      <c r="AB796" s="1"/>
    </row>
    <row r="797" spans="1:28" ht="14.25" customHeight="1" x14ac:dyDescent="0.3">
      <c r="A797" s="1"/>
      <c r="B797" s="124"/>
      <c r="F797" s="124"/>
      <c r="K797" s="125"/>
      <c r="Z797" s="1"/>
      <c r="AA797" s="1"/>
      <c r="AB797" s="1"/>
    </row>
    <row r="798" spans="1:28" ht="14.25" customHeight="1" x14ac:dyDescent="0.3">
      <c r="A798" s="1"/>
      <c r="B798" s="124"/>
      <c r="F798" s="124"/>
      <c r="K798" s="125"/>
      <c r="Z798" s="1"/>
      <c r="AA798" s="1"/>
      <c r="AB798" s="1"/>
    </row>
    <row r="799" spans="1:28" ht="14.25" customHeight="1" x14ac:dyDescent="0.3">
      <c r="A799" s="1"/>
      <c r="B799" s="124"/>
      <c r="F799" s="124"/>
      <c r="K799" s="125"/>
      <c r="Z799" s="1"/>
      <c r="AA799" s="1"/>
      <c r="AB799" s="1"/>
    </row>
    <row r="800" spans="1:28" ht="14.25" customHeight="1" x14ac:dyDescent="0.3">
      <c r="A800" s="1"/>
      <c r="B800" s="124"/>
      <c r="F800" s="124"/>
      <c r="K800" s="125"/>
      <c r="Z800" s="1"/>
      <c r="AA800" s="1"/>
      <c r="AB800" s="1"/>
    </row>
    <row r="801" spans="1:28" ht="14.25" customHeight="1" x14ac:dyDescent="0.3">
      <c r="A801" s="1"/>
      <c r="B801" s="124"/>
      <c r="F801" s="124"/>
      <c r="K801" s="125"/>
      <c r="Z801" s="1"/>
      <c r="AA801" s="1"/>
      <c r="AB801" s="1"/>
    </row>
    <row r="802" spans="1:28" ht="14.25" customHeight="1" x14ac:dyDescent="0.3">
      <c r="A802" s="1"/>
      <c r="B802" s="124"/>
      <c r="F802" s="124"/>
      <c r="K802" s="125"/>
      <c r="Z802" s="1"/>
      <c r="AA802" s="1"/>
      <c r="AB802" s="1"/>
    </row>
    <row r="803" spans="1:28" ht="14.25" customHeight="1" x14ac:dyDescent="0.3">
      <c r="A803" s="1"/>
      <c r="B803" s="124"/>
      <c r="F803" s="124"/>
      <c r="K803" s="125"/>
      <c r="Z803" s="1"/>
      <c r="AA803" s="1"/>
      <c r="AB803" s="1"/>
    </row>
    <row r="804" spans="1:28" ht="14.25" customHeight="1" x14ac:dyDescent="0.3">
      <c r="A804" s="1"/>
      <c r="B804" s="124"/>
      <c r="F804" s="124"/>
      <c r="K804" s="125"/>
      <c r="Z804" s="1"/>
      <c r="AA804" s="1"/>
      <c r="AB804" s="1"/>
    </row>
    <row r="805" spans="1:28" ht="14.25" customHeight="1" x14ac:dyDescent="0.3">
      <c r="A805" s="1"/>
      <c r="B805" s="124"/>
      <c r="F805" s="124"/>
      <c r="K805" s="125"/>
      <c r="Z805" s="1"/>
      <c r="AA805" s="1"/>
      <c r="AB805" s="1"/>
    </row>
    <row r="806" spans="1:28" ht="14.25" customHeight="1" x14ac:dyDescent="0.3">
      <c r="A806" s="1"/>
      <c r="B806" s="124"/>
      <c r="F806" s="124"/>
      <c r="K806" s="125"/>
      <c r="Z806" s="1"/>
      <c r="AA806" s="1"/>
      <c r="AB806" s="1"/>
    </row>
    <row r="807" spans="1:28" ht="14.25" customHeight="1" x14ac:dyDescent="0.3">
      <c r="A807" s="1"/>
      <c r="B807" s="124"/>
      <c r="F807" s="124"/>
      <c r="K807" s="125"/>
      <c r="Z807" s="1"/>
      <c r="AA807" s="1"/>
      <c r="AB807" s="1"/>
    </row>
    <row r="808" spans="1:28" ht="14.25" customHeight="1" x14ac:dyDescent="0.3">
      <c r="A808" s="1"/>
      <c r="B808" s="124"/>
      <c r="F808" s="124"/>
      <c r="K808" s="125"/>
      <c r="Z808" s="1"/>
      <c r="AA808" s="1"/>
      <c r="AB808" s="1"/>
    </row>
    <row r="809" spans="1:28" ht="14.25" customHeight="1" x14ac:dyDescent="0.3">
      <c r="A809" s="1"/>
      <c r="B809" s="124"/>
      <c r="F809" s="124"/>
      <c r="K809" s="125"/>
      <c r="Z809" s="1"/>
      <c r="AA809" s="1"/>
      <c r="AB809" s="1"/>
    </row>
    <row r="810" spans="1:28" ht="14.25" customHeight="1" x14ac:dyDescent="0.3">
      <c r="A810" s="1"/>
      <c r="B810" s="124"/>
      <c r="F810" s="124"/>
      <c r="K810" s="125"/>
      <c r="Z810" s="1"/>
      <c r="AA810" s="1"/>
      <c r="AB810" s="1"/>
    </row>
    <row r="811" spans="1:28" ht="14.25" customHeight="1" x14ac:dyDescent="0.3">
      <c r="A811" s="1"/>
      <c r="B811" s="124"/>
      <c r="F811" s="124"/>
      <c r="K811" s="125"/>
      <c r="Z811" s="1"/>
      <c r="AA811" s="1"/>
      <c r="AB811" s="1"/>
    </row>
    <row r="812" spans="1:28" ht="14.25" customHeight="1" x14ac:dyDescent="0.3">
      <c r="A812" s="1"/>
      <c r="B812" s="124"/>
      <c r="F812" s="124"/>
      <c r="K812" s="125"/>
      <c r="Z812" s="1"/>
      <c r="AA812" s="1"/>
      <c r="AB812" s="1"/>
    </row>
    <row r="813" spans="1:28" ht="14.25" customHeight="1" x14ac:dyDescent="0.3">
      <c r="A813" s="1"/>
      <c r="B813" s="124"/>
      <c r="F813" s="124"/>
      <c r="K813" s="125"/>
      <c r="Z813" s="1"/>
      <c r="AA813" s="1"/>
      <c r="AB813" s="1"/>
    </row>
    <row r="814" spans="1:28" ht="14.25" customHeight="1" x14ac:dyDescent="0.3">
      <c r="A814" s="1"/>
      <c r="B814" s="124"/>
      <c r="F814" s="124"/>
      <c r="K814" s="125"/>
      <c r="Z814" s="1"/>
      <c r="AA814" s="1"/>
      <c r="AB814" s="1"/>
    </row>
    <row r="815" spans="1:28" ht="14.25" customHeight="1" x14ac:dyDescent="0.3">
      <c r="A815" s="1"/>
      <c r="B815" s="124"/>
      <c r="F815" s="124"/>
      <c r="K815" s="125"/>
      <c r="Z815" s="1"/>
      <c r="AA815" s="1"/>
      <c r="AB815" s="1"/>
    </row>
    <row r="816" spans="1:28" ht="14.25" customHeight="1" x14ac:dyDescent="0.3">
      <c r="A816" s="1"/>
      <c r="B816" s="124"/>
      <c r="F816" s="124"/>
      <c r="K816" s="125"/>
      <c r="Z816" s="1"/>
      <c r="AA816" s="1"/>
      <c r="AB816" s="1"/>
    </row>
    <row r="817" spans="1:28" ht="14.25" customHeight="1" x14ac:dyDescent="0.3">
      <c r="A817" s="1"/>
      <c r="B817" s="124"/>
      <c r="F817" s="124"/>
      <c r="K817" s="125"/>
      <c r="Z817" s="1"/>
      <c r="AA817" s="1"/>
      <c r="AB817" s="1"/>
    </row>
    <row r="818" spans="1:28" ht="14.25" customHeight="1" x14ac:dyDescent="0.3">
      <c r="A818" s="1"/>
      <c r="B818" s="124"/>
      <c r="F818" s="124"/>
      <c r="K818" s="125"/>
      <c r="Z818" s="1"/>
      <c r="AA818" s="1"/>
      <c r="AB818" s="1"/>
    </row>
    <row r="819" spans="1:28" ht="14.25" customHeight="1" x14ac:dyDescent="0.3">
      <c r="A819" s="1"/>
      <c r="B819" s="124"/>
      <c r="F819" s="124"/>
      <c r="K819" s="125"/>
      <c r="Z819" s="1"/>
      <c r="AA819" s="1"/>
      <c r="AB819" s="1"/>
    </row>
    <row r="820" spans="1:28" ht="14.25" customHeight="1" x14ac:dyDescent="0.3">
      <c r="A820" s="1"/>
      <c r="B820" s="124"/>
      <c r="F820" s="124"/>
      <c r="K820" s="125"/>
      <c r="Z820" s="1"/>
      <c r="AA820" s="1"/>
      <c r="AB820" s="1"/>
    </row>
    <row r="821" spans="1:28" ht="14.25" customHeight="1" x14ac:dyDescent="0.3">
      <c r="A821" s="1"/>
      <c r="B821" s="124"/>
      <c r="F821" s="124"/>
      <c r="K821" s="125"/>
      <c r="Z821" s="1"/>
      <c r="AA821" s="1"/>
      <c r="AB821" s="1"/>
    </row>
    <row r="822" spans="1:28" ht="14.25" customHeight="1" x14ac:dyDescent="0.3">
      <c r="A822" s="1"/>
      <c r="B822" s="124"/>
      <c r="F822" s="124"/>
      <c r="K822" s="125"/>
      <c r="Z822" s="1"/>
      <c r="AA822" s="1"/>
      <c r="AB822" s="1"/>
    </row>
    <row r="823" spans="1:28" ht="14.25" customHeight="1" x14ac:dyDescent="0.3">
      <c r="A823" s="1"/>
      <c r="B823" s="124"/>
      <c r="F823" s="124"/>
      <c r="K823" s="125"/>
      <c r="Z823" s="1"/>
      <c r="AA823" s="1"/>
      <c r="AB823" s="1"/>
    </row>
    <row r="824" spans="1:28" ht="14.25" customHeight="1" x14ac:dyDescent="0.3">
      <c r="A824" s="1"/>
      <c r="B824" s="124"/>
      <c r="F824" s="124"/>
      <c r="K824" s="125"/>
      <c r="Z824" s="1"/>
      <c r="AA824" s="1"/>
      <c r="AB824" s="1"/>
    </row>
    <row r="825" spans="1:28" ht="14.25" customHeight="1" x14ac:dyDescent="0.3">
      <c r="A825" s="1"/>
      <c r="B825" s="124"/>
      <c r="F825" s="124"/>
      <c r="K825" s="125"/>
      <c r="Z825" s="1"/>
      <c r="AA825" s="1"/>
      <c r="AB825" s="1"/>
    </row>
    <row r="826" spans="1:28" ht="14.25" customHeight="1" x14ac:dyDescent="0.3">
      <c r="A826" s="1"/>
      <c r="B826" s="124"/>
      <c r="F826" s="124"/>
      <c r="K826" s="125"/>
      <c r="Z826" s="1"/>
      <c r="AA826" s="1"/>
      <c r="AB826" s="1"/>
    </row>
    <row r="827" spans="1:28" ht="14.25" customHeight="1" x14ac:dyDescent="0.3">
      <c r="A827" s="1"/>
      <c r="B827" s="124"/>
      <c r="F827" s="124"/>
      <c r="K827" s="125"/>
      <c r="Z827" s="1"/>
      <c r="AA827" s="1"/>
      <c r="AB827" s="1"/>
    </row>
    <row r="828" spans="1:28" ht="14.25" customHeight="1" x14ac:dyDescent="0.3">
      <c r="A828" s="1"/>
      <c r="B828" s="124"/>
      <c r="F828" s="124"/>
      <c r="K828" s="125"/>
      <c r="Z828" s="1"/>
      <c r="AA828" s="1"/>
      <c r="AB828" s="1"/>
    </row>
    <row r="829" spans="1:28" ht="14.25" customHeight="1" x14ac:dyDescent="0.3">
      <c r="A829" s="1"/>
      <c r="B829" s="124"/>
      <c r="F829" s="124"/>
      <c r="K829" s="125"/>
      <c r="Z829" s="1"/>
      <c r="AA829" s="1"/>
      <c r="AB829" s="1"/>
    </row>
    <row r="830" spans="1:28" ht="14.25" customHeight="1" x14ac:dyDescent="0.3">
      <c r="A830" s="1"/>
      <c r="B830" s="124"/>
      <c r="F830" s="124"/>
      <c r="K830" s="125"/>
      <c r="Z830" s="1"/>
      <c r="AA830" s="1"/>
      <c r="AB830" s="1"/>
    </row>
    <row r="831" spans="1:28" ht="14.25" customHeight="1" x14ac:dyDescent="0.3">
      <c r="A831" s="1"/>
      <c r="B831" s="124"/>
      <c r="F831" s="124"/>
      <c r="K831" s="125"/>
      <c r="Z831" s="1"/>
      <c r="AA831" s="1"/>
      <c r="AB831" s="1"/>
    </row>
    <row r="832" spans="1:28" ht="14.25" customHeight="1" x14ac:dyDescent="0.3">
      <c r="A832" s="1"/>
      <c r="B832" s="124"/>
      <c r="F832" s="124"/>
      <c r="K832" s="125"/>
      <c r="Z832" s="1"/>
      <c r="AA832" s="1"/>
      <c r="AB832" s="1"/>
    </row>
    <row r="833" spans="1:28" ht="14.25" customHeight="1" x14ac:dyDescent="0.3">
      <c r="A833" s="1"/>
      <c r="B833" s="124"/>
      <c r="F833" s="124"/>
      <c r="K833" s="125"/>
      <c r="Z833" s="1"/>
      <c r="AA833" s="1"/>
      <c r="AB833" s="1"/>
    </row>
    <row r="834" spans="1:28" ht="14.25" customHeight="1" x14ac:dyDescent="0.3">
      <c r="A834" s="1"/>
      <c r="B834" s="124"/>
      <c r="F834" s="124"/>
      <c r="K834" s="125"/>
      <c r="Z834" s="1"/>
      <c r="AA834" s="1"/>
      <c r="AB834" s="1"/>
    </row>
    <row r="835" spans="1:28" ht="14.25" customHeight="1" x14ac:dyDescent="0.3">
      <c r="A835" s="1"/>
      <c r="B835" s="124"/>
      <c r="F835" s="124"/>
      <c r="K835" s="125"/>
      <c r="Z835" s="1"/>
      <c r="AA835" s="1"/>
      <c r="AB835" s="1"/>
    </row>
    <row r="836" spans="1:28" ht="14.25" customHeight="1" x14ac:dyDescent="0.3">
      <c r="A836" s="1"/>
      <c r="B836" s="124"/>
      <c r="F836" s="124"/>
      <c r="K836" s="125"/>
      <c r="Z836" s="1"/>
      <c r="AA836" s="1"/>
      <c r="AB836" s="1"/>
    </row>
    <row r="837" spans="1:28" ht="14.25" customHeight="1" x14ac:dyDescent="0.3">
      <c r="A837" s="1"/>
      <c r="B837" s="124"/>
      <c r="F837" s="124"/>
      <c r="K837" s="125"/>
      <c r="Z837" s="1"/>
      <c r="AA837" s="1"/>
      <c r="AB837" s="1"/>
    </row>
    <row r="838" spans="1:28" ht="14.25" customHeight="1" x14ac:dyDescent="0.3">
      <c r="A838" s="1"/>
      <c r="B838" s="124"/>
      <c r="F838" s="124"/>
      <c r="K838" s="125"/>
      <c r="Z838" s="1"/>
      <c r="AA838" s="1"/>
      <c r="AB838" s="1"/>
    </row>
    <row r="839" spans="1:28" ht="14.25" customHeight="1" x14ac:dyDescent="0.3">
      <c r="A839" s="1"/>
      <c r="B839" s="124"/>
      <c r="F839" s="124"/>
      <c r="K839" s="125"/>
      <c r="Z839" s="1"/>
      <c r="AA839" s="1"/>
      <c r="AB839" s="1"/>
    </row>
    <row r="840" spans="1:28" ht="14.25" customHeight="1" x14ac:dyDescent="0.3">
      <c r="A840" s="1"/>
      <c r="B840" s="124"/>
      <c r="F840" s="124"/>
      <c r="K840" s="125"/>
      <c r="Z840" s="1"/>
      <c r="AA840" s="1"/>
      <c r="AB840" s="1"/>
    </row>
    <row r="841" spans="1:28" ht="14.25" customHeight="1" x14ac:dyDescent="0.3">
      <c r="A841" s="1"/>
      <c r="B841" s="124"/>
      <c r="F841" s="124"/>
      <c r="K841" s="125"/>
      <c r="Z841" s="1"/>
      <c r="AA841" s="1"/>
      <c r="AB841" s="1"/>
    </row>
    <row r="842" spans="1:28" ht="14.25" customHeight="1" x14ac:dyDescent="0.3">
      <c r="A842" s="1"/>
      <c r="B842" s="124"/>
      <c r="F842" s="124"/>
      <c r="K842" s="125"/>
      <c r="Z842" s="1"/>
      <c r="AA842" s="1"/>
      <c r="AB842" s="1"/>
    </row>
    <row r="843" spans="1:28" ht="14.25" customHeight="1" x14ac:dyDescent="0.3">
      <c r="A843" s="1"/>
      <c r="B843" s="124"/>
      <c r="F843" s="124"/>
      <c r="K843" s="125"/>
      <c r="Z843" s="1"/>
      <c r="AA843" s="1"/>
      <c r="AB843" s="1"/>
    </row>
    <row r="844" spans="1:28" ht="14.25" customHeight="1" x14ac:dyDescent="0.3">
      <c r="A844" s="1"/>
      <c r="B844" s="124"/>
      <c r="F844" s="124"/>
      <c r="K844" s="125"/>
      <c r="Z844" s="1"/>
      <c r="AA844" s="1"/>
      <c r="AB844" s="1"/>
    </row>
    <row r="845" spans="1:28" ht="14.25" customHeight="1" x14ac:dyDescent="0.3">
      <c r="A845" s="1"/>
      <c r="B845" s="124"/>
      <c r="F845" s="124"/>
      <c r="K845" s="125"/>
      <c r="Z845" s="1"/>
      <c r="AA845" s="1"/>
      <c r="AB845" s="1"/>
    </row>
    <row r="846" spans="1:28" ht="14.25" customHeight="1" x14ac:dyDescent="0.3">
      <c r="A846" s="1"/>
      <c r="B846" s="124"/>
      <c r="F846" s="124"/>
      <c r="K846" s="125"/>
      <c r="Z846" s="1"/>
      <c r="AA846" s="1"/>
      <c r="AB846" s="1"/>
    </row>
    <row r="847" spans="1:28" ht="14.25" customHeight="1" x14ac:dyDescent="0.3">
      <c r="A847" s="1"/>
      <c r="B847" s="124"/>
      <c r="F847" s="124"/>
      <c r="K847" s="125"/>
      <c r="Z847" s="1"/>
      <c r="AA847" s="1"/>
      <c r="AB847" s="1"/>
    </row>
    <row r="848" spans="1:28" ht="14.25" customHeight="1" x14ac:dyDescent="0.3">
      <c r="A848" s="1"/>
      <c r="B848" s="124"/>
      <c r="F848" s="124"/>
      <c r="K848" s="125"/>
      <c r="Z848" s="1"/>
      <c r="AA848" s="1"/>
      <c r="AB848" s="1"/>
    </row>
    <row r="849" spans="1:28" ht="14.25" customHeight="1" x14ac:dyDescent="0.3">
      <c r="A849" s="1"/>
      <c r="B849" s="124"/>
      <c r="F849" s="124"/>
      <c r="K849" s="125"/>
      <c r="Z849" s="1"/>
      <c r="AA849" s="1"/>
      <c r="AB849" s="1"/>
    </row>
    <row r="850" spans="1:28" ht="14.25" customHeight="1" x14ac:dyDescent="0.3">
      <c r="A850" s="1"/>
      <c r="B850" s="124"/>
      <c r="F850" s="124"/>
      <c r="K850" s="125"/>
      <c r="Z850" s="1"/>
      <c r="AA850" s="1"/>
      <c r="AB850" s="1"/>
    </row>
    <row r="851" spans="1:28" ht="14.25" customHeight="1" x14ac:dyDescent="0.3">
      <c r="A851" s="1"/>
      <c r="B851" s="124"/>
      <c r="F851" s="124"/>
      <c r="K851" s="125"/>
      <c r="Z851" s="1"/>
      <c r="AA851" s="1"/>
      <c r="AB851" s="1"/>
    </row>
    <row r="852" spans="1:28" ht="14.25" customHeight="1" x14ac:dyDescent="0.3">
      <c r="A852" s="1"/>
      <c r="B852" s="124"/>
      <c r="F852" s="124"/>
      <c r="K852" s="125"/>
      <c r="Z852" s="1"/>
      <c r="AA852" s="1"/>
      <c r="AB852" s="1"/>
    </row>
    <row r="853" spans="1:28" ht="14.25" customHeight="1" x14ac:dyDescent="0.3">
      <c r="A853" s="1"/>
      <c r="B853" s="124"/>
      <c r="F853" s="124"/>
      <c r="K853" s="125"/>
      <c r="Z853" s="1"/>
      <c r="AA853" s="1"/>
      <c r="AB853" s="1"/>
    </row>
    <row r="854" spans="1:28" ht="14.25" customHeight="1" x14ac:dyDescent="0.3">
      <c r="A854" s="1"/>
      <c r="B854" s="124"/>
      <c r="F854" s="124"/>
      <c r="K854" s="125"/>
      <c r="Z854" s="1"/>
      <c r="AA854" s="1"/>
      <c r="AB854" s="1"/>
    </row>
    <row r="855" spans="1:28" ht="14.25" customHeight="1" x14ac:dyDescent="0.3">
      <c r="A855" s="1"/>
      <c r="B855" s="124"/>
      <c r="F855" s="124"/>
      <c r="K855" s="125"/>
      <c r="Z855" s="1"/>
      <c r="AA855" s="1"/>
      <c r="AB855" s="1"/>
    </row>
    <row r="856" spans="1:28" ht="14.25" customHeight="1" x14ac:dyDescent="0.3">
      <c r="A856" s="1"/>
      <c r="B856" s="124"/>
      <c r="F856" s="124"/>
      <c r="K856" s="125"/>
      <c r="Z856" s="1"/>
      <c r="AA856" s="1"/>
      <c r="AB856" s="1"/>
    </row>
    <row r="857" spans="1:28" ht="14.25" customHeight="1" x14ac:dyDescent="0.3">
      <c r="A857" s="1"/>
      <c r="B857" s="124"/>
      <c r="F857" s="124"/>
      <c r="K857" s="125"/>
      <c r="Z857" s="1"/>
      <c r="AA857" s="1"/>
      <c r="AB857" s="1"/>
    </row>
    <row r="858" spans="1:28" ht="14.25" customHeight="1" x14ac:dyDescent="0.3">
      <c r="A858" s="1"/>
      <c r="B858" s="124"/>
      <c r="F858" s="124"/>
      <c r="K858" s="125"/>
      <c r="Z858" s="1"/>
      <c r="AA858" s="1"/>
      <c r="AB858" s="1"/>
    </row>
    <row r="859" spans="1:28" ht="14.25" customHeight="1" x14ac:dyDescent="0.3">
      <c r="A859" s="1"/>
      <c r="B859" s="124"/>
      <c r="F859" s="124"/>
      <c r="K859" s="125"/>
      <c r="Z859" s="1"/>
      <c r="AA859" s="1"/>
      <c r="AB859" s="1"/>
    </row>
    <row r="860" spans="1:28" ht="14.25" customHeight="1" x14ac:dyDescent="0.3">
      <c r="A860" s="1"/>
      <c r="B860" s="124"/>
      <c r="F860" s="124"/>
      <c r="K860" s="125"/>
      <c r="Z860" s="1"/>
      <c r="AA860" s="1"/>
      <c r="AB860" s="1"/>
    </row>
    <row r="861" spans="1:28" ht="14.25" customHeight="1" x14ac:dyDescent="0.3">
      <c r="A861" s="1"/>
      <c r="B861" s="124"/>
      <c r="F861" s="124"/>
      <c r="K861" s="125"/>
      <c r="Z861" s="1"/>
      <c r="AA861" s="1"/>
      <c r="AB861" s="1"/>
    </row>
    <row r="862" spans="1:28" ht="14.25" customHeight="1" x14ac:dyDescent="0.3">
      <c r="A862" s="1"/>
      <c r="B862" s="124"/>
      <c r="F862" s="124"/>
      <c r="K862" s="125"/>
      <c r="Z862" s="1"/>
      <c r="AA862" s="1"/>
      <c r="AB862" s="1"/>
    </row>
    <row r="863" spans="1:28" ht="14.25" customHeight="1" x14ac:dyDescent="0.3">
      <c r="A863" s="1"/>
      <c r="B863" s="124"/>
      <c r="F863" s="124"/>
      <c r="K863" s="125"/>
      <c r="Z863" s="1"/>
      <c r="AA863" s="1"/>
      <c r="AB863" s="1"/>
    </row>
    <row r="864" spans="1:28" ht="14.25" customHeight="1" x14ac:dyDescent="0.3">
      <c r="A864" s="1"/>
      <c r="B864" s="124"/>
      <c r="F864" s="124"/>
      <c r="K864" s="125"/>
      <c r="Z864" s="1"/>
      <c r="AA864" s="1"/>
      <c r="AB864" s="1"/>
    </row>
    <row r="865" spans="1:28" ht="14.25" customHeight="1" x14ac:dyDescent="0.3">
      <c r="A865" s="1"/>
      <c r="B865" s="124"/>
      <c r="F865" s="124"/>
      <c r="K865" s="125"/>
      <c r="Z865" s="1"/>
      <c r="AA865" s="1"/>
      <c r="AB865" s="1"/>
    </row>
    <row r="866" spans="1:28" ht="14.25" customHeight="1" x14ac:dyDescent="0.3">
      <c r="A866" s="1"/>
      <c r="B866" s="124"/>
      <c r="F866" s="124"/>
      <c r="K866" s="125"/>
      <c r="Z866" s="1"/>
      <c r="AA866" s="1"/>
      <c r="AB866" s="1"/>
    </row>
    <row r="867" spans="1:28" ht="14.25" customHeight="1" x14ac:dyDescent="0.3">
      <c r="A867" s="1"/>
      <c r="B867" s="124"/>
      <c r="F867" s="124"/>
      <c r="K867" s="125"/>
      <c r="Z867" s="1"/>
      <c r="AA867" s="1"/>
      <c r="AB867" s="1"/>
    </row>
    <row r="868" spans="1:28" ht="14.25" customHeight="1" x14ac:dyDescent="0.3">
      <c r="A868" s="1"/>
      <c r="B868" s="124"/>
      <c r="F868" s="124"/>
      <c r="K868" s="125"/>
      <c r="Z868" s="1"/>
      <c r="AA868" s="1"/>
      <c r="AB868" s="1"/>
    </row>
    <row r="869" spans="1:28" ht="14.25" customHeight="1" x14ac:dyDescent="0.3">
      <c r="A869" s="1"/>
      <c r="B869" s="124"/>
      <c r="F869" s="124"/>
      <c r="K869" s="125"/>
      <c r="Z869" s="1"/>
      <c r="AA869" s="1"/>
      <c r="AB869" s="1"/>
    </row>
    <row r="870" spans="1:28" ht="14.25" customHeight="1" x14ac:dyDescent="0.3">
      <c r="A870" s="1"/>
      <c r="B870" s="124"/>
      <c r="F870" s="124"/>
      <c r="K870" s="125"/>
      <c r="Z870" s="1"/>
      <c r="AA870" s="1"/>
      <c r="AB870" s="1"/>
    </row>
    <row r="871" spans="1:28" ht="14.25" customHeight="1" x14ac:dyDescent="0.3">
      <c r="A871" s="1"/>
      <c r="B871" s="124"/>
      <c r="F871" s="124"/>
      <c r="K871" s="125"/>
      <c r="Z871" s="1"/>
      <c r="AA871" s="1"/>
      <c r="AB871" s="1"/>
    </row>
    <row r="872" spans="1:28" ht="14.25" customHeight="1" x14ac:dyDescent="0.3">
      <c r="A872" s="1"/>
      <c r="B872" s="124"/>
      <c r="F872" s="124"/>
      <c r="K872" s="125"/>
      <c r="Z872" s="1"/>
      <c r="AA872" s="1"/>
      <c r="AB872" s="1"/>
    </row>
    <row r="873" spans="1:28" ht="14.25" customHeight="1" x14ac:dyDescent="0.3">
      <c r="A873" s="1"/>
      <c r="B873" s="124"/>
      <c r="F873" s="124"/>
      <c r="K873" s="125"/>
      <c r="Z873" s="1"/>
      <c r="AA873" s="1"/>
      <c r="AB873" s="1"/>
    </row>
    <row r="874" spans="1:28" ht="14.25" customHeight="1" x14ac:dyDescent="0.3">
      <c r="A874" s="1"/>
      <c r="B874" s="124"/>
      <c r="F874" s="124"/>
      <c r="K874" s="125"/>
      <c r="Z874" s="1"/>
      <c r="AA874" s="1"/>
      <c r="AB874" s="1"/>
    </row>
    <row r="875" spans="1:28" ht="14.25" customHeight="1" x14ac:dyDescent="0.3">
      <c r="A875" s="1"/>
      <c r="B875" s="124"/>
      <c r="F875" s="124"/>
      <c r="K875" s="125"/>
      <c r="Z875" s="1"/>
      <c r="AA875" s="1"/>
      <c r="AB875" s="1"/>
    </row>
    <row r="876" spans="1:28" ht="14.25" customHeight="1" x14ac:dyDescent="0.3">
      <c r="A876" s="1"/>
      <c r="B876" s="124"/>
      <c r="F876" s="124"/>
      <c r="K876" s="125"/>
      <c r="Z876" s="1"/>
      <c r="AA876" s="1"/>
      <c r="AB876" s="1"/>
    </row>
    <row r="877" spans="1:28" ht="14.25" customHeight="1" x14ac:dyDescent="0.3">
      <c r="A877" s="1"/>
      <c r="B877" s="124"/>
      <c r="F877" s="124"/>
      <c r="K877" s="125"/>
      <c r="Z877" s="1"/>
      <c r="AA877" s="1"/>
      <c r="AB877" s="1"/>
    </row>
    <row r="878" spans="1:28" ht="14.25" customHeight="1" x14ac:dyDescent="0.3">
      <c r="A878" s="1"/>
      <c r="B878" s="124"/>
      <c r="F878" s="124"/>
      <c r="K878" s="125"/>
      <c r="Z878" s="1"/>
      <c r="AA878" s="1"/>
      <c r="AB878" s="1"/>
    </row>
    <row r="879" spans="1:28" ht="14.25" customHeight="1" x14ac:dyDescent="0.3">
      <c r="A879" s="1"/>
      <c r="B879" s="124"/>
      <c r="F879" s="124"/>
      <c r="K879" s="125"/>
      <c r="Z879" s="1"/>
      <c r="AA879" s="1"/>
      <c r="AB879" s="1"/>
    </row>
    <row r="880" spans="1:28" ht="14.25" customHeight="1" x14ac:dyDescent="0.3">
      <c r="A880" s="1"/>
      <c r="B880" s="124"/>
      <c r="F880" s="124"/>
      <c r="K880" s="125"/>
      <c r="Z880" s="1"/>
      <c r="AA880" s="1"/>
      <c r="AB880" s="1"/>
    </row>
    <row r="881" spans="1:28" ht="14.25" customHeight="1" x14ac:dyDescent="0.3">
      <c r="A881" s="1"/>
      <c r="B881" s="124"/>
      <c r="F881" s="124"/>
      <c r="K881" s="125"/>
      <c r="Z881" s="1"/>
      <c r="AA881" s="1"/>
      <c r="AB881" s="1"/>
    </row>
    <row r="882" spans="1:28" ht="14.25" customHeight="1" x14ac:dyDescent="0.3">
      <c r="A882" s="1"/>
      <c r="B882" s="124"/>
      <c r="F882" s="124"/>
      <c r="K882" s="125"/>
      <c r="Z882" s="1"/>
      <c r="AA882" s="1"/>
      <c r="AB882" s="1"/>
    </row>
    <row r="883" spans="1:28" ht="14.25" customHeight="1" x14ac:dyDescent="0.3">
      <c r="A883" s="1"/>
      <c r="B883" s="124"/>
      <c r="F883" s="124"/>
      <c r="K883" s="125"/>
      <c r="Z883" s="1"/>
      <c r="AA883" s="1"/>
      <c r="AB883" s="1"/>
    </row>
    <row r="884" spans="1:28" ht="14.25" customHeight="1" x14ac:dyDescent="0.3">
      <c r="A884" s="1"/>
      <c r="B884" s="124"/>
      <c r="F884" s="124"/>
      <c r="K884" s="125"/>
      <c r="Z884" s="1"/>
      <c r="AA884" s="1"/>
      <c r="AB884" s="1"/>
    </row>
    <row r="885" spans="1:28" ht="14.25" customHeight="1" x14ac:dyDescent="0.3">
      <c r="A885" s="1"/>
      <c r="B885" s="124"/>
      <c r="F885" s="124"/>
      <c r="K885" s="125"/>
      <c r="Z885" s="1"/>
      <c r="AA885" s="1"/>
      <c r="AB885" s="1"/>
    </row>
    <row r="886" spans="1:28" ht="14.25" customHeight="1" x14ac:dyDescent="0.3">
      <c r="A886" s="1"/>
      <c r="B886" s="124"/>
      <c r="F886" s="124"/>
      <c r="K886" s="125"/>
      <c r="Z886" s="1"/>
      <c r="AA886" s="1"/>
      <c r="AB886" s="1"/>
    </row>
    <row r="887" spans="1:28" ht="14.25" customHeight="1" x14ac:dyDescent="0.3">
      <c r="A887" s="1"/>
      <c r="B887" s="124"/>
      <c r="F887" s="124"/>
      <c r="K887" s="125"/>
      <c r="Z887" s="1"/>
      <c r="AA887" s="1"/>
      <c r="AB887" s="1"/>
    </row>
    <row r="888" spans="1:28" ht="14.25" customHeight="1" x14ac:dyDescent="0.3">
      <c r="A888" s="1"/>
      <c r="B888" s="124"/>
      <c r="F888" s="124"/>
      <c r="K888" s="125"/>
      <c r="Z888" s="1"/>
      <c r="AA888" s="1"/>
      <c r="AB888" s="1"/>
    </row>
    <row r="889" spans="1:28" ht="14.25" customHeight="1" x14ac:dyDescent="0.3">
      <c r="A889" s="1"/>
      <c r="B889" s="124"/>
      <c r="F889" s="124"/>
      <c r="K889" s="125"/>
      <c r="Z889" s="1"/>
      <c r="AA889" s="1"/>
      <c r="AB889" s="1"/>
    </row>
    <row r="890" spans="1:28" ht="14.25" customHeight="1" x14ac:dyDescent="0.3">
      <c r="A890" s="1"/>
      <c r="B890" s="124"/>
      <c r="F890" s="124"/>
      <c r="K890" s="125"/>
      <c r="Z890" s="1"/>
      <c r="AA890" s="1"/>
      <c r="AB890" s="1"/>
    </row>
    <row r="891" spans="1:28" ht="14.25" customHeight="1" x14ac:dyDescent="0.3">
      <c r="A891" s="1"/>
      <c r="B891" s="124"/>
      <c r="F891" s="124"/>
      <c r="K891" s="125"/>
      <c r="Z891" s="1"/>
      <c r="AA891" s="1"/>
      <c r="AB891" s="1"/>
    </row>
    <row r="892" spans="1:28" ht="14.25" customHeight="1" x14ac:dyDescent="0.3">
      <c r="A892" s="1"/>
      <c r="B892" s="124"/>
      <c r="F892" s="124"/>
      <c r="K892" s="125"/>
      <c r="Z892" s="1"/>
      <c r="AA892" s="1"/>
      <c r="AB892" s="1"/>
    </row>
    <row r="893" spans="1:28" ht="14.25" customHeight="1" x14ac:dyDescent="0.3">
      <c r="A893" s="1"/>
      <c r="B893" s="124"/>
      <c r="F893" s="124"/>
      <c r="K893" s="125"/>
      <c r="Z893" s="1"/>
      <c r="AA893" s="1"/>
      <c r="AB893" s="1"/>
    </row>
    <row r="894" spans="1:28" ht="14.25" customHeight="1" x14ac:dyDescent="0.3">
      <c r="A894" s="1"/>
      <c r="B894" s="124"/>
      <c r="F894" s="124"/>
      <c r="K894" s="125"/>
      <c r="Z894" s="1"/>
      <c r="AA894" s="1"/>
      <c r="AB894" s="1"/>
    </row>
    <row r="895" spans="1:28" ht="14.25" customHeight="1" x14ac:dyDescent="0.3">
      <c r="A895" s="1"/>
      <c r="B895" s="124"/>
      <c r="F895" s="124"/>
      <c r="K895" s="125"/>
      <c r="Z895" s="1"/>
      <c r="AA895" s="1"/>
      <c r="AB895" s="1"/>
    </row>
    <row r="896" spans="1:28" ht="14.25" customHeight="1" x14ac:dyDescent="0.3">
      <c r="A896" s="1"/>
      <c r="B896" s="124"/>
      <c r="F896" s="124"/>
      <c r="K896" s="125"/>
      <c r="Z896" s="1"/>
      <c r="AA896" s="1"/>
      <c r="AB896" s="1"/>
    </row>
    <row r="897" spans="1:28" ht="14.25" customHeight="1" x14ac:dyDescent="0.3">
      <c r="A897" s="1"/>
      <c r="B897" s="124"/>
      <c r="F897" s="124"/>
      <c r="K897" s="125"/>
      <c r="Z897" s="1"/>
      <c r="AA897" s="1"/>
      <c r="AB897" s="1"/>
    </row>
    <row r="898" spans="1:28" ht="14.25" customHeight="1" x14ac:dyDescent="0.3">
      <c r="A898" s="1"/>
      <c r="B898" s="124"/>
      <c r="F898" s="124"/>
      <c r="K898" s="125"/>
      <c r="Z898" s="1"/>
      <c r="AA898" s="1"/>
      <c r="AB898" s="1"/>
    </row>
    <row r="899" spans="1:28" ht="14.25" customHeight="1" x14ac:dyDescent="0.3">
      <c r="A899" s="1"/>
      <c r="B899" s="124"/>
      <c r="F899" s="124"/>
      <c r="K899" s="125"/>
      <c r="Z899" s="1"/>
      <c r="AA899" s="1"/>
      <c r="AB899" s="1"/>
    </row>
    <row r="900" spans="1:28" ht="14.25" customHeight="1" x14ac:dyDescent="0.3">
      <c r="A900" s="1"/>
      <c r="B900" s="124"/>
      <c r="F900" s="124"/>
      <c r="K900" s="125"/>
      <c r="Z900" s="1"/>
      <c r="AA900" s="1"/>
      <c r="AB900" s="1"/>
    </row>
    <row r="901" spans="1:28" ht="14.25" customHeight="1" x14ac:dyDescent="0.3">
      <c r="A901" s="1"/>
      <c r="B901" s="124"/>
      <c r="F901" s="124"/>
      <c r="K901" s="125"/>
      <c r="Z901" s="1"/>
      <c r="AA901" s="1"/>
      <c r="AB901" s="1"/>
    </row>
    <row r="902" spans="1:28" ht="14.25" customHeight="1" x14ac:dyDescent="0.3">
      <c r="A902" s="1"/>
      <c r="B902" s="124"/>
      <c r="F902" s="124"/>
      <c r="K902" s="125"/>
      <c r="Z902" s="1"/>
      <c r="AA902" s="1"/>
      <c r="AB902" s="1"/>
    </row>
    <row r="903" spans="1:28" ht="14.25" customHeight="1" x14ac:dyDescent="0.3">
      <c r="A903" s="1"/>
      <c r="B903" s="124"/>
      <c r="F903" s="124"/>
      <c r="K903" s="125"/>
      <c r="Z903" s="1"/>
      <c r="AA903" s="1"/>
      <c r="AB903" s="1"/>
    </row>
    <row r="904" spans="1:28" ht="14.25" customHeight="1" x14ac:dyDescent="0.3">
      <c r="A904" s="1"/>
      <c r="B904" s="124"/>
      <c r="F904" s="124"/>
      <c r="K904" s="125"/>
      <c r="Z904" s="1"/>
      <c r="AA904" s="1"/>
      <c r="AB904" s="1"/>
    </row>
    <row r="905" spans="1:28" ht="14.25" customHeight="1" x14ac:dyDescent="0.3">
      <c r="A905" s="1"/>
      <c r="B905" s="124"/>
      <c r="F905" s="124"/>
      <c r="K905" s="125"/>
      <c r="Z905" s="1"/>
      <c r="AA905" s="1"/>
      <c r="AB905" s="1"/>
    </row>
    <row r="906" spans="1:28" ht="14.25" customHeight="1" x14ac:dyDescent="0.3">
      <c r="A906" s="1"/>
      <c r="B906" s="124"/>
      <c r="F906" s="124"/>
      <c r="K906" s="125"/>
      <c r="Z906" s="1"/>
      <c r="AA906" s="1"/>
      <c r="AB906" s="1"/>
    </row>
    <row r="907" spans="1:28" ht="14.25" customHeight="1" x14ac:dyDescent="0.3">
      <c r="A907" s="1"/>
      <c r="B907" s="124"/>
      <c r="F907" s="124"/>
      <c r="K907" s="125"/>
      <c r="Z907" s="1"/>
      <c r="AA907" s="1"/>
      <c r="AB907" s="1"/>
    </row>
    <row r="908" spans="1:28" ht="14.25" customHeight="1" x14ac:dyDescent="0.3">
      <c r="A908" s="1"/>
      <c r="B908" s="124"/>
      <c r="F908" s="124"/>
      <c r="K908" s="125"/>
      <c r="Z908" s="1"/>
      <c r="AA908" s="1"/>
      <c r="AB908" s="1"/>
    </row>
    <row r="909" spans="1:28" ht="14.25" customHeight="1" x14ac:dyDescent="0.3">
      <c r="A909" s="1"/>
      <c r="B909" s="124"/>
      <c r="F909" s="124"/>
      <c r="K909" s="125"/>
      <c r="Z909" s="1"/>
      <c r="AA909" s="1"/>
      <c r="AB909" s="1"/>
    </row>
    <row r="910" spans="1:28" ht="14.25" customHeight="1" x14ac:dyDescent="0.3">
      <c r="A910" s="1"/>
      <c r="B910" s="124"/>
      <c r="F910" s="124"/>
      <c r="K910" s="125"/>
      <c r="Z910" s="1"/>
      <c r="AA910" s="1"/>
      <c r="AB910" s="1"/>
    </row>
    <row r="911" spans="1:28" ht="14.25" customHeight="1" x14ac:dyDescent="0.3">
      <c r="A911" s="1"/>
      <c r="B911" s="124"/>
      <c r="F911" s="124"/>
      <c r="K911" s="125"/>
      <c r="Z911" s="1"/>
      <c r="AA911" s="1"/>
      <c r="AB911" s="1"/>
    </row>
    <row r="912" spans="1:28" ht="14.25" customHeight="1" x14ac:dyDescent="0.3">
      <c r="A912" s="1"/>
      <c r="B912" s="124"/>
      <c r="F912" s="124"/>
      <c r="K912" s="125"/>
      <c r="Z912" s="1"/>
      <c r="AA912" s="1"/>
      <c r="AB912" s="1"/>
    </row>
    <row r="913" spans="1:28" ht="14.25" customHeight="1" x14ac:dyDescent="0.3">
      <c r="A913" s="1"/>
      <c r="B913" s="124"/>
      <c r="F913" s="124"/>
      <c r="K913" s="125"/>
      <c r="Z913" s="1"/>
      <c r="AA913" s="1"/>
      <c r="AB913" s="1"/>
    </row>
    <row r="914" spans="1:28" ht="14.25" customHeight="1" x14ac:dyDescent="0.3">
      <c r="A914" s="1"/>
      <c r="B914" s="124"/>
      <c r="F914" s="124"/>
      <c r="K914" s="125"/>
      <c r="Z914" s="1"/>
      <c r="AA914" s="1"/>
      <c r="AB914" s="1"/>
    </row>
    <row r="915" spans="1:28" ht="14.25" customHeight="1" x14ac:dyDescent="0.3">
      <c r="A915" s="1"/>
      <c r="B915" s="124"/>
      <c r="F915" s="124"/>
      <c r="K915" s="125"/>
      <c r="Z915" s="1"/>
      <c r="AA915" s="1"/>
      <c r="AB915" s="1"/>
    </row>
    <row r="916" spans="1:28" ht="14.25" customHeight="1" x14ac:dyDescent="0.3">
      <c r="A916" s="1"/>
      <c r="B916" s="124"/>
      <c r="F916" s="124"/>
      <c r="K916" s="125"/>
      <c r="Z916" s="1"/>
      <c r="AA916" s="1"/>
      <c r="AB916" s="1"/>
    </row>
    <row r="917" spans="1:28" ht="14.25" customHeight="1" x14ac:dyDescent="0.3">
      <c r="A917" s="1"/>
      <c r="B917" s="124"/>
      <c r="F917" s="124"/>
      <c r="K917" s="125"/>
      <c r="Z917" s="1"/>
      <c r="AA917" s="1"/>
      <c r="AB917" s="1"/>
    </row>
    <row r="918" spans="1:28" ht="14.25" customHeight="1" x14ac:dyDescent="0.3">
      <c r="A918" s="1"/>
      <c r="B918" s="124"/>
      <c r="F918" s="124"/>
      <c r="K918" s="125"/>
      <c r="Z918" s="1"/>
      <c r="AA918" s="1"/>
      <c r="AB918" s="1"/>
    </row>
    <row r="919" spans="1:28" ht="14.25" customHeight="1" x14ac:dyDescent="0.3">
      <c r="A919" s="1"/>
      <c r="B919" s="124"/>
      <c r="F919" s="124"/>
      <c r="K919" s="125"/>
      <c r="Z919" s="1"/>
      <c r="AA919" s="1"/>
      <c r="AB919" s="1"/>
    </row>
    <row r="920" spans="1:28" ht="14.25" customHeight="1" x14ac:dyDescent="0.3">
      <c r="A920" s="1"/>
      <c r="B920" s="124"/>
      <c r="F920" s="124"/>
      <c r="K920" s="125"/>
      <c r="Z920" s="1"/>
      <c r="AA920" s="1"/>
      <c r="AB920" s="1"/>
    </row>
    <row r="921" spans="1:28" ht="14.25" customHeight="1" x14ac:dyDescent="0.3">
      <c r="A921" s="1"/>
      <c r="B921" s="124"/>
      <c r="F921" s="124"/>
      <c r="K921" s="125"/>
      <c r="Z921" s="1"/>
      <c r="AA921" s="1"/>
      <c r="AB921" s="1"/>
    </row>
    <row r="922" spans="1:28" ht="14.25" customHeight="1" x14ac:dyDescent="0.3">
      <c r="A922" s="1"/>
      <c r="B922" s="124"/>
      <c r="F922" s="124"/>
      <c r="K922" s="125"/>
      <c r="Z922" s="1"/>
      <c r="AA922" s="1"/>
      <c r="AB922" s="1"/>
    </row>
    <row r="923" spans="1:28" ht="14.25" customHeight="1" x14ac:dyDescent="0.3">
      <c r="A923" s="1"/>
      <c r="B923" s="124"/>
      <c r="F923" s="124"/>
      <c r="K923" s="125"/>
      <c r="Z923" s="1"/>
      <c r="AA923" s="1"/>
      <c r="AB923" s="1"/>
    </row>
    <row r="924" spans="1:28" ht="14.25" customHeight="1" x14ac:dyDescent="0.3">
      <c r="A924" s="1"/>
      <c r="B924" s="124"/>
      <c r="F924" s="124"/>
      <c r="K924" s="125"/>
      <c r="Z924" s="1"/>
      <c r="AA924" s="1"/>
      <c r="AB924" s="1"/>
    </row>
    <row r="925" spans="1:28" ht="14.25" customHeight="1" x14ac:dyDescent="0.3">
      <c r="A925" s="1"/>
      <c r="B925" s="124"/>
      <c r="F925" s="124"/>
      <c r="K925" s="125"/>
      <c r="Z925" s="1"/>
      <c r="AA925" s="1"/>
      <c r="AB925" s="1"/>
    </row>
    <row r="926" spans="1:28" ht="14.25" customHeight="1" x14ac:dyDescent="0.3">
      <c r="A926" s="1"/>
      <c r="B926" s="124"/>
      <c r="F926" s="124"/>
      <c r="K926" s="125"/>
      <c r="Z926" s="1"/>
      <c r="AA926" s="1"/>
      <c r="AB926" s="1"/>
    </row>
    <row r="927" spans="1:28" ht="14.25" customHeight="1" x14ac:dyDescent="0.3">
      <c r="A927" s="1"/>
      <c r="B927" s="124"/>
      <c r="F927" s="124"/>
      <c r="K927" s="125"/>
      <c r="Z927" s="1"/>
      <c r="AA927" s="1"/>
      <c r="AB927" s="1"/>
    </row>
    <row r="928" spans="1:28" ht="14.25" customHeight="1" x14ac:dyDescent="0.3">
      <c r="A928" s="1"/>
      <c r="B928" s="124"/>
      <c r="F928" s="124"/>
      <c r="K928" s="125"/>
      <c r="Z928" s="1"/>
      <c r="AA928" s="1"/>
      <c r="AB928" s="1"/>
    </row>
    <row r="929" spans="1:28" ht="14.25" customHeight="1" x14ac:dyDescent="0.3">
      <c r="A929" s="1"/>
      <c r="B929" s="124"/>
      <c r="F929" s="124"/>
      <c r="K929" s="125"/>
      <c r="Z929" s="1"/>
      <c r="AA929" s="1"/>
      <c r="AB929" s="1"/>
    </row>
    <row r="930" spans="1:28" ht="14.25" customHeight="1" x14ac:dyDescent="0.3">
      <c r="A930" s="1"/>
      <c r="B930" s="124"/>
      <c r="F930" s="124"/>
      <c r="K930" s="125"/>
      <c r="Z930" s="1"/>
      <c r="AA930" s="1"/>
      <c r="AB930" s="1"/>
    </row>
    <row r="931" spans="1:28" ht="14.25" customHeight="1" x14ac:dyDescent="0.3">
      <c r="A931" s="1"/>
      <c r="B931" s="124"/>
      <c r="F931" s="124"/>
      <c r="K931" s="125"/>
      <c r="Z931" s="1"/>
      <c r="AA931" s="1"/>
      <c r="AB931" s="1"/>
    </row>
    <row r="932" spans="1:28" ht="14.25" customHeight="1" x14ac:dyDescent="0.3">
      <c r="A932" s="1"/>
      <c r="B932" s="124"/>
      <c r="F932" s="124"/>
      <c r="K932" s="125"/>
      <c r="Z932" s="1"/>
      <c r="AA932" s="1"/>
      <c r="AB932" s="1"/>
    </row>
    <row r="933" spans="1:28" ht="14.25" customHeight="1" x14ac:dyDescent="0.3">
      <c r="A933" s="1"/>
      <c r="B933" s="124"/>
      <c r="F933" s="124"/>
      <c r="K933" s="125"/>
      <c r="Z933" s="1"/>
      <c r="AA933" s="1"/>
      <c r="AB933" s="1"/>
    </row>
    <row r="934" spans="1:28" ht="14.25" customHeight="1" x14ac:dyDescent="0.3">
      <c r="A934" s="1"/>
      <c r="B934" s="124"/>
      <c r="F934" s="124"/>
      <c r="K934" s="125"/>
      <c r="Z934" s="1"/>
      <c r="AA934" s="1"/>
      <c r="AB934" s="1"/>
    </row>
    <row r="935" spans="1:28" ht="14.25" customHeight="1" x14ac:dyDescent="0.3">
      <c r="A935" s="1"/>
      <c r="B935" s="124"/>
      <c r="F935" s="124"/>
      <c r="K935" s="125"/>
      <c r="Z935" s="1"/>
      <c r="AA935" s="1"/>
      <c r="AB935" s="1"/>
    </row>
    <row r="936" spans="1:28" ht="14.25" customHeight="1" x14ac:dyDescent="0.3">
      <c r="A936" s="1"/>
      <c r="B936" s="124"/>
      <c r="F936" s="124"/>
      <c r="K936" s="125"/>
      <c r="Z936" s="1"/>
      <c r="AA936" s="1"/>
      <c r="AB936" s="1"/>
    </row>
    <row r="937" spans="1:28" ht="14.25" customHeight="1" x14ac:dyDescent="0.3">
      <c r="A937" s="1"/>
      <c r="B937" s="124"/>
      <c r="F937" s="124"/>
      <c r="K937" s="125"/>
      <c r="Z937" s="1"/>
      <c r="AA937" s="1"/>
      <c r="AB937" s="1"/>
    </row>
    <row r="938" spans="1:28" ht="14.25" customHeight="1" x14ac:dyDescent="0.3">
      <c r="A938" s="1"/>
      <c r="B938" s="124"/>
      <c r="F938" s="124"/>
      <c r="K938" s="125"/>
      <c r="Z938" s="1"/>
      <c r="AA938" s="1"/>
      <c r="AB938" s="1"/>
    </row>
    <row r="939" spans="1:28" ht="14.25" customHeight="1" x14ac:dyDescent="0.3">
      <c r="A939" s="1"/>
      <c r="B939" s="124"/>
      <c r="F939" s="124"/>
      <c r="K939" s="125"/>
      <c r="Z939" s="1"/>
      <c r="AA939" s="1"/>
      <c r="AB939" s="1"/>
    </row>
    <row r="940" spans="1:28" ht="14.25" customHeight="1" x14ac:dyDescent="0.3">
      <c r="A940" s="1"/>
      <c r="B940" s="124"/>
      <c r="F940" s="124"/>
      <c r="K940" s="125"/>
      <c r="Z940" s="1"/>
      <c r="AA940" s="1"/>
      <c r="AB940" s="1"/>
    </row>
    <row r="941" spans="1:28" ht="14.25" customHeight="1" x14ac:dyDescent="0.3">
      <c r="A941" s="1"/>
      <c r="B941" s="124"/>
      <c r="F941" s="124"/>
      <c r="K941" s="125"/>
      <c r="Z941" s="1"/>
      <c r="AA941" s="1"/>
      <c r="AB941" s="1"/>
    </row>
    <row r="942" spans="1:28" ht="14.25" customHeight="1" x14ac:dyDescent="0.3">
      <c r="A942" s="1"/>
      <c r="B942" s="124"/>
      <c r="F942" s="124"/>
      <c r="K942" s="125"/>
      <c r="Z942" s="1"/>
      <c r="AA942" s="1"/>
      <c r="AB942" s="1"/>
    </row>
    <row r="943" spans="1:28" ht="14.25" customHeight="1" x14ac:dyDescent="0.3">
      <c r="A943" s="1"/>
      <c r="B943" s="124"/>
      <c r="F943" s="124"/>
      <c r="K943" s="125"/>
      <c r="Z943" s="1"/>
      <c r="AA943" s="1"/>
      <c r="AB943" s="1"/>
    </row>
    <row r="944" spans="1:28" ht="14.25" customHeight="1" x14ac:dyDescent="0.3">
      <c r="A944" s="1"/>
      <c r="B944" s="124"/>
      <c r="F944" s="124"/>
      <c r="K944" s="125"/>
      <c r="Z944" s="1"/>
      <c r="AA944" s="1"/>
      <c r="AB944" s="1"/>
    </row>
    <row r="945" spans="1:28" ht="14.25" customHeight="1" x14ac:dyDescent="0.3">
      <c r="A945" s="1"/>
      <c r="B945" s="124"/>
      <c r="F945" s="124"/>
      <c r="K945" s="125"/>
      <c r="Z945" s="1"/>
      <c r="AA945" s="1"/>
      <c r="AB945" s="1"/>
    </row>
    <row r="946" spans="1:28" ht="14.25" customHeight="1" x14ac:dyDescent="0.3">
      <c r="A946" s="1"/>
      <c r="B946" s="124"/>
      <c r="F946" s="124"/>
      <c r="K946" s="125"/>
      <c r="Z946" s="1"/>
      <c r="AA946" s="1"/>
      <c r="AB946" s="1"/>
    </row>
    <row r="947" spans="1:28" ht="14.25" customHeight="1" x14ac:dyDescent="0.3">
      <c r="A947" s="1"/>
      <c r="B947" s="124"/>
      <c r="F947" s="124"/>
      <c r="K947" s="125"/>
      <c r="Z947" s="1"/>
      <c r="AA947" s="1"/>
      <c r="AB947" s="1"/>
    </row>
    <row r="948" spans="1:28" ht="14.25" customHeight="1" x14ac:dyDescent="0.3">
      <c r="A948" s="1"/>
      <c r="B948" s="124"/>
      <c r="F948" s="124"/>
      <c r="K948" s="125"/>
      <c r="Z948" s="1"/>
      <c r="AA948" s="1"/>
      <c r="AB948" s="1"/>
    </row>
    <row r="949" spans="1:28" ht="14.25" customHeight="1" x14ac:dyDescent="0.3">
      <c r="A949" s="1"/>
      <c r="B949" s="124"/>
      <c r="F949" s="124"/>
      <c r="K949" s="125"/>
      <c r="Z949" s="1"/>
      <c r="AA949" s="1"/>
      <c r="AB949" s="1"/>
    </row>
    <row r="950" spans="1:28" ht="14.25" customHeight="1" x14ac:dyDescent="0.3">
      <c r="A950" s="1"/>
      <c r="B950" s="124"/>
      <c r="F950" s="124"/>
      <c r="K950" s="125"/>
      <c r="Z950" s="1"/>
      <c r="AA950" s="1"/>
      <c r="AB950" s="1"/>
    </row>
    <row r="951" spans="1:28" ht="14.25" customHeight="1" x14ac:dyDescent="0.3">
      <c r="A951" s="1"/>
      <c r="B951" s="124"/>
      <c r="F951" s="124"/>
      <c r="K951" s="125"/>
      <c r="Z951" s="1"/>
      <c r="AA951" s="1"/>
      <c r="AB951" s="1"/>
    </row>
    <row r="952" spans="1:28" ht="14.25" customHeight="1" x14ac:dyDescent="0.3">
      <c r="A952" s="1"/>
      <c r="B952" s="124"/>
      <c r="F952" s="124"/>
      <c r="K952" s="125"/>
      <c r="Z952" s="1"/>
      <c r="AA952" s="1"/>
      <c r="AB952" s="1"/>
    </row>
    <row r="953" spans="1:28" ht="14.25" customHeight="1" x14ac:dyDescent="0.3">
      <c r="A953" s="1"/>
      <c r="B953" s="124"/>
      <c r="F953" s="124"/>
      <c r="K953" s="125"/>
      <c r="Z953" s="1"/>
      <c r="AA953" s="1"/>
      <c r="AB953" s="1"/>
    </row>
    <row r="954" spans="1:28" ht="14.25" customHeight="1" x14ac:dyDescent="0.3">
      <c r="A954" s="1"/>
      <c r="B954" s="124"/>
      <c r="F954" s="124"/>
      <c r="K954" s="125"/>
      <c r="Z954" s="1"/>
      <c r="AA954" s="1"/>
      <c r="AB954" s="1"/>
    </row>
    <row r="955" spans="1:28" ht="14.25" customHeight="1" x14ac:dyDescent="0.3">
      <c r="A955" s="1"/>
      <c r="B955" s="124"/>
      <c r="F955" s="124"/>
      <c r="K955" s="125"/>
      <c r="Z955" s="1"/>
      <c r="AA955" s="1"/>
      <c r="AB955" s="1"/>
    </row>
    <row r="956" spans="1:28" ht="14.25" customHeight="1" x14ac:dyDescent="0.3">
      <c r="A956" s="1"/>
      <c r="B956" s="124"/>
      <c r="F956" s="124"/>
      <c r="K956" s="125"/>
      <c r="Z956" s="1"/>
      <c r="AA956" s="1"/>
      <c r="AB956" s="1"/>
    </row>
    <row r="957" spans="1:28" ht="14.25" customHeight="1" x14ac:dyDescent="0.3">
      <c r="A957" s="1"/>
      <c r="B957" s="124"/>
      <c r="F957" s="124"/>
      <c r="K957" s="125"/>
      <c r="Z957" s="1"/>
      <c r="AA957" s="1"/>
      <c r="AB957" s="1"/>
    </row>
    <row r="958" spans="1:28" ht="14.25" customHeight="1" x14ac:dyDescent="0.3">
      <c r="A958" s="1"/>
      <c r="B958" s="124"/>
      <c r="F958" s="124"/>
      <c r="K958" s="125"/>
      <c r="Z958" s="1"/>
      <c r="AA958" s="1"/>
      <c r="AB958" s="1"/>
    </row>
    <row r="959" spans="1:28" ht="14.25" customHeight="1" x14ac:dyDescent="0.3">
      <c r="A959" s="1"/>
      <c r="B959" s="124"/>
      <c r="F959" s="124"/>
      <c r="K959" s="125"/>
      <c r="Z959" s="1"/>
      <c r="AA959" s="1"/>
      <c r="AB959" s="1"/>
    </row>
    <row r="960" spans="1:28" ht="14.25" customHeight="1" x14ac:dyDescent="0.3">
      <c r="A960" s="1"/>
      <c r="B960" s="124"/>
      <c r="F960" s="124"/>
      <c r="K960" s="125"/>
      <c r="Z960" s="1"/>
      <c r="AA960" s="1"/>
      <c r="AB960" s="1"/>
    </row>
    <row r="961" spans="1:28" ht="14.25" customHeight="1" x14ac:dyDescent="0.3">
      <c r="A961" s="1"/>
      <c r="B961" s="124"/>
      <c r="F961" s="124"/>
      <c r="K961" s="125"/>
      <c r="Z961" s="1"/>
      <c r="AA961" s="1"/>
      <c r="AB961" s="1"/>
    </row>
    <row r="962" spans="1:28" ht="14.25" customHeight="1" x14ac:dyDescent="0.3">
      <c r="A962" s="1"/>
      <c r="B962" s="124"/>
      <c r="F962" s="124"/>
      <c r="K962" s="125"/>
      <c r="Z962" s="1"/>
      <c r="AA962" s="1"/>
      <c r="AB962" s="1"/>
    </row>
    <row r="963" spans="1:28" ht="14.25" customHeight="1" x14ac:dyDescent="0.3">
      <c r="A963" s="1"/>
      <c r="B963" s="124"/>
      <c r="F963" s="124"/>
      <c r="K963" s="125"/>
      <c r="Z963" s="1"/>
      <c r="AA963" s="1"/>
      <c r="AB963" s="1"/>
    </row>
    <row r="964" spans="1:28" ht="14.25" customHeight="1" x14ac:dyDescent="0.3">
      <c r="A964" s="1"/>
      <c r="B964" s="124"/>
      <c r="F964" s="124"/>
      <c r="K964" s="125"/>
      <c r="Z964" s="1"/>
      <c r="AA964" s="1"/>
      <c r="AB964" s="1"/>
    </row>
    <row r="965" spans="1:28" ht="14.25" customHeight="1" x14ac:dyDescent="0.3">
      <c r="A965" s="1"/>
      <c r="B965" s="124"/>
      <c r="F965" s="124"/>
      <c r="K965" s="125"/>
      <c r="Z965" s="1"/>
      <c r="AA965" s="1"/>
      <c r="AB965" s="1"/>
    </row>
    <row r="966" spans="1:28" ht="14.25" customHeight="1" x14ac:dyDescent="0.3">
      <c r="A966" s="1"/>
      <c r="B966" s="124"/>
      <c r="F966" s="124"/>
      <c r="K966" s="125"/>
      <c r="Z966" s="1"/>
      <c r="AA966" s="1"/>
      <c r="AB966" s="1"/>
    </row>
    <row r="967" spans="1:28" ht="14.25" customHeight="1" x14ac:dyDescent="0.3">
      <c r="A967" s="1"/>
      <c r="B967" s="124"/>
      <c r="F967" s="124"/>
      <c r="K967" s="125"/>
      <c r="Z967" s="1"/>
      <c r="AA967" s="1"/>
      <c r="AB967" s="1"/>
    </row>
    <row r="968" spans="1:28" ht="14.25" customHeight="1" x14ac:dyDescent="0.3">
      <c r="A968" s="1"/>
      <c r="B968" s="124"/>
      <c r="F968" s="124"/>
      <c r="K968" s="125"/>
      <c r="Z968" s="1"/>
      <c r="AA968" s="1"/>
      <c r="AB968" s="1"/>
    </row>
    <row r="969" spans="1:28" ht="14.25" customHeight="1" x14ac:dyDescent="0.3">
      <c r="A969" s="1"/>
      <c r="B969" s="124"/>
      <c r="F969" s="124"/>
      <c r="K969" s="125"/>
      <c r="Z969" s="1"/>
      <c r="AA969" s="1"/>
      <c r="AB969" s="1"/>
    </row>
    <row r="970" spans="1:28" ht="14.25" customHeight="1" x14ac:dyDescent="0.3">
      <c r="A970" s="1"/>
      <c r="B970" s="124"/>
      <c r="F970" s="124"/>
      <c r="K970" s="125"/>
      <c r="Z970" s="1"/>
      <c r="AA970" s="1"/>
      <c r="AB970" s="1"/>
    </row>
    <row r="971" spans="1:28" ht="14.25" customHeight="1" x14ac:dyDescent="0.3">
      <c r="A971" s="1"/>
      <c r="B971" s="124"/>
      <c r="F971" s="124"/>
      <c r="K971" s="125"/>
      <c r="Z971" s="1"/>
      <c r="AA971" s="1"/>
      <c r="AB971" s="1"/>
    </row>
    <row r="972" spans="1:28" ht="14.25" customHeight="1" x14ac:dyDescent="0.3">
      <c r="A972" s="1"/>
      <c r="B972" s="124"/>
      <c r="F972" s="124"/>
      <c r="K972" s="125"/>
      <c r="Z972" s="1"/>
      <c r="AA972" s="1"/>
      <c r="AB972" s="1"/>
    </row>
    <row r="973" spans="1:28" ht="14.25" customHeight="1" x14ac:dyDescent="0.3">
      <c r="A973" s="1"/>
      <c r="B973" s="124"/>
      <c r="F973" s="124"/>
      <c r="K973" s="125"/>
      <c r="Z973" s="1"/>
      <c r="AA973" s="1"/>
      <c r="AB973" s="1"/>
    </row>
    <row r="974" spans="1:28" ht="14.25" customHeight="1" x14ac:dyDescent="0.3">
      <c r="A974" s="1"/>
      <c r="B974" s="124"/>
      <c r="F974" s="124"/>
      <c r="K974" s="125"/>
      <c r="Z974" s="1"/>
      <c r="AA974" s="1"/>
      <c r="AB974" s="1"/>
    </row>
    <row r="975" spans="1:28" ht="14.25" customHeight="1" x14ac:dyDescent="0.3">
      <c r="A975" s="1"/>
      <c r="B975" s="124"/>
      <c r="F975" s="124"/>
      <c r="K975" s="125"/>
      <c r="Z975" s="1"/>
      <c r="AA975" s="1"/>
      <c r="AB975" s="1"/>
    </row>
    <row r="976" spans="1:28" ht="14.25" customHeight="1" x14ac:dyDescent="0.3">
      <c r="A976" s="1"/>
      <c r="B976" s="124"/>
      <c r="F976" s="124"/>
      <c r="K976" s="125"/>
      <c r="Z976" s="1"/>
      <c r="AA976" s="1"/>
      <c r="AB976" s="1"/>
    </row>
    <row r="977" spans="1:28" ht="14.25" customHeight="1" x14ac:dyDescent="0.3">
      <c r="A977" s="1"/>
      <c r="B977" s="124"/>
      <c r="F977" s="124"/>
      <c r="K977" s="125"/>
      <c r="Z977" s="1"/>
      <c r="AA977" s="1"/>
      <c r="AB977" s="1"/>
    </row>
    <row r="978" spans="1:28" ht="14.25" customHeight="1" x14ac:dyDescent="0.3">
      <c r="A978" s="1"/>
      <c r="B978" s="124"/>
      <c r="F978" s="124"/>
      <c r="K978" s="125"/>
      <c r="Z978" s="1"/>
      <c r="AA978" s="1"/>
      <c r="AB978" s="1"/>
    </row>
    <row r="979" spans="1:28" ht="14.25" customHeight="1" x14ac:dyDescent="0.3">
      <c r="A979" s="1"/>
      <c r="B979" s="124"/>
      <c r="F979" s="124"/>
      <c r="K979" s="125"/>
      <c r="Z979" s="1"/>
      <c r="AA979" s="1"/>
      <c r="AB979" s="1"/>
    </row>
    <row r="980" spans="1:28" ht="14.25" customHeight="1" x14ac:dyDescent="0.3">
      <c r="A980" s="1"/>
      <c r="B980" s="124"/>
      <c r="F980" s="124"/>
      <c r="K980" s="125"/>
      <c r="Z980" s="1"/>
      <c r="AA980" s="1"/>
      <c r="AB980" s="1"/>
    </row>
    <row r="981" spans="1:28" ht="14.25" customHeight="1" x14ac:dyDescent="0.3">
      <c r="A981" s="1"/>
      <c r="B981" s="124"/>
      <c r="F981" s="124"/>
      <c r="K981" s="125"/>
      <c r="Z981" s="1"/>
      <c r="AA981" s="1"/>
      <c r="AB981" s="1"/>
    </row>
    <row r="982" spans="1:28" ht="14.25" customHeight="1" x14ac:dyDescent="0.3">
      <c r="A982" s="1"/>
      <c r="B982" s="124"/>
      <c r="F982" s="124"/>
      <c r="K982" s="125"/>
      <c r="Z982" s="1"/>
      <c r="AA982" s="1"/>
      <c r="AB982" s="1"/>
    </row>
    <row r="983" spans="1:28" ht="14.25" customHeight="1" x14ac:dyDescent="0.3">
      <c r="A983" s="1"/>
      <c r="B983" s="124"/>
      <c r="F983" s="124"/>
      <c r="K983" s="125"/>
      <c r="Z983" s="1"/>
      <c r="AA983" s="1"/>
      <c r="AB983" s="1"/>
    </row>
    <row r="984" spans="1:28" ht="14.25" customHeight="1" x14ac:dyDescent="0.3">
      <c r="A984" s="1"/>
      <c r="B984" s="124"/>
      <c r="F984" s="124"/>
      <c r="K984" s="125"/>
      <c r="Z984" s="1"/>
      <c r="AA984" s="1"/>
      <c r="AB984" s="1"/>
    </row>
    <row r="985" spans="1:28" ht="14.25" customHeight="1" x14ac:dyDescent="0.3">
      <c r="A985" s="1"/>
      <c r="B985" s="124"/>
      <c r="F985" s="124"/>
      <c r="K985" s="125"/>
      <c r="Z985" s="1"/>
      <c r="AA985" s="1"/>
      <c r="AB985" s="1"/>
    </row>
    <row r="986" spans="1:28" ht="14.25" customHeight="1" x14ac:dyDescent="0.3">
      <c r="A986" s="1"/>
      <c r="B986" s="124"/>
      <c r="F986" s="124"/>
      <c r="K986" s="125"/>
      <c r="Z986" s="1"/>
      <c r="AA986" s="1"/>
      <c r="AB986" s="1"/>
    </row>
    <row r="987" spans="1:28" ht="14.25" customHeight="1" x14ac:dyDescent="0.3">
      <c r="A987" s="1"/>
      <c r="B987" s="124"/>
      <c r="F987" s="124"/>
      <c r="K987" s="125"/>
      <c r="Z987" s="1"/>
      <c r="AA987" s="1"/>
      <c r="AB987" s="1"/>
    </row>
    <row r="988" spans="1:28" ht="14.25" customHeight="1" x14ac:dyDescent="0.3">
      <c r="A988" s="1"/>
      <c r="B988" s="124"/>
      <c r="F988" s="124"/>
      <c r="K988" s="125"/>
      <c r="Z988" s="1"/>
      <c r="AA988" s="1"/>
      <c r="AB988" s="1"/>
    </row>
    <row r="989" spans="1:28" ht="14.25" customHeight="1" x14ac:dyDescent="0.3">
      <c r="A989" s="1"/>
      <c r="B989" s="124"/>
      <c r="F989" s="124"/>
      <c r="K989" s="125"/>
      <c r="Z989" s="1"/>
      <c r="AA989" s="1"/>
      <c r="AB989" s="1"/>
    </row>
    <row r="990" spans="1:28" ht="14.25" customHeight="1" x14ac:dyDescent="0.3">
      <c r="A990" s="1"/>
      <c r="B990" s="124"/>
      <c r="F990" s="124"/>
      <c r="K990" s="125"/>
      <c r="Z990" s="1"/>
      <c r="AA990" s="1"/>
      <c r="AB990" s="1"/>
    </row>
    <row r="991" spans="1:28" ht="14.25" customHeight="1" x14ac:dyDescent="0.3">
      <c r="A991" s="1"/>
      <c r="B991" s="124"/>
      <c r="F991" s="124"/>
      <c r="K991" s="125"/>
      <c r="Z991" s="1"/>
      <c r="AA991" s="1"/>
      <c r="AB991" s="1"/>
    </row>
    <row r="992" spans="1:28" ht="14.25" customHeight="1" x14ac:dyDescent="0.3">
      <c r="A992" s="1"/>
      <c r="B992" s="124"/>
      <c r="F992" s="124"/>
      <c r="K992" s="125"/>
      <c r="Z992" s="1"/>
      <c r="AA992" s="1"/>
      <c r="AB992" s="1"/>
    </row>
    <row r="993" spans="1:28" ht="14.25" customHeight="1" x14ac:dyDescent="0.3">
      <c r="A993" s="1"/>
      <c r="B993" s="124"/>
      <c r="F993" s="124"/>
      <c r="K993" s="125"/>
      <c r="Z993" s="1"/>
      <c r="AA993" s="1"/>
      <c r="AB993" s="1"/>
    </row>
    <row r="994" spans="1:28" ht="14.25" customHeight="1" x14ac:dyDescent="0.3">
      <c r="A994" s="1"/>
      <c r="B994" s="124"/>
      <c r="F994" s="124"/>
      <c r="K994" s="125"/>
      <c r="Z994" s="1"/>
      <c r="AA994" s="1"/>
      <c r="AB994" s="1"/>
    </row>
    <row r="995" spans="1:28" ht="14.25" customHeight="1" x14ac:dyDescent="0.3">
      <c r="A995" s="1"/>
      <c r="B995" s="124"/>
      <c r="F995" s="124"/>
      <c r="K995" s="125"/>
      <c r="Z995" s="1"/>
      <c r="AA995" s="1"/>
      <c r="AB995" s="1"/>
    </row>
    <row r="996" spans="1:28" ht="14.25" customHeight="1" x14ac:dyDescent="0.3">
      <c r="A996" s="1"/>
      <c r="B996" s="124"/>
      <c r="F996" s="124"/>
      <c r="K996" s="125"/>
      <c r="Z996" s="1"/>
      <c r="AA996" s="1"/>
      <c r="AB996" s="1"/>
    </row>
    <row r="997" spans="1:28" ht="14.25" customHeight="1" x14ac:dyDescent="0.3">
      <c r="A997" s="1"/>
      <c r="B997" s="124"/>
      <c r="F997" s="124"/>
      <c r="K997" s="125"/>
      <c r="Z997" s="1"/>
      <c r="AA997" s="1"/>
      <c r="AB997" s="1"/>
    </row>
    <row r="998" spans="1:28" ht="14.25" customHeight="1" x14ac:dyDescent="0.3">
      <c r="A998" s="1"/>
      <c r="B998" s="124"/>
      <c r="F998" s="124"/>
      <c r="K998" s="125"/>
      <c r="Z998" s="1"/>
      <c r="AA998" s="1"/>
      <c r="AB998" s="1"/>
    </row>
    <row r="999" spans="1:28" ht="14.25" customHeight="1" x14ac:dyDescent="0.3">
      <c r="A999" s="1"/>
      <c r="B999" s="124"/>
      <c r="F999" s="124"/>
      <c r="K999" s="125"/>
      <c r="Z999" s="1"/>
      <c r="AA999" s="1"/>
      <c r="AB999" s="1"/>
    </row>
    <row r="1000" spans="1:28" ht="14.25" customHeight="1" x14ac:dyDescent="0.3">
      <c r="A1000" s="1"/>
      <c r="B1000" s="124"/>
      <c r="F1000" s="124"/>
      <c r="K1000" s="125"/>
      <c r="Z1000" s="1"/>
      <c r="AA1000" s="1"/>
      <c r="AB1000" s="1"/>
    </row>
    <row r="1001" spans="1:28" ht="14.25" customHeight="1" x14ac:dyDescent="0.3">
      <c r="A1001" s="1"/>
      <c r="B1001" s="124"/>
      <c r="F1001" s="124"/>
      <c r="K1001" s="125"/>
      <c r="Z1001" s="1"/>
      <c r="AA1001" s="1"/>
      <c r="AB1001" s="1"/>
    </row>
  </sheetData>
  <protectedRanges>
    <protectedRange algorithmName="SHA-512" hashValue="1VgLG+a/0ZCRCDlq4iLzRlYdetmqD4Z4+K69SeDunq8i6CHjO5FZiyhmtz3apKR61xou45nq/B+UqK19SqCcXg==" saltValue="xmVM+rUWNHXq61ZbOs5NeA==" spinCount="100000" sqref="I9" name="Admin" securityDescriptor="O:WDG:WDD:(D;;CC;;;S-1-5-21-1735076729-85289379-795894237-18914)(D;;CC;;;S-1-5-21-1735076729-85289379-795894237-1589)"/>
  </protectedRanges>
  <mergeCells count="60">
    <mergeCell ref="Y24:Z24"/>
    <mergeCell ref="Y25:Z25"/>
    <mergeCell ref="B5:Z5"/>
    <mergeCell ref="Y46:Z46"/>
    <mergeCell ref="Y47:Z47"/>
    <mergeCell ref="Y41:Z41"/>
    <mergeCell ref="Y42:Z42"/>
    <mergeCell ref="Y43:Z43"/>
    <mergeCell ref="Y44:Z44"/>
    <mergeCell ref="Y45:Z45"/>
    <mergeCell ref="Y36:Z36"/>
    <mergeCell ref="Y37:Z37"/>
    <mergeCell ref="Y34:Z34"/>
    <mergeCell ref="Y35:Z35"/>
    <mergeCell ref="Y14:Z14"/>
    <mergeCell ref="Y15:Z15"/>
    <mergeCell ref="Y19:Z19"/>
    <mergeCell ref="Y20:Z20"/>
    <mergeCell ref="Y21:Z21"/>
    <mergeCell ref="Y22:Z22"/>
    <mergeCell ref="Y23:Z23"/>
    <mergeCell ref="Q56:R56"/>
    <mergeCell ref="Q55:R55"/>
    <mergeCell ref="Y26:Z26"/>
    <mergeCell ref="Y27:Z27"/>
    <mergeCell ref="Y28:Z28"/>
    <mergeCell ref="Y29:Z29"/>
    <mergeCell ref="Y38:Z38"/>
    <mergeCell ref="Y39:Z39"/>
    <mergeCell ref="Y40:Z40"/>
    <mergeCell ref="Y51:Z51"/>
    <mergeCell ref="Y52:Z52"/>
    <mergeCell ref="X53:Z53"/>
    <mergeCell ref="Y50:Z50"/>
    <mergeCell ref="Y48:Z48"/>
    <mergeCell ref="Y49:Z49"/>
    <mergeCell ref="Y16:Z16"/>
    <mergeCell ref="Y17:Z17"/>
    <mergeCell ref="Y18:Z18"/>
    <mergeCell ref="Y9:Z9"/>
    <mergeCell ref="Y10:Z10"/>
    <mergeCell ref="Y11:Z11"/>
    <mergeCell ref="Y12:Z12"/>
    <mergeCell ref="Y13:Z13"/>
    <mergeCell ref="B57:P57"/>
    <mergeCell ref="B58:P58"/>
    <mergeCell ref="B1:D4"/>
    <mergeCell ref="J7:N7"/>
    <mergeCell ref="B55:C56"/>
    <mergeCell ref="D55:E55"/>
    <mergeCell ref="F55:F56"/>
    <mergeCell ref="J55:M55"/>
    <mergeCell ref="D56:E56"/>
    <mergeCell ref="J56:M56"/>
    <mergeCell ref="H55:I56"/>
    <mergeCell ref="E1:Y1"/>
    <mergeCell ref="E2:Y2"/>
    <mergeCell ref="E3:Y4"/>
    <mergeCell ref="Y32:Z32"/>
    <mergeCell ref="Y33:Z33"/>
  </mergeCells>
  <conditionalFormatting sqref="R59">
    <cfRule type="beginsWith" dxfId="1" priority="1" operator="beginsWith" text="O">
      <formula>LEFT((R59),LEN("O"))=("O")</formula>
    </cfRule>
    <cfRule type="beginsWith" dxfId="0" priority="2" operator="beginsWith" text="R">
      <formula>LEFT((R59),LEN("R"))=("R")</formula>
    </cfRule>
  </conditionalFormatting>
  <dataValidations count="1">
    <dataValidation type="list" allowBlank="1" showErrorMessage="1" sqref="G10:G29 G33:G52" xr:uid="{00000000-0002-0000-0000-000001000000}">
      <formula1>INDIRECT(F10)</formula1>
    </dataValidation>
  </dataValidations>
  <pageMargins left="0.25" right="0.25" top="0.75" bottom="0.75" header="0" footer="0"/>
  <pageSetup paperSize="5" orientation="landscape"/>
  <drawing r:id="rId1"/>
  <legacyDrawing r:id="rId2"/>
  <extLst>
    <ext xmlns:x14="http://schemas.microsoft.com/office/spreadsheetml/2009/9/main" uri="{CCE6A557-97BC-4b89-ADB6-D9C93CAAB3DF}">
      <x14:dataValidations xmlns:xm="http://schemas.microsoft.com/office/excel/2006/main" count="8">
        <x14:dataValidation type="list" allowBlank="1" showErrorMessage="1" xr:uid="{00000000-0002-0000-0000-000000000000}">
          <x14:formula1>
            <xm:f>GERENCIA!$G$1:$G$3</xm:f>
          </x14:formula1>
          <xm:sqref>E7:F7</xm:sqref>
        </x14:dataValidation>
        <x14:dataValidation type="list" allowBlank="1" showErrorMessage="1" xr:uid="{00000000-0002-0000-0000-000002000000}">
          <x14:formula1>
            <xm:f>'TIPOS '!$B$1:$D$1</xm:f>
          </x14:formula1>
          <xm:sqref>F10:F29 F33:F52</xm:sqref>
        </x14:dataValidation>
        <x14:dataValidation type="list" allowBlank="1" showErrorMessage="1" xr:uid="{00000000-0002-0000-0000-000003000000}">
          <x14:formula1>
            <xm:f>GERENCIA!$C$12:$C$14</xm:f>
          </x14:formula1>
          <xm:sqref>O10:O29 O33:O52</xm:sqref>
        </x14:dataValidation>
        <x14:dataValidation type="list" allowBlank="1" showErrorMessage="1" xr:uid="{00000000-0002-0000-0000-000004000000}">
          <x14:formula1>
            <xm:f>GERENCIA!$A$34:$A$61</xm:f>
          </x14:formula1>
          <xm:sqref>E10:E29 E33:E52</xm:sqref>
        </x14:dataValidation>
        <x14:dataValidation type="list" allowBlank="1" showErrorMessage="1" xr:uid="{00000000-0002-0000-0000-000005000000}">
          <x14:formula1>
            <xm:f>GERENCIA!$M$2:$M$6</xm:f>
          </x14:formula1>
          <xm:sqref>Y10:Y29</xm:sqref>
        </x14:dataValidation>
        <x14:dataValidation type="list" allowBlank="1" showErrorMessage="1" xr:uid="{00000000-0002-0000-0000-000006000000}">
          <x14:formula1>
            <xm:f>GERENCIA!$I$17:$I$18</xm:f>
          </x14:formula1>
          <xm:sqref>J10:J29 J33:J52</xm:sqref>
        </x14:dataValidation>
        <x14:dataValidation type="list" allowBlank="1" showErrorMessage="1" xr:uid="{00000000-0002-0000-0000-000007000000}">
          <x14:formula1>
            <xm:f>GERENCIA!$I$1:$I$15</xm:f>
          </x14:formula1>
          <xm:sqref>N10:N29 N33:N52</xm:sqref>
        </x14:dataValidation>
        <x14:dataValidation type="list" allowBlank="1" showErrorMessage="1" xr:uid="{00000000-0002-0000-0000-000008000000}">
          <x14:formula1>
            <xm:f>GERENCIA!$M$11:$M$16</xm:f>
          </x14:formula1>
          <xm:sqref>Y33:Y52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0"/>
  <sheetViews>
    <sheetView showGridLines="0" topLeftCell="B1" workbookViewId="0"/>
  </sheetViews>
  <sheetFormatPr baseColWidth="10" defaultColWidth="14.42578125" defaultRowHeight="15" customHeight="1" x14ac:dyDescent="0.25"/>
  <cols>
    <col min="1" max="1" width="4.140625" hidden="1" customWidth="1"/>
    <col min="2" max="2" width="13.140625" customWidth="1"/>
    <col min="3" max="3" width="20.5703125" customWidth="1"/>
    <col min="4" max="4" width="28" customWidth="1"/>
    <col min="5" max="5" width="25.42578125" customWidth="1"/>
    <col min="6" max="6" width="32.28515625" customWidth="1"/>
    <col min="7" max="7" width="36.42578125" customWidth="1"/>
    <col min="8" max="8" width="28" customWidth="1"/>
    <col min="9" max="9" width="27.7109375" customWidth="1"/>
    <col min="10" max="10" width="20.5703125" customWidth="1"/>
    <col min="11" max="13" width="16" customWidth="1"/>
    <col min="14" max="14" width="39.85546875" customWidth="1"/>
    <col min="15" max="17" width="18.140625" customWidth="1"/>
    <col min="18" max="18" width="39.140625" customWidth="1"/>
    <col min="19" max="26" width="10.7109375" customWidth="1"/>
  </cols>
  <sheetData>
    <row r="1" spans="2:18" ht="14.25" customHeight="1" x14ac:dyDescent="0.25"/>
    <row r="2" spans="2:18" ht="14.25" customHeight="1" x14ac:dyDescent="0.25">
      <c r="B2" s="231" t="s">
        <v>48</v>
      </c>
      <c r="C2" s="226"/>
      <c r="D2" s="226"/>
      <c r="E2" s="226"/>
      <c r="F2" s="226"/>
      <c r="G2" s="227"/>
      <c r="H2" s="232"/>
      <c r="I2" s="226"/>
      <c r="J2" s="226"/>
      <c r="K2" s="226"/>
      <c r="L2" s="227"/>
    </row>
    <row r="3" spans="2:18" ht="14.25" customHeight="1" x14ac:dyDescent="0.25">
      <c r="B3" s="231" t="s">
        <v>49</v>
      </c>
      <c r="C3" s="226"/>
      <c r="D3" s="226"/>
      <c r="E3" s="226"/>
      <c r="F3" s="226"/>
      <c r="G3" s="227"/>
      <c r="H3" s="233"/>
      <c r="I3" s="226"/>
      <c r="J3" s="226"/>
      <c r="K3" s="226"/>
      <c r="L3" s="227"/>
    </row>
    <row r="4" spans="2:18" ht="14.25" customHeight="1" x14ac:dyDescent="0.25">
      <c r="B4" s="225" t="s">
        <v>1</v>
      </c>
      <c r="C4" s="226"/>
      <c r="D4" s="226"/>
      <c r="E4" s="226"/>
      <c r="F4" s="226"/>
      <c r="G4" s="227"/>
      <c r="H4" s="234"/>
      <c r="I4" s="226"/>
      <c r="J4" s="226"/>
      <c r="K4" s="226"/>
      <c r="L4" s="227"/>
    </row>
    <row r="5" spans="2:18" ht="14.25" customHeight="1" x14ac:dyDescent="0.25">
      <c r="B5" s="225" t="s">
        <v>50</v>
      </c>
      <c r="C5" s="226"/>
      <c r="D5" s="226"/>
      <c r="E5" s="226"/>
      <c r="F5" s="226"/>
      <c r="G5" s="227"/>
      <c r="H5" s="235" t="s">
        <v>51</v>
      </c>
      <c r="I5" s="226"/>
      <c r="J5" s="226"/>
      <c r="K5" s="226"/>
      <c r="L5" s="227"/>
    </row>
    <row r="6" spans="2:18" ht="14.25" customHeight="1" x14ac:dyDescent="0.25">
      <c r="B6" s="113"/>
      <c r="C6" s="114"/>
      <c r="D6" s="114"/>
      <c r="E6" s="114"/>
      <c r="F6" s="114"/>
      <c r="G6" s="114"/>
      <c r="H6" s="115"/>
      <c r="I6" s="26"/>
    </row>
    <row r="7" spans="2:18" ht="14.25" customHeight="1" x14ac:dyDescent="0.35">
      <c r="B7" s="228" t="s">
        <v>52</v>
      </c>
      <c r="C7" s="229"/>
      <c r="D7" s="229"/>
      <c r="E7" s="229"/>
      <c r="F7" s="229"/>
      <c r="G7" s="229"/>
      <c r="H7" s="229"/>
      <c r="I7" s="229"/>
      <c r="J7" s="229"/>
      <c r="K7" s="229"/>
      <c r="L7" s="229"/>
      <c r="M7" s="229"/>
      <c r="N7" s="229"/>
      <c r="O7" s="229"/>
      <c r="P7" s="229"/>
      <c r="Q7" s="229"/>
      <c r="R7" s="229"/>
    </row>
    <row r="8" spans="2:18" ht="54" customHeight="1" x14ac:dyDescent="0.25">
      <c r="B8" s="44" t="s">
        <v>53</v>
      </c>
      <c r="C8" s="45" t="s">
        <v>54</v>
      </c>
      <c r="D8" s="45" t="s">
        <v>55</v>
      </c>
      <c r="E8" s="45" t="s">
        <v>56</v>
      </c>
      <c r="F8" s="45" t="s">
        <v>57</v>
      </c>
      <c r="G8" s="45" t="s">
        <v>58</v>
      </c>
      <c r="H8" s="44" t="s">
        <v>59</v>
      </c>
      <c r="I8" s="44" t="s">
        <v>60</v>
      </c>
      <c r="J8" s="45" t="s">
        <v>61</v>
      </c>
      <c r="K8" s="45" t="s">
        <v>62</v>
      </c>
      <c r="L8" s="45" t="s">
        <v>63</v>
      </c>
      <c r="M8" s="45" t="s">
        <v>64</v>
      </c>
      <c r="N8" s="45" t="s">
        <v>65</v>
      </c>
      <c r="O8" s="45" t="s">
        <v>66</v>
      </c>
      <c r="P8" s="45" t="s">
        <v>67</v>
      </c>
      <c r="Q8" s="45" t="s">
        <v>68</v>
      </c>
      <c r="R8" s="45" t="s">
        <v>69</v>
      </c>
    </row>
    <row r="9" spans="2:18" ht="15" customHeight="1" x14ac:dyDescent="0.3">
      <c r="B9" s="112"/>
      <c r="C9" s="20"/>
      <c r="D9" s="20"/>
      <c r="E9" s="116"/>
      <c r="F9" s="20"/>
      <c r="G9" s="117"/>
      <c r="H9" s="118"/>
      <c r="I9" s="118"/>
      <c r="J9" s="46"/>
      <c r="K9" s="29"/>
      <c r="L9" s="29"/>
      <c r="M9" s="47"/>
      <c r="N9" s="29"/>
      <c r="O9" s="48"/>
      <c r="P9" s="48"/>
      <c r="Q9" s="48">
        <v>100</v>
      </c>
      <c r="R9" s="29"/>
    </row>
    <row r="10" spans="2:18" ht="15" customHeight="1" x14ac:dyDescent="0.3">
      <c r="B10" s="112"/>
      <c r="C10" s="20"/>
      <c r="D10" s="20"/>
      <c r="E10" s="116"/>
      <c r="F10" s="20"/>
      <c r="G10" s="112"/>
      <c r="H10" s="28"/>
      <c r="I10" s="106"/>
      <c r="J10" s="29" t="s">
        <v>70</v>
      </c>
      <c r="K10" s="29"/>
      <c r="L10" s="29"/>
      <c r="M10" s="47"/>
      <c r="N10" s="29"/>
      <c r="O10" s="29"/>
      <c r="P10" s="29"/>
      <c r="Q10" s="29">
        <v>200</v>
      </c>
      <c r="R10" s="29"/>
    </row>
    <row r="11" spans="2:18" ht="15" customHeight="1" x14ac:dyDescent="0.3">
      <c r="B11" s="112"/>
      <c r="C11" s="20"/>
      <c r="D11" s="20"/>
      <c r="E11" s="116"/>
      <c r="F11" s="20"/>
      <c r="G11" s="112"/>
      <c r="H11" s="28"/>
      <c r="I11" s="106"/>
      <c r="J11" s="29"/>
      <c r="K11" s="29"/>
      <c r="L11" s="29"/>
      <c r="M11" s="47"/>
      <c r="N11" s="29"/>
      <c r="O11" s="29"/>
      <c r="P11" s="29"/>
      <c r="Q11" s="29"/>
      <c r="R11" s="29"/>
    </row>
    <row r="12" spans="2:18" ht="15" customHeight="1" x14ac:dyDescent="0.3">
      <c r="B12" s="112"/>
      <c r="C12" s="20"/>
      <c r="D12" s="20"/>
      <c r="E12" s="116"/>
      <c r="F12" s="20"/>
      <c r="G12" s="112"/>
      <c r="H12" s="28"/>
      <c r="I12" s="106"/>
      <c r="J12" s="29"/>
      <c r="K12" s="29"/>
      <c r="L12" s="29"/>
      <c r="M12" s="47"/>
      <c r="N12" s="29"/>
      <c r="O12" s="29"/>
      <c r="P12" s="29"/>
      <c r="Q12" s="29"/>
      <c r="R12" s="29"/>
    </row>
    <row r="13" spans="2:18" ht="14.25" customHeight="1" x14ac:dyDescent="0.25"/>
    <row r="14" spans="2:18" ht="14.25" customHeight="1" x14ac:dyDescent="0.35">
      <c r="B14" s="230" t="s">
        <v>71</v>
      </c>
      <c r="C14" s="226"/>
      <c r="D14" s="226"/>
      <c r="E14" s="226"/>
      <c r="F14" s="226"/>
      <c r="G14" s="226"/>
      <c r="H14" s="226"/>
      <c r="I14" s="226"/>
      <c r="J14" s="226"/>
      <c r="K14" s="226"/>
      <c r="L14" s="226"/>
      <c r="M14" s="226"/>
      <c r="N14" s="226"/>
      <c r="O14" s="226"/>
      <c r="P14" s="226"/>
      <c r="Q14" s="226"/>
      <c r="R14" s="227"/>
    </row>
    <row r="15" spans="2:18" ht="53.25" customHeight="1" x14ac:dyDescent="0.25">
      <c r="B15" s="44" t="s">
        <v>53</v>
      </c>
      <c r="C15" s="45" t="s">
        <v>54</v>
      </c>
      <c r="D15" s="45" t="s">
        <v>55</v>
      </c>
      <c r="E15" s="45" t="s">
        <v>56</v>
      </c>
      <c r="F15" s="45" t="s">
        <v>57</v>
      </c>
      <c r="G15" s="45" t="s">
        <v>72</v>
      </c>
      <c r="H15" s="44" t="s">
        <v>59</v>
      </c>
      <c r="I15" s="44" t="s">
        <v>60</v>
      </c>
      <c r="J15" s="45" t="s">
        <v>61</v>
      </c>
      <c r="K15" s="45" t="s">
        <v>62</v>
      </c>
      <c r="L15" s="45" t="s">
        <v>63</v>
      </c>
      <c r="M15" s="45" t="s">
        <v>64</v>
      </c>
      <c r="N15" s="45" t="s">
        <v>65</v>
      </c>
      <c r="O15" s="45" t="s">
        <v>66</v>
      </c>
      <c r="P15" s="45" t="s">
        <v>67</v>
      </c>
      <c r="Q15" s="45" t="s">
        <v>68</v>
      </c>
      <c r="R15" s="45" t="s">
        <v>69</v>
      </c>
    </row>
    <row r="16" spans="2:18" ht="14.25" customHeight="1" x14ac:dyDescent="0.3">
      <c r="B16" s="112"/>
      <c r="C16" s="20"/>
      <c r="D16" s="20"/>
      <c r="E16" s="116"/>
      <c r="F16" s="20"/>
      <c r="G16" s="112"/>
      <c r="H16" s="49"/>
      <c r="I16" s="118"/>
      <c r="J16" s="29"/>
      <c r="K16" s="29"/>
      <c r="L16" s="29"/>
      <c r="M16" s="47"/>
      <c r="N16" s="29"/>
      <c r="O16" s="48"/>
      <c r="P16" s="48"/>
      <c r="Q16" s="48"/>
      <c r="R16" s="29"/>
    </row>
    <row r="17" spans="2:18" ht="14.25" customHeight="1" x14ac:dyDescent="0.3">
      <c r="B17" s="112"/>
      <c r="C17" s="20"/>
      <c r="D17" s="20"/>
      <c r="E17" s="116"/>
      <c r="F17" s="20"/>
      <c r="G17" s="112"/>
      <c r="H17" s="49"/>
      <c r="I17" s="118"/>
      <c r="J17" s="29"/>
      <c r="K17" s="29"/>
      <c r="L17" s="29"/>
      <c r="M17" s="47"/>
      <c r="N17" s="29"/>
      <c r="O17" s="48"/>
      <c r="P17" s="48"/>
      <c r="Q17" s="48"/>
      <c r="R17" s="29"/>
    </row>
    <row r="18" spans="2:18" ht="14.25" customHeight="1" x14ac:dyDescent="0.3">
      <c r="B18" s="112"/>
      <c r="C18" s="20"/>
      <c r="D18" s="20"/>
      <c r="E18" s="116"/>
      <c r="F18" s="20"/>
      <c r="G18" s="112"/>
      <c r="H18" s="28"/>
      <c r="I18" s="106"/>
      <c r="J18" s="29"/>
      <c r="K18" s="29"/>
      <c r="L18" s="29"/>
      <c r="M18" s="47"/>
      <c r="N18" s="29"/>
      <c r="O18" s="29"/>
      <c r="P18" s="29"/>
      <c r="Q18" s="29"/>
      <c r="R18" s="29"/>
    </row>
    <row r="19" spans="2:18" ht="14.25" customHeight="1" x14ac:dyDescent="0.3">
      <c r="B19" s="112"/>
      <c r="C19" s="20"/>
      <c r="D19" s="20"/>
      <c r="E19" s="116"/>
      <c r="F19" s="20"/>
      <c r="G19" s="112"/>
      <c r="H19" s="28"/>
      <c r="I19" s="106"/>
      <c r="J19" s="29"/>
      <c r="K19" s="29"/>
      <c r="L19" s="29"/>
      <c r="M19" s="47"/>
      <c r="N19" s="29"/>
      <c r="O19" s="29"/>
      <c r="P19" s="29"/>
      <c r="Q19" s="29"/>
      <c r="R19" s="29"/>
    </row>
    <row r="20" spans="2:18" ht="14.25" customHeight="1" x14ac:dyDescent="0.25"/>
    <row r="21" spans="2:18" ht="14.25" customHeight="1" x14ac:dyDescent="0.25"/>
    <row r="22" spans="2:18" ht="14.25" customHeight="1" x14ac:dyDescent="0.3">
      <c r="B22" s="27" t="s">
        <v>73</v>
      </c>
    </row>
    <row r="23" spans="2:18" ht="14.25" customHeight="1" x14ac:dyDescent="0.3">
      <c r="B23" s="27" t="s">
        <v>74</v>
      </c>
    </row>
    <row r="24" spans="2:18" ht="14.25" customHeight="1" x14ac:dyDescent="0.25"/>
    <row r="26" spans="2:18" ht="14.25" customHeight="1" x14ac:dyDescent="0.25"/>
    <row r="27" spans="2:18" ht="14.25" customHeight="1" x14ac:dyDescent="0.25"/>
    <row r="28" spans="2:18" ht="14.25" customHeight="1" x14ac:dyDescent="0.25"/>
    <row r="29" spans="2:18" ht="14.25" customHeight="1" x14ac:dyDescent="0.25"/>
    <row r="30" spans="2:18" ht="14.25" customHeight="1" x14ac:dyDescent="0.25"/>
    <row r="31" spans="2:18" ht="14.25" customHeight="1" x14ac:dyDescent="0.25"/>
    <row r="32" spans="2:18"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0">
    <mergeCell ref="B5:G5"/>
    <mergeCell ref="B7:R7"/>
    <mergeCell ref="B14:R14"/>
    <mergeCell ref="B2:G2"/>
    <mergeCell ref="H2:L2"/>
    <mergeCell ref="B3:G3"/>
    <mergeCell ref="H3:L3"/>
    <mergeCell ref="B4:G4"/>
    <mergeCell ref="H4:L4"/>
    <mergeCell ref="H5:L5"/>
  </mergeCells>
  <pageMargins left="0.70866141732283472" right="0.70866141732283472" top="0.74803149606299213" bottom="0.74803149606299213" header="0" footer="0"/>
  <pageSetup orientation="landscape"/>
  <extLst>
    <ext xmlns:x14="http://schemas.microsoft.com/office/spreadsheetml/2009/9/main" uri="{CCE6A557-97BC-4b89-ADB6-D9C93CAAB3DF}">
      <x14:dataValidations xmlns:xm="http://schemas.microsoft.com/office/excel/2006/main" count="7">
        <x14:dataValidation type="list" allowBlank="1" showErrorMessage="1" xr:uid="{00000000-0002-0000-0100-000000000000}">
          <x14:formula1>
            <xm:f>GERENCIA!$O$1:$O$6</xm:f>
          </x14:formula1>
          <xm:sqref>D9 D11 D16 D18</xm:sqref>
        </x14:dataValidation>
        <x14:dataValidation type="list" allowBlank="1" showErrorMessage="1" xr:uid="{00000000-0002-0000-0100-000001000000}">
          <x14:formula1>
            <xm:f>GERENCIA!$C$12:$C$14</xm:f>
          </x14:formula1>
          <xm:sqref>M9:M12 M16:M19</xm:sqref>
        </x14:dataValidation>
        <x14:dataValidation type="list" allowBlank="1" showErrorMessage="1" xr:uid="{00000000-0002-0000-0100-000002000000}">
          <x14:formula1>
            <xm:f>GERENCIA!$K$1:$K$243</xm:f>
          </x14:formula1>
          <xm:sqref>F9:F12 F16:F19</xm:sqref>
        </x14:dataValidation>
        <x14:dataValidation type="list" allowBlank="1" showErrorMessage="1" xr:uid="{00000000-0002-0000-0100-000003000000}">
          <x14:formula1>
            <xm:f>GERENCIA!$I$1:$I$14</xm:f>
          </x14:formula1>
          <xm:sqref>L9:L12 L16:L19</xm:sqref>
        </x14:dataValidation>
        <x14:dataValidation type="list" allowBlank="1" showErrorMessage="1" xr:uid="{00000000-0002-0000-0100-000004000000}">
          <x14:formula1>
            <xm:f>GERENCIA!$A$1:$A$30</xm:f>
          </x14:formula1>
          <xm:sqref>H2 E9:E12 E16:E19</xm:sqref>
        </x14:dataValidation>
        <x14:dataValidation type="list" allowBlank="1" showErrorMessage="1" xr:uid="{00000000-0002-0000-0100-000005000000}">
          <x14:formula1>
            <xm:f>GERENCIA!$P$23:$P$25</xm:f>
          </x14:formula1>
          <xm:sqref>H5</xm:sqref>
        </x14:dataValidation>
        <x14:dataValidation type="list" allowBlank="1" showErrorMessage="1" xr:uid="{00000000-0002-0000-0100-000006000000}">
          <x14:formula1>
            <xm:f>GERENCIA!$I$17:$I$18</xm:f>
          </x14:formula1>
          <xm:sqref>J9:J12 J16:J19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00"/>
  <sheetViews>
    <sheetView workbookViewId="0"/>
  </sheetViews>
  <sheetFormatPr baseColWidth="10" defaultColWidth="14.42578125" defaultRowHeight="15" customHeight="1" x14ac:dyDescent="0.25"/>
  <cols>
    <col min="1" max="1" width="37" customWidth="1"/>
    <col min="2" max="2" width="4.28515625" customWidth="1"/>
    <col min="3" max="3" width="18.5703125" customWidth="1"/>
    <col min="4" max="4" width="3.5703125" customWidth="1"/>
    <col min="5" max="5" width="10.7109375" customWidth="1"/>
    <col min="6" max="6" width="9.140625" customWidth="1"/>
    <col min="7" max="7" width="25.140625" customWidth="1"/>
    <col min="8" max="8" width="10.7109375" customWidth="1"/>
    <col min="9" max="9" width="52.7109375" customWidth="1"/>
    <col min="10" max="10" width="10.7109375" customWidth="1"/>
    <col min="11" max="11" width="65.7109375" customWidth="1"/>
    <col min="12" max="12" width="10.7109375" customWidth="1"/>
    <col min="13" max="13" width="95.7109375" customWidth="1"/>
    <col min="14" max="14" width="10.7109375" customWidth="1"/>
    <col min="15" max="15" width="30" customWidth="1"/>
    <col min="16" max="26" width="10.7109375" customWidth="1"/>
  </cols>
  <sheetData>
    <row r="1" spans="3:15" ht="14.25" customHeight="1" x14ac:dyDescent="0.25">
      <c r="D1" s="50">
        <v>1</v>
      </c>
      <c r="E1" s="51" t="s">
        <v>75</v>
      </c>
      <c r="F1" s="51">
        <v>2019</v>
      </c>
      <c r="G1" s="52" t="s">
        <v>3</v>
      </c>
      <c r="I1" s="32" t="s">
        <v>76</v>
      </c>
      <c r="K1" s="53"/>
      <c r="M1" s="54" t="s">
        <v>77</v>
      </c>
      <c r="O1" s="55" t="s">
        <v>78</v>
      </c>
    </row>
    <row r="2" spans="3:15" ht="14.25" customHeight="1" x14ac:dyDescent="0.25">
      <c r="D2" s="50">
        <v>2</v>
      </c>
      <c r="E2" s="51" t="s">
        <v>79</v>
      </c>
      <c r="F2" s="51">
        <v>2020</v>
      </c>
      <c r="G2" s="52" t="s">
        <v>80</v>
      </c>
      <c r="I2" s="32" t="s">
        <v>81</v>
      </c>
      <c r="K2" s="53"/>
      <c r="M2" s="56" t="s">
        <v>82</v>
      </c>
      <c r="O2" s="55" t="s">
        <v>83</v>
      </c>
    </row>
    <row r="3" spans="3:15" ht="14.25" customHeight="1" x14ac:dyDescent="0.25">
      <c r="D3" s="50">
        <v>3</v>
      </c>
      <c r="E3" s="51" t="s">
        <v>84</v>
      </c>
      <c r="F3" s="51">
        <v>2021</v>
      </c>
      <c r="I3" s="32" t="s">
        <v>85</v>
      </c>
      <c r="K3" s="53"/>
      <c r="M3" s="56" t="s">
        <v>86</v>
      </c>
      <c r="O3" s="55" t="s">
        <v>87</v>
      </c>
    </row>
    <row r="4" spans="3:15" ht="14.25" customHeight="1" x14ac:dyDescent="0.25">
      <c r="D4" s="50">
        <v>4</v>
      </c>
      <c r="E4" s="51" t="s">
        <v>88</v>
      </c>
      <c r="F4" s="51">
        <v>2022</v>
      </c>
      <c r="I4" s="32" t="s">
        <v>89</v>
      </c>
      <c r="K4" s="53"/>
      <c r="M4" s="56" t="s">
        <v>90</v>
      </c>
      <c r="O4" s="55" t="s">
        <v>91</v>
      </c>
    </row>
    <row r="5" spans="3:15" ht="14.25" customHeight="1" x14ac:dyDescent="0.25">
      <c r="D5" s="50">
        <v>5</v>
      </c>
      <c r="E5" s="51" t="s">
        <v>92</v>
      </c>
      <c r="F5" s="51">
        <v>2023</v>
      </c>
      <c r="I5" s="32" t="s">
        <v>93</v>
      </c>
      <c r="K5" s="53"/>
      <c r="M5" s="56" t="s">
        <v>94</v>
      </c>
      <c r="O5" s="55" t="s">
        <v>95</v>
      </c>
    </row>
    <row r="6" spans="3:15" ht="14.25" customHeight="1" x14ac:dyDescent="0.25">
      <c r="D6" s="50">
        <v>6</v>
      </c>
      <c r="E6" s="51" t="s">
        <v>96</v>
      </c>
      <c r="F6" s="51">
        <v>2024</v>
      </c>
      <c r="I6" s="32" t="s">
        <v>97</v>
      </c>
      <c r="K6" s="53"/>
      <c r="O6" s="55"/>
    </row>
    <row r="7" spans="3:15" ht="14.25" customHeight="1" x14ac:dyDescent="0.25">
      <c r="D7" s="50">
        <v>7</v>
      </c>
      <c r="E7" s="51" t="s">
        <v>98</v>
      </c>
      <c r="F7" s="51">
        <v>2025</v>
      </c>
      <c r="I7" s="32" t="s">
        <v>99</v>
      </c>
      <c r="K7" s="53"/>
      <c r="M7" s="56"/>
    </row>
    <row r="8" spans="3:15" ht="14.25" customHeight="1" x14ac:dyDescent="0.25">
      <c r="D8" s="50">
        <v>8</v>
      </c>
      <c r="E8" s="51" t="s">
        <v>100</v>
      </c>
      <c r="F8" s="51">
        <v>2026</v>
      </c>
      <c r="I8" s="32" t="s">
        <v>101</v>
      </c>
      <c r="K8" s="53"/>
      <c r="M8" s="31"/>
    </row>
    <row r="9" spans="3:15" ht="14.25" customHeight="1" x14ac:dyDescent="0.25">
      <c r="D9" s="50">
        <v>9</v>
      </c>
      <c r="E9" s="51" t="s">
        <v>102</v>
      </c>
      <c r="F9" s="51">
        <v>2027</v>
      </c>
      <c r="I9" s="32" t="s">
        <v>103</v>
      </c>
      <c r="K9" s="53"/>
      <c r="M9" s="56"/>
    </row>
    <row r="10" spans="3:15" ht="14.25" customHeight="1" x14ac:dyDescent="0.25">
      <c r="D10" s="50">
        <v>10</v>
      </c>
      <c r="E10" s="51" t="s">
        <v>104</v>
      </c>
      <c r="F10" s="51">
        <v>2028</v>
      </c>
      <c r="I10" s="32" t="s">
        <v>105</v>
      </c>
      <c r="K10" s="53"/>
      <c r="M10" s="54" t="s">
        <v>106</v>
      </c>
    </row>
    <row r="11" spans="3:15" ht="14.25" customHeight="1" x14ac:dyDescent="0.25">
      <c r="D11" s="50">
        <v>11</v>
      </c>
      <c r="E11" s="51" t="s">
        <v>107</v>
      </c>
      <c r="F11" s="51">
        <v>2029</v>
      </c>
      <c r="I11" s="32" t="s">
        <v>108</v>
      </c>
      <c r="K11" s="53"/>
      <c r="M11" s="56" t="s">
        <v>109</v>
      </c>
    </row>
    <row r="12" spans="3:15" ht="14.25" customHeight="1" x14ac:dyDescent="0.25">
      <c r="C12" s="57" t="s">
        <v>29</v>
      </c>
      <c r="D12" s="50">
        <v>12</v>
      </c>
      <c r="E12" s="51" t="s">
        <v>110</v>
      </c>
      <c r="F12" s="51">
        <v>2030</v>
      </c>
      <c r="I12" s="32" t="s">
        <v>111</v>
      </c>
      <c r="K12" s="53"/>
      <c r="M12" s="56" t="s">
        <v>112</v>
      </c>
    </row>
    <row r="13" spans="3:15" ht="14.25" customHeight="1" x14ac:dyDescent="0.25">
      <c r="C13" s="57" t="s">
        <v>113</v>
      </c>
      <c r="D13" s="50">
        <v>13</v>
      </c>
      <c r="F13" s="51">
        <v>2031</v>
      </c>
      <c r="I13" s="32" t="s">
        <v>114</v>
      </c>
      <c r="K13" s="53"/>
      <c r="M13" s="56" t="s">
        <v>115</v>
      </c>
    </row>
    <row r="14" spans="3:15" ht="14.25" customHeight="1" x14ac:dyDescent="0.25">
      <c r="C14" s="57" t="s">
        <v>116</v>
      </c>
      <c r="D14" s="50">
        <v>14</v>
      </c>
      <c r="F14" s="51">
        <v>2032</v>
      </c>
      <c r="I14" s="32" t="s">
        <v>117</v>
      </c>
      <c r="K14" s="53"/>
      <c r="M14" s="56" t="s">
        <v>118</v>
      </c>
    </row>
    <row r="15" spans="3:15" ht="14.25" customHeight="1" x14ac:dyDescent="0.25">
      <c r="D15" s="50">
        <v>15</v>
      </c>
      <c r="F15" s="51">
        <v>2033</v>
      </c>
      <c r="I15" s="32" t="s">
        <v>119</v>
      </c>
      <c r="K15" s="53"/>
      <c r="M15" s="56" t="s">
        <v>120</v>
      </c>
    </row>
    <row r="16" spans="3:15" ht="14.25" customHeight="1" x14ac:dyDescent="0.25">
      <c r="D16" s="50">
        <v>16</v>
      </c>
      <c r="F16" s="51">
        <v>2034</v>
      </c>
      <c r="K16" s="53"/>
      <c r="M16" s="56" t="s">
        <v>121</v>
      </c>
    </row>
    <row r="17" spans="4:18" ht="14.25" customHeight="1" x14ac:dyDescent="0.25">
      <c r="D17" s="50">
        <v>17</v>
      </c>
      <c r="F17" s="51">
        <v>2035</v>
      </c>
      <c r="I17" s="32" t="s">
        <v>122</v>
      </c>
      <c r="K17" s="53"/>
    </row>
    <row r="18" spans="4:18" ht="14.25" customHeight="1" x14ac:dyDescent="0.25">
      <c r="D18" s="50">
        <v>18</v>
      </c>
      <c r="F18" s="51">
        <v>2036</v>
      </c>
      <c r="I18" s="32" t="s">
        <v>123</v>
      </c>
      <c r="K18" s="53"/>
    </row>
    <row r="19" spans="4:18" ht="14.25" customHeight="1" x14ac:dyDescent="0.25">
      <c r="D19" s="50">
        <v>19</v>
      </c>
      <c r="F19" s="51">
        <v>2037</v>
      </c>
      <c r="K19" s="53"/>
    </row>
    <row r="20" spans="4:18" ht="14.25" customHeight="1" x14ac:dyDescent="0.25">
      <c r="D20" s="50">
        <v>20</v>
      </c>
      <c r="F20" s="51">
        <v>2038</v>
      </c>
      <c r="K20" s="53"/>
    </row>
    <row r="21" spans="4:18" ht="14.25" customHeight="1" x14ac:dyDescent="0.25">
      <c r="D21" s="50">
        <v>21</v>
      </c>
      <c r="F21" s="51">
        <v>2039</v>
      </c>
      <c r="K21" s="53"/>
    </row>
    <row r="22" spans="4:18" ht="14.25" customHeight="1" x14ac:dyDescent="0.25">
      <c r="D22" s="50">
        <v>22</v>
      </c>
      <c r="F22" s="51">
        <v>2040</v>
      </c>
      <c r="K22" s="53"/>
    </row>
    <row r="23" spans="4:18" ht="14.25" customHeight="1" x14ac:dyDescent="0.25">
      <c r="D23" s="50">
        <v>23</v>
      </c>
      <c r="K23" s="53"/>
      <c r="P23" s="51" t="s">
        <v>124</v>
      </c>
      <c r="R23" s="51" t="s">
        <v>122</v>
      </c>
    </row>
    <row r="24" spans="4:18" ht="14.25" customHeight="1" x14ac:dyDescent="0.25">
      <c r="D24" s="50">
        <v>24</v>
      </c>
      <c r="K24" s="53"/>
      <c r="P24" s="51" t="s">
        <v>125</v>
      </c>
      <c r="R24" s="51" t="s">
        <v>70</v>
      </c>
    </row>
    <row r="25" spans="4:18" ht="14.25" customHeight="1" x14ac:dyDescent="0.25">
      <c r="D25" s="50">
        <v>25</v>
      </c>
      <c r="K25" s="53"/>
      <c r="P25" s="51" t="s">
        <v>51</v>
      </c>
    </row>
    <row r="26" spans="4:18" ht="14.25" customHeight="1" x14ac:dyDescent="0.25">
      <c r="D26" s="50">
        <v>26</v>
      </c>
      <c r="K26" s="53"/>
    </row>
    <row r="27" spans="4:18" ht="14.25" customHeight="1" x14ac:dyDescent="0.25">
      <c r="D27" s="50">
        <v>27</v>
      </c>
      <c r="K27" s="53"/>
    </row>
    <row r="28" spans="4:18" ht="14.25" customHeight="1" x14ac:dyDescent="0.25">
      <c r="D28" s="50">
        <v>28</v>
      </c>
      <c r="K28" s="53"/>
    </row>
    <row r="29" spans="4:18" ht="14.25" customHeight="1" x14ac:dyDescent="0.25">
      <c r="D29" s="50">
        <v>29</v>
      </c>
      <c r="K29" s="53"/>
    </row>
    <row r="30" spans="4:18" ht="14.25" customHeight="1" x14ac:dyDescent="0.25">
      <c r="D30" s="50">
        <v>30</v>
      </c>
      <c r="K30" s="53"/>
    </row>
    <row r="31" spans="4:18" ht="14.25" customHeight="1" x14ac:dyDescent="0.25">
      <c r="D31" s="50">
        <v>31</v>
      </c>
      <c r="E31" s="50"/>
      <c r="K31" s="53"/>
    </row>
    <row r="32" spans="4:18" ht="14.25" customHeight="1" x14ac:dyDescent="0.25">
      <c r="E32" s="50"/>
      <c r="K32" s="53"/>
    </row>
    <row r="33" spans="1:11" ht="14.25" customHeight="1" x14ac:dyDescent="0.25">
      <c r="E33" s="50"/>
      <c r="K33" s="53"/>
    </row>
    <row r="34" spans="1:11" ht="14.25" customHeight="1" x14ac:dyDescent="0.25">
      <c r="A34" s="58" t="s">
        <v>28</v>
      </c>
      <c r="E34" s="50"/>
      <c r="K34" s="53"/>
    </row>
    <row r="35" spans="1:11" ht="14.25" customHeight="1" x14ac:dyDescent="0.25">
      <c r="A35" s="58" t="s">
        <v>126</v>
      </c>
      <c r="E35" s="50"/>
      <c r="K35" s="53"/>
    </row>
    <row r="36" spans="1:11" ht="14.25" customHeight="1" x14ac:dyDescent="0.25">
      <c r="A36" s="58" t="s">
        <v>127</v>
      </c>
      <c r="E36" s="50"/>
      <c r="K36" s="53"/>
    </row>
    <row r="37" spans="1:11" ht="14.25" customHeight="1" x14ac:dyDescent="0.25">
      <c r="A37" s="58" t="s">
        <v>128</v>
      </c>
      <c r="E37" s="50"/>
      <c r="K37" s="53"/>
    </row>
    <row r="38" spans="1:11" ht="14.25" customHeight="1" x14ac:dyDescent="0.25">
      <c r="A38" s="58" t="s">
        <v>129</v>
      </c>
      <c r="E38" s="50"/>
      <c r="K38" s="53"/>
    </row>
    <row r="39" spans="1:11" ht="14.25" customHeight="1" x14ac:dyDescent="0.25">
      <c r="A39" s="58" t="s">
        <v>130</v>
      </c>
      <c r="E39" s="50"/>
      <c r="K39" s="53"/>
    </row>
    <row r="40" spans="1:11" ht="14.25" customHeight="1" x14ac:dyDescent="0.25">
      <c r="A40" s="58" t="s">
        <v>131</v>
      </c>
      <c r="E40" s="50"/>
      <c r="K40" s="53"/>
    </row>
    <row r="41" spans="1:11" ht="14.25" customHeight="1" x14ac:dyDescent="0.25">
      <c r="A41" s="58" t="s">
        <v>132</v>
      </c>
      <c r="E41" s="50"/>
      <c r="K41" s="53"/>
    </row>
    <row r="42" spans="1:11" ht="14.25" customHeight="1" x14ac:dyDescent="0.25">
      <c r="A42" s="58" t="s">
        <v>133</v>
      </c>
      <c r="E42" s="50"/>
      <c r="K42" s="53"/>
    </row>
    <row r="43" spans="1:11" ht="14.25" customHeight="1" x14ac:dyDescent="0.25">
      <c r="A43" s="58" t="s">
        <v>134</v>
      </c>
      <c r="E43" s="50"/>
      <c r="K43" s="53"/>
    </row>
    <row r="44" spans="1:11" ht="14.25" customHeight="1" x14ac:dyDescent="0.25">
      <c r="A44" s="58" t="s">
        <v>135</v>
      </c>
      <c r="E44" s="50"/>
      <c r="K44" s="53"/>
    </row>
    <row r="45" spans="1:11" ht="14.25" customHeight="1" x14ac:dyDescent="0.25">
      <c r="A45" s="58" t="s">
        <v>136</v>
      </c>
      <c r="E45" s="50"/>
      <c r="K45" s="53"/>
    </row>
    <row r="46" spans="1:11" ht="14.25" customHeight="1" x14ac:dyDescent="0.25">
      <c r="A46" s="58" t="s">
        <v>137</v>
      </c>
      <c r="E46" s="50"/>
      <c r="K46" s="53"/>
    </row>
    <row r="47" spans="1:11" ht="14.25" customHeight="1" x14ac:dyDescent="0.25">
      <c r="A47" s="58" t="s">
        <v>138</v>
      </c>
      <c r="E47" s="50"/>
      <c r="K47" s="53"/>
    </row>
    <row r="48" spans="1:11" ht="14.25" customHeight="1" x14ac:dyDescent="0.25">
      <c r="A48" s="58" t="s">
        <v>139</v>
      </c>
      <c r="E48" s="50"/>
      <c r="K48" s="53"/>
    </row>
    <row r="49" spans="1:11" ht="14.25" customHeight="1" x14ac:dyDescent="0.25">
      <c r="A49" s="58" t="s">
        <v>140</v>
      </c>
      <c r="E49" s="50"/>
      <c r="K49" s="53"/>
    </row>
    <row r="50" spans="1:11" ht="14.25" customHeight="1" x14ac:dyDescent="0.25">
      <c r="A50" s="58" t="s">
        <v>141</v>
      </c>
      <c r="E50" s="50"/>
      <c r="K50" s="53"/>
    </row>
    <row r="51" spans="1:11" ht="14.25" customHeight="1" x14ac:dyDescent="0.25">
      <c r="A51" s="58" t="s">
        <v>142</v>
      </c>
      <c r="E51" s="50"/>
      <c r="K51" s="53"/>
    </row>
    <row r="52" spans="1:11" ht="14.25" customHeight="1" x14ac:dyDescent="0.25">
      <c r="A52" s="58" t="s">
        <v>143</v>
      </c>
      <c r="E52" s="50"/>
      <c r="K52" s="53"/>
    </row>
    <row r="53" spans="1:11" ht="14.25" customHeight="1" x14ac:dyDescent="0.25">
      <c r="A53" s="58" t="s">
        <v>144</v>
      </c>
      <c r="E53" s="50"/>
      <c r="K53" s="53"/>
    </row>
    <row r="54" spans="1:11" ht="14.25" customHeight="1" x14ac:dyDescent="0.25">
      <c r="A54" s="58" t="s">
        <v>145</v>
      </c>
      <c r="E54" s="50"/>
      <c r="K54" s="53"/>
    </row>
    <row r="55" spans="1:11" ht="14.25" customHeight="1" x14ac:dyDescent="0.25">
      <c r="A55" s="58" t="s">
        <v>146</v>
      </c>
      <c r="E55" s="50"/>
      <c r="K55" s="53"/>
    </row>
    <row r="56" spans="1:11" ht="14.25" customHeight="1" x14ac:dyDescent="0.25">
      <c r="A56" s="58" t="s">
        <v>147</v>
      </c>
      <c r="E56" s="50"/>
      <c r="K56" s="53"/>
    </row>
    <row r="57" spans="1:11" ht="14.25" customHeight="1" x14ac:dyDescent="0.25">
      <c r="A57" s="58" t="s">
        <v>148</v>
      </c>
      <c r="E57" s="50"/>
      <c r="K57" s="53"/>
    </row>
    <row r="58" spans="1:11" ht="14.25" customHeight="1" x14ac:dyDescent="0.25">
      <c r="A58" s="58" t="s">
        <v>149</v>
      </c>
      <c r="E58" s="50"/>
      <c r="K58" s="53"/>
    </row>
    <row r="59" spans="1:11" ht="14.25" customHeight="1" x14ac:dyDescent="0.25">
      <c r="A59" s="58" t="s">
        <v>150</v>
      </c>
      <c r="E59" s="50"/>
      <c r="K59" s="53"/>
    </row>
    <row r="60" spans="1:11" ht="14.25" customHeight="1" x14ac:dyDescent="0.25">
      <c r="A60" s="58" t="s">
        <v>151</v>
      </c>
      <c r="E60" s="50"/>
      <c r="K60" s="53"/>
    </row>
    <row r="61" spans="1:11" ht="14.25" customHeight="1" x14ac:dyDescent="0.25">
      <c r="A61" s="58" t="s">
        <v>152</v>
      </c>
      <c r="E61" s="50"/>
      <c r="K61" s="53"/>
    </row>
    <row r="62" spans="1:11" ht="14.25" customHeight="1" x14ac:dyDescent="0.25">
      <c r="E62" s="50"/>
      <c r="K62" s="53"/>
    </row>
    <row r="63" spans="1:11" ht="14.25" customHeight="1" x14ac:dyDescent="0.25">
      <c r="E63" s="50"/>
      <c r="K63" s="53"/>
    </row>
    <row r="64" spans="1:11" ht="14.25" customHeight="1" x14ac:dyDescent="0.25">
      <c r="E64" s="50"/>
      <c r="K64" s="53"/>
    </row>
    <row r="65" spans="5:11" ht="14.25" customHeight="1" x14ac:dyDescent="0.25">
      <c r="E65" s="50"/>
      <c r="K65" s="53"/>
    </row>
    <row r="66" spans="5:11" ht="14.25" customHeight="1" x14ac:dyDescent="0.25">
      <c r="E66" s="50"/>
      <c r="K66" s="53"/>
    </row>
    <row r="67" spans="5:11" ht="14.25" customHeight="1" x14ac:dyDescent="0.25">
      <c r="E67" s="50"/>
      <c r="K67" s="53"/>
    </row>
    <row r="68" spans="5:11" ht="14.25" customHeight="1" x14ac:dyDescent="0.25">
      <c r="E68" s="50"/>
      <c r="K68" s="53"/>
    </row>
    <row r="69" spans="5:11" ht="14.25" customHeight="1" x14ac:dyDescent="0.25">
      <c r="E69" s="50"/>
      <c r="K69" s="53"/>
    </row>
    <row r="70" spans="5:11" ht="14.25" customHeight="1" x14ac:dyDescent="0.25">
      <c r="E70" s="50"/>
      <c r="K70" s="53"/>
    </row>
    <row r="71" spans="5:11" ht="14.25" customHeight="1" x14ac:dyDescent="0.25">
      <c r="E71" s="50"/>
      <c r="K71" s="53"/>
    </row>
    <row r="72" spans="5:11" ht="14.25" customHeight="1" x14ac:dyDescent="0.25">
      <c r="E72" s="50"/>
      <c r="K72" s="53"/>
    </row>
    <row r="73" spans="5:11" ht="14.25" customHeight="1" x14ac:dyDescent="0.25">
      <c r="E73" s="50"/>
      <c r="K73" s="53"/>
    </row>
    <row r="74" spans="5:11" ht="14.25" customHeight="1" x14ac:dyDescent="0.25">
      <c r="E74" s="50"/>
      <c r="K74" s="53"/>
    </row>
    <row r="75" spans="5:11" ht="14.25" customHeight="1" x14ac:dyDescent="0.25">
      <c r="E75" s="50"/>
      <c r="K75" s="53"/>
    </row>
    <row r="76" spans="5:11" ht="14.25" customHeight="1" x14ac:dyDescent="0.25">
      <c r="E76" s="50"/>
      <c r="K76" s="53"/>
    </row>
    <row r="77" spans="5:11" ht="14.25" customHeight="1" x14ac:dyDescent="0.25">
      <c r="E77" s="50"/>
      <c r="K77" s="53"/>
    </row>
    <row r="78" spans="5:11" ht="14.25" customHeight="1" x14ac:dyDescent="0.25">
      <c r="E78" s="50"/>
      <c r="K78" s="53"/>
    </row>
    <row r="79" spans="5:11" ht="14.25" customHeight="1" x14ac:dyDescent="0.25">
      <c r="E79" s="50"/>
      <c r="K79" s="53"/>
    </row>
    <row r="80" spans="5:11" ht="14.25" customHeight="1" x14ac:dyDescent="0.25">
      <c r="E80" s="50"/>
      <c r="K80" s="53"/>
    </row>
    <row r="81" spans="5:11" ht="14.25" customHeight="1" x14ac:dyDescent="0.25">
      <c r="E81" s="50"/>
      <c r="K81" s="53"/>
    </row>
    <row r="82" spans="5:11" ht="14.25" customHeight="1" x14ac:dyDescent="0.25">
      <c r="E82" s="50"/>
      <c r="K82" s="53"/>
    </row>
    <row r="83" spans="5:11" ht="14.25" customHeight="1" x14ac:dyDescent="0.25">
      <c r="E83" s="50"/>
      <c r="K83" s="53"/>
    </row>
    <row r="84" spans="5:11" ht="14.25" customHeight="1" x14ac:dyDescent="0.25">
      <c r="E84" s="50"/>
      <c r="K84" s="53"/>
    </row>
    <row r="85" spans="5:11" ht="14.25" customHeight="1" x14ac:dyDescent="0.25">
      <c r="E85" s="50"/>
      <c r="K85" s="53"/>
    </row>
    <row r="86" spans="5:11" ht="14.25" customHeight="1" x14ac:dyDescent="0.25">
      <c r="E86" s="50"/>
      <c r="K86" s="53"/>
    </row>
    <row r="87" spans="5:11" ht="14.25" customHeight="1" x14ac:dyDescent="0.25">
      <c r="E87" s="50"/>
      <c r="K87" s="53"/>
    </row>
    <row r="88" spans="5:11" ht="14.25" customHeight="1" x14ac:dyDescent="0.25">
      <c r="E88" s="50"/>
      <c r="K88" s="53"/>
    </row>
    <row r="89" spans="5:11" ht="14.25" customHeight="1" x14ac:dyDescent="0.25">
      <c r="E89" s="50"/>
      <c r="K89" s="53"/>
    </row>
    <row r="90" spans="5:11" ht="14.25" customHeight="1" x14ac:dyDescent="0.25">
      <c r="E90" s="50"/>
      <c r="K90" s="53"/>
    </row>
    <row r="91" spans="5:11" ht="14.25" customHeight="1" x14ac:dyDescent="0.25">
      <c r="E91" s="50"/>
      <c r="K91" s="53"/>
    </row>
    <row r="92" spans="5:11" ht="14.25" customHeight="1" x14ac:dyDescent="0.25">
      <c r="E92" s="50"/>
      <c r="K92" s="53"/>
    </row>
    <row r="93" spans="5:11" ht="14.25" customHeight="1" x14ac:dyDescent="0.25">
      <c r="E93" s="50"/>
      <c r="K93" s="53"/>
    </row>
    <row r="94" spans="5:11" ht="14.25" customHeight="1" x14ac:dyDescent="0.25">
      <c r="E94" s="50"/>
      <c r="K94" s="53"/>
    </row>
    <row r="95" spans="5:11" ht="14.25" customHeight="1" x14ac:dyDescent="0.25">
      <c r="E95" s="50"/>
      <c r="K95" s="53"/>
    </row>
    <row r="96" spans="5:11" ht="14.25" customHeight="1" x14ac:dyDescent="0.25">
      <c r="E96" s="50"/>
      <c r="K96" s="53"/>
    </row>
    <row r="97" spans="5:11" ht="14.25" customHeight="1" x14ac:dyDescent="0.25">
      <c r="E97" s="50"/>
      <c r="K97" s="53"/>
    </row>
    <row r="98" spans="5:11" ht="14.25" customHeight="1" x14ac:dyDescent="0.25">
      <c r="E98" s="50"/>
      <c r="K98" s="53"/>
    </row>
    <row r="99" spans="5:11" ht="14.25" customHeight="1" x14ac:dyDescent="0.25">
      <c r="E99" s="50"/>
      <c r="K99" s="53"/>
    </row>
    <row r="100" spans="5:11" ht="14.25" customHeight="1" x14ac:dyDescent="0.25">
      <c r="E100" s="50"/>
      <c r="K100" s="53"/>
    </row>
    <row r="101" spans="5:11" ht="14.25" customHeight="1" x14ac:dyDescent="0.25">
      <c r="E101" s="50"/>
      <c r="K101" s="53"/>
    </row>
    <row r="102" spans="5:11" ht="14.25" customHeight="1" x14ac:dyDescent="0.25">
      <c r="E102" s="50"/>
      <c r="K102" s="53"/>
    </row>
    <row r="103" spans="5:11" ht="14.25" customHeight="1" x14ac:dyDescent="0.25">
      <c r="E103" s="50"/>
      <c r="K103" s="53"/>
    </row>
    <row r="104" spans="5:11" ht="14.25" customHeight="1" x14ac:dyDescent="0.25">
      <c r="E104" s="50"/>
      <c r="K104" s="53"/>
    </row>
    <row r="105" spans="5:11" ht="14.25" customHeight="1" x14ac:dyDescent="0.25">
      <c r="E105" s="50"/>
      <c r="K105" s="53"/>
    </row>
    <row r="106" spans="5:11" ht="14.25" customHeight="1" x14ac:dyDescent="0.25">
      <c r="E106" s="50"/>
      <c r="K106" s="53"/>
    </row>
    <row r="107" spans="5:11" ht="14.25" customHeight="1" x14ac:dyDescent="0.25">
      <c r="E107" s="50"/>
      <c r="K107" s="53"/>
    </row>
    <row r="108" spans="5:11" ht="14.25" customHeight="1" x14ac:dyDescent="0.25">
      <c r="E108" s="50"/>
      <c r="K108" s="53"/>
    </row>
    <row r="109" spans="5:11" ht="14.25" customHeight="1" x14ac:dyDescent="0.25">
      <c r="E109" s="50"/>
      <c r="K109" s="53"/>
    </row>
    <row r="110" spans="5:11" ht="14.25" customHeight="1" x14ac:dyDescent="0.25">
      <c r="E110" s="50"/>
      <c r="K110" s="53"/>
    </row>
    <row r="111" spans="5:11" ht="14.25" customHeight="1" x14ac:dyDescent="0.25">
      <c r="E111" s="50"/>
      <c r="K111" s="53"/>
    </row>
    <row r="112" spans="5:11" ht="14.25" customHeight="1" x14ac:dyDescent="0.25">
      <c r="E112" s="50"/>
      <c r="K112" s="53"/>
    </row>
    <row r="113" spans="5:11" ht="14.25" customHeight="1" x14ac:dyDescent="0.25">
      <c r="E113" s="50"/>
      <c r="K113" s="53"/>
    </row>
    <row r="114" spans="5:11" ht="14.25" customHeight="1" x14ac:dyDescent="0.25">
      <c r="E114" s="50"/>
      <c r="K114" s="53"/>
    </row>
    <row r="115" spans="5:11" ht="14.25" customHeight="1" x14ac:dyDescent="0.25">
      <c r="E115" s="50"/>
      <c r="K115" s="53"/>
    </row>
    <row r="116" spans="5:11" ht="14.25" customHeight="1" x14ac:dyDescent="0.25">
      <c r="E116" s="50"/>
      <c r="K116" s="53"/>
    </row>
    <row r="117" spans="5:11" ht="14.25" customHeight="1" x14ac:dyDescent="0.25">
      <c r="E117" s="50"/>
      <c r="K117" s="53"/>
    </row>
    <row r="118" spans="5:11" ht="14.25" customHeight="1" x14ac:dyDescent="0.25">
      <c r="E118" s="50"/>
      <c r="K118" s="53"/>
    </row>
    <row r="119" spans="5:11" ht="14.25" customHeight="1" x14ac:dyDescent="0.25">
      <c r="E119" s="50"/>
      <c r="K119" s="53"/>
    </row>
    <row r="120" spans="5:11" ht="14.25" customHeight="1" x14ac:dyDescent="0.25">
      <c r="E120" s="50"/>
      <c r="K120" s="53"/>
    </row>
    <row r="121" spans="5:11" ht="14.25" customHeight="1" x14ac:dyDescent="0.25">
      <c r="E121" s="50"/>
      <c r="K121" s="53"/>
    </row>
    <row r="122" spans="5:11" ht="14.25" customHeight="1" x14ac:dyDescent="0.25">
      <c r="E122" s="50"/>
      <c r="K122" s="53"/>
    </row>
    <row r="123" spans="5:11" ht="14.25" customHeight="1" x14ac:dyDescent="0.25">
      <c r="E123" s="50"/>
      <c r="K123" s="53"/>
    </row>
    <row r="124" spans="5:11" ht="14.25" customHeight="1" x14ac:dyDescent="0.25">
      <c r="E124" s="50"/>
      <c r="K124" s="53"/>
    </row>
    <row r="125" spans="5:11" ht="14.25" customHeight="1" x14ac:dyDescent="0.25">
      <c r="E125" s="50"/>
      <c r="K125" s="53"/>
    </row>
    <row r="126" spans="5:11" ht="14.25" customHeight="1" x14ac:dyDescent="0.25">
      <c r="E126" s="50"/>
      <c r="K126" s="53"/>
    </row>
    <row r="127" spans="5:11" ht="14.25" customHeight="1" x14ac:dyDescent="0.25">
      <c r="E127" s="50"/>
      <c r="K127" s="53"/>
    </row>
    <row r="128" spans="5:11" ht="14.25" customHeight="1" x14ac:dyDescent="0.25">
      <c r="E128" s="50"/>
      <c r="K128" s="53"/>
    </row>
    <row r="129" spans="5:11" ht="14.25" customHeight="1" x14ac:dyDescent="0.25">
      <c r="E129" s="50"/>
      <c r="K129" s="53"/>
    </row>
    <row r="130" spans="5:11" ht="14.25" customHeight="1" x14ac:dyDescent="0.25">
      <c r="E130" s="50"/>
      <c r="K130" s="53"/>
    </row>
    <row r="131" spans="5:11" ht="14.25" customHeight="1" x14ac:dyDescent="0.25">
      <c r="E131" s="50"/>
      <c r="K131" s="53"/>
    </row>
    <row r="132" spans="5:11" ht="14.25" customHeight="1" x14ac:dyDescent="0.25">
      <c r="E132" s="50"/>
      <c r="K132" s="53"/>
    </row>
    <row r="133" spans="5:11" ht="14.25" customHeight="1" x14ac:dyDescent="0.25">
      <c r="E133" s="50"/>
      <c r="K133" s="53"/>
    </row>
    <row r="134" spans="5:11" ht="14.25" customHeight="1" x14ac:dyDescent="0.25">
      <c r="E134" s="50"/>
      <c r="K134" s="53"/>
    </row>
    <row r="135" spans="5:11" ht="14.25" customHeight="1" x14ac:dyDescent="0.25">
      <c r="E135" s="50"/>
      <c r="K135" s="53"/>
    </row>
    <row r="136" spans="5:11" ht="14.25" customHeight="1" x14ac:dyDescent="0.25">
      <c r="E136" s="50"/>
      <c r="K136" s="53"/>
    </row>
    <row r="137" spans="5:11" ht="14.25" customHeight="1" x14ac:dyDescent="0.25">
      <c r="E137" s="50"/>
      <c r="K137" s="53"/>
    </row>
    <row r="138" spans="5:11" ht="14.25" customHeight="1" x14ac:dyDescent="0.25">
      <c r="E138" s="50"/>
      <c r="K138" s="53"/>
    </row>
    <row r="139" spans="5:11" ht="14.25" customHeight="1" x14ac:dyDescent="0.25">
      <c r="E139" s="50"/>
      <c r="K139" s="53"/>
    </row>
    <row r="140" spans="5:11" ht="14.25" customHeight="1" x14ac:dyDescent="0.25">
      <c r="E140" s="50"/>
      <c r="K140" s="53"/>
    </row>
    <row r="141" spans="5:11" ht="14.25" customHeight="1" x14ac:dyDescent="0.25">
      <c r="E141" s="50"/>
      <c r="K141" s="53"/>
    </row>
    <row r="142" spans="5:11" ht="14.25" customHeight="1" x14ac:dyDescent="0.25">
      <c r="E142" s="50"/>
      <c r="K142" s="53"/>
    </row>
    <row r="143" spans="5:11" ht="14.25" customHeight="1" x14ac:dyDescent="0.25">
      <c r="E143" s="50"/>
      <c r="K143" s="53"/>
    </row>
    <row r="144" spans="5:11" ht="14.25" customHeight="1" x14ac:dyDescent="0.25">
      <c r="E144" s="50"/>
      <c r="K144" s="53"/>
    </row>
    <row r="145" spans="5:11" ht="14.25" customHeight="1" x14ac:dyDescent="0.25">
      <c r="E145" s="50"/>
      <c r="K145" s="53"/>
    </row>
    <row r="146" spans="5:11" ht="14.25" customHeight="1" x14ac:dyDescent="0.25">
      <c r="E146" s="50"/>
      <c r="K146" s="53"/>
    </row>
    <row r="147" spans="5:11" ht="14.25" customHeight="1" x14ac:dyDescent="0.25">
      <c r="E147" s="50"/>
      <c r="K147" s="53"/>
    </row>
    <row r="148" spans="5:11" ht="14.25" customHeight="1" x14ac:dyDescent="0.25">
      <c r="E148" s="50"/>
      <c r="K148" s="53"/>
    </row>
    <row r="149" spans="5:11" ht="14.25" customHeight="1" x14ac:dyDescent="0.25">
      <c r="E149" s="50"/>
      <c r="K149" s="53"/>
    </row>
    <row r="150" spans="5:11" ht="14.25" customHeight="1" x14ac:dyDescent="0.25">
      <c r="E150" s="50"/>
      <c r="K150" s="53"/>
    </row>
    <row r="151" spans="5:11" ht="14.25" customHeight="1" x14ac:dyDescent="0.25">
      <c r="E151" s="50"/>
      <c r="K151" s="53"/>
    </row>
    <row r="152" spans="5:11" ht="14.25" customHeight="1" x14ac:dyDescent="0.25">
      <c r="E152" s="50"/>
      <c r="K152" s="53"/>
    </row>
    <row r="153" spans="5:11" ht="14.25" customHeight="1" x14ac:dyDescent="0.25">
      <c r="E153" s="50"/>
      <c r="K153" s="53"/>
    </row>
    <row r="154" spans="5:11" ht="14.25" customHeight="1" x14ac:dyDescent="0.25">
      <c r="E154" s="50"/>
      <c r="K154" s="53"/>
    </row>
    <row r="155" spans="5:11" ht="14.25" customHeight="1" x14ac:dyDescent="0.25">
      <c r="E155" s="50"/>
      <c r="K155" s="53"/>
    </row>
    <row r="156" spans="5:11" ht="14.25" customHeight="1" x14ac:dyDescent="0.25">
      <c r="E156" s="50"/>
      <c r="K156" s="53"/>
    </row>
    <row r="157" spans="5:11" ht="14.25" customHeight="1" x14ac:dyDescent="0.25">
      <c r="E157" s="50"/>
      <c r="K157" s="53"/>
    </row>
    <row r="158" spans="5:11" ht="14.25" customHeight="1" x14ac:dyDescent="0.25">
      <c r="E158" s="50"/>
      <c r="K158" s="53"/>
    </row>
    <row r="159" spans="5:11" ht="14.25" customHeight="1" x14ac:dyDescent="0.25">
      <c r="E159" s="50"/>
      <c r="K159" s="53"/>
    </row>
    <row r="160" spans="5:11" ht="14.25" customHeight="1" x14ac:dyDescent="0.25">
      <c r="E160" s="50"/>
      <c r="K160" s="53"/>
    </row>
    <row r="161" spans="5:11" ht="14.25" customHeight="1" x14ac:dyDescent="0.25">
      <c r="E161" s="50"/>
      <c r="K161" s="53"/>
    </row>
    <row r="162" spans="5:11" ht="14.25" customHeight="1" x14ac:dyDescent="0.25">
      <c r="E162" s="50"/>
      <c r="K162" s="53"/>
    </row>
    <row r="163" spans="5:11" ht="14.25" customHeight="1" x14ac:dyDescent="0.25">
      <c r="E163" s="50"/>
      <c r="K163" s="53"/>
    </row>
    <row r="164" spans="5:11" ht="14.25" customHeight="1" x14ac:dyDescent="0.25">
      <c r="E164" s="50"/>
      <c r="K164" s="53"/>
    </row>
    <row r="165" spans="5:11" ht="14.25" customHeight="1" x14ac:dyDescent="0.25">
      <c r="E165" s="50"/>
      <c r="K165" s="53"/>
    </row>
    <row r="166" spans="5:11" ht="14.25" customHeight="1" x14ac:dyDescent="0.25">
      <c r="E166" s="50"/>
      <c r="K166" s="53"/>
    </row>
    <row r="167" spans="5:11" ht="14.25" customHeight="1" x14ac:dyDescent="0.25">
      <c r="E167" s="50"/>
      <c r="K167" s="53"/>
    </row>
    <row r="168" spans="5:11" ht="14.25" customHeight="1" x14ac:dyDescent="0.25">
      <c r="E168" s="50"/>
      <c r="K168" s="53"/>
    </row>
    <row r="169" spans="5:11" ht="14.25" customHeight="1" x14ac:dyDescent="0.25">
      <c r="E169" s="50"/>
      <c r="K169" s="53"/>
    </row>
    <row r="170" spans="5:11" ht="14.25" customHeight="1" x14ac:dyDescent="0.25">
      <c r="E170" s="50"/>
      <c r="K170" s="53"/>
    </row>
    <row r="171" spans="5:11" ht="14.25" customHeight="1" x14ac:dyDescent="0.25">
      <c r="E171" s="50"/>
      <c r="K171" s="53"/>
    </row>
    <row r="172" spans="5:11" ht="14.25" customHeight="1" x14ac:dyDescent="0.25">
      <c r="E172" s="50"/>
      <c r="K172" s="53"/>
    </row>
    <row r="173" spans="5:11" ht="14.25" customHeight="1" x14ac:dyDescent="0.25">
      <c r="E173" s="50"/>
      <c r="K173" s="53"/>
    </row>
    <row r="174" spans="5:11" ht="14.25" customHeight="1" x14ac:dyDescent="0.25">
      <c r="E174" s="50"/>
      <c r="K174" s="53"/>
    </row>
    <row r="175" spans="5:11" ht="14.25" customHeight="1" x14ac:dyDescent="0.25">
      <c r="E175" s="50"/>
      <c r="K175" s="53"/>
    </row>
    <row r="176" spans="5:11" ht="14.25" customHeight="1" x14ac:dyDescent="0.25">
      <c r="E176" s="50"/>
      <c r="K176" s="53"/>
    </row>
    <row r="177" spans="5:11" ht="14.25" customHeight="1" x14ac:dyDescent="0.25">
      <c r="E177" s="50"/>
      <c r="K177" s="53"/>
    </row>
    <row r="178" spans="5:11" ht="14.25" customHeight="1" x14ac:dyDescent="0.25">
      <c r="E178" s="50"/>
      <c r="K178" s="53"/>
    </row>
    <row r="179" spans="5:11" ht="14.25" customHeight="1" x14ac:dyDescent="0.25">
      <c r="E179" s="50"/>
      <c r="K179" s="53"/>
    </row>
    <row r="180" spans="5:11" ht="14.25" customHeight="1" x14ac:dyDescent="0.25">
      <c r="E180" s="50"/>
      <c r="K180" s="53"/>
    </row>
    <row r="181" spans="5:11" ht="14.25" customHeight="1" x14ac:dyDescent="0.25">
      <c r="E181" s="50"/>
      <c r="K181" s="53"/>
    </row>
    <row r="182" spans="5:11" ht="14.25" customHeight="1" x14ac:dyDescent="0.25">
      <c r="E182" s="50"/>
      <c r="K182" s="53"/>
    </row>
    <row r="183" spans="5:11" ht="14.25" customHeight="1" x14ac:dyDescent="0.25">
      <c r="E183" s="50"/>
      <c r="K183" s="53"/>
    </row>
    <row r="184" spans="5:11" ht="14.25" customHeight="1" x14ac:dyDescent="0.25">
      <c r="E184" s="50"/>
      <c r="K184" s="53"/>
    </row>
    <row r="185" spans="5:11" ht="14.25" customHeight="1" x14ac:dyDescent="0.25">
      <c r="E185" s="50"/>
      <c r="K185" s="53"/>
    </row>
    <row r="186" spans="5:11" ht="14.25" customHeight="1" x14ac:dyDescent="0.25">
      <c r="E186" s="50"/>
      <c r="K186" s="53"/>
    </row>
    <row r="187" spans="5:11" ht="14.25" customHeight="1" x14ac:dyDescent="0.25">
      <c r="E187" s="50"/>
      <c r="K187" s="53"/>
    </row>
    <row r="188" spans="5:11" ht="14.25" customHeight="1" x14ac:dyDescent="0.25">
      <c r="E188" s="50"/>
      <c r="K188" s="53"/>
    </row>
    <row r="189" spans="5:11" ht="14.25" customHeight="1" x14ac:dyDescent="0.25">
      <c r="E189" s="50"/>
      <c r="K189" s="53"/>
    </row>
    <row r="190" spans="5:11" ht="14.25" customHeight="1" x14ac:dyDescent="0.25">
      <c r="E190" s="50"/>
      <c r="K190" s="53"/>
    </row>
    <row r="191" spans="5:11" ht="14.25" customHeight="1" x14ac:dyDescent="0.25">
      <c r="E191" s="50"/>
      <c r="K191" s="53"/>
    </row>
    <row r="192" spans="5:11" ht="14.25" customHeight="1" x14ac:dyDescent="0.25">
      <c r="E192" s="50"/>
      <c r="K192" s="53"/>
    </row>
    <row r="193" spans="5:11" ht="14.25" customHeight="1" x14ac:dyDescent="0.25">
      <c r="E193" s="50"/>
      <c r="K193" s="53"/>
    </row>
    <row r="194" spans="5:11" ht="14.25" customHeight="1" x14ac:dyDescent="0.25">
      <c r="E194" s="50"/>
      <c r="K194" s="53"/>
    </row>
    <row r="195" spans="5:11" ht="14.25" customHeight="1" x14ac:dyDescent="0.25">
      <c r="E195" s="50"/>
      <c r="K195" s="53"/>
    </row>
    <row r="196" spans="5:11" ht="14.25" customHeight="1" x14ac:dyDescent="0.25">
      <c r="E196" s="50"/>
      <c r="K196" s="53" t="s">
        <v>153</v>
      </c>
    </row>
    <row r="197" spans="5:11" ht="14.25" customHeight="1" x14ac:dyDescent="0.25">
      <c r="E197" s="50"/>
      <c r="K197" s="53" t="s">
        <v>154</v>
      </c>
    </row>
    <row r="198" spans="5:11" ht="14.25" customHeight="1" x14ac:dyDescent="0.25">
      <c r="E198" s="50"/>
      <c r="K198" s="53" t="s">
        <v>155</v>
      </c>
    </row>
    <row r="199" spans="5:11" ht="14.25" customHeight="1" x14ac:dyDescent="0.25">
      <c r="E199" s="50"/>
      <c r="K199" s="53" t="s">
        <v>156</v>
      </c>
    </row>
    <row r="200" spans="5:11" ht="14.25" customHeight="1" x14ac:dyDescent="0.25">
      <c r="E200" s="50"/>
      <c r="K200" s="53" t="s">
        <v>157</v>
      </c>
    </row>
    <row r="201" spans="5:11" ht="14.25" customHeight="1" x14ac:dyDescent="0.25">
      <c r="E201" s="50"/>
      <c r="K201" s="53" t="s">
        <v>158</v>
      </c>
    </row>
    <row r="202" spans="5:11" ht="14.25" customHeight="1" x14ac:dyDescent="0.25">
      <c r="E202" s="50"/>
      <c r="K202" s="53" t="s">
        <v>159</v>
      </c>
    </row>
    <row r="203" spans="5:11" ht="14.25" customHeight="1" x14ac:dyDescent="0.25">
      <c r="E203" s="50"/>
      <c r="K203" s="53"/>
    </row>
    <row r="204" spans="5:11" ht="14.25" customHeight="1" x14ac:dyDescent="0.25">
      <c r="E204" s="50"/>
      <c r="K204" s="53"/>
    </row>
    <row r="205" spans="5:11" ht="14.25" customHeight="1" x14ac:dyDescent="0.25">
      <c r="E205" s="50"/>
      <c r="K205" s="53" t="s">
        <v>160</v>
      </c>
    </row>
    <row r="206" spans="5:11" ht="14.25" customHeight="1" x14ac:dyDescent="0.25">
      <c r="E206" s="50"/>
      <c r="K206" s="53" t="s">
        <v>161</v>
      </c>
    </row>
    <row r="207" spans="5:11" ht="14.25" customHeight="1" x14ac:dyDescent="0.25">
      <c r="E207" s="50"/>
      <c r="K207" s="53" t="s">
        <v>162</v>
      </c>
    </row>
    <row r="208" spans="5:11" ht="14.25" customHeight="1" x14ac:dyDescent="0.25">
      <c r="E208" s="50"/>
      <c r="K208" s="53" t="s">
        <v>163</v>
      </c>
    </row>
    <row r="209" spans="5:11" ht="14.25" customHeight="1" x14ac:dyDescent="0.25">
      <c r="E209" s="50"/>
      <c r="K209" s="53" t="s">
        <v>164</v>
      </c>
    </row>
    <row r="210" spans="5:11" ht="14.25" customHeight="1" x14ac:dyDescent="0.25">
      <c r="E210" s="50"/>
      <c r="K210" s="53" t="s">
        <v>165</v>
      </c>
    </row>
    <row r="211" spans="5:11" ht="14.25" customHeight="1" x14ac:dyDescent="0.25">
      <c r="E211" s="50"/>
      <c r="K211" s="53" t="s">
        <v>166</v>
      </c>
    </row>
    <row r="212" spans="5:11" ht="14.25" customHeight="1" x14ac:dyDescent="0.25">
      <c r="E212" s="50"/>
      <c r="K212" s="53" t="s">
        <v>167</v>
      </c>
    </row>
    <row r="213" spans="5:11" ht="14.25" customHeight="1" x14ac:dyDescent="0.25">
      <c r="E213" s="50"/>
      <c r="K213" s="53" t="s">
        <v>168</v>
      </c>
    </row>
    <row r="214" spans="5:11" ht="14.25" customHeight="1" x14ac:dyDescent="0.25">
      <c r="E214" s="50"/>
      <c r="K214" s="53" t="s">
        <v>169</v>
      </c>
    </row>
    <row r="215" spans="5:11" ht="14.25" customHeight="1" x14ac:dyDescent="0.25">
      <c r="E215" s="50"/>
      <c r="K215" s="53" t="s">
        <v>170</v>
      </c>
    </row>
    <row r="216" spans="5:11" ht="14.25" customHeight="1" x14ac:dyDescent="0.25">
      <c r="E216" s="50"/>
      <c r="K216" s="53" t="s">
        <v>171</v>
      </c>
    </row>
    <row r="217" spans="5:11" ht="14.25" customHeight="1" x14ac:dyDescent="0.25">
      <c r="E217" s="50"/>
      <c r="K217" s="53" t="s">
        <v>172</v>
      </c>
    </row>
    <row r="218" spans="5:11" ht="14.25" customHeight="1" x14ac:dyDescent="0.25">
      <c r="E218" s="50"/>
      <c r="K218" s="53" t="s">
        <v>173</v>
      </c>
    </row>
    <row r="219" spans="5:11" ht="14.25" customHeight="1" x14ac:dyDescent="0.25">
      <c r="E219" s="50"/>
      <c r="K219" s="53" t="s">
        <v>174</v>
      </c>
    </row>
    <row r="220" spans="5:11" ht="14.25" customHeight="1" x14ac:dyDescent="0.25">
      <c r="E220" s="50"/>
      <c r="K220" s="53" t="s">
        <v>175</v>
      </c>
    </row>
    <row r="221" spans="5:11" ht="14.25" customHeight="1" x14ac:dyDescent="0.25">
      <c r="E221" s="50"/>
      <c r="K221" s="53" t="s">
        <v>176</v>
      </c>
    </row>
    <row r="222" spans="5:11" ht="14.25" customHeight="1" x14ac:dyDescent="0.25">
      <c r="E222" s="50"/>
      <c r="K222" s="53" t="s">
        <v>177</v>
      </c>
    </row>
    <row r="223" spans="5:11" ht="14.25" customHeight="1" x14ac:dyDescent="0.25">
      <c r="E223" s="50"/>
      <c r="K223" s="53" t="s">
        <v>178</v>
      </c>
    </row>
    <row r="224" spans="5:11" ht="14.25" customHeight="1" x14ac:dyDescent="0.25">
      <c r="E224" s="50"/>
      <c r="K224" s="53" t="s">
        <v>179</v>
      </c>
    </row>
    <row r="225" spans="5:11" ht="14.25" customHeight="1" x14ac:dyDescent="0.25">
      <c r="E225" s="50"/>
      <c r="K225" s="53" t="s">
        <v>180</v>
      </c>
    </row>
    <row r="226" spans="5:11" ht="14.25" customHeight="1" x14ac:dyDescent="0.25">
      <c r="E226" s="50"/>
      <c r="K226" s="53" t="s">
        <v>181</v>
      </c>
    </row>
    <row r="227" spans="5:11" ht="14.25" customHeight="1" x14ac:dyDescent="0.25">
      <c r="E227" s="50"/>
      <c r="K227" s="53" t="s">
        <v>182</v>
      </c>
    </row>
    <row r="228" spans="5:11" ht="14.25" customHeight="1" x14ac:dyDescent="0.25">
      <c r="E228" s="50"/>
      <c r="K228" s="53" t="s">
        <v>183</v>
      </c>
    </row>
    <row r="229" spans="5:11" ht="14.25" customHeight="1" x14ac:dyDescent="0.25">
      <c r="E229" s="50"/>
      <c r="K229" s="53" t="s">
        <v>184</v>
      </c>
    </row>
    <row r="230" spans="5:11" ht="14.25" customHeight="1" x14ac:dyDescent="0.25">
      <c r="E230" s="50"/>
      <c r="K230" s="53" t="s">
        <v>185</v>
      </c>
    </row>
    <row r="231" spans="5:11" ht="14.25" customHeight="1" x14ac:dyDescent="0.25">
      <c r="E231" s="50"/>
      <c r="K231" s="53" t="s">
        <v>186</v>
      </c>
    </row>
    <row r="232" spans="5:11" ht="14.25" customHeight="1" x14ac:dyDescent="0.25">
      <c r="E232" s="50"/>
      <c r="K232" s="53" t="s">
        <v>187</v>
      </c>
    </row>
    <row r="233" spans="5:11" ht="14.25" customHeight="1" x14ac:dyDescent="0.25">
      <c r="E233" s="50"/>
      <c r="K233" s="53" t="s">
        <v>188</v>
      </c>
    </row>
    <row r="234" spans="5:11" ht="14.25" customHeight="1" x14ac:dyDescent="0.25">
      <c r="E234" s="50"/>
      <c r="K234" s="53" t="s">
        <v>189</v>
      </c>
    </row>
    <row r="235" spans="5:11" ht="14.25" customHeight="1" x14ac:dyDescent="0.25">
      <c r="E235" s="50"/>
      <c r="K235" s="53" t="s">
        <v>190</v>
      </c>
    </row>
    <row r="236" spans="5:11" ht="14.25" customHeight="1" x14ac:dyDescent="0.25">
      <c r="E236" s="50"/>
      <c r="K236" s="53" t="s">
        <v>191</v>
      </c>
    </row>
    <row r="237" spans="5:11" ht="14.25" customHeight="1" x14ac:dyDescent="0.25">
      <c r="E237" s="50"/>
      <c r="K237" s="53" t="s">
        <v>192</v>
      </c>
    </row>
    <row r="238" spans="5:11" ht="14.25" customHeight="1" x14ac:dyDescent="0.25">
      <c r="E238" s="50"/>
      <c r="K238" s="53" t="s">
        <v>193</v>
      </c>
    </row>
    <row r="239" spans="5:11" ht="14.25" customHeight="1" x14ac:dyDescent="0.25">
      <c r="E239" s="50"/>
      <c r="K239" s="53" t="s">
        <v>194</v>
      </c>
    </row>
    <row r="240" spans="5:11" ht="14.25" customHeight="1" x14ac:dyDescent="0.25">
      <c r="E240" s="59"/>
      <c r="K240" s="53" t="s">
        <v>195</v>
      </c>
    </row>
    <row r="241" spans="5:11" ht="14.25" customHeight="1" x14ac:dyDescent="0.25">
      <c r="E241" s="59"/>
      <c r="K241" s="53" t="s">
        <v>196</v>
      </c>
    </row>
    <row r="242" spans="5:11" ht="14.25" customHeight="1" x14ac:dyDescent="0.25">
      <c r="E242" s="59"/>
      <c r="K242" s="53" t="s">
        <v>197</v>
      </c>
    </row>
    <row r="243" spans="5:11" ht="14.25" customHeight="1" x14ac:dyDescent="0.25">
      <c r="E243" s="59"/>
      <c r="K243" s="53" t="s">
        <v>198</v>
      </c>
    </row>
    <row r="244" spans="5:11" ht="14.25" customHeight="1" x14ac:dyDescent="0.25">
      <c r="E244" s="59"/>
      <c r="K244" s="51" t="s">
        <v>199</v>
      </c>
    </row>
    <row r="245" spans="5:11" ht="14.25" customHeight="1" x14ac:dyDescent="0.25">
      <c r="E245" s="59"/>
      <c r="K245" s="51" t="s">
        <v>200</v>
      </c>
    </row>
    <row r="246" spans="5:11" ht="14.25" customHeight="1" x14ac:dyDescent="0.25">
      <c r="E246" s="59"/>
      <c r="K246" s="51" t="s">
        <v>201</v>
      </c>
    </row>
    <row r="247" spans="5:11" ht="14.25" customHeight="1" x14ac:dyDescent="0.25">
      <c r="E247" s="59"/>
      <c r="K247" s="51" t="s">
        <v>202</v>
      </c>
    </row>
    <row r="248" spans="5:11" ht="14.25" customHeight="1" x14ac:dyDescent="0.25">
      <c r="E248" s="59"/>
      <c r="K248" s="51" t="s">
        <v>203</v>
      </c>
    </row>
    <row r="249" spans="5:11" ht="14.25" customHeight="1" x14ac:dyDescent="0.25">
      <c r="E249" s="59"/>
      <c r="K249" s="51" t="s">
        <v>204</v>
      </c>
    </row>
    <row r="250" spans="5:11" ht="14.25" customHeight="1" x14ac:dyDescent="0.25">
      <c r="E250" s="59"/>
      <c r="K250" s="51" t="s">
        <v>205</v>
      </c>
    </row>
    <row r="251" spans="5:11" ht="14.25" customHeight="1" x14ac:dyDescent="0.25">
      <c r="E251" s="59"/>
      <c r="K251" s="51" t="s">
        <v>206</v>
      </c>
    </row>
    <row r="252" spans="5:11" ht="14.25" customHeight="1" x14ac:dyDescent="0.25">
      <c r="E252" s="59"/>
      <c r="K252" s="51" t="s">
        <v>207</v>
      </c>
    </row>
    <row r="253" spans="5:11" ht="14.25" customHeight="1" x14ac:dyDescent="0.25">
      <c r="E253" s="59"/>
      <c r="K253" s="51" t="s">
        <v>208</v>
      </c>
    </row>
    <row r="254" spans="5:11" ht="14.25" customHeight="1" x14ac:dyDescent="0.25">
      <c r="E254" s="59"/>
      <c r="K254" s="51" t="s">
        <v>209</v>
      </c>
    </row>
    <row r="255" spans="5:11" ht="14.25" customHeight="1" x14ac:dyDescent="0.25">
      <c r="E255" s="59"/>
      <c r="K255" s="51" t="s">
        <v>210</v>
      </c>
    </row>
    <row r="256" spans="5:11" ht="14.25" customHeight="1" x14ac:dyDescent="0.25">
      <c r="E256" s="59"/>
      <c r="K256" s="51" t="s">
        <v>211</v>
      </c>
    </row>
    <row r="257" spans="5:11" ht="14.25" customHeight="1" x14ac:dyDescent="0.25">
      <c r="E257" s="59"/>
      <c r="K257" s="51" t="s">
        <v>212</v>
      </c>
    </row>
    <row r="258" spans="5:11" ht="14.25" customHeight="1" x14ac:dyDescent="0.25">
      <c r="E258" s="59"/>
      <c r="K258" s="51" t="s">
        <v>213</v>
      </c>
    </row>
    <row r="259" spans="5:11" ht="14.25" customHeight="1" x14ac:dyDescent="0.25">
      <c r="E259" s="59"/>
      <c r="K259" s="51" t="s">
        <v>214</v>
      </c>
    </row>
    <row r="260" spans="5:11" ht="14.25" customHeight="1" x14ac:dyDescent="0.25">
      <c r="E260" s="59"/>
      <c r="K260" s="51" t="s">
        <v>215</v>
      </c>
    </row>
    <row r="261" spans="5:11" ht="14.25" customHeight="1" x14ac:dyDescent="0.25">
      <c r="E261" s="59"/>
      <c r="K261" s="51" t="s">
        <v>216</v>
      </c>
    </row>
    <row r="262" spans="5:11" ht="14.25" customHeight="1" x14ac:dyDescent="0.25">
      <c r="E262" s="59"/>
      <c r="K262" s="51" t="s">
        <v>217</v>
      </c>
    </row>
    <row r="263" spans="5:11" ht="14.25" customHeight="1" x14ac:dyDescent="0.25">
      <c r="E263" s="59"/>
      <c r="K263" s="51" t="s">
        <v>218</v>
      </c>
    </row>
    <row r="264" spans="5:11" ht="14.25" customHeight="1" x14ac:dyDescent="0.25">
      <c r="E264" s="59"/>
      <c r="K264" s="51" t="s">
        <v>219</v>
      </c>
    </row>
    <row r="265" spans="5:11" ht="14.25" customHeight="1" x14ac:dyDescent="0.25">
      <c r="E265" s="59"/>
      <c r="K265" s="51" t="s">
        <v>220</v>
      </c>
    </row>
    <row r="266" spans="5:11" ht="14.25" customHeight="1" x14ac:dyDescent="0.25">
      <c r="E266" s="59"/>
      <c r="K266" s="51" t="s">
        <v>221</v>
      </c>
    </row>
    <row r="267" spans="5:11" ht="14.25" customHeight="1" x14ac:dyDescent="0.25">
      <c r="E267" s="59"/>
      <c r="K267" s="51" t="s">
        <v>222</v>
      </c>
    </row>
    <row r="268" spans="5:11" ht="14.25" customHeight="1" x14ac:dyDescent="0.25">
      <c r="E268" s="59"/>
      <c r="K268" s="51" t="s">
        <v>223</v>
      </c>
    </row>
    <row r="269" spans="5:11" ht="14.25" customHeight="1" x14ac:dyDescent="0.25">
      <c r="E269" s="59"/>
      <c r="K269" s="51" t="s">
        <v>224</v>
      </c>
    </row>
    <row r="270" spans="5:11" ht="14.25" customHeight="1" x14ac:dyDescent="0.25">
      <c r="E270" s="59"/>
      <c r="K270" s="51" t="s">
        <v>225</v>
      </c>
    </row>
    <row r="271" spans="5:11" ht="14.25" customHeight="1" x14ac:dyDescent="0.25">
      <c r="E271" s="59"/>
      <c r="K271" s="51" t="s">
        <v>226</v>
      </c>
    </row>
    <row r="272" spans="5:11" ht="14.25" customHeight="1" x14ac:dyDescent="0.25">
      <c r="E272" s="59"/>
      <c r="K272" s="51" t="s">
        <v>227</v>
      </c>
    </row>
    <row r="273" spans="5:11" ht="14.25" customHeight="1" x14ac:dyDescent="0.25">
      <c r="E273" s="59"/>
      <c r="K273" s="51" t="s">
        <v>228</v>
      </c>
    </row>
    <row r="274" spans="5:11" ht="14.25" customHeight="1" x14ac:dyDescent="0.25">
      <c r="E274" s="59"/>
      <c r="K274" s="51" t="s">
        <v>229</v>
      </c>
    </row>
    <row r="275" spans="5:11" ht="14.25" customHeight="1" x14ac:dyDescent="0.25">
      <c r="E275" s="59"/>
      <c r="K275" s="51" t="s">
        <v>230</v>
      </c>
    </row>
    <row r="276" spans="5:11" ht="14.25" customHeight="1" x14ac:dyDescent="0.25">
      <c r="E276" s="59"/>
      <c r="K276" s="51" t="s">
        <v>231</v>
      </c>
    </row>
    <row r="277" spans="5:11" ht="14.25" customHeight="1" x14ac:dyDescent="0.25">
      <c r="E277" s="59"/>
      <c r="K277" s="51" t="s">
        <v>232</v>
      </c>
    </row>
    <row r="278" spans="5:11" ht="14.25" customHeight="1" x14ac:dyDescent="0.25">
      <c r="E278" s="59"/>
      <c r="K278" s="51" t="s">
        <v>233</v>
      </c>
    </row>
    <row r="279" spans="5:11" ht="14.25" customHeight="1" x14ac:dyDescent="0.25">
      <c r="E279" s="59"/>
      <c r="K279" s="51" t="s">
        <v>234</v>
      </c>
    </row>
    <row r="280" spans="5:11" ht="14.25" customHeight="1" x14ac:dyDescent="0.25">
      <c r="E280" s="59"/>
      <c r="K280" s="51" t="s">
        <v>235</v>
      </c>
    </row>
    <row r="281" spans="5:11" ht="14.25" customHeight="1" x14ac:dyDescent="0.25">
      <c r="E281" s="59"/>
      <c r="K281" s="51" t="s">
        <v>236</v>
      </c>
    </row>
    <row r="282" spans="5:11" ht="14.25" customHeight="1" x14ac:dyDescent="0.25">
      <c r="E282" s="59"/>
      <c r="K282" s="51" t="s">
        <v>237</v>
      </c>
    </row>
    <row r="283" spans="5:11" ht="14.25" customHeight="1" x14ac:dyDescent="0.25">
      <c r="E283" s="59"/>
      <c r="K283" s="51" t="s">
        <v>238</v>
      </c>
    </row>
    <row r="284" spans="5:11" ht="14.25" customHeight="1" x14ac:dyDescent="0.25">
      <c r="E284" s="59"/>
      <c r="K284" s="51" t="s">
        <v>239</v>
      </c>
    </row>
    <row r="285" spans="5:11" ht="14.25" customHeight="1" x14ac:dyDescent="0.25">
      <c r="E285" s="59"/>
      <c r="K285" s="51" t="s">
        <v>240</v>
      </c>
    </row>
    <row r="286" spans="5:11" ht="14.25" customHeight="1" x14ac:dyDescent="0.25">
      <c r="E286" s="59"/>
      <c r="K286" s="51" t="s">
        <v>241</v>
      </c>
    </row>
    <row r="287" spans="5:11" ht="14.25" customHeight="1" x14ac:dyDescent="0.25">
      <c r="E287" s="59"/>
      <c r="K287" s="51" t="s">
        <v>242</v>
      </c>
    </row>
    <row r="288" spans="5:11" ht="14.25" customHeight="1" x14ac:dyDescent="0.25">
      <c r="E288" s="59"/>
      <c r="K288" s="51" t="s">
        <v>243</v>
      </c>
    </row>
    <row r="289" spans="5:11" ht="14.25" customHeight="1" x14ac:dyDescent="0.25">
      <c r="E289" s="59"/>
      <c r="K289" s="51" t="s">
        <v>244</v>
      </c>
    </row>
    <row r="290" spans="5:11" ht="14.25" customHeight="1" x14ac:dyDescent="0.25">
      <c r="E290" s="59"/>
      <c r="K290" s="51" t="s">
        <v>245</v>
      </c>
    </row>
    <row r="291" spans="5:11" ht="14.25" customHeight="1" x14ac:dyDescent="0.25">
      <c r="E291" s="59"/>
      <c r="K291" s="51" t="s">
        <v>246</v>
      </c>
    </row>
    <row r="292" spans="5:11" ht="14.25" customHeight="1" x14ac:dyDescent="0.25">
      <c r="E292" s="59"/>
      <c r="K292" s="51" t="s">
        <v>247</v>
      </c>
    </row>
    <row r="293" spans="5:11" ht="14.25" customHeight="1" x14ac:dyDescent="0.25">
      <c r="E293" s="59"/>
      <c r="K293" s="51" t="s">
        <v>248</v>
      </c>
    </row>
    <row r="294" spans="5:11" ht="14.25" customHeight="1" x14ac:dyDescent="0.25">
      <c r="E294" s="59"/>
      <c r="K294" s="51" t="s">
        <v>249</v>
      </c>
    </row>
    <row r="295" spans="5:11" ht="14.25" customHeight="1" x14ac:dyDescent="0.25">
      <c r="E295" s="59"/>
      <c r="K295" s="51" t="s">
        <v>250</v>
      </c>
    </row>
    <row r="296" spans="5:11" ht="14.25" customHeight="1" x14ac:dyDescent="0.25">
      <c r="E296" s="59"/>
      <c r="K296" s="51" t="s">
        <v>251</v>
      </c>
    </row>
    <row r="297" spans="5:11" ht="14.25" customHeight="1" x14ac:dyDescent="0.25">
      <c r="E297" s="59"/>
      <c r="K297" s="51" t="s">
        <v>252</v>
      </c>
    </row>
    <row r="298" spans="5:11" ht="14.25" customHeight="1" x14ac:dyDescent="0.25">
      <c r="E298" s="59"/>
      <c r="K298" s="51" t="s">
        <v>253</v>
      </c>
    </row>
    <row r="299" spans="5:11" ht="14.25" customHeight="1" x14ac:dyDescent="0.25">
      <c r="E299" s="59"/>
      <c r="K299" s="51" t="s">
        <v>254</v>
      </c>
    </row>
    <row r="300" spans="5:11" ht="14.25" customHeight="1" x14ac:dyDescent="0.25">
      <c r="E300" s="59"/>
      <c r="K300" s="51" t="s">
        <v>255</v>
      </c>
    </row>
    <row r="301" spans="5:11" ht="14.25" customHeight="1" x14ac:dyDescent="0.25">
      <c r="E301" s="59"/>
      <c r="K301" s="51" t="s">
        <v>256</v>
      </c>
    </row>
    <row r="302" spans="5:11" ht="14.25" customHeight="1" x14ac:dyDescent="0.25">
      <c r="E302" s="59"/>
      <c r="K302" s="51" t="s">
        <v>257</v>
      </c>
    </row>
    <row r="303" spans="5:11" ht="14.25" customHeight="1" x14ac:dyDescent="0.25">
      <c r="E303" s="59"/>
      <c r="K303" s="51" t="s">
        <v>258</v>
      </c>
    </row>
    <row r="304" spans="5:11" ht="14.25" customHeight="1" x14ac:dyDescent="0.25">
      <c r="E304" s="59"/>
      <c r="K304" s="51" t="s">
        <v>259</v>
      </c>
    </row>
    <row r="305" spans="5:11" ht="14.25" customHeight="1" x14ac:dyDescent="0.25">
      <c r="E305" s="59"/>
      <c r="K305" s="51" t="s">
        <v>260</v>
      </c>
    </row>
    <row r="306" spans="5:11" ht="14.25" customHeight="1" x14ac:dyDescent="0.25">
      <c r="E306" s="59"/>
      <c r="K306" s="51" t="s">
        <v>261</v>
      </c>
    </row>
    <row r="307" spans="5:11" ht="14.25" customHeight="1" x14ac:dyDescent="0.25">
      <c r="E307" s="59"/>
      <c r="K307" s="51" t="s">
        <v>262</v>
      </c>
    </row>
    <row r="308" spans="5:11" ht="14.25" customHeight="1" x14ac:dyDescent="0.25">
      <c r="E308" s="59"/>
      <c r="K308" s="51" t="s">
        <v>263</v>
      </c>
    </row>
    <row r="309" spans="5:11" ht="14.25" customHeight="1" x14ac:dyDescent="0.25">
      <c r="E309" s="59"/>
      <c r="K309" s="51" t="s">
        <v>264</v>
      </c>
    </row>
    <row r="310" spans="5:11" ht="14.25" customHeight="1" x14ac:dyDescent="0.25">
      <c r="E310" s="59"/>
      <c r="K310" s="51" t="s">
        <v>265</v>
      </c>
    </row>
    <row r="311" spans="5:11" ht="14.25" customHeight="1" x14ac:dyDescent="0.25">
      <c r="E311" s="59"/>
      <c r="K311" s="51" t="s">
        <v>266</v>
      </c>
    </row>
    <row r="312" spans="5:11" ht="14.25" customHeight="1" x14ac:dyDescent="0.25">
      <c r="E312" s="59"/>
      <c r="K312" s="51" t="s">
        <v>267</v>
      </c>
    </row>
    <row r="313" spans="5:11" ht="14.25" customHeight="1" x14ac:dyDescent="0.25">
      <c r="E313" s="59"/>
      <c r="K313" s="51" t="s">
        <v>268</v>
      </c>
    </row>
    <row r="314" spans="5:11" ht="14.25" customHeight="1" x14ac:dyDescent="0.25">
      <c r="E314" s="59"/>
      <c r="K314" s="51" t="s">
        <v>269</v>
      </c>
    </row>
    <row r="315" spans="5:11" ht="14.25" customHeight="1" x14ac:dyDescent="0.25">
      <c r="E315" s="59"/>
      <c r="K315" s="51" t="s">
        <v>270</v>
      </c>
    </row>
    <row r="316" spans="5:11" ht="14.25" customHeight="1" x14ac:dyDescent="0.25">
      <c r="E316" s="59"/>
      <c r="K316" s="51" t="s">
        <v>271</v>
      </c>
    </row>
    <row r="317" spans="5:11" ht="14.25" customHeight="1" x14ac:dyDescent="0.25">
      <c r="E317" s="59"/>
      <c r="K317" s="51" t="s">
        <v>272</v>
      </c>
    </row>
    <row r="318" spans="5:11" ht="14.25" customHeight="1" x14ac:dyDescent="0.25">
      <c r="E318" s="59"/>
      <c r="K318" s="51" t="s">
        <v>273</v>
      </c>
    </row>
    <row r="319" spans="5:11" ht="14.25" customHeight="1" x14ac:dyDescent="0.25">
      <c r="E319" s="59"/>
      <c r="K319" s="51" t="s">
        <v>274</v>
      </c>
    </row>
    <row r="320" spans="5:11" ht="14.25" customHeight="1" x14ac:dyDescent="0.25">
      <c r="E320" s="59"/>
      <c r="K320" s="51" t="s">
        <v>275</v>
      </c>
    </row>
    <row r="321" spans="5:11" ht="14.25" customHeight="1" x14ac:dyDescent="0.25">
      <c r="E321" s="59"/>
      <c r="K321" s="51" t="s">
        <v>276</v>
      </c>
    </row>
    <row r="322" spans="5:11" ht="14.25" customHeight="1" x14ac:dyDescent="0.25">
      <c r="E322" s="59"/>
      <c r="K322" s="51" t="s">
        <v>277</v>
      </c>
    </row>
    <row r="323" spans="5:11" ht="14.25" customHeight="1" x14ac:dyDescent="0.25">
      <c r="E323" s="59"/>
      <c r="K323" s="51" t="s">
        <v>278</v>
      </c>
    </row>
    <row r="324" spans="5:11" ht="14.25" customHeight="1" x14ac:dyDescent="0.25">
      <c r="E324" s="59"/>
      <c r="K324" s="51" t="s">
        <v>279</v>
      </c>
    </row>
    <row r="325" spans="5:11" ht="14.25" customHeight="1" x14ac:dyDescent="0.25">
      <c r="E325" s="59"/>
      <c r="K325" s="51" t="s">
        <v>280</v>
      </c>
    </row>
    <row r="326" spans="5:11" ht="14.25" customHeight="1" x14ac:dyDescent="0.25">
      <c r="E326" s="59"/>
      <c r="K326" s="51" t="s">
        <v>281</v>
      </c>
    </row>
    <row r="327" spans="5:11" ht="14.25" customHeight="1" x14ac:dyDescent="0.25">
      <c r="E327" s="59"/>
      <c r="K327" s="51" t="s">
        <v>282</v>
      </c>
    </row>
    <row r="328" spans="5:11" ht="14.25" customHeight="1" x14ac:dyDescent="0.25">
      <c r="E328" s="59"/>
      <c r="K328" s="51" t="s">
        <v>283</v>
      </c>
    </row>
    <row r="329" spans="5:11" ht="14.25" customHeight="1" x14ac:dyDescent="0.25">
      <c r="E329" s="59"/>
      <c r="K329" s="51" t="s">
        <v>284</v>
      </c>
    </row>
    <row r="330" spans="5:11" ht="14.25" customHeight="1" x14ac:dyDescent="0.25">
      <c r="E330" s="59"/>
      <c r="K330" s="51" t="s">
        <v>285</v>
      </c>
    </row>
    <row r="331" spans="5:11" ht="14.25" customHeight="1" x14ac:dyDescent="0.25">
      <c r="E331" s="59"/>
      <c r="K331" s="51" t="s">
        <v>286</v>
      </c>
    </row>
    <row r="332" spans="5:11" ht="14.25" customHeight="1" x14ac:dyDescent="0.25">
      <c r="E332" s="59"/>
      <c r="K332" s="51" t="s">
        <v>287</v>
      </c>
    </row>
    <row r="333" spans="5:11" ht="14.25" customHeight="1" x14ac:dyDescent="0.25">
      <c r="E333" s="59"/>
      <c r="K333" s="51" t="s">
        <v>288</v>
      </c>
    </row>
    <row r="334" spans="5:11" ht="14.25" customHeight="1" x14ac:dyDescent="0.25">
      <c r="E334" s="59"/>
      <c r="K334" s="51" t="s">
        <v>289</v>
      </c>
    </row>
    <row r="335" spans="5:11" ht="14.25" customHeight="1" x14ac:dyDescent="0.25">
      <c r="E335" s="59"/>
      <c r="K335" s="51" t="s">
        <v>290</v>
      </c>
    </row>
    <row r="336" spans="5:11" ht="14.25" customHeight="1" x14ac:dyDescent="0.25">
      <c r="E336" s="59"/>
      <c r="K336" s="51" t="s">
        <v>291</v>
      </c>
    </row>
    <row r="337" spans="5:11" ht="14.25" customHeight="1" x14ac:dyDescent="0.25">
      <c r="E337" s="59"/>
      <c r="K337" s="51" t="s">
        <v>292</v>
      </c>
    </row>
    <row r="338" spans="5:11" ht="14.25" customHeight="1" x14ac:dyDescent="0.25">
      <c r="E338" s="59"/>
      <c r="K338" s="51" t="s">
        <v>293</v>
      </c>
    </row>
    <row r="339" spans="5:11" ht="14.25" customHeight="1" x14ac:dyDescent="0.25">
      <c r="E339" s="59"/>
      <c r="K339" s="51" t="s">
        <v>294</v>
      </c>
    </row>
    <row r="340" spans="5:11" ht="14.25" customHeight="1" x14ac:dyDescent="0.25">
      <c r="E340" s="59"/>
      <c r="K340" s="51" t="s">
        <v>295</v>
      </c>
    </row>
    <row r="341" spans="5:11" ht="14.25" customHeight="1" x14ac:dyDescent="0.25">
      <c r="E341" s="59"/>
      <c r="K341" s="51" t="s">
        <v>296</v>
      </c>
    </row>
    <row r="342" spans="5:11" ht="14.25" customHeight="1" x14ac:dyDescent="0.25">
      <c r="E342" s="59"/>
      <c r="K342" s="51" t="s">
        <v>297</v>
      </c>
    </row>
    <row r="343" spans="5:11" ht="14.25" customHeight="1" x14ac:dyDescent="0.25">
      <c r="E343" s="59"/>
      <c r="K343" s="51" t="s">
        <v>298</v>
      </c>
    </row>
    <row r="344" spans="5:11" ht="14.25" customHeight="1" x14ac:dyDescent="0.25">
      <c r="E344" s="59"/>
      <c r="K344" s="51" t="s">
        <v>299</v>
      </c>
    </row>
    <row r="345" spans="5:11" ht="14.25" customHeight="1" x14ac:dyDescent="0.25">
      <c r="E345" s="59"/>
      <c r="K345" s="51" t="s">
        <v>300</v>
      </c>
    </row>
    <row r="346" spans="5:11" ht="14.25" customHeight="1" x14ac:dyDescent="0.25">
      <c r="E346" s="59"/>
      <c r="K346" s="51" t="s">
        <v>301</v>
      </c>
    </row>
    <row r="347" spans="5:11" ht="14.25" customHeight="1" x14ac:dyDescent="0.25">
      <c r="E347" s="59"/>
      <c r="K347" s="51" t="s">
        <v>302</v>
      </c>
    </row>
    <row r="348" spans="5:11" ht="14.25" customHeight="1" x14ac:dyDescent="0.25">
      <c r="E348" s="59"/>
      <c r="K348" s="51" t="s">
        <v>303</v>
      </c>
    </row>
    <row r="349" spans="5:11" ht="14.25" customHeight="1" x14ac:dyDescent="0.25">
      <c r="E349" s="59"/>
      <c r="K349" s="51" t="s">
        <v>304</v>
      </c>
    </row>
    <row r="350" spans="5:11" ht="14.25" customHeight="1" x14ac:dyDescent="0.25">
      <c r="E350" s="59"/>
      <c r="K350" s="51" t="s">
        <v>305</v>
      </c>
    </row>
    <row r="351" spans="5:11" ht="14.25" customHeight="1" x14ac:dyDescent="0.25">
      <c r="E351" s="59"/>
      <c r="K351" s="51" t="s">
        <v>306</v>
      </c>
    </row>
    <row r="352" spans="5:11" ht="14.25" customHeight="1" x14ac:dyDescent="0.25">
      <c r="E352" s="59"/>
      <c r="K352" s="51" t="s">
        <v>307</v>
      </c>
    </row>
    <row r="353" spans="5:11" ht="14.25" customHeight="1" x14ac:dyDescent="0.25">
      <c r="E353" s="59"/>
      <c r="K353" s="51" t="s">
        <v>308</v>
      </c>
    </row>
    <row r="354" spans="5:11" ht="14.25" customHeight="1" x14ac:dyDescent="0.25">
      <c r="E354" s="59"/>
      <c r="K354" s="51" t="s">
        <v>309</v>
      </c>
    </row>
    <row r="355" spans="5:11" ht="14.25" customHeight="1" x14ac:dyDescent="0.25">
      <c r="E355" s="59"/>
      <c r="K355" s="51" t="s">
        <v>310</v>
      </c>
    </row>
    <row r="356" spans="5:11" ht="14.25" customHeight="1" x14ac:dyDescent="0.25">
      <c r="E356" s="59"/>
      <c r="K356" s="51" t="s">
        <v>311</v>
      </c>
    </row>
    <row r="357" spans="5:11" ht="14.25" customHeight="1" x14ac:dyDescent="0.25">
      <c r="E357" s="59"/>
      <c r="K357" s="51" t="s">
        <v>312</v>
      </c>
    </row>
    <row r="358" spans="5:11" ht="14.25" customHeight="1" x14ac:dyDescent="0.25">
      <c r="E358" s="59"/>
      <c r="K358" s="51" t="s">
        <v>313</v>
      </c>
    </row>
    <row r="359" spans="5:11" ht="14.25" customHeight="1" x14ac:dyDescent="0.25">
      <c r="E359" s="59"/>
      <c r="K359" s="51" t="s">
        <v>314</v>
      </c>
    </row>
    <row r="360" spans="5:11" ht="14.25" customHeight="1" x14ac:dyDescent="0.25">
      <c r="E360" s="59"/>
      <c r="K360" s="51" t="s">
        <v>315</v>
      </c>
    </row>
    <row r="361" spans="5:11" ht="14.25" customHeight="1" x14ac:dyDescent="0.25">
      <c r="E361" s="59"/>
      <c r="K361" s="51" t="s">
        <v>316</v>
      </c>
    </row>
    <row r="362" spans="5:11" ht="14.25" customHeight="1" x14ac:dyDescent="0.25">
      <c r="E362" s="59"/>
      <c r="K362" s="51" t="s">
        <v>317</v>
      </c>
    </row>
    <row r="363" spans="5:11" ht="14.25" customHeight="1" x14ac:dyDescent="0.25">
      <c r="E363" s="59"/>
      <c r="K363" s="51" t="s">
        <v>318</v>
      </c>
    </row>
    <row r="364" spans="5:11" ht="14.25" customHeight="1" x14ac:dyDescent="0.25">
      <c r="E364" s="59"/>
      <c r="K364" s="51" t="s">
        <v>319</v>
      </c>
    </row>
    <row r="365" spans="5:11" ht="14.25" customHeight="1" x14ac:dyDescent="0.25">
      <c r="E365" s="59"/>
      <c r="K365" s="51" t="s">
        <v>320</v>
      </c>
    </row>
    <row r="366" spans="5:11" ht="14.25" customHeight="1" x14ac:dyDescent="0.25">
      <c r="E366" s="59"/>
      <c r="K366" s="51" t="s">
        <v>321</v>
      </c>
    </row>
    <row r="367" spans="5:11" ht="14.25" customHeight="1" x14ac:dyDescent="0.25">
      <c r="E367" s="59"/>
      <c r="K367" s="51" t="s">
        <v>322</v>
      </c>
    </row>
    <row r="368" spans="5:11" ht="14.25" customHeight="1" x14ac:dyDescent="0.25">
      <c r="E368" s="59"/>
      <c r="K368" s="51" t="s">
        <v>323</v>
      </c>
    </row>
    <row r="369" spans="5:11" ht="14.25" customHeight="1" x14ac:dyDescent="0.25">
      <c r="E369" s="59"/>
      <c r="K369" s="51" t="s">
        <v>324</v>
      </c>
    </row>
    <row r="370" spans="5:11" ht="14.25" customHeight="1" x14ac:dyDescent="0.25">
      <c r="E370" s="59"/>
      <c r="K370" s="51" t="s">
        <v>325</v>
      </c>
    </row>
    <row r="371" spans="5:11" ht="14.25" customHeight="1" x14ac:dyDescent="0.25">
      <c r="E371" s="59"/>
      <c r="K371" s="51" t="s">
        <v>326</v>
      </c>
    </row>
    <row r="372" spans="5:11" ht="14.25" customHeight="1" x14ac:dyDescent="0.25">
      <c r="E372" s="59"/>
      <c r="K372" s="51" t="s">
        <v>327</v>
      </c>
    </row>
    <row r="373" spans="5:11" ht="14.25" customHeight="1" x14ac:dyDescent="0.25">
      <c r="E373" s="59"/>
      <c r="K373" s="51" t="s">
        <v>328</v>
      </c>
    </row>
    <row r="374" spans="5:11" ht="14.25" customHeight="1" x14ac:dyDescent="0.25">
      <c r="E374" s="59"/>
      <c r="K374" s="51" t="s">
        <v>329</v>
      </c>
    </row>
    <row r="375" spans="5:11" ht="14.25" customHeight="1" x14ac:dyDescent="0.25">
      <c r="E375" s="59"/>
      <c r="K375" s="51" t="s">
        <v>330</v>
      </c>
    </row>
    <row r="376" spans="5:11" ht="14.25" customHeight="1" x14ac:dyDescent="0.25">
      <c r="E376" s="59"/>
      <c r="K376" s="51" t="s">
        <v>331</v>
      </c>
    </row>
    <row r="377" spans="5:11" ht="14.25" customHeight="1" x14ac:dyDescent="0.25">
      <c r="E377" s="59"/>
      <c r="K377" s="51" t="s">
        <v>332</v>
      </c>
    </row>
    <row r="378" spans="5:11" ht="14.25" customHeight="1" x14ac:dyDescent="0.25">
      <c r="E378" s="59"/>
      <c r="K378" s="51" t="s">
        <v>333</v>
      </c>
    </row>
    <row r="379" spans="5:11" ht="14.25" customHeight="1" x14ac:dyDescent="0.25">
      <c r="E379" s="59"/>
      <c r="K379" s="51" t="s">
        <v>334</v>
      </c>
    </row>
    <row r="380" spans="5:11" ht="14.25" customHeight="1" x14ac:dyDescent="0.25">
      <c r="E380" s="59"/>
      <c r="K380" s="51" t="s">
        <v>335</v>
      </c>
    </row>
    <row r="381" spans="5:11" ht="14.25" customHeight="1" x14ac:dyDescent="0.25">
      <c r="E381" s="59"/>
      <c r="K381" s="51" t="s">
        <v>336</v>
      </c>
    </row>
    <row r="382" spans="5:11" ht="14.25" customHeight="1" x14ac:dyDescent="0.25">
      <c r="E382" s="59"/>
      <c r="K382" s="51" t="s">
        <v>337</v>
      </c>
    </row>
    <row r="383" spans="5:11" ht="14.25" customHeight="1" x14ac:dyDescent="0.25">
      <c r="E383" s="59"/>
      <c r="K383" s="51" t="s">
        <v>338</v>
      </c>
    </row>
    <row r="384" spans="5:11" ht="14.25" customHeight="1" x14ac:dyDescent="0.25">
      <c r="E384" s="59"/>
      <c r="K384" s="51" t="s">
        <v>339</v>
      </c>
    </row>
    <row r="385" spans="5:11" ht="14.25" customHeight="1" x14ac:dyDescent="0.25">
      <c r="E385" s="59"/>
      <c r="K385" s="51" t="s">
        <v>340</v>
      </c>
    </row>
    <row r="386" spans="5:11" ht="14.25" customHeight="1" x14ac:dyDescent="0.25">
      <c r="E386" s="59"/>
      <c r="K386" s="51" t="s">
        <v>341</v>
      </c>
    </row>
    <row r="387" spans="5:11" ht="14.25" customHeight="1" x14ac:dyDescent="0.25">
      <c r="E387" s="59"/>
      <c r="K387" s="51" t="s">
        <v>342</v>
      </c>
    </row>
    <row r="388" spans="5:11" ht="14.25" customHeight="1" x14ac:dyDescent="0.25">
      <c r="E388" s="59"/>
      <c r="K388" s="51" t="s">
        <v>343</v>
      </c>
    </row>
    <row r="389" spans="5:11" ht="14.25" customHeight="1" x14ac:dyDescent="0.25">
      <c r="E389" s="59"/>
      <c r="K389" s="51" t="s">
        <v>344</v>
      </c>
    </row>
    <row r="390" spans="5:11" ht="14.25" customHeight="1" x14ac:dyDescent="0.25">
      <c r="E390" s="59"/>
      <c r="K390" s="51" t="s">
        <v>345</v>
      </c>
    </row>
    <row r="391" spans="5:11" ht="14.25" customHeight="1" x14ac:dyDescent="0.25">
      <c r="E391" s="59"/>
      <c r="K391" s="51" t="s">
        <v>346</v>
      </c>
    </row>
    <row r="392" spans="5:11" ht="14.25" customHeight="1" x14ac:dyDescent="0.25">
      <c r="E392" s="59"/>
      <c r="K392" s="51" t="s">
        <v>347</v>
      </c>
    </row>
    <row r="393" spans="5:11" ht="14.25" customHeight="1" x14ac:dyDescent="0.25">
      <c r="E393" s="59"/>
      <c r="K393" s="51" t="s">
        <v>348</v>
      </c>
    </row>
    <row r="394" spans="5:11" ht="14.25" customHeight="1" x14ac:dyDescent="0.25">
      <c r="E394" s="59"/>
      <c r="K394" s="51" t="s">
        <v>349</v>
      </c>
    </row>
    <row r="395" spans="5:11" ht="14.25" customHeight="1" x14ac:dyDescent="0.25">
      <c r="E395" s="59"/>
      <c r="K395" s="51" t="s">
        <v>350</v>
      </c>
    </row>
    <row r="396" spans="5:11" ht="14.25" customHeight="1" x14ac:dyDescent="0.25">
      <c r="E396" s="59"/>
      <c r="K396" s="51" t="s">
        <v>351</v>
      </c>
    </row>
    <row r="397" spans="5:11" ht="14.25" customHeight="1" x14ac:dyDescent="0.25">
      <c r="E397" s="59"/>
      <c r="K397" s="51" t="s">
        <v>352</v>
      </c>
    </row>
    <row r="398" spans="5:11" ht="14.25" customHeight="1" x14ac:dyDescent="0.25">
      <c r="E398" s="59"/>
      <c r="K398" s="51" t="s">
        <v>353</v>
      </c>
    </row>
    <row r="399" spans="5:11" ht="14.25" customHeight="1" x14ac:dyDescent="0.25">
      <c r="E399" s="59"/>
      <c r="K399" s="51" t="s">
        <v>354</v>
      </c>
    </row>
    <row r="400" spans="5:11" ht="14.25" customHeight="1" x14ac:dyDescent="0.25">
      <c r="E400" s="59"/>
      <c r="K400" s="51" t="s">
        <v>355</v>
      </c>
    </row>
    <row r="401" spans="5:11" ht="14.25" customHeight="1" x14ac:dyDescent="0.25">
      <c r="E401" s="59"/>
      <c r="K401" s="51" t="s">
        <v>356</v>
      </c>
    </row>
    <row r="402" spans="5:11" ht="14.25" customHeight="1" x14ac:dyDescent="0.25">
      <c r="E402" s="59"/>
      <c r="K402" s="51" t="s">
        <v>357</v>
      </c>
    </row>
    <row r="403" spans="5:11" ht="14.25" customHeight="1" x14ac:dyDescent="0.25">
      <c r="E403" s="59"/>
      <c r="K403" s="51" t="s">
        <v>358</v>
      </c>
    </row>
    <row r="404" spans="5:11" ht="14.25" customHeight="1" x14ac:dyDescent="0.25">
      <c r="E404" s="59"/>
      <c r="K404" s="51" t="s">
        <v>359</v>
      </c>
    </row>
    <row r="405" spans="5:11" ht="14.25" customHeight="1" x14ac:dyDescent="0.25">
      <c r="E405" s="59"/>
      <c r="K405" s="51" t="s">
        <v>360</v>
      </c>
    </row>
    <row r="406" spans="5:11" ht="14.25" customHeight="1" x14ac:dyDescent="0.25">
      <c r="E406" s="59"/>
      <c r="K406" s="51" t="s">
        <v>361</v>
      </c>
    </row>
    <row r="407" spans="5:11" ht="14.25" customHeight="1" x14ac:dyDescent="0.25">
      <c r="E407" s="59"/>
      <c r="K407" s="51" t="s">
        <v>362</v>
      </c>
    </row>
    <row r="408" spans="5:11" ht="14.25" customHeight="1" x14ac:dyDescent="0.25">
      <c r="E408" s="59"/>
      <c r="K408" s="51" t="s">
        <v>363</v>
      </c>
    </row>
    <row r="409" spans="5:11" ht="14.25" customHeight="1" x14ac:dyDescent="0.25">
      <c r="E409" s="59"/>
      <c r="K409" s="51" t="s">
        <v>364</v>
      </c>
    </row>
    <row r="410" spans="5:11" ht="14.25" customHeight="1" x14ac:dyDescent="0.25">
      <c r="E410" s="59"/>
      <c r="K410" s="51" t="s">
        <v>365</v>
      </c>
    </row>
    <row r="411" spans="5:11" ht="14.25" customHeight="1" x14ac:dyDescent="0.25">
      <c r="E411" s="59"/>
      <c r="K411" s="51" t="s">
        <v>366</v>
      </c>
    </row>
    <row r="412" spans="5:11" ht="14.25" customHeight="1" x14ac:dyDescent="0.25">
      <c r="E412" s="59"/>
      <c r="K412" s="51" t="s">
        <v>367</v>
      </c>
    </row>
    <row r="413" spans="5:11" ht="14.25" customHeight="1" x14ac:dyDescent="0.25">
      <c r="E413" s="59"/>
      <c r="K413" s="51" t="s">
        <v>368</v>
      </c>
    </row>
    <row r="414" spans="5:11" ht="14.25" customHeight="1" x14ac:dyDescent="0.25">
      <c r="E414" s="59"/>
      <c r="K414" s="51" t="s">
        <v>369</v>
      </c>
    </row>
    <row r="415" spans="5:11" ht="14.25" customHeight="1" x14ac:dyDescent="0.25">
      <c r="E415" s="59"/>
      <c r="K415" s="51" t="s">
        <v>370</v>
      </c>
    </row>
    <row r="416" spans="5:11" ht="14.25" customHeight="1" x14ac:dyDescent="0.25">
      <c r="E416" s="59"/>
      <c r="K416" s="51" t="s">
        <v>371</v>
      </c>
    </row>
    <row r="417" spans="5:11" ht="14.25" customHeight="1" x14ac:dyDescent="0.25">
      <c r="E417" s="59"/>
      <c r="K417" s="51" t="s">
        <v>372</v>
      </c>
    </row>
    <row r="418" spans="5:11" ht="14.25" customHeight="1" x14ac:dyDescent="0.25">
      <c r="E418" s="59"/>
      <c r="K418" s="51" t="s">
        <v>373</v>
      </c>
    </row>
    <row r="419" spans="5:11" ht="14.25" customHeight="1" x14ac:dyDescent="0.25">
      <c r="E419" s="59"/>
      <c r="K419" s="51" t="s">
        <v>374</v>
      </c>
    </row>
    <row r="420" spans="5:11" ht="14.25" customHeight="1" x14ac:dyDescent="0.25">
      <c r="E420" s="59"/>
      <c r="K420" s="51" t="s">
        <v>375</v>
      </c>
    </row>
    <row r="421" spans="5:11" ht="14.25" customHeight="1" x14ac:dyDescent="0.25">
      <c r="E421" s="59"/>
      <c r="K421" s="51" t="s">
        <v>376</v>
      </c>
    </row>
    <row r="422" spans="5:11" ht="14.25" customHeight="1" x14ac:dyDescent="0.25">
      <c r="E422" s="59"/>
      <c r="K422" s="51" t="s">
        <v>377</v>
      </c>
    </row>
    <row r="423" spans="5:11" ht="14.25" customHeight="1" x14ac:dyDescent="0.25">
      <c r="E423" s="59"/>
      <c r="K423" s="51" t="s">
        <v>378</v>
      </c>
    </row>
    <row r="424" spans="5:11" ht="14.25" customHeight="1" x14ac:dyDescent="0.25">
      <c r="E424" s="59"/>
      <c r="K424" s="51" t="s">
        <v>379</v>
      </c>
    </row>
    <row r="425" spans="5:11" ht="14.25" customHeight="1" x14ac:dyDescent="0.25">
      <c r="E425" s="59"/>
      <c r="K425" s="51" t="s">
        <v>380</v>
      </c>
    </row>
    <row r="426" spans="5:11" ht="14.25" customHeight="1" x14ac:dyDescent="0.25">
      <c r="E426" s="59"/>
      <c r="K426" s="51" t="s">
        <v>381</v>
      </c>
    </row>
    <row r="427" spans="5:11" ht="14.25" customHeight="1" x14ac:dyDescent="0.25">
      <c r="E427" s="59"/>
      <c r="K427" s="51" t="s">
        <v>382</v>
      </c>
    </row>
    <row r="428" spans="5:11" ht="14.25" customHeight="1" x14ac:dyDescent="0.25">
      <c r="E428" s="59"/>
      <c r="K428" s="51" t="s">
        <v>383</v>
      </c>
    </row>
    <row r="429" spans="5:11" ht="14.25" customHeight="1" x14ac:dyDescent="0.25">
      <c r="E429" s="59"/>
      <c r="K429" s="51" t="s">
        <v>384</v>
      </c>
    </row>
    <row r="430" spans="5:11" ht="14.25" customHeight="1" x14ac:dyDescent="0.25">
      <c r="E430" s="59"/>
      <c r="K430" s="51" t="s">
        <v>385</v>
      </c>
    </row>
    <row r="431" spans="5:11" ht="14.25" customHeight="1" x14ac:dyDescent="0.25">
      <c r="E431" s="59"/>
      <c r="K431" s="51" t="s">
        <v>386</v>
      </c>
    </row>
    <row r="432" spans="5:11" ht="14.25" customHeight="1" x14ac:dyDescent="0.25">
      <c r="E432" s="59"/>
      <c r="K432" s="51" t="s">
        <v>387</v>
      </c>
    </row>
    <row r="433" spans="5:11" ht="14.25" customHeight="1" x14ac:dyDescent="0.25">
      <c r="E433" s="59"/>
      <c r="K433" s="51" t="s">
        <v>388</v>
      </c>
    </row>
    <row r="434" spans="5:11" ht="14.25" customHeight="1" x14ac:dyDescent="0.25">
      <c r="E434" s="59"/>
      <c r="K434" s="51" t="s">
        <v>389</v>
      </c>
    </row>
    <row r="435" spans="5:11" ht="14.25" customHeight="1" x14ac:dyDescent="0.25">
      <c r="E435" s="59"/>
      <c r="K435" s="51" t="s">
        <v>390</v>
      </c>
    </row>
    <row r="436" spans="5:11" ht="14.25" customHeight="1" x14ac:dyDescent="0.25">
      <c r="E436" s="59"/>
      <c r="K436" s="51" t="s">
        <v>391</v>
      </c>
    </row>
    <row r="437" spans="5:11" ht="14.25" customHeight="1" x14ac:dyDescent="0.25">
      <c r="E437" s="59"/>
      <c r="K437" s="51" t="s">
        <v>392</v>
      </c>
    </row>
    <row r="438" spans="5:11" ht="14.25" customHeight="1" x14ac:dyDescent="0.25">
      <c r="E438" s="59"/>
      <c r="K438" s="51" t="s">
        <v>393</v>
      </c>
    </row>
    <row r="439" spans="5:11" ht="14.25" customHeight="1" x14ac:dyDescent="0.25">
      <c r="E439" s="59"/>
      <c r="K439" s="51" t="s">
        <v>394</v>
      </c>
    </row>
    <row r="440" spans="5:11" ht="14.25" customHeight="1" x14ac:dyDescent="0.25">
      <c r="E440" s="59"/>
      <c r="K440" s="51" t="s">
        <v>395</v>
      </c>
    </row>
    <row r="441" spans="5:11" ht="14.25" customHeight="1" x14ac:dyDescent="0.25">
      <c r="E441" s="59"/>
      <c r="K441" s="51" t="s">
        <v>396</v>
      </c>
    </row>
    <row r="442" spans="5:11" ht="14.25" customHeight="1" x14ac:dyDescent="0.25">
      <c r="E442" s="59"/>
      <c r="K442" s="51" t="s">
        <v>397</v>
      </c>
    </row>
    <row r="443" spans="5:11" ht="14.25" customHeight="1" x14ac:dyDescent="0.25">
      <c r="E443" s="59"/>
      <c r="K443" s="51" t="s">
        <v>398</v>
      </c>
    </row>
    <row r="444" spans="5:11" ht="14.25" customHeight="1" x14ac:dyDescent="0.25">
      <c r="E444" s="59"/>
      <c r="K444" s="51" t="s">
        <v>399</v>
      </c>
    </row>
    <row r="445" spans="5:11" ht="14.25" customHeight="1" x14ac:dyDescent="0.25">
      <c r="E445" s="59"/>
      <c r="K445" s="51" t="s">
        <v>400</v>
      </c>
    </row>
    <row r="446" spans="5:11" ht="14.25" customHeight="1" x14ac:dyDescent="0.25">
      <c r="E446" s="59"/>
      <c r="K446" s="51" t="s">
        <v>401</v>
      </c>
    </row>
    <row r="447" spans="5:11" ht="14.25" customHeight="1" x14ac:dyDescent="0.25">
      <c r="E447" s="59"/>
      <c r="K447" s="51" t="s">
        <v>402</v>
      </c>
    </row>
    <row r="448" spans="5:11" ht="14.25" customHeight="1" x14ac:dyDescent="0.25">
      <c r="E448" s="59"/>
      <c r="K448" s="51" t="s">
        <v>403</v>
      </c>
    </row>
    <row r="449" spans="5:11" ht="14.25" customHeight="1" x14ac:dyDescent="0.25">
      <c r="E449" s="59"/>
      <c r="K449" s="51" t="s">
        <v>404</v>
      </c>
    </row>
    <row r="450" spans="5:11" ht="14.25" customHeight="1" x14ac:dyDescent="0.25">
      <c r="E450" s="59"/>
      <c r="K450" s="51" t="s">
        <v>405</v>
      </c>
    </row>
    <row r="451" spans="5:11" ht="14.25" customHeight="1" x14ac:dyDescent="0.25">
      <c r="E451" s="59"/>
      <c r="K451" s="51" t="s">
        <v>406</v>
      </c>
    </row>
    <row r="452" spans="5:11" ht="14.25" customHeight="1" x14ac:dyDescent="0.25">
      <c r="E452" s="59"/>
      <c r="K452" s="51" t="s">
        <v>407</v>
      </c>
    </row>
    <row r="453" spans="5:11" ht="14.25" customHeight="1" x14ac:dyDescent="0.25">
      <c r="E453" s="59"/>
      <c r="K453" s="51" t="s">
        <v>408</v>
      </c>
    </row>
    <row r="454" spans="5:11" ht="14.25" customHeight="1" x14ac:dyDescent="0.25">
      <c r="E454" s="59"/>
      <c r="K454" s="51" t="s">
        <v>409</v>
      </c>
    </row>
    <row r="455" spans="5:11" ht="14.25" customHeight="1" x14ac:dyDescent="0.25">
      <c r="E455" s="59"/>
      <c r="K455" s="51" t="s">
        <v>410</v>
      </c>
    </row>
    <row r="456" spans="5:11" ht="14.25" customHeight="1" x14ac:dyDescent="0.25">
      <c r="E456" s="59"/>
      <c r="K456" s="51" t="s">
        <v>411</v>
      </c>
    </row>
    <row r="457" spans="5:11" ht="14.25" customHeight="1" x14ac:dyDescent="0.25">
      <c r="E457" s="59"/>
      <c r="K457" s="51" t="s">
        <v>412</v>
      </c>
    </row>
    <row r="458" spans="5:11" ht="14.25" customHeight="1" x14ac:dyDescent="0.25">
      <c r="E458" s="59"/>
      <c r="K458" s="51" t="s">
        <v>413</v>
      </c>
    </row>
    <row r="459" spans="5:11" ht="14.25" customHeight="1" x14ac:dyDescent="0.25">
      <c r="E459" s="59"/>
      <c r="K459" s="51" t="s">
        <v>414</v>
      </c>
    </row>
    <row r="460" spans="5:11" ht="14.25" customHeight="1" x14ac:dyDescent="0.25">
      <c r="E460" s="59"/>
      <c r="K460" s="51" t="s">
        <v>415</v>
      </c>
    </row>
    <row r="461" spans="5:11" ht="14.25" customHeight="1" x14ac:dyDescent="0.25">
      <c r="E461" s="59"/>
      <c r="K461" s="51" t="s">
        <v>416</v>
      </c>
    </row>
    <row r="462" spans="5:11" ht="14.25" customHeight="1" x14ac:dyDescent="0.25">
      <c r="E462" s="59"/>
      <c r="K462" s="51" t="s">
        <v>417</v>
      </c>
    </row>
    <row r="463" spans="5:11" ht="14.25" customHeight="1" x14ac:dyDescent="0.25">
      <c r="E463" s="59"/>
      <c r="K463" s="51" t="s">
        <v>418</v>
      </c>
    </row>
    <row r="464" spans="5:11" ht="14.25" customHeight="1" x14ac:dyDescent="0.25">
      <c r="E464" s="59"/>
      <c r="K464" s="51" t="s">
        <v>419</v>
      </c>
    </row>
    <row r="465" spans="5:11" ht="14.25" customHeight="1" x14ac:dyDescent="0.25">
      <c r="E465" s="59"/>
      <c r="K465" s="51" t="s">
        <v>420</v>
      </c>
    </row>
    <row r="466" spans="5:11" ht="14.25" customHeight="1" x14ac:dyDescent="0.25">
      <c r="E466" s="59"/>
      <c r="K466" s="51" t="s">
        <v>421</v>
      </c>
    </row>
    <row r="467" spans="5:11" ht="14.25" customHeight="1" x14ac:dyDescent="0.25">
      <c r="E467" s="59"/>
      <c r="K467" s="51" t="s">
        <v>422</v>
      </c>
    </row>
    <row r="468" spans="5:11" ht="14.25" customHeight="1" x14ac:dyDescent="0.25">
      <c r="E468" s="59"/>
      <c r="K468" s="51" t="s">
        <v>423</v>
      </c>
    </row>
    <row r="469" spans="5:11" ht="14.25" customHeight="1" x14ac:dyDescent="0.25">
      <c r="E469" s="59"/>
      <c r="K469" s="51" t="s">
        <v>424</v>
      </c>
    </row>
    <row r="470" spans="5:11" ht="14.25" customHeight="1" x14ac:dyDescent="0.25">
      <c r="E470" s="59"/>
      <c r="K470" s="51" t="s">
        <v>425</v>
      </c>
    </row>
    <row r="471" spans="5:11" ht="14.25" customHeight="1" x14ac:dyDescent="0.25">
      <c r="E471" s="59"/>
      <c r="K471" s="51" t="s">
        <v>426</v>
      </c>
    </row>
    <row r="472" spans="5:11" ht="14.25" customHeight="1" x14ac:dyDescent="0.25">
      <c r="E472" s="59"/>
      <c r="K472" s="51" t="s">
        <v>427</v>
      </c>
    </row>
    <row r="473" spans="5:11" ht="14.25" customHeight="1" x14ac:dyDescent="0.25">
      <c r="E473" s="59"/>
      <c r="K473" s="51" t="s">
        <v>428</v>
      </c>
    </row>
    <row r="474" spans="5:11" ht="14.25" customHeight="1" x14ac:dyDescent="0.25">
      <c r="E474" s="59"/>
      <c r="K474" s="51" t="s">
        <v>429</v>
      </c>
    </row>
    <row r="475" spans="5:11" ht="14.25" customHeight="1" x14ac:dyDescent="0.25">
      <c r="E475" s="59"/>
      <c r="K475" s="51" t="s">
        <v>430</v>
      </c>
    </row>
    <row r="476" spans="5:11" ht="14.25" customHeight="1" x14ac:dyDescent="0.25">
      <c r="E476" s="59"/>
      <c r="K476" s="51" t="s">
        <v>431</v>
      </c>
    </row>
    <row r="477" spans="5:11" ht="14.25" customHeight="1" x14ac:dyDescent="0.25">
      <c r="E477" s="59"/>
      <c r="K477" s="51" t="s">
        <v>432</v>
      </c>
    </row>
    <row r="478" spans="5:11" ht="14.25" customHeight="1" x14ac:dyDescent="0.25">
      <c r="E478" s="59"/>
      <c r="K478" s="51" t="s">
        <v>433</v>
      </c>
    </row>
    <row r="479" spans="5:11" ht="14.25" customHeight="1" x14ac:dyDescent="0.25">
      <c r="E479" s="59"/>
      <c r="K479" s="51" t="s">
        <v>434</v>
      </c>
    </row>
    <row r="480" spans="5:11" ht="14.25" customHeight="1" x14ac:dyDescent="0.25">
      <c r="E480" s="59"/>
      <c r="K480" s="51" t="s">
        <v>435</v>
      </c>
    </row>
    <row r="481" spans="5:11" ht="14.25" customHeight="1" x14ac:dyDescent="0.25">
      <c r="E481" s="59"/>
      <c r="K481" s="51" t="s">
        <v>436</v>
      </c>
    </row>
    <row r="482" spans="5:11" ht="14.25" customHeight="1" x14ac:dyDescent="0.25">
      <c r="E482" s="59"/>
      <c r="K482" s="51" t="s">
        <v>437</v>
      </c>
    </row>
    <row r="483" spans="5:11" ht="14.25" customHeight="1" x14ac:dyDescent="0.25">
      <c r="E483" s="59"/>
      <c r="K483" s="51" t="s">
        <v>438</v>
      </c>
    </row>
    <row r="484" spans="5:11" ht="14.25" customHeight="1" x14ac:dyDescent="0.25">
      <c r="E484" s="59"/>
      <c r="K484" s="51" t="s">
        <v>439</v>
      </c>
    </row>
    <row r="485" spans="5:11" ht="14.25" customHeight="1" x14ac:dyDescent="0.25">
      <c r="E485" s="59"/>
      <c r="K485" s="51" t="s">
        <v>440</v>
      </c>
    </row>
    <row r="486" spans="5:11" ht="14.25" customHeight="1" x14ac:dyDescent="0.25">
      <c r="E486" s="59"/>
      <c r="K486" s="51" t="s">
        <v>441</v>
      </c>
    </row>
    <row r="487" spans="5:11" ht="14.25" customHeight="1" x14ac:dyDescent="0.25">
      <c r="E487" s="59"/>
      <c r="K487" s="51" t="s">
        <v>442</v>
      </c>
    </row>
    <row r="488" spans="5:11" ht="14.25" customHeight="1" x14ac:dyDescent="0.25">
      <c r="E488" s="59"/>
      <c r="K488" s="51" t="s">
        <v>443</v>
      </c>
    </row>
    <row r="489" spans="5:11" ht="14.25" customHeight="1" x14ac:dyDescent="0.25">
      <c r="E489" s="59"/>
      <c r="K489" s="51" t="s">
        <v>444</v>
      </c>
    </row>
    <row r="490" spans="5:11" ht="14.25" customHeight="1" x14ac:dyDescent="0.25">
      <c r="E490" s="59"/>
      <c r="K490" s="51" t="s">
        <v>445</v>
      </c>
    </row>
    <row r="491" spans="5:11" ht="14.25" customHeight="1" x14ac:dyDescent="0.25">
      <c r="E491" s="59"/>
      <c r="K491" s="51" t="s">
        <v>446</v>
      </c>
    </row>
    <row r="492" spans="5:11" ht="14.25" customHeight="1" x14ac:dyDescent="0.25">
      <c r="E492" s="59"/>
      <c r="K492" s="51" t="s">
        <v>447</v>
      </c>
    </row>
    <row r="493" spans="5:11" ht="14.25" customHeight="1" x14ac:dyDescent="0.25">
      <c r="E493" s="59"/>
      <c r="K493" s="51" t="s">
        <v>448</v>
      </c>
    </row>
    <row r="494" spans="5:11" ht="14.25" customHeight="1" x14ac:dyDescent="0.25">
      <c r="E494" s="59"/>
      <c r="K494" s="51" t="s">
        <v>449</v>
      </c>
    </row>
    <row r="495" spans="5:11" ht="14.25" customHeight="1" x14ac:dyDescent="0.25">
      <c r="E495" s="59"/>
      <c r="K495" s="51" t="s">
        <v>450</v>
      </c>
    </row>
    <row r="496" spans="5:11" ht="14.25" customHeight="1" x14ac:dyDescent="0.25">
      <c r="E496" s="59"/>
      <c r="K496" s="51" t="s">
        <v>451</v>
      </c>
    </row>
    <row r="497" spans="5:11" ht="14.25" customHeight="1" x14ac:dyDescent="0.25">
      <c r="E497" s="59"/>
      <c r="K497" s="51" t="s">
        <v>452</v>
      </c>
    </row>
    <row r="498" spans="5:11" ht="14.25" customHeight="1" x14ac:dyDescent="0.25">
      <c r="E498" s="59"/>
      <c r="K498" s="51" t="s">
        <v>453</v>
      </c>
    </row>
    <row r="499" spans="5:11" ht="14.25" customHeight="1" x14ac:dyDescent="0.25">
      <c r="E499" s="59"/>
      <c r="K499" s="51" t="s">
        <v>454</v>
      </c>
    </row>
    <row r="500" spans="5:11" ht="14.25" customHeight="1" x14ac:dyDescent="0.25">
      <c r="E500" s="59"/>
      <c r="K500" s="51" t="s">
        <v>455</v>
      </c>
    </row>
    <row r="501" spans="5:11" ht="14.25" customHeight="1" x14ac:dyDescent="0.25">
      <c r="E501" s="59"/>
      <c r="K501" s="51" t="s">
        <v>456</v>
      </c>
    </row>
    <row r="502" spans="5:11" ht="14.25" customHeight="1" x14ac:dyDescent="0.25">
      <c r="E502" s="59"/>
      <c r="K502" s="51" t="s">
        <v>457</v>
      </c>
    </row>
    <row r="503" spans="5:11" ht="14.25" customHeight="1" x14ac:dyDescent="0.25">
      <c r="E503" s="59"/>
      <c r="K503" s="51" t="s">
        <v>458</v>
      </c>
    </row>
    <row r="504" spans="5:11" ht="14.25" customHeight="1" x14ac:dyDescent="0.25">
      <c r="E504" s="59"/>
      <c r="K504" s="51" t="s">
        <v>459</v>
      </c>
    </row>
    <row r="505" spans="5:11" ht="14.25" customHeight="1" x14ac:dyDescent="0.25">
      <c r="E505" s="59"/>
      <c r="K505" s="51" t="s">
        <v>460</v>
      </c>
    </row>
    <row r="506" spans="5:11" ht="14.25" customHeight="1" x14ac:dyDescent="0.25">
      <c r="E506" s="59"/>
      <c r="K506" s="51" t="s">
        <v>461</v>
      </c>
    </row>
    <row r="507" spans="5:11" ht="14.25" customHeight="1" x14ac:dyDescent="0.25">
      <c r="E507" s="59"/>
      <c r="K507" s="51" t="s">
        <v>462</v>
      </c>
    </row>
    <row r="508" spans="5:11" ht="14.25" customHeight="1" x14ac:dyDescent="0.25">
      <c r="E508" s="59"/>
      <c r="K508" s="51" t="s">
        <v>463</v>
      </c>
    </row>
    <row r="509" spans="5:11" ht="14.25" customHeight="1" x14ac:dyDescent="0.25">
      <c r="E509" s="59"/>
      <c r="K509" s="51" t="s">
        <v>464</v>
      </c>
    </row>
    <row r="510" spans="5:11" ht="14.25" customHeight="1" x14ac:dyDescent="0.25">
      <c r="E510" s="59"/>
      <c r="K510" s="51" t="s">
        <v>465</v>
      </c>
    </row>
    <row r="511" spans="5:11" ht="14.25" customHeight="1" x14ac:dyDescent="0.25">
      <c r="E511" s="59"/>
      <c r="K511" s="51" t="s">
        <v>466</v>
      </c>
    </row>
    <row r="512" spans="5:11" ht="14.25" customHeight="1" x14ac:dyDescent="0.25">
      <c r="E512" s="59"/>
      <c r="K512" s="51" t="s">
        <v>467</v>
      </c>
    </row>
    <row r="513" spans="5:11" ht="14.25" customHeight="1" x14ac:dyDescent="0.25">
      <c r="E513" s="59"/>
      <c r="K513" s="51" t="s">
        <v>468</v>
      </c>
    </row>
    <row r="514" spans="5:11" ht="14.25" customHeight="1" x14ac:dyDescent="0.25">
      <c r="E514" s="59"/>
      <c r="K514" s="51" t="s">
        <v>469</v>
      </c>
    </row>
    <row r="515" spans="5:11" ht="14.25" customHeight="1" x14ac:dyDescent="0.25">
      <c r="E515" s="59"/>
      <c r="K515" s="51" t="s">
        <v>470</v>
      </c>
    </row>
    <row r="516" spans="5:11" ht="14.25" customHeight="1" x14ac:dyDescent="0.25">
      <c r="E516" s="59"/>
      <c r="K516" s="51" t="s">
        <v>471</v>
      </c>
    </row>
    <row r="517" spans="5:11" ht="14.25" customHeight="1" x14ac:dyDescent="0.25">
      <c r="E517" s="59"/>
      <c r="K517" s="51" t="s">
        <v>472</v>
      </c>
    </row>
    <row r="518" spans="5:11" ht="14.25" customHeight="1" x14ac:dyDescent="0.25">
      <c r="E518" s="59"/>
    </row>
    <row r="519" spans="5:11" ht="14.25" customHeight="1" x14ac:dyDescent="0.25">
      <c r="E519" s="59"/>
    </row>
    <row r="520" spans="5:11" ht="14.25" customHeight="1" x14ac:dyDescent="0.25">
      <c r="E520" s="59"/>
    </row>
    <row r="521" spans="5:11" ht="14.25" customHeight="1" x14ac:dyDescent="0.25">
      <c r="E521" s="59"/>
    </row>
    <row r="522" spans="5:11" ht="14.25" customHeight="1" x14ac:dyDescent="0.25">
      <c r="E522" s="59"/>
    </row>
    <row r="523" spans="5:11" ht="14.25" customHeight="1" x14ac:dyDescent="0.25">
      <c r="E523" s="59"/>
    </row>
    <row r="524" spans="5:11" ht="14.25" customHeight="1" x14ac:dyDescent="0.25">
      <c r="E524" s="59"/>
    </row>
    <row r="525" spans="5:11" ht="14.25" customHeight="1" x14ac:dyDescent="0.25">
      <c r="E525" s="59"/>
    </row>
    <row r="526" spans="5:11" ht="14.25" customHeight="1" x14ac:dyDescent="0.25">
      <c r="E526" s="59"/>
    </row>
    <row r="527" spans="5:11" ht="14.25" customHeight="1" x14ac:dyDescent="0.25">
      <c r="E527" s="59"/>
    </row>
    <row r="528" spans="5:11" ht="14.25" customHeight="1" x14ac:dyDescent="0.25">
      <c r="E528" s="59"/>
    </row>
    <row r="529" spans="5:5" ht="14.25" customHeight="1" x14ac:dyDescent="0.25">
      <c r="E529" s="59"/>
    </row>
    <row r="530" spans="5:5" ht="14.25" customHeight="1" x14ac:dyDescent="0.25">
      <c r="E530" s="59"/>
    </row>
    <row r="531" spans="5:5" ht="14.25" customHeight="1" x14ac:dyDescent="0.25">
      <c r="E531" s="59"/>
    </row>
    <row r="532" spans="5:5" ht="14.25" customHeight="1" x14ac:dyDescent="0.25">
      <c r="E532" s="59"/>
    </row>
    <row r="533" spans="5:5" ht="14.25" customHeight="1" x14ac:dyDescent="0.25">
      <c r="E533" s="59"/>
    </row>
    <row r="534" spans="5:5" ht="14.25" customHeight="1" x14ac:dyDescent="0.25">
      <c r="E534" s="59"/>
    </row>
    <row r="535" spans="5:5" ht="14.25" customHeight="1" x14ac:dyDescent="0.25">
      <c r="E535" s="59"/>
    </row>
    <row r="536" spans="5:5" ht="14.25" customHeight="1" x14ac:dyDescent="0.25">
      <c r="E536" s="59"/>
    </row>
    <row r="537" spans="5:5" ht="14.25" customHeight="1" x14ac:dyDescent="0.25">
      <c r="E537" s="59"/>
    </row>
    <row r="538" spans="5:5" ht="14.25" customHeight="1" x14ac:dyDescent="0.25">
      <c r="E538" s="59"/>
    </row>
    <row r="539" spans="5:5" ht="14.25" customHeight="1" x14ac:dyDescent="0.25">
      <c r="E539" s="59"/>
    </row>
    <row r="540" spans="5:5" ht="14.25" customHeight="1" x14ac:dyDescent="0.25">
      <c r="E540" s="59"/>
    </row>
    <row r="541" spans="5:5" ht="14.25" customHeight="1" x14ac:dyDescent="0.25">
      <c r="E541" s="59"/>
    </row>
    <row r="542" spans="5:5" ht="14.25" customHeight="1" x14ac:dyDescent="0.25">
      <c r="E542" s="59"/>
    </row>
    <row r="543" spans="5:5" ht="14.25" customHeight="1" x14ac:dyDescent="0.25">
      <c r="E543" s="59"/>
    </row>
    <row r="544" spans="5:5" ht="14.25" customHeight="1" x14ac:dyDescent="0.25">
      <c r="E544" s="59"/>
    </row>
    <row r="545" spans="5:5" ht="14.25" customHeight="1" x14ac:dyDescent="0.25">
      <c r="E545" s="59"/>
    </row>
    <row r="546" spans="5:5" ht="14.25" customHeight="1" x14ac:dyDescent="0.25">
      <c r="E546" s="59"/>
    </row>
    <row r="547" spans="5:5" ht="14.25" customHeight="1" x14ac:dyDescent="0.25">
      <c r="E547" s="59"/>
    </row>
    <row r="548" spans="5:5" ht="14.25" customHeight="1" x14ac:dyDescent="0.25">
      <c r="E548" s="59"/>
    </row>
    <row r="549" spans="5:5" ht="14.25" customHeight="1" x14ac:dyDescent="0.25">
      <c r="E549" s="59"/>
    </row>
    <row r="550" spans="5:5" ht="14.25" customHeight="1" x14ac:dyDescent="0.25">
      <c r="E550" s="59"/>
    </row>
    <row r="551" spans="5:5" ht="14.25" customHeight="1" x14ac:dyDescent="0.25">
      <c r="E551" s="59"/>
    </row>
    <row r="552" spans="5:5" ht="14.25" customHeight="1" x14ac:dyDescent="0.25">
      <c r="E552" s="59"/>
    </row>
    <row r="553" spans="5:5" ht="14.25" customHeight="1" x14ac:dyDescent="0.25">
      <c r="E553" s="59"/>
    </row>
    <row r="554" spans="5:5" ht="14.25" customHeight="1" x14ac:dyDescent="0.25">
      <c r="E554" s="59"/>
    </row>
    <row r="555" spans="5:5" ht="14.25" customHeight="1" x14ac:dyDescent="0.25">
      <c r="E555" s="59"/>
    </row>
    <row r="556" spans="5:5" ht="14.25" customHeight="1" x14ac:dyDescent="0.25">
      <c r="E556" s="59"/>
    </row>
    <row r="557" spans="5:5" ht="14.25" customHeight="1" x14ac:dyDescent="0.25">
      <c r="E557" s="59"/>
    </row>
    <row r="558" spans="5:5" ht="14.25" customHeight="1" x14ac:dyDescent="0.25">
      <c r="E558" s="59"/>
    </row>
    <row r="559" spans="5:5" ht="14.25" customHeight="1" x14ac:dyDescent="0.25">
      <c r="E559" s="59"/>
    </row>
    <row r="560" spans="5:5" ht="14.25" customHeight="1" x14ac:dyDescent="0.25">
      <c r="E560" s="59"/>
    </row>
    <row r="561" spans="5:5" ht="14.25" customHeight="1" x14ac:dyDescent="0.25">
      <c r="E561" s="59"/>
    </row>
    <row r="562" spans="5:5" ht="14.25" customHeight="1" x14ac:dyDescent="0.25">
      <c r="E562" s="59"/>
    </row>
    <row r="563" spans="5:5" ht="14.25" customHeight="1" x14ac:dyDescent="0.25">
      <c r="E563" s="59"/>
    </row>
    <row r="564" spans="5:5" ht="14.25" customHeight="1" x14ac:dyDescent="0.25">
      <c r="E564" s="59"/>
    </row>
    <row r="565" spans="5:5" ht="14.25" customHeight="1" x14ac:dyDescent="0.25">
      <c r="E565" s="59"/>
    </row>
    <row r="566" spans="5:5" ht="14.25" customHeight="1" x14ac:dyDescent="0.25">
      <c r="E566" s="59"/>
    </row>
    <row r="567" spans="5:5" ht="14.25" customHeight="1" x14ac:dyDescent="0.25">
      <c r="E567" s="59"/>
    </row>
    <row r="568" spans="5:5" ht="14.25" customHeight="1" x14ac:dyDescent="0.25">
      <c r="E568" s="59"/>
    </row>
    <row r="569" spans="5:5" ht="14.25" customHeight="1" x14ac:dyDescent="0.25">
      <c r="E569" s="59"/>
    </row>
    <row r="570" spans="5:5" ht="14.25" customHeight="1" x14ac:dyDescent="0.25">
      <c r="E570" s="59"/>
    </row>
    <row r="571" spans="5:5" ht="14.25" customHeight="1" x14ac:dyDescent="0.25">
      <c r="E571" s="59"/>
    </row>
    <row r="572" spans="5:5" ht="14.25" customHeight="1" x14ac:dyDescent="0.25">
      <c r="E572" s="59"/>
    </row>
    <row r="573" spans="5:5" ht="14.25" customHeight="1" x14ac:dyDescent="0.25">
      <c r="E573" s="59"/>
    </row>
    <row r="574" spans="5:5" ht="14.25" customHeight="1" x14ac:dyDescent="0.25">
      <c r="E574" s="59"/>
    </row>
    <row r="575" spans="5:5" ht="14.25" customHeight="1" x14ac:dyDescent="0.25">
      <c r="E575" s="59"/>
    </row>
    <row r="576" spans="5:5" ht="14.25" customHeight="1" x14ac:dyDescent="0.25">
      <c r="E576" s="59"/>
    </row>
    <row r="577" spans="5:5" ht="14.25" customHeight="1" x14ac:dyDescent="0.25">
      <c r="E577" s="59"/>
    </row>
    <row r="578" spans="5:5" ht="14.25" customHeight="1" x14ac:dyDescent="0.25">
      <c r="E578" s="59"/>
    </row>
    <row r="579" spans="5:5" ht="14.25" customHeight="1" x14ac:dyDescent="0.25">
      <c r="E579" s="59"/>
    </row>
    <row r="580" spans="5:5" ht="14.25" customHeight="1" x14ac:dyDescent="0.25">
      <c r="E580" s="59"/>
    </row>
    <row r="581" spans="5:5" ht="14.25" customHeight="1" x14ac:dyDescent="0.25">
      <c r="E581" s="59"/>
    </row>
    <row r="582" spans="5:5" ht="14.25" customHeight="1" x14ac:dyDescent="0.25">
      <c r="E582" s="59"/>
    </row>
    <row r="583" spans="5:5" ht="14.25" customHeight="1" x14ac:dyDescent="0.25">
      <c r="E583" s="59"/>
    </row>
    <row r="584" spans="5:5" ht="14.25" customHeight="1" x14ac:dyDescent="0.25">
      <c r="E584" s="59"/>
    </row>
    <row r="585" spans="5:5" ht="14.25" customHeight="1" x14ac:dyDescent="0.25">
      <c r="E585" s="59"/>
    </row>
    <row r="586" spans="5:5" ht="14.25" customHeight="1" x14ac:dyDescent="0.25">
      <c r="E586" s="59"/>
    </row>
    <row r="587" spans="5:5" ht="14.25" customHeight="1" x14ac:dyDescent="0.25">
      <c r="E587" s="59"/>
    </row>
    <row r="588" spans="5:5" ht="14.25" customHeight="1" x14ac:dyDescent="0.25">
      <c r="E588" s="59"/>
    </row>
    <row r="589" spans="5:5" ht="14.25" customHeight="1" x14ac:dyDescent="0.25">
      <c r="E589" s="59"/>
    </row>
    <row r="590" spans="5:5" ht="14.25" customHeight="1" x14ac:dyDescent="0.25">
      <c r="E590" s="59"/>
    </row>
    <row r="591" spans="5:5" ht="14.25" customHeight="1" x14ac:dyDescent="0.25">
      <c r="E591" s="59"/>
    </row>
    <row r="592" spans="5:5" ht="14.25" customHeight="1" x14ac:dyDescent="0.25">
      <c r="E592" s="59"/>
    </row>
    <row r="593" spans="5:5" ht="14.25" customHeight="1" x14ac:dyDescent="0.25">
      <c r="E593" s="59"/>
    </row>
    <row r="594" spans="5:5" ht="14.25" customHeight="1" x14ac:dyDescent="0.25">
      <c r="E594" s="59"/>
    </row>
    <row r="595" spans="5:5" ht="14.25" customHeight="1" x14ac:dyDescent="0.25">
      <c r="E595" s="59"/>
    </row>
    <row r="596" spans="5:5" ht="14.25" customHeight="1" x14ac:dyDescent="0.25">
      <c r="E596" s="59"/>
    </row>
    <row r="597" spans="5:5" ht="14.25" customHeight="1" x14ac:dyDescent="0.25">
      <c r="E597" s="59"/>
    </row>
    <row r="598" spans="5:5" ht="14.25" customHeight="1" x14ac:dyDescent="0.25">
      <c r="E598" s="59"/>
    </row>
    <row r="599" spans="5:5" ht="14.25" customHeight="1" x14ac:dyDescent="0.25">
      <c r="E599" s="59"/>
    </row>
    <row r="600" spans="5:5" ht="14.25" customHeight="1" x14ac:dyDescent="0.25">
      <c r="E600" s="59"/>
    </row>
    <row r="601" spans="5:5" ht="14.25" customHeight="1" x14ac:dyDescent="0.25">
      <c r="E601" s="59"/>
    </row>
    <row r="602" spans="5:5" ht="14.25" customHeight="1" x14ac:dyDescent="0.25">
      <c r="E602" s="59"/>
    </row>
    <row r="603" spans="5:5" ht="14.25" customHeight="1" x14ac:dyDescent="0.25">
      <c r="E603" s="59"/>
    </row>
    <row r="604" spans="5:5" ht="14.25" customHeight="1" x14ac:dyDescent="0.25">
      <c r="E604" s="59"/>
    </row>
    <row r="605" spans="5:5" ht="14.25" customHeight="1" x14ac:dyDescent="0.25">
      <c r="E605" s="59"/>
    </row>
    <row r="606" spans="5:5" ht="14.25" customHeight="1" x14ac:dyDescent="0.25">
      <c r="E606" s="59"/>
    </row>
    <row r="607" spans="5:5" ht="14.25" customHeight="1" x14ac:dyDescent="0.25">
      <c r="E607" s="59"/>
    </row>
    <row r="608" spans="5:5" ht="14.25" customHeight="1" x14ac:dyDescent="0.25">
      <c r="E608" s="59"/>
    </row>
    <row r="609" spans="5:5" ht="14.25" customHeight="1" x14ac:dyDescent="0.25">
      <c r="E609" s="59"/>
    </row>
    <row r="610" spans="5:5" ht="14.25" customHeight="1" x14ac:dyDescent="0.25">
      <c r="E610" s="59"/>
    </row>
    <row r="611" spans="5:5" ht="14.25" customHeight="1" x14ac:dyDescent="0.25">
      <c r="E611" s="59"/>
    </row>
    <row r="612" spans="5:5" ht="14.25" customHeight="1" x14ac:dyDescent="0.25">
      <c r="E612" s="59"/>
    </row>
    <row r="613" spans="5:5" ht="14.25" customHeight="1" x14ac:dyDescent="0.25">
      <c r="E613" s="59"/>
    </row>
    <row r="614" spans="5:5" ht="14.25" customHeight="1" x14ac:dyDescent="0.25">
      <c r="E614" s="59"/>
    </row>
    <row r="615" spans="5:5" ht="14.25" customHeight="1" x14ac:dyDescent="0.25">
      <c r="E615" s="59"/>
    </row>
    <row r="616" spans="5:5" ht="14.25" customHeight="1" x14ac:dyDescent="0.25">
      <c r="E616" s="59"/>
    </row>
    <row r="617" spans="5:5" ht="14.25" customHeight="1" x14ac:dyDescent="0.25">
      <c r="E617" s="59"/>
    </row>
    <row r="618" spans="5:5" ht="14.25" customHeight="1" x14ac:dyDescent="0.25">
      <c r="E618" s="59"/>
    </row>
    <row r="619" spans="5:5" ht="14.25" customHeight="1" x14ac:dyDescent="0.25">
      <c r="E619" s="59"/>
    </row>
    <row r="620" spans="5:5" ht="14.25" customHeight="1" x14ac:dyDescent="0.25">
      <c r="E620" s="59"/>
    </row>
    <row r="621" spans="5:5" ht="14.25" customHeight="1" x14ac:dyDescent="0.25">
      <c r="E621" s="59"/>
    </row>
    <row r="622" spans="5:5" ht="14.25" customHeight="1" x14ac:dyDescent="0.25">
      <c r="E622" s="59"/>
    </row>
    <row r="623" spans="5:5" ht="14.25" customHeight="1" x14ac:dyDescent="0.25">
      <c r="E623" s="59"/>
    </row>
    <row r="624" spans="5:5" ht="14.25" customHeight="1" x14ac:dyDescent="0.25">
      <c r="E624" s="59"/>
    </row>
    <row r="625" spans="5:5" ht="14.25" customHeight="1" x14ac:dyDescent="0.25">
      <c r="E625" s="59"/>
    </row>
    <row r="626" spans="5:5" ht="14.25" customHeight="1" x14ac:dyDescent="0.25">
      <c r="E626" s="59"/>
    </row>
    <row r="627" spans="5:5" ht="14.25" customHeight="1" x14ac:dyDescent="0.25">
      <c r="E627" s="59"/>
    </row>
    <row r="628" spans="5:5" ht="14.25" customHeight="1" x14ac:dyDescent="0.25">
      <c r="E628" s="59"/>
    </row>
    <row r="629" spans="5:5" ht="14.25" customHeight="1" x14ac:dyDescent="0.25">
      <c r="E629" s="59"/>
    </row>
    <row r="630" spans="5:5" ht="14.25" customHeight="1" x14ac:dyDescent="0.25">
      <c r="E630" s="59"/>
    </row>
    <row r="631" spans="5:5" ht="14.25" customHeight="1" x14ac:dyDescent="0.25">
      <c r="E631" s="59"/>
    </row>
    <row r="632" spans="5:5" ht="14.25" customHeight="1" x14ac:dyDescent="0.25">
      <c r="E632" s="59"/>
    </row>
    <row r="633" spans="5:5" ht="14.25" customHeight="1" x14ac:dyDescent="0.25">
      <c r="E633" s="59"/>
    </row>
    <row r="634" spans="5:5" ht="14.25" customHeight="1" x14ac:dyDescent="0.25">
      <c r="E634" s="59"/>
    </row>
    <row r="635" spans="5:5" ht="14.25" customHeight="1" x14ac:dyDescent="0.25">
      <c r="E635" s="59"/>
    </row>
    <row r="636" spans="5:5" ht="14.25" customHeight="1" x14ac:dyDescent="0.25">
      <c r="E636" s="59"/>
    </row>
    <row r="637" spans="5:5" ht="14.25" customHeight="1" x14ac:dyDescent="0.25">
      <c r="E637" s="59"/>
    </row>
    <row r="638" spans="5:5" ht="14.25" customHeight="1" x14ac:dyDescent="0.25">
      <c r="E638" s="59"/>
    </row>
    <row r="639" spans="5:5" ht="14.25" customHeight="1" x14ac:dyDescent="0.25">
      <c r="E639" s="59"/>
    </row>
    <row r="640" spans="5:5" ht="14.25" customHeight="1" x14ac:dyDescent="0.25">
      <c r="E640" s="59"/>
    </row>
    <row r="641" spans="5:5" ht="14.25" customHeight="1" x14ac:dyDescent="0.25">
      <c r="E641" s="59"/>
    </row>
    <row r="642" spans="5:5" ht="14.25" customHeight="1" x14ac:dyDescent="0.25">
      <c r="E642" s="59"/>
    </row>
    <row r="643" spans="5:5" ht="14.25" customHeight="1" x14ac:dyDescent="0.25">
      <c r="E643" s="59"/>
    </row>
    <row r="644" spans="5:5" ht="14.25" customHeight="1" x14ac:dyDescent="0.25">
      <c r="E644" s="59"/>
    </row>
    <row r="645" spans="5:5" ht="14.25" customHeight="1" x14ac:dyDescent="0.25">
      <c r="E645" s="59"/>
    </row>
    <row r="646" spans="5:5" ht="14.25" customHeight="1" x14ac:dyDescent="0.25">
      <c r="E646" s="59"/>
    </row>
    <row r="647" spans="5:5" ht="14.25" customHeight="1" x14ac:dyDescent="0.25">
      <c r="E647" s="59"/>
    </row>
    <row r="648" spans="5:5" ht="14.25" customHeight="1" x14ac:dyDescent="0.25">
      <c r="E648" s="59"/>
    </row>
    <row r="649" spans="5:5" ht="14.25" customHeight="1" x14ac:dyDescent="0.25">
      <c r="E649" s="59"/>
    </row>
    <row r="650" spans="5:5" ht="14.25" customHeight="1" x14ac:dyDescent="0.25">
      <c r="E650" s="59"/>
    </row>
    <row r="651" spans="5:5" ht="14.25" customHeight="1" x14ac:dyDescent="0.25">
      <c r="E651" s="59"/>
    </row>
    <row r="652" spans="5:5" ht="14.25" customHeight="1" x14ac:dyDescent="0.25">
      <c r="E652" s="59"/>
    </row>
    <row r="653" spans="5:5" ht="14.25" customHeight="1" x14ac:dyDescent="0.25">
      <c r="E653" s="59"/>
    </row>
    <row r="654" spans="5:5" ht="14.25" customHeight="1" x14ac:dyDescent="0.25">
      <c r="E654" s="59"/>
    </row>
    <row r="655" spans="5:5" ht="14.25" customHeight="1" x14ac:dyDescent="0.25">
      <c r="E655" s="59"/>
    </row>
    <row r="656" spans="5:5" ht="14.25" customHeight="1" x14ac:dyDescent="0.25">
      <c r="E656" s="59"/>
    </row>
    <row r="657" spans="5:5" ht="14.25" customHeight="1" x14ac:dyDescent="0.25">
      <c r="E657" s="59"/>
    </row>
    <row r="658" spans="5:5" ht="14.25" customHeight="1" x14ac:dyDescent="0.25">
      <c r="E658" s="59"/>
    </row>
    <row r="659" spans="5:5" ht="14.25" customHeight="1" x14ac:dyDescent="0.25">
      <c r="E659" s="59"/>
    </row>
    <row r="660" spans="5:5" ht="14.25" customHeight="1" x14ac:dyDescent="0.25">
      <c r="E660" s="59"/>
    </row>
    <row r="661" spans="5:5" ht="14.25" customHeight="1" x14ac:dyDescent="0.25">
      <c r="E661" s="59"/>
    </row>
    <row r="662" spans="5:5" ht="14.25" customHeight="1" x14ac:dyDescent="0.25">
      <c r="E662" s="59"/>
    </row>
    <row r="663" spans="5:5" ht="14.25" customHeight="1" x14ac:dyDescent="0.25">
      <c r="E663" s="59"/>
    </row>
    <row r="664" spans="5:5" ht="14.25" customHeight="1" x14ac:dyDescent="0.25">
      <c r="E664" s="59"/>
    </row>
    <row r="665" spans="5:5" ht="14.25" customHeight="1" x14ac:dyDescent="0.25">
      <c r="E665" s="59"/>
    </row>
    <row r="666" spans="5:5" ht="14.25" customHeight="1" x14ac:dyDescent="0.25">
      <c r="E666" s="59"/>
    </row>
    <row r="667" spans="5:5" ht="14.25" customHeight="1" x14ac:dyDescent="0.25">
      <c r="E667" s="59"/>
    </row>
    <row r="668" spans="5:5" ht="14.25" customHeight="1" x14ac:dyDescent="0.25">
      <c r="E668" s="59"/>
    </row>
    <row r="669" spans="5:5" ht="14.25" customHeight="1" x14ac:dyDescent="0.25">
      <c r="E669" s="59"/>
    </row>
    <row r="670" spans="5:5" ht="14.25" customHeight="1" x14ac:dyDescent="0.25">
      <c r="E670" s="59"/>
    </row>
    <row r="671" spans="5:5" ht="14.25" customHeight="1" x14ac:dyDescent="0.25">
      <c r="E671" s="59"/>
    </row>
    <row r="672" spans="5:5" ht="14.25" customHeight="1" x14ac:dyDescent="0.25">
      <c r="E672" s="59"/>
    </row>
    <row r="673" spans="5:5" ht="14.25" customHeight="1" x14ac:dyDescent="0.25">
      <c r="E673" s="59"/>
    </row>
    <row r="674" spans="5:5" ht="14.25" customHeight="1" x14ac:dyDescent="0.25">
      <c r="E674" s="59"/>
    </row>
    <row r="675" spans="5:5" ht="14.25" customHeight="1" x14ac:dyDescent="0.25">
      <c r="E675" s="59"/>
    </row>
    <row r="676" spans="5:5" ht="14.25" customHeight="1" x14ac:dyDescent="0.25">
      <c r="E676" s="59"/>
    </row>
    <row r="677" spans="5:5" ht="14.25" customHeight="1" x14ac:dyDescent="0.25">
      <c r="E677" s="59"/>
    </row>
    <row r="678" spans="5:5" ht="14.25" customHeight="1" x14ac:dyDescent="0.25">
      <c r="E678" s="59"/>
    </row>
    <row r="679" spans="5:5" ht="14.25" customHeight="1" x14ac:dyDescent="0.25">
      <c r="E679" s="59"/>
    </row>
    <row r="680" spans="5:5" ht="14.25" customHeight="1" x14ac:dyDescent="0.25">
      <c r="E680" s="59"/>
    </row>
    <row r="681" spans="5:5" ht="14.25" customHeight="1" x14ac:dyDescent="0.25">
      <c r="E681" s="59"/>
    </row>
    <row r="682" spans="5:5" ht="14.25" customHeight="1" x14ac:dyDescent="0.25">
      <c r="E682" s="59"/>
    </row>
    <row r="683" spans="5:5" ht="14.25" customHeight="1" x14ac:dyDescent="0.25">
      <c r="E683" s="59"/>
    </row>
    <row r="684" spans="5:5" ht="14.25" customHeight="1" x14ac:dyDescent="0.25">
      <c r="E684" s="59"/>
    </row>
    <row r="685" spans="5:5" ht="14.25" customHeight="1" x14ac:dyDescent="0.25">
      <c r="E685" s="59"/>
    </row>
    <row r="686" spans="5:5" ht="14.25" customHeight="1" x14ac:dyDescent="0.25">
      <c r="E686" s="59"/>
    </row>
    <row r="687" spans="5:5" ht="14.25" customHeight="1" x14ac:dyDescent="0.25">
      <c r="E687" s="59"/>
    </row>
    <row r="688" spans="5:5" ht="14.25" customHeight="1" x14ac:dyDescent="0.25">
      <c r="E688" s="59"/>
    </row>
    <row r="689" spans="5:5" ht="14.25" customHeight="1" x14ac:dyDescent="0.25">
      <c r="E689" s="59"/>
    </row>
    <row r="690" spans="5:5" ht="14.25" customHeight="1" x14ac:dyDescent="0.25">
      <c r="E690" s="59"/>
    </row>
    <row r="691" spans="5:5" ht="14.25" customHeight="1" x14ac:dyDescent="0.25">
      <c r="E691" s="59"/>
    </row>
    <row r="692" spans="5:5" ht="14.25" customHeight="1" x14ac:dyDescent="0.25">
      <c r="E692" s="59"/>
    </row>
    <row r="693" spans="5:5" ht="14.25" customHeight="1" x14ac:dyDescent="0.25">
      <c r="E693" s="59"/>
    </row>
    <row r="694" spans="5:5" ht="14.25" customHeight="1" x14ac:dyDescent="0.25">
      <c r="E694" s="59"/>
    </row>
    <row r="695" spans="5:5" ht="14.25" customHeight="1" x14ac:dyDescent="0.25">
      <c r="E695" s="59"/>
    </row>
    <row r="696" spans="5:5" ht="14.25" customHeight="1" x14ac:dyDescent="0.25">
      <c r="E696" s="59"/>
    </row>
    <row r="697" spans="5:5" ht="14.25" customHeight="1" x14ac:dyDescent="0.25">
      <c r="E697" s="59"/>
    </row>
    <row r="698" spans="5:5" ht="14.25" customHeight="1" x14ac:dyDescent="0.25">
      <c r="E698" s="59"/>
    </row>
    <row r="699" spans="5:5" ht="14.25" customHeight="1" x14ac:dyDescent="0.25">
      <c r="E699" s="59"/>
    </row>
    <row r="700" spans="5:5" ht="14.25" customHeight="1" x14ac:dyDescent="0.25">
      <c r="E700" s="59"/>
    </row>
    <row r="701" spans="5:5" ht="14.25" customHeight="1" x14ac:dyDescent="0.25">
      <c r="E701" s="59"/>
    </row>
    <row r="702" spans="5:5" ht="14.25" customHeight="1" x14ac:dyDescent="0.25">
      <c r="E702" s="59"/>
    </row>
    <row r="703" spans="5:5" ht="14.25" customHeight="1" x14ac:dyDescent="0.25">
      <c r="E703" s="59"/>
    </row>
    <row r="704" spans="5:5" ht="14.25" customHeight="1" x14ac:dyDescent="0.25">
      <c r="E704" s="59"/>
    </row>
    <row r="705" spans="5:5" ht="14.25" customHeight="1" x14ac:dyDescent="0.25">
      <c r="E705" s="59"/>
    </row>
    <row r="706" spans="5:5" ht="14.25" customHeight="1" x14ac:dyDescent="0.25">
      <c r="E706" s="59"/>
    </row>
    <row r="707" spans="5:5" ht="14.25" customHeight="1" x14ac:dyDescent="0.25">
      <c r="E707" s="59"/>
    </row>
    <row r="708" spans="5:5" ht="14.25" customHeight="1" x14ac:dyDescent="0.25">
      <c r="E708" s="59"/>
    </row>
    <row r="709" spans="5:5" ht="14.25" customHeight="1" x14ac:dyDescent="0.25">
      <c r="E709" s="59"/>
    </row>
    <row r="710" spans="5:5" ht="14.25" customHeight="1" x14ac:dyDescent="0.25">
      <c r="E710" s="59"/>
    </row>
    <row r="711" spans="5:5" ht="14.25" customHeight="1" x14ac:dyDescent="0.25">
      <c r="E711" s="59"/>
    </row>
    <row r="712" spans="5:5" ht="14.25" customHeight="1" x14ac:dyDescent="0.25">
      <c r="E712" s="59"/>
    </row>
    <row r="713" spans="5:5" ht="14.25" customHeight="1" x14ac:dyDescent="0.25">
      <c r="E713" s="59"/>
    </row>
    <row r="714" spans="5:5" ht="14.25" customHeight="1" x14ac:dyDescent="0.25">
      <c r="E714" s="59"/>
    </row>
    <row r="715" spans="5:5" ht="14.25" customHeight="1" x14ac:dyDescent="0.25">
      <c r="E715" s="59"/>
    </row>
    <row r="716" spans="5:5" ht="14.25" customHeight="1" x14ac:dyDescent="0.25">
      <c r="E716" s="59"/>
    </row>
    <row r="717" spans="5:5" ht="14.25" customHeight="1" x14ac:dyDescent="0.25">
      <c r="E717" s="59"/>
    </row>
    <row r="718" spans="5:5" ht="14.25" customHeight="1" x14ac:dyDescent="0.25"/>
    <row r="719" spans="5:5" ht="14.25" customHeight="1" x14ac:dyDescent="0.25"/>
    <row r="720" spans="5:5"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1000"/>
  <sheetViews>
    <sheetView showGridLines="0" topLeftCell="Q1" zoomScaleNormal="100" workbookViewId="0">
      <selection activeCell="V4" sqref="V4"/>
    </sheetView>
  </sheetViews>
  <sheetFormatPr baseColWidth="10" defaultColWidth="14.42578125" defaultRowHeight="15" customHeight="1" x14ac:dyDescent="0.3"/>
  <cols>
    <col min="1" max="1" width="0.7109375" customWidth="1"/>
    <col min="2" max="2" width="4.42578125" style="121" customWidth="1"/>
    <col min="3" max="3" width="11" style="121" customWidth="1"/>
    <col min="4" max="4" width="15.28515625" style="121" customWidth="1"/>
    <col min="5" max="5" width="26.28515625" style="121" customWidth="1"/>
    <col min="6" max="6" width="8.85546875" style="121" customWidth="1"/>
    <col min="7" max="7" width="46.85546875" style="121" customWidth="1"/>
    <col min="8" max="8" width="69.85546875" style="121" customWidth="1"/>
    <col min="9" max="9" width="11" style="121" customWidth="1"/>
    <col min="10" max="10" width="16" style="121" customWidth="1"/>
    <col min="11" max="11" width="15.5703125" style="121" customWidth="1"/>
    <col min="12" max="12" width="18.85546875" style="121" customWidth="1"/>
    <col min="13" max="13" width="21" style="121" customWidth="1"/>
    <col min="14" max="14" width="16.7109375" style="121" customWidth="1"/>
    <col min="15" max="16" width="22.7109375" style="121" customWidth="1"/>
    <col min="17" max="20" width="16.5703125" style="121" customWidth="1"/>
    <col min="21" max="21" width="54.85546875" style="121" customWidth="1"/>
    <col min="22" max="22" width="17.5703125" customWidth="1"/>
    <col min="23" max="27" width="11.42578125" customWidth="1"/>
  </cols>
  <sheetData>
    <row r="1" spans="1:27" ht="25.5" customHeight="1" x14ac:dyDescent="0.25">
      <c r="A1" s="1"/>
      <c r="B1" s="236"/>
      <c r="C1" s="196"/>
      <c r="D1" s="196"/>
      <c r="E1" s="196"/>
      <c r="F1" s="216" t="s">
        <v>1489</v>
      </c>
      <c r="G1" s="216"/>
      <c r="H1" s="216"/>
      <c r="I1" s="216"/>
      <c r="J1" s="216"/>
      <c r="K1" s="216"/>
      <c r="L1" s="216"/>
      <c r="M1" s="216"/>
      <c r="N1" s="216"/>
      <c r="O1" s="216"/>
      <c r="P1" s="216"/>
      <c r="Q1" s="216"/>
      <c r="R1" s="216"/>
      <c r="S1" s="216"/>
      <c r="T1" s="216"/>
      <c r="U1" s="216"/>
      <c r="V1" s="152" t="s">
        <v>1517</v>
      </c>
      <c r="W1" s="1"/>
      <c r="X1" s="1"/>
      <c r="Y1" s="1"/>
      <c r="Z1" s="1"/>
      <c r="AA1" s="1"/>
    </row>
    <row r="2" spans="1:27" ht="20.25" customHeight="1" x14ac:dyDescent="0.25">
      <c r="A2" s="1"/>
      <c r="B2" s="199"/>
      <c r="C2" s="194"/>
      <c r="D2" s="194"/>
      <c r="E2" s="237"/>
      <c r="F2" s="216" t="s">
        <v>1494</v>
      </c>
      <c r="G2" s="216"/>
      <c r="H2" s="216"/>
      <c r="I2" s="216"/>
      <c r="J2" s="216"/>
      <c r="K2" s="216"/>
      <c r="L2" s="216"/>
      <c r="M2" s="216"/>
      <c r="N2" s="216"/>
      <c r="O2" s="216"/>
      <c r="P2" s="216"/>
      <c r="Q2" s="216"/>
      <c r="R2" s="216"/>
      <c r="S2" s="216"/>
      <c r="T2" s="216"/>
      <c r="U2" s="216"/>
      <c r="V2" s="152" t="s">
        <v>1518</v>
      </c>
      <c r="W2" s="1"/>
      <c r="X2" s="1"/>
      <c r="Y2" s="1"/>
      <c r="Z2" s="1"/>
      <c r="AA2" s="1"/>
    </row>
    <row r="3" spans="1:27" ht="20.25" customHeight="1" x14ac:dyDescent="0.25">
      <c r="A3" s="1"/>
      <c r="B3" s="199"/>
      <c r="C3" s="194"/>
      <c r="D3" s="194"/>
      <c r="E3" s="237"/>
      <c r="F3" s="216" t="s">
        <v>473</v>
      </c>
      <c r="G3" s="216"/>
      <c r="H3" s="216"/>
      <c r="I3" s="216"/>
      <c r="J3" s="216"/>
      <c r="K3" s="216"/>
      <c r="L3" s="216"/>
      <c r="M3" s="216"/>
      <c r="N3" s="216"/>
      <c r="O3" s="216"/>
      <c r="P3" s="216"/>
      <c r="Q3" s="216"/>
      <c r="R3" s="216"/>
      <c r="S3" s="216"/>
      <c r="T3" s="216"/>
      <c r="U3" s="216"/>
      <c r="V3" s="152" t="s">
        <v>1516</v>
      </c>
      <c r="W3" s="1"/>
      <c r="X3" s="1"/>
      <c r="Y3" s="1"/>
      <c r="Z3" s="1"/>
      <c r="AA3" s="1"/>
    </row>
    <row r="4" spans="1:27" ht="20.25" customHeight="1" x14ac:dyDescent="0.25">
      <c r="A4" s="1"/>
      <c r="B4" s="200"/>
      <c r="C4" s="201"/>
      <c r="D4" s="201"/>
      <c r="E4" s="201"/>
      <c r="F4" s="216"/>
      <c r="G4" s="216"/>
      <c r="H4" s="216"/>
      <c r="I4" s="216"/>
      <c r="J4" s="216"/>
      <c r="K4" s="216"/>
      <c r="L4" s="216"/>
      <c r="M4" s="216"/>
      <c r="N4" s="216"/>
      <c r="O4" s="216"/>
      <c r="P4" s="216"/>
      <c r="Q4" s="216"/>
      <c r="R4" s="216"/>
      <c r="S4" s="216"/>
      <c r="T4" s="216"/>
      <c r="U4" s="216"/>
      <c r="V4" s="152" t="s">
        <v>1520</v>
      </c>
      <c r="W4" s="1"/>
      <c r="X4" s="1"/>
      <c r="Y4" s="1"/>
      <c r="Z4" s="1"/>
      <c r="AA4" s="1"/>
    </row>
    <row r="5" spans="1:27" ht="14.25" customHeight="1" x14ac:dyDescent="0.3">
      <c r="A5" s="1"/>
      <c r="B5" s="2" t="s">
        <v>1</v>
      </c>
      <c r="C5" s="3"/>
      <c r="D5" s="2"/>
      <c r="E5" s="122"/>
      <c r="F5" s="123"/>
      <c r="G5" s="4"/>
      <c r="H5" s="4"/>
      <c r="I5" s="5"/>
      <c r="J5" s="5"/>
      <c r="K5" s="5"/>
      <c r="L5" s="5"/>
      <c r="M5" s="5"/>
      <c r="V5" s="1"/>
      <c r="W5" s="1"/>
      <c r="X5" s="1"/>
      <c r="Y5" s="1"/>
      <c r="Z5" s="1"/>
      <c r="AA5" s="1"/>
    </row>
    <row r="6" spans="1:27" ht="14.25" customHeight="1" x14ac:dyDescent="0.3">
      <c r="A6" s="1"/>
      <c r="B6" s="2" t="s">
        <v>2</v>
      </c>
      <c r="C6" s="2"/>
      <c r="D6" s="2"/>
      <c r="E6" s="33" t="s">
        <v>474</v>
      </c>
      <c r="F6" s="7"/>
      <c r="G6" s="4"/>
      <c r="H6" s="4"/>
      <c r="I6" s="202"/>
      <c r="J6" s="194"/>
      <c r="K6" s="194"/>
      <c r="L6" s="194"/>
      <c r="M6" s="194"/>
      <c r="V6" s="1"/>
      <c r="W6" s="1"/>
      <c r="X6" s="1"/>
      <c r="Y6" s="1"/>
      <c r="Z6" s="1"/>
      <c r="AA6" s="1"/>
    </row>
    <row r="7" spans="1:27" ht="9" customHeight="1" x14ac:dyDescent="0.3">
      <c r="A7" s="1"/>
      <c r="B7" s="124"/>
      <c r="C7" s="10"/>
      <c r="D7" s="10"/>
      <c r="E7" s="10"/>
      <c r="F7" s="7"/>
      <c r="G7" s="10"/>
      <c r="H7" s="10"/>
      <c r="J7" s="125"/>
      <c r="V7" s="1"/>
      <c r="W7" s="1"/>
      <c r="X7" s="1"/>
      <c r="Y7" s="1"/>
      <c r="Z7" s="1"/>
      <c r="AA7" s="1"/>
    </row>
    <row r="8" spans="1:27" ht="33.950000000000003" customHeight="1" x14ac:dyDescent="0.25">
      <c r="A8" s="1"/>
      <c r="B8" s="3"/>
      <c r="C8" s="3" t="s">
        <v>4</v>
      </c>
      <c r="D8" s="3" t="s">
        <v>5</v>
      </c>
      <c r="E8" s="3" t="s">
        <v>6</v>
      </c>
      <c r="F8" s="3" t="s">
        <v>7</v>
      </c>
      <c r="G8" s="3" t="s">
        <v>8</v>
      </c>
      <c r="H8" s="3" t="s">
        <v>9</v>
      </c>
      <c r="I8" s="3" t="s">
        <v>10</v>
      </c>
      <c r="J8" s="12" t="s">
        <v>11</v>
      </c>
      <c r="K8" s="12" t="s">
        <v>12</v>
      </c>
      <c r="L8" s="3" t="s">
        <v>13</v>
      </c>
      <c r="M8" s="3" t="s">
        <v>14</v>
      </c>
      <c r="N8" s="3" t="s">
        <v>15</v>
      </c>
      <c r="O8" s="3" t="s">
        <v>16</v>
      </c>
      <c r="P8" s="3" t="s">
        <v>1487</v>
      </c>
      <c r="Q8" s="13" t="s">
        <v>20</v>
      </c>
      <c r="R8" s="13" t="s">
        <v>475</v>
      </c>
      <c r="S8" s="13" t="s">
        <v>21</v>
      </c>
      <c r="T8" s="165" t="s">
        <v>23</v>
      </c>
      <c r="U8" s="217" t="s">
        <v>24</v>
      </c>
      <c r="V8" s="217"/>
      <c r="W8" s="1"/>
      <c r="X8" s="1"/>
      <c r="Y8" s="1"/>
      <c r="Z8" s="1"/>
      <c r="AA8" s="1"/>
    </row>
    <row r="9" spans="1:27" ht="14.25" customHeight="1" x14ac:dyDescent="0.25">
      <c r="A9" s="1"/>
      <c r="B9" s="14">
        <v>1</v>
      </c>
      <c r="C9" s="15"/>
      <c r="D9" s="15"/>
      <c r="E9" s="16"/>
      <c r="F9" s="17"/>
      <c r="G9" s="16"/>
      <c r="H9" s="15"/>
      <c r="I9" s="16"/>
      <c r="J9" s="18"/>
      <c r="K9" s="18"/>
      <c r="L9" s="19"/>
      <c r="M9" s="16"/>
      <c r="N9" s="16"/>
      <c r="O9" s="20"/>
      <c r="P9" s="20"/>
      <c r="Q9" s="22"/>
      <c r="R9" s="22"/>
      <c r="S9" s="22"/>
      <c r="T9" s="166"/>
      <c r="U9" s="240"/>
      <c r="V9" s="240"/>
      <c r="W9" s="1"/>
      <c r="X9" s="1"/>
      <c r="Y9" s="1"/>
      <c r="Z9" s="1"/>
      <c r="AA9" s="1"/>
    </row>
    <row r="10" spans="1:27" ht="14.25" customHeight="1" x14ac:dyDescent="0.25">
      <c r="A10" s="1"/>
      <c r="B10" s="14">
        <v>2</v>
      </c>
      <c r="C10" s="15"/>
      <c r="D10" s="15"/>
      <c r="E10" s="16"/>
      <c r="F10" s="17"/>
      <c r="G10" s="16"/>
      <c r="H10" s="15"/>
      <c r="I10" s="16"/>
      <c r="J10" s="18"/>
      <c r="K10" s="23"/>
      <c r="L10" s="19"/>
      <c r="M10" s="16"/>
      <c r="N10" s="16"/>
      <c r="O10" s="20"/>
      <c r="P10" s="20"/>
      <c r="Q10" s="22"/>
      <c r="R10" s="22"/>
      <c r="S10" s="22"/>
      <c r="T10" s="166"/>
      <c r="U10" s="240"/>
      <c r="V10" s="240"/>
      <c r="W10" s="1"/>
      <c r="X10" s="1"/>
      <c r="Y10" s="1"/>
      <c r="Z10" s="1"/>
      <c r="AA10" s="1"/>
    </row>
    <row r="11" spans="1:27" ht="14.25" customHeight="1" x14ac:dyDescent="0.25">
      <c r="A11" s="1"/>
      <c r="B11" s="14">
        <v>3</v>
      </c>
      <c r="C11" s="15"/>
      <c r="D11" s="15"/>
      <c r="E11" s="16"/>
      <c r="F11" s="17"/>
      <c r="G11" s="16"/>
      <c r="H11" s="15"/>
      <c r="I11" s="16"/>
      <c r="J11" s="18"/>
      <c r="K11" s="23"/>
      <c r="L11" s="19"/>
      <c r="M11" s="16"/>
      <c r="N11" s="16"/>
      <c r="O11" s="20"/>
      <c r="P11" s="20"/>
      <c r="Q11" s="22"/>
      <c r="R11" s="22"/>
      <c r="S11" s="22"/>
      <c r="T11" s="166"/>
      <c r="U11" s="240"/>
      <c r="V11" s="240"/>
      <c r="W11" s="1"/>
      <c r="X11" s="1"/>
      <c r="Y11" s="1"/>
      <c r="Z11" s="1"/>
      <c r="AA11" s="1"/>
    </row>
    <row r="12" spans="1:27" ht="14.25" customHeight="1" x14ac:dyDescent="0.25">
      <c r="A12" s="1"/>
      <c r="B12" s="14">
        <v>4</v>
      </c>
      <c r="C12" s="15"/>
      <c r="D12" s="15"/>
      <c r="E12" s="16"/>
      <c r="F12" s="17"/>
      <c r="G12" s="16"/>
      <c r="H12" s="15"/>
      <c r="I12" s="16"/>
      <c r="J12" s="18"/>
      <c r="K12" s="23"/>
      <c r="L12" s="19"/>
      <c r="M12" s="16"/>
      <c r="N12" s="16"/>
      <c r="O12" s="20"/>
      <c r="P12" s="20"/>
      <c r="Q12" s="22"/>
      <c r="R12" s="22"/>
      <c r="S12" s="22"/>
      <c r="T12" s="166"/>
      <c r="U12" s="240"/>
      <c r="V12" s="240"/>
      <c r="W12" s="1"/>
      <c r="X12" s="1"/>
      <c r="Y12" s="1"/>
      <c r="Z12" s="1"/>
      <c r="AA12" s="1"/>
    </row>
    <row r="13" spans="1:27" ht="14.25" customHeight="1" x14ac:dyDescent="0.25">
      <c r="A13" s="1"/>
      <c r="B13" s="14">
        <v>5</v>
      </c>
      <c r="C13" s="15"/>
      <c r="D13" s="15"/>
      <c r="E13" s="16"/>
      <c r="F13" s="17"/>
      <c r="G13" s="16"/>
      <c r="H13" s="15"/>
      <c r="I13" s="16"/>
      <c r="J13" s="18"/>
      <c r="K13" s="23"/>
      <c r="L13" s="19"/>
      <c r="M13" s="16"/>
      <c r="N13" s="16"/>
      <c r="O13" s="20"/>
      <c r="P13" s="20"/>
      <c r="Q13" s="22"/>
      <c r="R13" s="22"/>
      <c r="S13" s="22"/>
      <c r="T13" s="166"/>
      <c r="U13" s="240"/>
      <c r="V13" s="240"/>
      <c r="W13" s="1"/>
      <c r="X13" s="1"/>
      <c r="Y13" s="1"/>
      <c r="Z13" s="1"/>
      <c r="AA13" s="1"/>
    </row>
    <row r="14" spans="1:27" ht="14.25" customHeight="1" x14ac:dyDescent="0.25">
      <c r="A14" s="1"/>
      <c r="B14" s="14">
        <v>6</v>
      </c>
      <c r="C14" s="15"/>
      <c r="D14" s="15"/>
      <c r="E14" s="16"/>
      <c r="F14" s="17"/>
      <c r="G14" s="16"/>
      <c r="H14" s="15"/>
      <c r="I14" s="16"/>
      <c r="J14" s="18"/>
      <c r="K14" s="23"/>
      <c r="L14" s="19"/>
      <c r="M14" s="16"/>
      <c r="N14" s="16"/>
      <c r="O14" s="20"/>
      <c r="P14" s="20"/>
      <c r="Q14" s="22"/>
      <c r="R14" s="22"/>
      <c r="S14" s="22"/>
      <c r="T14" s="166"/>
      <c r="U14" s="240"/>
      <c r="V14" s="240"/>
      <c r="W14" s="1"/>
      <c r="X14" s="1"/>
      <c r="Y14" s="1"/>
      <c r="Z14" s="1"/>
      <c r="AA14" s="1"/>
    </row>
    <row r="15" spans="1:27" ht="14.25" customHeight="1" x14ac:dyDescent="0.25">
      <c r="A15" s="1"/>
      <c r="B15" s="14">
        <v>7</v>
      </c>
      <c r="C15" s="15"/>
      <c r="D15" s="15"/>
      <c r="E15" s="16"/>
      <c r="F15" s="17"/>
      <c r="G15" s="16"/>
      <c r="H15" s="15"/>
      <c r="I15" s="16"/>
      <c r="J15" s="18"/>
      <c r="K15" s="23"/>
      <c r="L15" s="19"/>
      <c r="M15" s="16"/>
      <c r="N15" s="16"/>
      <c r="O15" s="20"/>
      <c r="P15" s="20"/>
      <c r="Q15" s="22"/>
      <c r="R15" s="22"/>
      <c r="S15" s="22"/>
      <c r="T15" s="166"/>
      <c r="U15" s="240"/>
      <c r="V15" s="240"/>
      <c r="W15" s="1"/>
      <c r="X15" s="1"/>
      <c r="Y15" s="1"/>
      <c r="Z15" s="1"/>
      <c r="AA15" s="1"/>
    </row>
    <row r="16" spans="1:27" ht="14.25" customHeight="1" x14ac:dyDescent="0.25">
      <c r="A16" s="1"/>
      <c r="B16" s="14">
        <v>8</v>
      </c>
      <c r="C16" s="15"/>
      <c r="D16" s="15"/>
      <c r="E16" s="16"/>
      <c r="F16" s="17"/>
      <c r="G16" s="16"/>
      <c r="H16" s="15"/>
      <c r="I16" s="16"/>
      <c r="J16" s="18"/>
      <c r="K16" s="23"/>
      <c r="L16" s="19"/>
      <c r="M16" s="16"/>
      <c r="N16" s="16"/>
      <c r="O16" s="20"/>
      <c r="P16" s="20"/>
      <c r="Q16" s="22"/>
      <c r="R16" s="22"/>
      <c r="S16" s="22"/>
      <c r="T16" s="166"/>
      <c r="U16" s="240"/>
      <c r="V16" s="240"/>
      <c r="W16" s="1"/>
      <c r="X16" s="1"/>
      <c r="Y16" s="1"/>
      <c r="Z16" s="1"/>
      <c r="AA16" s="1"/>
    </row>
    <row r="17" spans="1:27" ht="14.25" customHeight="1" x14ac:dyDescent="0.25">
      <c r="A17" s="1"/>
      <c r="B17" s="14">
        <v>9</v>
      </c>
      <c r="C17" s="15"/>
      <c r="D17" s="15"/>
      <c r="E17" s="16"/>
      <c r="F17" s="17"/>
      <c r="G17" s="16"/>
      <c r="H17" s="15"/>
      <c r="I17" s="16"/>
      <c r="J17" s="18"/>
      <c r="K17" s="23"/>
      <c r="L17" s="19"/>
      <c r="M17" s="16"/>
      <c r="N17" s="16"/>
      <c r="O17" s="20"/>
      <c r="P17" s="20"/>
      <c r="Q17" s="22"/>
      <c r="R17" s="22"/>
      <c r="S17" s="22"/>
      <c r="T17" s="166"/>
      <c r="U17" s="240"/>
      <c r="V17" s="240"/>
      <c r="W17" s="1"/>
      <c r="X17" s="1"/>
      <c r="Y17" s="1"/>
      <c r="Z17" s="1"/>
      <c r="AA17" s="1"/>
    </row>
    <row r="18" spans="1:27" ht="14.25" customHeight="1" x14ac:dyDescent="0.25">
      <c r="A18" s="1"/>
      <c r="B18" s="14">
        <v>10</v>
      </c>
      <c r="C18" s="15"/>
      <c r="D18" s="15"/>
      <c r="E18" s="16"/>
      <c r="F18" s="17"/>
      <c r="G18" s="16"/>
      <c r="H18" s="15"/>
      <c r="I18" s="16"/>
      <c r="J18" s="18"/>
      <c r="K18" s="23"/>
      <c r="L18" s="19"/>
      <c r="M18" s="16"/>
      <c r="N18" s="16"/>
      <c r="O18" s="20"/>
      <c r="P18" s="20"/>
      <c r="Q18" s="22"/>
      <c r="R18" s="22"/>
      <c r="S18" s="22"/>
      <c r="T18" s="166"/>
      <c r="U18" s="240"/>
      <c r="V18" s="240"/>
      <c r="W18" s="1"/>
      <c r="X18" s="1"/>
      <c r="Y18" s="1"/>
      <c r="Z18" s="1"/>
      <c r="AA18" s="1"/>
    </row>
    <row r="19" spans="1:27" ht="14.25" customHeight="1" x14ac:dyDescent="0.25">
      <c r="A19" s="1"/>
      <c r="B19" s="14">
        <v>11</v>
      </c>
      <c r="C19" s="15"/>
      <c r="D19" s="15"/>
      <c r="E19" s="16"/>
      <c r="F19" s="17"/>
      <c r="G19" s="16"/>
      <c r="H19" s="15"/>
      <c r="I19" s="16"/>
      <c r="J19" s="18"/>
      <c r="K19" s="23"/>
      <c r="L19" s="19"/>
      <c r="M19" s="16"/>
      <c r="N19" s="16"/>
      <c r="O19" s="20"/>
      <c r="P19" s="20"/>
      <c r="Q19" s="22"/>
      <c r="R19" s="22"/>
      <c r="S19" s="22"/>
      <c r="T19" s="166"/>
      <c r="U19" s="240"/>
      <c r="V19" s="240"/>
      <c r="W19" s="1"/>
      <c r="X19" s="1"/>
      <c r="Y19" s="1"/>
      <c r="Z19" s="1"/>
      <c r="AA19" s="1"/>
    </row>
    <row r="20" spans="1:27" ht="14.25" customHeight="1" x14ac:dyDescent="0.25">
      <c r="A20" s="1"/>
      <c r="B20" s="14">
        <v>12</v>
      </c>
      <c r="C20" s="15"/>
      <c r="D20" s="15"/>
      <c r="E20" s="16"/>
      <c r="F20" s="17"/>
      <c r="G20" s="16"/>
      <c r="H20" s="15"/>
      <c r="I20" s="16"/>
      <c r="J20" s="18"/>
      <c r="K20" s="23"/>
      <c r="L20" s="19"/>
      <c r="M20" s="16"/>
      <c r="N20" s="16"/>
      <c r="O20" s="20"/>
      <c r="P20" s="20"/>
      <c r="Q20" s="22"/>
      <c r="R20" s="22"/>
      <c r="S20" s="22"/>
      <c r="T20" s="166"/>
      <c r="U20" s="240"/>
      <c r="V20" s="240"/>
      <c r="W20" s="1"/>
      <c r="X20" s="1"/>
      <c r="Y20" s="1"/>
      <c r="Z20" s="1"/>
      <c r="AA20" s="1"/>
    </row>
    <row r="21" spans="1:27" ht="14.25" customHeight="1" x14ac:dyDescent="0.25">
      <c r="A21" s="1"/>
      <c r="B21" s="14">
        <v>13</v>
      </c>
      <c r="C21" s="15"/>
      <c r="D21" s="15"/>
      <c r="E21" s="16"/>
      <c r="F21" s="17"/>
      <c r="G21" s="16"/>
      <c r="H21" s="15"/>
      <c r="I21" s="16"/>
      <c r="J21" s="18"/>
      <c r="K21" s="23"/>
      <c r="L21" s="19"/>
      <c r="M21" s="16"/>
      <c r="N21" s="16"/>
      <c r="O21" s="20"/>
      <c r="P21" s="20"/>
      <c r="Q21" s="22"/>
      <c r="R21" s="22"/>
      <c r="S21" s="22"/>
      <c r="T21" s="166"/>
      <c r="U21" s="240"/>
      <c r="V21" s="240"/>
      <c r="W21" s="1"/>
      <c r="X21" s="1"/>
      <c r="Y21" s="1"/>
      <c r="Z21" s="1"/>
      <c r="AA21" s="1"/>
    </row>
    <row r="22" spans="1:27" ht="14.25" customHeight="1" x14ac:dyDescent="0.25">
      <c r="A22" s="1"/>
      <c r="B22" s="14">
        <v>14</v>
      </c>
      <c r="C22" s="15"/>
      <c r="D22" s="15"/>
      <c r="E22" s="16"/>
      <c r="F22" s="17"/>
      <c r="G22" s="16"/>
      <c r="H22" s="15"/>
      <c r="I22" s="16"/>
      <c r="J22" s="18"/>
      <c r="K22" s="23"/>
      <c r="L22" s="19"/>
      <c r="M22" s="16"/>
      <c r="N22" s="16"/>
      <c r="O22" s="20"/>
      <c r="P22" s="20"/>
      <c r="Q22" s="22"/>
      <c r="R22" s="22"/>
      <c r="S22" s="22"/>
      <c r="T22" s="166"/>
      <c r="U22" s="240"/>
      <c r="V22" s="240"/>
      <c r="W22" s="1"/>
      <c r="X22" s="1"/>
      <c r="Y22" s="1"/>
      <c r="Z22" s="1"/>
      <c r="AA22" s="1"/>
    </row>
    <row r="23" spans="1:27" ht="14.25" customHeight="1" x14ac:dyDescent="0.25">
      <c r="A23" s="1"/>
      <c r="B23" s="14">
        <v>15</v>
      </c>
      <c r="C23" s="15"/>
      <c r="D23" s="15"/>
      <c r="E23" s="16"/>
      <c r="F23" s="17"/>
      <c r="G23" s="16"/>
      <c r="H23" s="15"/>
      <c r="I23" s="16"/>
      <c r="J23" s="18"/>
      <c r="K23" s="23"/>
      <c r="L23" s="19"/>
      <c r="M23" s="16"/>
      <c r="N23" s="16"/>
      <c r="O23" s="20"/>
      <c r="P23" s="20"/>
      <c r="Q23" s="22"/>
      <c r="R23" s="22"/>
      <c r="S23" s="22"/>
      <c r="T23" s="166"/>
      <c r="U23" s="240"/>
      <c r="V23" s="240"/>
      <c r="W23" s="1"/>
      <c r="X23" s="1"/>
      <c r="Y23" s="1"/>
      <c r="Z23" s="1"/>
      <c r="AA23" s="1"/>
    </row>
    <row r="24" spans="1:27" ht="14.25" customHeight="1" x14ac:dyDescent="0.25">
      <c r="A24" s="1"/>
      <c r="B24" s="14">
        <v>16</v>
      </c>
      <c r="C24" s="15"/>
      <c r="D24" s="15"/>
      <c r="E24" s="16"/>
      <c r="F24" s="17"/>
      <c r="G24" s="16"/>
      <c r="H24" s="15"/>
      <c r="I24" s="16"/>
      <c r="J24" s="18"/>
      <c r="K24" s="23"/>
      <c r="L24" s="19"/>
      <c r="M24" s="16"/>
      <c r="N24" s="16"/>
      <c r="O24" s="20"/>
      <c r="P24" s="20"/>
      <c r="Q24" s="22"/>
      <c r="R24" s="22"/>
      <c r="S24" s="22"/>
      <c r="T24" s="166"/>
      <c r="U24" s="240"/>
      <c r="V24" s="240"/>
      <c r="W24" s="1"/>
      <c r="X24" s="1"/>
      <c r="Y24" s="1"/>
      <c r="Z24" s="1"/>
      <c r="AA24" s="1"/>
    </row>
    <row r="25" spans="1:27" ht="14.25" customHeight="1" x14ac:dyDescent="0.25">
      <c r="A25" s="1"/>
      <c r="B25" s="14">
        <v>17</v>
      </c>
      <c r="C25" s="15"/>
      <c r="D25" s="15"/>
      <c r="E25" s="16"/>
      <c r="F25" s="17"/>
      <c r="G25" s="16"/>
      <c r="H25" s="15"/>
      <c r="I25" s="16"/>
      <c r="J25" s="18"/>
      <c r="K25" s="23"/>
      <c r="L25" s="19"/>
      <c r="M25" s="16"/>
      <c r="N25" s="16"/>
      <c r="O25" s="20"/>
      <c r="P25" s="20"/>
      <c r="Q25" s="22"/>
      <c r="R25" s="22"/>
      <c r="S25" s="22"/>
      <c r="T25" s="166"/>
      <c r="U25" s="240"/>
      <c r="V25" s="240"/>
      <c r="W25" s="1"/>
      <c r="X25" s="1"/>
      <c r="Y25" s="1"/>
      <c r="Z25" s="1"/>
      <c r="AA25" s="1"/>
    </row>
    <row r="26" spans="1:27" ht="14.25" customHeight="1" x14ac:dyDescent="0.25">
      <c r="A26" s="1"/>
      <c r="B26" s="14">
        <v>18</v>
      </c>
      <c r="C26" s="15"/>
      <c r="D26" s="15"/>
      <c r="E26" s="16"/>
      <c r="F26" s="17"/>
      <c r="G26" s="16"/>
      <c r="H26" s="15"/>
      <c r="I26" s="16"/>
      <c r="J26" s="18"/>
      <c r="K26" s="23"/>
      <c r="L26" s="19"/>
      <c r="M26" s="16"/>
      <c r="N26" s="16"/>
      <c r="O26" s="20"/>
      <c r="P26" s="20"/>
      <c r="Q26" s="22"/>
      <c r="R26" s="22"/>
      <c r="S26" s="22"/>
      <c r="T26" s="166"/>
      <c r="U26" s="240"/>
      <c r="V26" s="240"/>
      <c r="W26" s="1"/>
      <c r="X26" s="1"/>
      <c r="Y26" s="1"/>
      <c r="Z26" s="1"/>
      <c r="AA26" s="1"/>
    </row>
    <row r="27" spans="1:27" ht="14.25" customHeight="1" x14ac:dyDescent="0.25">
      <c r="A27" s="1"/>
      <c r="B27" s="14">
        <v>19</v>
      </c>
      <c r="C27" s="15"/>
      <c r="D27" s="15"/>
      <c r="E27" s="16"/>
      <c r="F27" s="17"/>
      <c r="G27" s="16"/>
      <c r="H27" s="15"/>
      <c r="I27" s="16"/>
      <c r="J27" s="18"/>
      <c r="K27" s="23"/>
      <c r="L27" s="19"/>
      <c r="M27" s="16"/>
      <c r="N27" s="16"/>
      <c r="O27" s="20"/>
      <c r="P27" s="20"/>
      <c r="Q27" s="22"/>
      <c r="R27" s="22"/>
      <c r="S27" s="22"/>
      <c r="T27" s="166"/>
      <c r="U27" s="240"/>
      <c r="V27" s="240"/>
      <c r="W27" s="1"/>
      <c r="X27" s="1"/>
      <c r="Y27" s="1"/>
      <c r="Z27" s="1"/>
      <c r="AA27" s="1"/>
    </row>
    <row r="28" spans="1:27" ht="14.25" customHeight="1" x14ac:dyDescent="0.25">
      <c r="A28" s="1"/>
      <c r="B28" s="14">
        <v>20</v>
      </c>
      <c r="C28" s="15"/>
      <c r="D28" s="15"/>
      <c r="E28" s="16"/>
      <c r="F28" s="17"/>
      <c r="G28" s="16"/>
      <c r="H28" s="15"/>
      <c r="I28" s="16"/>
      <c r="J28" s="18"/>
      <c r="K28" s="23"/>
      <c r="L28" s="19"/>
      <c r="M28" s="16"/>
      <c r="N28" s="16"/>
      <c r="O28" s="20"/>
      <c r="P28" s="20"/>
      <c r="Q28" s="22"/>
      <c r="R28" s="22"/>
      <c r="S28" s="22"/>
      <c r="T28" s="166"/>
      <c r="U28" s="240"/>
      <c r="V28" s="240"/>
      <c r="W28" s="1"/>
      <c r="X28" s="1"/>
      <c r="Y28" s="1"/>
      <c r="Z28" s="1"/>
      <c r="AA28" s="1"/>
    </row>
    <row r="29" spans="1:27" ht="14.25" customHeight="1" x14ac:dyDescent="0.25">
      <c r="A29" s="1"/>
      <c r="B29" s="60"/>
      <c r="C29" s="61"/>
      <c r="D29" s="61"/>
      <c r="E29" s="62"/>
      <c r="F29" s="63"/>
      <c r="G29" s="62"/>
      <c r="H29" s="61"/>
      <c r="I29" s="62"/>
      <c r="J29" s="64"/>
      <c r="K29" s="65"/>
      <c r="L29" s="66"/>
      <c r="M29" s="62"/>
      <c r="N29" s="62"/>
      <c r="O29" s="67"/>
      <c r="P29" s="67"/>
      <c r="Q29" s="130"/>
      <c r="R29" s="130"/>
      <c r="S29" s="130"/>
      <c r="T29" s="222"/>
      <c r="U29" s="222"/>
      <c r="V29" s="222"/>
      <c r="W29" s="1"/>
      <c r="X29" s="1"/>
      <c r="Y29" s="1"/>
      <c r="Z29" s="1"/>
      <c r="AA29" s="1"/>
    </row>
    <row r="30" spans="1:27" ht="8.25" customHeight="1" x14ac:dyDescent="0.3">
      <c r="A30" s="1"/>
      <c r="B30" s="124"/>
      <c r="F30" s="124"/>
      <c r="J30" s="125"/>
      <c r="V30" s="1"/>
      <c r="W30" s="1"/>
      <c r="X30" s="1"/>
      <c r="Y30" s="1"/>
      <c r="Z30" s="1"/>
      <c r="AA30" s="1"/>
    </row>
    <row r="31" spans="1:27" ht="43.5" customHeight="1" x14ac:dyDescent="0.25">
      <c r="A31" s="1"/>
      <c r="B31" s="3"/>
      <c r="C31" s="3" t="s">
        <v>26</v>
      </c>
      <c r="D31" s="3" t="s">
        <v>5</v>
      </c>
      <c r="E31" s="3" t="s">
        <v>6</v>
      </c>
      <c r="F31" s="3" t="s">
        <v>7</v>
      </c>
      <c r="G31" s="3" t="s">
        <v>8</v>
      </c>
      <c r="H31" s="3" t="s">
        <v>9</v>
      </c>
      <c r="I31" s="3" t="s">
        <v>10</v>
      </c>
      <c r="J31" s="12" t="s">
        <v>11</v>
      </c>
      <c r="K31" s="12" t="s">
        <v>12</v>
      </c>
      <c r="L31" s="3" t="s">
        <v>13</v>
      </c>
      <c r="M31" s="3" t="s">
        <v>14</v>
      </c>
      <c r="N31" s="3" t="s">
        <v>15</v>
      </c>
      <c r="O31" s="3" t="s">
        <v>16</v>
      </c>
      <c r="P31" s="3" t="s">
        <v>1488</v>
      </c>
      <c r="Q31" s="13" t="s">
        <v>20</v>
      </c>
      <c r="R31" s="13" t="s">
        <v>475</v>
      </c>
      <c r="S31" s="13" t="s">
        <v>21</v>
      </c>
      <c r="T31" s="165" t="s">
        <v>23</v>
      </c>
      <c r="U31" s="217" t="s">
        <v>24</v>
      </c>
      <c r="V31" s="217"/>
      <c r="W31" s="1"/>
      <c r="X31" s="1"/>
      <c r="Y31" s="1"/>
      <c r="Z31" s="1"/>
      <c r="AA31" s="1"/>
    </row>
    <row r="32" spans="1:27" ht="14.25" customHeight="1" x14ac:dyDescent="0.3">
      <c r="A32" s="1"/>
      <c r="B32" s="131">
        <v>1</v>
      </c>
      <c r="C32" s="14"/>
      <c r="D32" s="20"/>
      <c r="E32" s="16"/>
      <c r="F32" s="17"/>
      <c r="G32" s="16"/>
      <c r="H32" s="15"/>
      <c r="I32" s="16"/>
      <c r="J32" s="18"/>
      <c r="K32" s="23"/>
      <c r="L32" s="19"/>
      <c r="M32" s="16"/>
      <c r="N32" s="16"/>
      <c r="O32" s="132"/>
      <c r="P32" s="132"/>
      <c r="Q32" s="30"/>
      <c r="R32" s="30"/>
      <c r="S32" s="30"/>
      <c r="T32" s="167"/>
      <c r="U32" s="241"/>
      <c r="V32" s="241"/>
      <c r="W32" s="1"/>
      <c r="X32" s="1"/>
      <c r="Y32" s="1"/>
      <c r="Z32" s="1"/>
      <c r="AA32" s="1"/>
    </row>
    <row r="33" spans="1:27" ht="14.25" customHeight="1" x14ac:dyDescent="0.3">
      <c r="A33" s="1"/>
      <c r="B33" s="131">
        <v>2</v>
      </c>
      <c r="C33" s="14"/>
      <c r="D33" s="20"/>
      <c r="E33" s="16"/>
      <c r="F33" s="17"/>
      <c r="G33" s="16"/>
      <c r="H33" s="15"/>
      <c r="I33" s="16"/>
      <c r="J33" s="18"/>
      <c r="K33" s="23"/>
      <c r="L33" s="19"/>
      <c r="M33" s="16"/>
      <c r="N33" s="16"/>
      <c r="O33" s="132"/>
      <c r="P33" s="132"/>
      <c r="Q33" s="30"/>
      <c r="R33" s="30"/>
      <c r="S33" s="30"/>
      <c r="T33" s="167"/>
      <c r="U33" s="241"/>
      <c r="V33" s="241"/>
      <c r="W33" s="1"/>
      <c r="X33" s="1"/>
      <c r="Y33" s="1"/>
      <c r="Z33" s="1"/>
      <c r="AA33" s="1"/>
    </row>
    <row r="34" spans="1:27" ht="14.25" customHeight="1" x14ac:dyDescent="0.3">
      <c r="A34" s="1"/>
      <c r="B34" s="131">
        <v>3</v>
      </c>
      <c r="C34" s="14"/>
      <c r="D34" s="20"/>
      <c r="E34" s="16"/>
      <c r="F34" s="17"/>
      <c r="G34" s="16"/>
      <c r="H34" s="15"/>
      <c r="I34" s="16"/>
      <c r="J34" s="18"/>
      <c r="K34" s="23"/>
      <c r="L34" s="19"/>
      <c r="M34" s="16"/>
      <c r="N34" s="16"/>
      <c r="O34" s="132"/>
      <c r="P34" s="132"/>
      <c r="Q34" s="30"/>
      <c r="R34" s="30"/>
      <c r="S34" s="30"/>
      <c r="T34" s="167"/>
      <c r="U34" s="241"/>
      <c r="V34" s="241"/>
      <c r="W34" s="1"/>
      <c r="X34" s="1"/>
      <c r="Y34" s="1"/>
      <c r="Z34" s="1"/>
      <c r="AA34" s="1"/>
    </row>
    <row r="35" spans="1:27" ht="14.25" customHeight="1" x14ac:dyDescent="0.3">
      <c r="A35" s="1"/>
      <c r="B35" s="131">
        <v>4</v>
      </c>
      <c r="C35" s="14"/>
      <c r="D35" s="20"/>
      <c r="E35" s="16"/>
      <c r="F35" s="17"/>
      <c r="G35" s="16"/>
      <c r="H35" s="15"/>
      <c r="I35" s="16"/>
      <c r="J35" s="18"/>
      <c r="K35" s="23"/>
      <c r="L35" s="19"/>
      <c r="M35" s="16"/>
      <c r="N35" s="16"/>
      <c r="O35" s="132"/>
      <c r="P35" s="132"/>
      <c r="Q35" s="30"/>
      <c r="R35" s="30"/>
      <c r="S35" s="30"/>
      <c r="T35" s="167"/>
      <c r="U35" s="241"/>
      <c r="V35" s="241"/>
      <c r="W35" s="1"/>
      <c r="X35" s="1"/>
      <c r="Y35" s="1"/>
      <c r="Z35" s="1"/>
      <c r="AA35" s="1"/>
    </row>
    <row r="36" spans="1:27" ht="14.25" customHeight="1" x14ac:dyDescent="0.3">
      <c r="A36" s="1"/>
      <c r="B36" s="131">
        <v>5</v>
      </c>
      <c r="C36" s="14"/>
      <c r="D36" s="20"/>
      <c r="E36" s="16"/>
      <c r="F36" s="17"/>
      <c r="G36" s="16"/>
      <c r="H36" s="15"/>
      <c r="I36" s="16"/>
      <c r="J36" s="18"/>
      <c r="K36" s="23"/>
      <c r="L36" s="19"/>
      <c r="M36" s="16"/>
      <c r="N36" s="16"/>
      <c r="O36" s="132"/>
      <c r="P36" s="132"/>
      <c r="Q36" s="30"/>
      <c r="R36" s="30"/>
      <c r="S36" s="30"/>
      <c r="T36" s="167"/>
      <c r="U36" s="241"/>
      <c r="V36" s="241"/>
      <c r="W36" s="1"/>
      <c r="X36" s="1"/>
      <c r="Y36" s="1"/>
      <c r="Z36" s="1"/>
      <c r="AA36" s="1"/>
    </row>
    <row r="37" spans="1:27" ht="14.25" customHeight="1" x14ac:dyDescent="0.3">
      <c r="A37" s="1"/>
      <c r="B37" s="131">
        <v>6</v>
      </c>
      <c r="C37" s="14"/>
      <c r="D37" s="20"/>
      <c r="E37" s="16"/>
      <c r="F37" s="17"/>
      <c r="G37" s="16"/>
      <c r="H37" s="15"/>
      <c r="I37" s="16"/>
      <c r="J37" s="18"/>
      <c r="K37" s="23"/>
      <c r="L37" s="19"/>
      <c r="M37" s="16"/>
      <c r="N37" s="16"/>
      <c r="O37" s="132"/>
      <c r="P37" s="132"/>
      <c r="Q37" s="30"/>
      <c r="R37" s="30"/>
      <c r="S37" s="30"/>
      <c r="T37" s="167"/>
      <c r="U37" s="241"/>
      <c r="V37" s="241"/>
      <c r="W37" s="1"/>
      <c r="X37" s="1"/>
      <c r="Y37" s="1"/>
      <c r="Z37" s="1"/>
      <c r="AA37" s="1"/>
    </row>
    <row r="38" spans="1:27" ht="14.25" customHeight="1" x14ac:dyDescent="0.3">
      <c r="A38" s="1"/>
      <c r="B38" s="131">
        <v>7</v>
      </c>
      <c r="C38" s="14"/>
      <c r="D38" s="20"/>
      <c r="E38" s="16"/>
      <c r="F38" s="17"/>
      <c r="G38" s="16"/>
      <c r="H38" s="15"/>
      <c r="I38" s="16"/>
      <c r="J38" s="18"/>
      <c r="K38" s="23"/>
      <c r="L38" s="19"/>
      <c r="M38" s="16"/>
      <c r="N38" s="16"/>
      <c r="O38" s="132"/>
      <c r="P38" s="132"/>
      <c r="Q38" s="30"/>
      <c r="R38" s="30"/>
      <c r="S38" s="30"/>
      <c r="T38" s="167"/>
      <c r="U38" s="241"/>
      <c r="V38" s="241"/>
      <c r="W38" s="1"/>
      <c r="X38" s="1"/>
      <c r="Y38" s="1"/>
      <c r="Z38" s="1"/>
      <c r="AA38" s="1"/>
    </row>
    <row r="39" spans="1:27" ht="14.25" customHeight="1" x14ac:dyDescent="0.3">
      <c r="A39" s="1"/>
      <c r="B39" s="131">
        <v>8</v>
      </c>
      <c r="C39" s="14"/>
      <c r="D39" s="20"/>
      <c r="E39" s="16"/>
      <c r="F39" s="17"/>
      <c r="G39" s="16"/>
      <c r="H39" s="15"/>
      <c r="I39" s="16"/>
      <c r="J39" s="18"/>
      <c r="K39" s="23"/>
      <c r="L39" s="19"/>
      <c r="M39" s="16"/>
      <c r="N39" s="16"/>
      <c r="O39" s="132"/>
      <c r="P39" s="132"/>
      <c r="Q39" s="30"/>
      <c r="R39" s="30"/>
      <c r="S39" s="30"/>
      <c r="T39" s="167"/>
      <c r="U39" s="241"/>
      <c r="V39" s="241"/>
      <c r="W39" s="1"/>
      <c r="X39" s="1"/>
      <c r="Y39" s="1"/>
      <c r="Z39" s="1"/>
      <c r="AA39" s="1"/>
    </row>
    <row r="40" spans="1:27" ht="14.25" customHeight="1" x14ac:dyDescent="0.3">
      <c r="A40" s="1"/>
      <c r="B40" s="131">
        <v>9</v>
      </c>
      <c r="C40" s="14"/>
      <c r="D40" s="20"/>
      <c r="E40" s="16"/>
      <c r="F40" s="17"/>
      <c r="G40" s="16"/>
      <c r="H40" s="15"/>
      <c r="I40" s="16"/>
      <c r="J40" s="18"/>
      <c r="K40" s="23"/>
      <c r="L40" s="19"/>
      <c r="M40" s="16"/>
      <c r="N40" s="16"/>
      <c r="O40" s="132"/>
      <c r="P40" s="132"/>
      <c r="Q40" s="30"/>
      <c r="R40" s="30"/>
      <c r="S40" s="30"/>
      <c r="T40" s="167"/>
      <c r="U40" s="241"/>
      <c r="V40" s="241"/>
      <c r="W40" s="1"/>
      <c r="X40" s="1"/>
      <c r="Y40" s="1"/>
      <c r="Z40" s="1"/>
      <c r="AA40" s="1"/>
    </row>
    <row r="41" spans="1:27" ht="14.25" customHeight="1" x14ac:dyDescent="0.3">
      <c r="A41" s="1"/>
      <c r="B41" s="131">
        <v>10</v>
      </c>
      <c r="C41" s="14"/>
      <c r="D41" s="20"/>
      <c r="E41" s="16"/>
      <c r="F41" s="17"/>
      <c r="G41" s="16"/>
      <c r="H41" s="15"/>
      <c r="I41" s="16"/>
      <c r="J41" s="18"/>
      <c r="K41" s="23"/>
      <c r="L41" s="19"/>
      <c r="M41" s="16"/>
      <c r="N41" s="16"/>
      <c r="O41" s="132"/>
      <c r="P41" s="132"/>
      <c r="Q41" s="30"/>
      <c r="R41" s="30"/>
      <c r="S41" s="30"/>
      <c r="T41" s="167"/>
      <c r="U41" s="241"/>
      <c r="V41" s="241"/>
      <c r="W41" s="1"/>
      <c r="X41" s="1"/>
      <c r="Y41" s="1"/>
      <c r="Z41" s="1"/>
      <c r="AA41" s="1"/>
    </row>
    <row r="42" spans="1:27" ht="14.25" customHeight="1" x14ac:dyDescent="0.3">
      <c r="A42" s="1"/>
      <c r="B42" s="131">
        <v>11</v>
      </c>
      <c r="C42" s="14"/>
      <c r="D42" s="20"/>
      <c r="E42" s="16"/>
      <c r="F42" s="17"/>
      <c r="G42" s="16"/>
      <c r="H42" s="15"/>
      <c r="I42" s="16"/>
      <c r="J42" s="18"/>
      <c r="K42" s="23"/>
      <c r="L42" s="19"/>
      <c r="M42" s="16"/>
      <c r="N42" s="16"/>
      <c r="O42" s="132"/>
      <c r="P42" s="132"/>
      <c r="Q42" s="30"/>
      <c r="R42" s="30"/>
      <c r="S42" s="30"/>
      <c r="T42" s="167"/>
      <c r="U42" s="241"/>
      <c r="V42" s="241"/>
      <c r="W42" s="1"/>
      <c r="X42" s="1"/>
      <c r="Y42" s="1"/>
      <c r="Z42" s="1"/>
      <c r="AA42" s="1"/>
    </row>
    <row r="43" spans="1:27" ht="14.25" customHeight="1" x14ac:dyDescent="0.3">
      <c r="A43" s="1"/>
      <c r="B43" s="131">
        <v>12</v>
      </c>
      <c r="C43" s="14"/>
      <c r="D43" s="20"/>
      <c r="E43" s="16"/>
      <c r="F43" s="17"/>
      <c r="G43" s="16"/>
      <c r="H43" s="15"/>
      <c r="I43" s="16"/>
      <c r="J43" s="18"/>
      <c r="K43" s="23"/>
      <c r="L43" s="19"/>
      <c r="M43" s="16"/>
      <c r="N43" s="16"/>
      <c r="O43" s="132"/>
      <c r="P43" s="132"/>
      <c r="Q43" s="30"/>
      <c r="R43" s="30"/>
      <c r="S43" s="30"/>
      <c r="T43" s="167"/>
      <c r="U43" s="241"/>
      <c r="V43" s="241"/>
      <c r="W43" s="1"/>
      <c r="X43" s="1"/>
      <c r="Y43" s="1"/>
      <c r="Z43" s="1"/>
      <c r="AA43" s="1"/>
    </row>
    <row r="44" spans="1:27" ht="14.25" customHeight="1" x14ac:dyDescent="0.3">
      <c r="A44" s="1"/>
      <c r="B44" s="131">
        <v>13</v>
      </c>
      <c r="C44" s="14"/>
      <c r="D44" s="20"/>
      <c r="E44" s="16"/>
      <c r="F44" s="17"/>
      <c r="G44" s="16"/>
      <c r="H44" s="15"/>
      <c r="I44" s="16"/>
      <c r="J44" s="18"/>
      <c r="K44" s="23"/>
      <c r="L44" s="19"/>
      <c r="M44" s="16"/>
      <c r="N44" s="16"/>
      <c r="O44" s="132"/>
      <c r="P44" s="132"/>
      <c r="Q44" s="30"/>
      <c r="R44" s="30"/>
      <c r="S44" s="30"/>
      <c r="T44" s="167"/>
      <c r="U44" s="241"/>
      <c r="V44" s="241"/>
      <c r="W44" s="1"/>
      <c r="X44" s="1"/>
      <c r="Y44" s="1"/>
      <c r="Z44" s="1"/>
      <c r="AA44" s="1"/>
    </row>
    <row r="45" spans="1:27" ht="14.25" customHeight="1" x14ac:dyDescent="0.3">
      <c r="A45" s="1"/>
      <c r="B45" s="131">
        <v>14</v>
      </c>
      <c r="C45" s="14"/>
      <c r="D45" s="20"/>
      <c r="E45" s="16"/>
      <c r="F45" s="17"/>
      <c r="G45" s="16"/>
      <c r="H45" s="15"/>
      <c r="I45" s="16"/>
      <c r="J45" s="18"/>
      <c r="K45" s="23"/>
      <c r="L45" s="19"/>
      <c r="M45" s="16"/>
      <c r="N45" s="16"/>
      <c r="O45" s="132"/>
      <c r="P45" s="132"/>
      <c r="Q45" s="30"/>
      <c r="R45" s="30"/>
      <c r="S45" s="30"/>
      <c r="T45" s="167"/>
      <c r="U45" s="241"/>
      <c r="V45" s="241"/>
      <c r="W45" s="1"/>
      <c r="X45" s="1"/>
      <c r="Y45" s="1"/>
      <c r="Z45" s="1"/>
      <c r="AA45" s="1"/>
    </row>
    <row r="46" spans="1:27" ht="14.25" customHeight="1" x14ac:dyDescent="0.3">
      <c r="A46" s="1"/>
      <c r="B46" s="131">
        <v>15</v>
      </c>
      <c r="C46" s="14"/>
      <c r="D46" s="20"/>
      <c r="E46" s="16"/>
      <c r="F46" s="17"/>
      <c r="G46" s="16"/>
      <c r="H46" s="15"/>
      <c r="I46" s="16"/>
      <c r="J46" s="18"/>
      <c r="K46" s="23"/>
      <c r="L46" s="19"/>
      <c r="M46" s="16"/>
      <c r="N46" s="16"/>
      <c r="O46" s="132"/>
      <c r="P46" s="132"/>
      <c r="Q46" s="30"/>
      <c r="R46" s="30"/>
      <c r="S46" s="30"/>
      <c r="T46" s="167"/>
      <c r="U46" s="241"/>
      <c r="V46" s="241"/>
      <c r="W46" s="1"/>
      <c r="X46" s="1"/>
      <c r="Y46" s="1"/>
      <c r="Z46" s="1"/>
      <c r="AA46" s="1"/>
    </row>
    <row r="47" spans="1:27" ht="14.25" customHeight="1" x14ac:dyDescent="0.3">
      <c r="A47" s="1"/>
      <c r="B47" s="131">
        <v>16</v>
      </c>
      <c r="C47" s="14"/>
      <c r="D47" s="20"/>
      <c r="E47" s="16"/>
      <c r="F47" s="17"/>
      <c r="G47" s="16"/>
      <c r="H47" s="15"/>
      <c r="I47" s="16"/>
      <c r="J47" s="18"/>
      <c r="K47" s="23"/>
      <c r="L47" s="19"/>
      <c r="M47" s="16"/>
      <c r="N47" s="16"/>
      <c r="O47" s="132"/>
      <c r="P47" s="132"/>
      <c r="Q47" s="30"/>
      <c r="R47" s="30"/>
      <c r="S47" s="30"/>
      <c r="T47" s="167"/>
      <c r="U47" s="241"/>
      <c r="V47" s="241"/>
      <c r="W47" s="1"/>
      <c r="X47" s="1"/>
      <c r="Y47" s="1"/>
      <c r="Z47" s="1"/>
      <c r="AA47" s="1"/>
    </row>
    <row r="48" spans="1:27" ht="14.25" customHeight="1" x14ac:dyDescent="0.3">
      <c r="A48" s="1"/>
      <c r="B48" s="131">
        <v>17</v>
      </c>
      <c r="C48" s="14"/>
      <c r="D48" s="20"/>
      <c r="E48" s="16"/>
      <c r="F48" s="17"/>
      <c r="G48" s="16"/>
      <c r="H48" s="15"/>
      <c r="I48" s="16"/>
      <c r="J48" s="18"/>
      <c r="K48" s="23"/>
      <c r="L48" s="19"/>
      <c r="M48" s="16"/>
      <c r="N48" s="16"/>
      <c r="O48" s="132"/>
      <c r="P48" s="132"/>
      <c r="Q48" s="30"/>
      <c r="R48" s="30"/>
      <c r="S48" s="30"/>
      <c r="T48" s="167"/>
      <c r="U48" s="241"/>
      <c r="V48" s="241"/>
      <c r="W48" s="1"/>
      <c r="X48" s="1"/>
      <c r="Y48" s="1"/>
      <c r="Z48" s="1"/>
      <c r="AA48" s="1"/>
    </row>
    <row r="49" spans="1:27" ht="14.25" customHeight="1" x14ac:dyDescent="0.3">
      <c r="A49" s="1"/>
      <c r="B49" s="131">
        <v>18</v>
      </c>
      <c r="C49" s="14"/>
      <c r="D49" s="20"/>
      <c r="E49" s="16"/>
      <c r="F49" s="17"/>
      <c r="G49" s="16"/>
      <c r="H49" s="15"/>
      <c r="I49" s="16"/>
      <c r="J49" s="18"/>
      <c r="K49" s="23"/>
      <c r="L49" s="19"/>
      <c r="M49" s="16"/>
      <c r="N49" s="16"/>
      <c r="O49" s="132"/>
      <c r="P49" s="132"/>
      <c r="Q49" s="30"/>
      <c r="R49" s="30"/>
      <c r="S49" s="30"/>
      <c r="T49" s="167"/>
      <c r="U49" s="241"/>
      <c r="V49" s="241"/>
      <c r="W49" s="1"/>
      <c r="X49" s="1"/>
      <c r="Y49" s="1"/>
      <c r="Z49" s="1"/>
      <c r="AA49" s="1"/>
    </row>
    <row r="50" spans="1:27" ht="14.25" customHeight="1" x14ac:dyDescent="0.3">
      <c r="A50" s="1"/>
      <c r="B50" s="131">
        <v>19</v>
      </c>
      <c r="C50" s="14"/>
      <c r="D50" s="20"/>
      <c r="E50" s="16"/>
      <c r="F50" s="17"/>
      <c r="G50" s="16"/>
      <c r="H50" s="15"/>
      <c r="I50" s="16"/>
      <c r="J50" s="18"/>
      <c r="K50" s="23"/>
      <c r="L50" s="19"/>
      <c r="M50" s="16"/>
      <c r="N50" s="16"/>
      <c r="O50" s="132"/>
      <c r="P50" s="132"/>
      <c r="Q50" s="30"/>
      <c r="R50" s="30"/>
      <c r="S50" s="30"/>
      <c r="T50" s="167"/>
      <c r="U50" s="241"/>
      <c r="V50" s="241"/>
      <c r="W50" s="1"/>
      <c r="X50" s="1"/>
      <c r="Y50" s="1"/>
      <c r="Z50" s="1"/>
      <c r="AA50" s="1"/>
    </row>
    <row r="51" spans="1:27" ht="14.25" customHeight="1" x14ac:dyDescent="0.3">
      <c r="A51" s="1"/>
      <c r="B51" s="131">
        <v>20</v>
      </c>
      <c r="C51" s="14"/>
      <c r="D51" s="20"/>
      <c r="E51" s="16"/>
      <c r="F51" s="17"/>
      <c r="G51" s="16"/>
      <c r="H51" s="15"/>
      <c r="I51" s="16"/>
      <c r="J51" s="18"/>
      <c r="K51" s="23"/>
      <c r="L51" s="19"/>
      <c r="M51" s="16"/>
      <c r="N51" s="16"/>
      <c r="O51" s="132"/>
      <c r="P51" s="132"/>
      <c r="Q51" s="30"/>
      <c r="R51" s="30"/>
      <c r="S51" s="30"/>
      <c r="T51" s="167"/>
      <c r="U51" s="241"/>
      <c r="V51" s="241"/>
      <c r="W51" s="1"/>
      <c r="X51" s="1"/>
      <c r="Y51" s="1"/>
      <c r="Z51" s="1"/>
      <c r="AA51" s="1"/>
    </row>
    <row r="52" spans="1:27" ht="14.25" customHeight="1" x14ac:dyDescent="0.3">
      <c r="A52" s="1"/>
      <c r="B52" s="134" t="s">
        <v>31</v>
      </c>
      <c r="C52" s="135"/>
      <c r="D52" s="135"/>
      <c r="E52" s="135"/>
      <c r="F52" s="136"/>
      <c r="G52" s="135"/>
      <c r="H52" s="136"/>
      <c r="I52" s="137"/>
      <c r="J52" s="138"/>
      <c r="K52" s="137"/>
      <c r="L52" s="137"/>
      <c r="M52" s="137"/>
      <c r="N52" s="137"/>
      <c r="O52" s="137"/>
      <c r="P52" s="137"/>
      <c r="Q52" s="130"/>
      <c r="R52" s="130"/>
      <c r="S52" s="130"/>
      <c r="T52" s="222"/>
      <c r="U52" s="222"/>
      <c r="V52" s="222"/>
      <c r="W52" s="1"/>
      <c r="X52" s="1"/>
      <c r="Y52" s="1"/>
      <c r="Z52" s="1"/>
      <c r="AA52" s="1"/>
    </row>
    <row r="53" spans="1:27" ht="14.25" customHeight="1" x14ac:dyDescent="0.3">
      <c r="A53" s="1"/>
      <c r="B53" s="203" t="s">
        <v>32</v>
      </c>
      <c r="C53" s="197"/>
      <c r="D53" s="205"/>
      <c r="E53" s="206"/>
      <c r="F53" s="207" t="s">
        <v>33</v>
      </c>
      <c r="G53" s="139"/>
      <c r="H53" s="238" t="s">
        <v>34</v>
      </c>
      <c r="I53" s="209"/>
      <c r="J53" s="210"/>
      <c r="K53" s="210"/>
      <c r="L53" s="206"/>
      <c r="M53" s="140"/>
      <c r="N53" s="140"/>
      <c r="O53" s="140"/>
      <c r="P53" s="140"/>
      <c r="V53" s="1"/>
      <c r="W53" s="1"/>
      <c r="X53" s="1"/>
      <c r="Y53" s="1"/>
      <c r="Z53" s="1"/>
      <c r="AA53" s="1"/>
    </row>
    <row r="54" spans="1:27" ht="49.5" customHeight="1" x14ac:dyDescent="0.3">
      <c r="A54" s="1"/>
      <c r="B54" s="200"/>
      <c r="C54" s="204"/>
      <c r="D54" s="211" t="s">
        <v>476</v>
      </c>
      <c r="E54" s="206"/>
      <c r="F54" s="208"/>
      <c r="G54" s="141"/>
      <c r="H54" s="208"/>
      <c r="I54" s="211" t="s">
        <v>36</v>
      </c>
      <c r="J54" s="210"/>
      <c r="K54" s="210"/>
      <c r="L54" s="206"/>
      <c r="M54" s="140"/>
      <c r="N54" s="140"/>
      <c r="O54" s="140"/>
      <c r="P54" s="140"/>
      <c r="V54" s="1"/>
      <c r="W54" s="1"/>
      <c r="X54" s="1"/>
      <c r="Y54" s="1"/>
      <c r="Z54" s="1"/>
      <c r="AA54" s="1"/>
    </row>
    <row r="55" spans="1:27" ht="48.75" customHeight="1" x14ac:dyDescent="0.3">
      <c r="A55" s="1"/>
      <c r="B55" s="239" t="s">
        <v>37</v>
      </c>
      <c r="C55" s="201"/>
      <c r="D55" s="201"/>
      <c r="E55" s="201"/>
      <c r="F55" s="201"/>
      <c r="G55" s="201"/>
      <c r="H55" s="201"/>
      <c r="I55" s="201"/>
      <c r="J55" s="201"/>
      <c r="K55" s="201"/>
      <c r="L55" s="201"/>
      <c r="M55" s="201"/>
      <c r="N55" s="201"/>
      <c r="O55" s="201"/>
      <c r="P55" s="148"/>
      <c r="V55" s="1"/>
      <c r="W55" s="1"/>
      <c r="X55" s="1"/>
      <c r="Y55" s="1"/>
      <c r="Z55" s="1"/>
      <c r="AA55" s="1"/>
    </row>
    <row r="56" spans="1:27" ht="14.25" customHeight="1" x14ac:dyDescent="0.3">
      <c r="A56" s="32"/>
      <c r="B56" s="195" t="s">
        <v>38</v>
      </c>
      <c r="C56" s="196"/>
      <c r="D56" s="196"/>
      <c r="E56" s="196"/>
      <c r="F56" s="196"/>
      <c r="G56" s="196"/>
      <c r="H56" s="196"/>
      <c r="I56" s="196"/>
      <c r="J56" s="196"/>
      <c r="K56" s="196"/>
      <c r="L56" s="196"/>
      <c r="M56" s="196"/>
      <c r="N56" s="196"/>
      <c r="O56" s="197"/>
      <c r="P56" s="148"/>
      <c r="Q56" s="25"/>
      <c r="R56" s="25"/>
      <c r="S56" s="25"/>
      <c r="T56" s="25"/>
      <c r="U56" s="142"/>
      <c r="V56" s="32"/>
      <c r="W56" s="32"/>
      <c r="X56" s="32"/>
      <c r="Y56" s="32"/>
      <c r="Z56" s="32"/>
      <c r="AA56" s="32"/>
    </row>
    <row r="57" spans="1:27" ht="14.25" customHeight="1" x14ac:dyDescent="0.25">
      <c r="A57" s="1"/>
      <c r="B57" s="68" t="s">
        <v>1496</v>
      </c>
      <c r="C57" s="69"/>
      <c r="D57" s="69"/>
      <c r="E57" s="69"/>
      <c r="F57" s="70"/>
      <c r="G57" s="70"/>
      <c r="H57" s="69"/>
      <c r="I57" s="69"/>
      <c r="J57" s="71"/>
      <c r="K57" s="69"/>
      <c r="L57" s="69"/>
      <c r="M57" s="69"/>
      <c r="N57" s="69"/>
      <c r="O57" s="149"/>
      <c r="P57" s="150"/>
      <c r="Q57" s="35"/>
      <c r="R57" s="35"/>
      <c r="S57" s="35"/>
      <c r="T57" s="35"/>
      <c r="U57" s="144"/>
      <c r="V57" s="1"/>
      <c r="W57" s="1"/>
      <c r="X57" s="1"/>
      <c r="Y57" s="1"/>
      <c r="Z57" s="1"/>
      <c r="AA57" s="1"/>
    </row>
    <row r="58" spans="1:27" ht="14.25" customHeight="1" x14ac:dyDescent="0.3">
      <c r="A58" s="1"/>
      <c r="B58" s="36" t="s">
        <v>40</v>
      </c>
      <c r="C58" s="37"/>
      <c r="D58" s="37"/>
      <c r="E58" s="37"/>
      <c r="F58" s="38"/>
      <c r="G58" s="38"/>
      <c r="H58" s="37"/>
      <c r="I58" s="37"/>
      <c r="J58" s="39"/>
      <c r="K58" s="37"/>
      <c r="L58" s="37"/>
      <c r="M58" s="37"/>
      <c r="N58" s="37"/>
      <c r="O58" s="143"/>
      <c r="P58" s="150"/>
      <c r="U58" s="144"/>
      <c r="V58" s="1"/>
      <c r="W58" s="1"/>
      <c r="X58" s="1"/>
      <c r="Y58" s="1"/>
      <c r="Z58" s="1"/>
      <c r="AA58" s="1"/>
    </row>
    <row r="59" spans="1:27" ht="14.25" customHeight="1" x14ac:dyDescent="0.25">
      <c r="A59" s="1"/>
      <c r="B59" s="36" t="s">
        <v>41</v>
      </c>
      <c r="C59" s="37"/>
      <c r="D59" s="37"/>
      <c r="E59" s="37"/>
      <c r="F59" s="38"/>
      <c r="G59" s="38"/>
      <c r="H59" s="37"/>
      <c r="I59" s="37"/>
      <c r="J59" s="39"/>
      <c r="K59" s="37"/>
      <c r="L59" s="37"/>
      <c r="M59" s="37"/>
      <c r="N59" s="37"/>
      <c r="O59" s="143"/>
      <c r="P59" s="150"/>
      <c r="Q59" s="144"/>
      <c r="R59" s="144"/>
      <c r="S59" s="144"/>
      <c r="T59" s="144"/>
      <c r="U59" s="144"/>
      <c r="V59" s="1"/>
      <c r="W59" s="1"/>
      <c r="X59" s="1"/>
      <c r="Y59" s="1"/>
      <c r="Z59" s="1"/>
      <c r="AA59" s="1"/>
    </row>
    <row r="60" spans="1:27" ht="14.25" customHeight="1" x14ac:dyDescent="0.25">
      <c r="A60" s="1"/>
      <c r="B60" s="107" t="s">
        <v>42</v>
      </c>
      <c r="C60" s="40"/>
      <c r="D60" s="40"/>
      <c r="E60" s="40"/>
      <c r="F60" s="41"/>
      <c r="G60" s="41"/>
      <c r="H60" s="40"/>
      <c r="I60" s="40"/>
      <c r="J60" s="42"/>
      <c r="K60" s="40"/>
      <c r="L60" s="40"/>
      <c r="M60" s="40"/>
      <c r="N60" s="40"/>
      <c r="O60" s="146"/>
      <c r="P60" s="151"/>
      <c r="Q60" s="144"/>
      <c r="R60" s="144"/>
      <c r="S60" s="144"/>
      <c r="T60" s="144"/>
      <c r="U60" s="144"/>
      <c r="V60" s="1"/>
      <c r="W60" s="1"/>
      <c r="X60" s="1"/>
      <c r="Y60" s="1"/>
      <c r="Z60" s="1"/>
      <c r="AA60" s="1"/>
    </row>
    <row r="61" spans="1:27" ht="14.25" customHeight="1" x14ac:dyDescent="0.25">
      <c r="A61" s="1"/>
      <c r="B61" s="107" t="s">
        <v>43</v>
      </c>
      <c r="C61" s="40"/>
      <c r="D61" s="40"/>
      <c r="E61" s="40"/>
      <c r="F61" s="41"/>
      <c r="G61" s="41"/>
      <c r="H61" s="40"/>
      <c r="I61" s="40"/>
      <c r="J61" s="42"/>
      <c r="K61" s="40"/>
      <c r="L61" s="40"/>
      <c r="M61" s="40"/>
      <c r="N61" s="40"/>
      <c r="O61" s="146"/>
      <c r="P61" s="151"/>
      <c r="Q61" s="144"/>
      <c r="R61" s="144"/>
      <c r="S61" s="144"/>
      <c r="T61" s="144"/>
      <c r="U61" s="144"/>
      <c r="V61" s="1"/>
      <c r="W61" s="1"/>
      <c r="X61" s="1"/>
      <c r="Y61" s="1"/>
      <c r="Z61" s="1"/>
      <c r="AA61" s="1"/>
    </row>
    <row r="62" spans="1:27" ht="14.25" customHeight="1" x14ac:dyDescent="0.25">
      <c r="A62" s="1"/>
      <c r="B62" s="107" t="s">
        <v>44</v>
      </c>
      <c r="C62" s="40"/>
      <c r="D62" s="40"/>
      <c r="E62" s="40"/>
      <c r="F62" s="41"/>
      <c r="G62" s="41"/>
      <c r="H62" s="40"/>
      <c r="I62" s="40"/>
      <c r="J62" s="42"/>
      <c r="K62" s="40"/>
      <c r="L62" s="40"/>
      <c r="M62" s="40"/>
      <c r="N62" s="40"/>
      <c r="O62" s="146"/>
      <c r="P62" s="151"/>
      <c r="Q62" s="144"/>
      <c r="R62" s="144"/>
      <c r="S62" s="144"/>
      <c r="T62" s="144"/>
      <c r="U62" s="144"/>
      <c r="V62" s="1"/>
      <c r="W62" s="1"/>
      <c r="X62" s="1"/>
      <c r="Y62" s="1"/>
      <c r="Z62" s="1"/>
      <c r="AA62" s="1"/>
    </row>
    <row r="63" spans="1:27" ht="14.25" customHeight="1" x14ac:dyDescent="0.25">
      <c r="A63" s="1"/>
      <c r="B63" s="107" t="s">
        <v>45</v>
      </c>
      <c r="C63" s="40"/>
      <c r="D63" s="40"/>
      <c r="E63" s="40"/>
      <c r="F63" s="41"/>
      <c r="G63" s="41"/>
      <c r="H63" s="40"/>
      <c r="I63" s="40"/>
      <c r="J63" s="42"/>
      <c r="K63" s="40"/>
      <c r="L63" s="40"/>
      <c r="M63" s="40"/>
      <c r="N63" s="40"/>
      <c r="O63" s="146"/>
      <c r="P63" s="151"/>
      <c r="Q63" s="144"/>
      <c r="R63" s="144"/>
      <c r="S63" s="144"/>
      <c r="T63" s="144"/>
      <c r="U63" s="144"/>
      <c r="V63" s="1"/>
      <c r="W63" s="1"/>
      <c r="X63" s="1"/>
      <c r="Y63" s="1"/>
      <c r="Z63" s="1"/>
      <c r="AA63" s="1"/>
    </row>
    <row r="64" spans="1:27" ht="14.25" customHeight="1" x14ac:dyDescent="0.25">
      <c r="A64" s="1"/>
      <c r="B64" s="107" t="s">
        <v>46</v>
      </c>
      <c r="C64" s="40"/>
      <c r="D64" s="40"/>
      <c r="E64" s="40"/>
      <c r="F64" s="41"/>
      <c r="G64" s="41"/>
      <c r="H64" s="40"/>
      <c r="I64" s="40"/>
      <c r="J64" s="42"/>
      <c r="K64" s="40"/>
      <c r="L64" s="40"/>
      <c r="M64" s="40"/>
      <c r="N64" s="40"/>
      <c r="O64" s="146"/>
      <c r="P64" s="151"/>
      <c r="Q64" s="144"/>
      <c r="R64" s="144"/>
      <c r="S64" s="144"/>
      <c r="T64" s="144"/>
      <c r="U64" s="144"/>
      <c r="V64" s="1"/>
      <c r="W64" s="1"/>
      <c r="X64" s="1"/>
      <c r="Y64" s="1"/>
      <c r="Z64" s="1"/>
      <c r="AA64" s="1"/>
    </row>
    <row r="65" spans="1:27" ht="14.25" customHeight="1" x14ac:dyDescent="0.25">
      <c r="A65" s="1"/>
      <c r="B65" s="108" t="s">
        <v>47</v>
      </c>
      <c r="C65" s="109"/>
      <c r="D65" s="109"/>
      <c r="E65" s="109"/>
      <c r="F65" s="110"/>
      <c r="G65" s="110"/>
      <c r="H65" s="109"/>
      <c r="I65" s="109"/>
      <c r="J65" s="111"/>
      <c r="K65" s="109"/>
      <c r="L65" s="109"/>
      <c r="M65" s="109"/>
      <c r="N65" s="109"/>
      <c r="O65" s="147"/>
      <c r="P65" s="151"/>
      <c r="Q65" s="144"/>
      <c r="R65" s="144"/>
      <c r="S65" s="144"/>
      <c r="T65" s="144"/>
      <c r="U65" s="144"/>
      <c r="V65" s="1"/>
      <c r="W65" s="1"/>
      <c r="X65" s="1"/>
      <c r="Y65" s="1"/>
      <c r="Z65" s="1"/>
      <c r="AA65" s="1"/>
    </row>
    <row r="66" spans="1:27" ht="14.25" customHeight="1" x14ac:dyDescent="0.3">
      <c r="A66" s="1"/>
      <c r="B66" s="124"/>
      <c r="F66" s="124"/>
      <c r="J66" s="125"/>
      <c r="Q66" s="144"/>
      <c r="R66" s="144"/>
      <c r="S66" s="144"/>
      <c r="T66" s="144"/>
      <c r="V66" s="1"/>
      <c r="W66" s="1"/>
      <c r="X66" s="1"/>
      <c r="Y66" s="1"/>
      <c r="Z66" s="1"/>
      <c r="AA66" s="1"/>
    </row>
    <row r="67" spans="1:27" ht="14.25" customHeight="1" x14ac:dyDescent="0.3">
      <c r="A67" s="1"/>
      <c r="B67" s="124"/>
      <c r="F67" s="124"/>
      <c r="J67" s="125"/>
      <c r="V67" s="1"/>
      <c r="W67" s="1"/>
      <c r="X67" s="1"/>
      <c r="Y67" s="1"/>
      <c r="Z67" s="1"/>
      <c r="AA67" s="1"/>
    </row>
    <row r="68" spans="1:27" ht="14.25" customHeight="1" x14ac:dyDescent="0.3">
      <c r="A68" s="1"/>
      <c r="B68" s="124"/>
      <c r="F68" s="124"/>
      <c r="J68" s="125"/>
      <c r="V68" s="1"/>
      <c r="W68" s="1"/>
      <c r="X68" s="1"/>
      <c r="Y68" s="1"/>
      <c r="Z68" s="1"/>
      <c r="AA68" s="1"/>
    </row>
    <row r="69" spans="1:27" ht="14.25" customHeight="1" x14ac:dyDescent="0.3">
      <c r="A69" s="1"/>
      <c r="B69" s="124"/>
      <c r="F69" s="124"/>
      <c r="J69" s="125"/>
      <c r="V69" s="1"/>
      <c r="W69" s="1"/>
      <c r="X69" s="1"/>
      <c r="Y69" s="1"/>
      <c r="Z69" s="1"/>
      <c r="AA69" s="1"/>
    </row>
    <row r="70" spans="1:27" ht="14.25" customHeight="1" x14ac:dyDescent="0.3">
      <c r="A70" s="1"/>
      <c r="B70" s="124"/>
      <c r="F70" s="124"/>
      <c r="J70" s="125"/>
      <c r="V70" s="1"/>
      <c r="W70" s="1"/>
      <c r="X70" s="1"/>
      <c r="Y70" s="1"/>
      <c r="Z70" s="1"/>
      <c r="AA70" s="1"/>
    </row>
    <row r="71" spans="1:27" ht="14.25" customHeight="1" x14ac:dyDescent="0.3">
      <c r="A71" s="1"/>
      <c r="B71" s="124"/>
      <c r="F71" s="124"/>
      <c r="J71" s="125"/>
      <c r="V71" s="1"/>
      <c r="W71" s="1"/>
      <c r="X71" s="1"/>
      <c r="Y71" s="1"/>
      <c r="Z71" s="1"/>
      <c r="AA71" s="1"/>
    </row>
    <row r="72" spans="1:27" ht="14.25" customHeight="1" x14ac:dyDescent="0.3">
      <c r="A72" s="1"/>
      <c r="B72" s="124"/>
      <c r="F72" s="124"/>
      <c r="J72" s="125"/>
      <c r="V72" s="1"/>
      <c r="W72" s="1"/>
      <c r="X72" s="1"/>
      <c r="Y72" s="1"/>
      <c r="Z72" s="1"/>
      <c r="AA72" s="1"/>
    </row>
    <row r="73" spans="1:27" ht="14.25" customHeight="1" x14ac:dyDescent="0.3">
      <c r="A73" s="1"/>
      <c r="B73" s="124"/>
      <c r="F73" s="124"/>
      <c r="J73" s="125"/>
      <c r="V73" s="1"/>
      <c r="W73" s="1"/>
      <c r="X73" s="1"/>
      <c r="Y73" s="1"/>
      <c r="Z73" s="1"/>
      <c r="AA73" s="1"/>
    </row>
    <row r="74" spans="1:27" ht="14.25" customHeight="1" x14ac:dyDescent="0.3">
      <c r="A74" s="1"/>
      <c r="B74" s="124"/>
      <c r="F74" s="124"/>
      <c r="J74" s="125"/>
      <c r="V74" s="1"/>
      <c r="W74" s="1"/>
      <c r="X74" s="1"/>
      <c r="Y74" s="1"/>
      <c r="Z74" s="1"/>
      <c r="AA74" s="1"/>
    </row>
    <row r="75" spans="1:27" ht="14.25" customHeight="1" x14ac:dyDescent="0.3">
      <c r="A75" s="1"/>
      <c r="B75" s="124"/>
      <c r="F75" s="124"/>
      <c r="J75" s="125"/>
      <c r="V75" s="1"/>
      <c r="W75" s="1"/>
      <c r="X75" s="1"/>
      <c r="Y75" s="1"/>
      <c r="Z75" s="1"/>
      <c r="AA75" s="1"/>
    </row>
    <row r="76" spans="1:27" ht="14.25" customHeight="1" x14ac:dyDescent="0.3">
      <c r="A76" s="1"/>
      <c r="B76" s="124"/>
      <c r="F76" s="124"/>
      <c r="J76" s="125"/>
      <c r="V76" s="1"/>
      <c r="W76" s="1"/>
      <c r="X76" s="1"/>
      <c r="Y76" s="1"/>
      <c r="Z76" s="1"/>
      <c r="AA76" s="1"/>
    </row>
    <row r="77" spans="1:27" ht="14.25" customHeight="1" x14ac:dyDescent="0.3">
      <c r="A77" s="1"/>
      <c r="B77" s="124"/>
      <c r="F77" s="124"/>
      <c r="J77" s="125"/>
      <c r="V77" s="1"/>
      <c r="W77" s="1"/>
      <c r="X77" s="1"/>
      <c r="Y77" s="1"/>
      <c r="Z77" s="1"/>
      <c r="AA77" s="1"/>
    </row>
    <row r="78" spans="1:27" ht="14.25" customHeight="1" x14ac:dyDescent="0.3">
      <c r="A78" s="1"/>
      <c r="B78" s="124"/>
      <c r="F78" s="124"/>
      <c r="J78" s="125"/>
      <c r="V78" s="1"/>
      <c r="W78" s="1"/>
      <c r="X78" s="1"/>
      <c r="Y78" s="1"/>
      <c r="Z78" s="1"/>
      <c r="AA78" s="1"/>
    </row>
    <row r="79" spans="1:27" ht="14.25" customHeight="1" x14ac:dyDescent="0.3">
      <c r="A79" s="1"/>
      <c r="B79" s="124"/>
      <c r="F79" s="124"/>
      <c r="J79" s="125"/>
      <c r="V79" s="1"/>
      <c r="W79" s="1"/>
      <c r="X79" s="1"/>
      <c r="Y79" s="1"/>
      <c r="Z79" s="1"/>
      <c r="AA79" s="1"/>
    </row>
    <row r="80" spans="1:27" ht="14.25" customHeight="1" x14ac:dyDescent="0.3">
      <c r="A80" s="1"/>
      <c r="B80" s="124"/>
      <c r="F80" s="124"/>
      <c r="J80" s="125"/>
      <c r="V80" s="1"/>
      <c r="W80" s="1"/>
      <c r="X80" s="1"/>
      <c r="Y80" s="1"/>
      <c r="Z80" s="1"/>
      <c r="AA80" s="1"/>
    </row>
    <row r="81" spans="1:27" ht="14.25" customHeight="1" x14ac:dyDescent="0.3">
      <c r="A81" s="1"/>
      <c r="B81" s="124"/>
      <c r="F81" s="124"/>
      <c r="J81" s="125"/>
      <c r="V81" s="1"/>
      <c r="W81" s="1"/>
      <c r="X81" s="1"/>
      <c r="Y81" s="1"/>
      <c r="Z81" s="1"/>
      <c r="AA81" s="1"/>
    </row>
    <row r="82" spans="1:27" ht="14.25" customHeight="1" x14ac:dyDescent="0.3">
      <c r="A82" s="1"/>
      <c r="B82" s="124"/>
      <c r="F82" s="124"/>
      <c r="J82" s="125"/>
      <c r="V82" s="1"/>
      <c r="W82" s="1"/>
      <c r="X82" s="1"/>
      <c r="Y82" s="1"/>
      <c r="Z82" s="1"/>
      <c r="AA82" s="1"/>
    </row>
    <row r="83" spans="1:27" ht="14.25" customHeight="1" x14ac:dyDescent="0.3">
      <c r="A83" s="1"/>
      <c r="B83" s="124"/>
      <c r="F83" s="124"/>
      <c r="J83" s="125"/>
      <c r="V83" s="1"/>
      <c r="W83" s="1"/>
      <c r="X83" s="1"/>
      <c r="Y83" s="1"/>
      <c r="Z83" s="1"/>
      <c r="AA83" s="1"/>
    </row>
    <row r="84" spans="1:27" ht="14.25" customHeight="1" x14ac:dyDescent="0.3">
      <c r="A84" s="1"/>
      <c r="B84" s="124"/>
      <c r="F84" s="124"/>
      <c r="J84" s="125"/>
      <c r="V84" s="1"/>
      <c r="W84" s="1"/>
      <c r="X84" s="1"/>
      <c r="Y84" s="1"/>
      <c r="Z84" s="1"/>
      <c r="AA84" s="1"/>
    </row>
    <row r="85" spans="1:27" ht="14.25" customHeight="1" x14ac:dyDescent="0.3">
      <c r="A85" s="1"/>
      <c r="B85" s="124"/>
      <c r="F85" s="124"/>
      <c r="J85" s="125"/>
      <c r="V85" s="1"/>
      <c r="W85" s="1"/>
      <c r="X85" s="1"/>
      <c r="Y85" s="1"/>
      <c r="Z85" s="1"/>
      <c r="AA85" s="1"/>
    </row>
    <row r="86" spans="1:27" ht="14.25" customHeight="1" x14ac:dyDescent="0.3">
      <c r="A86" s="1"/>
      <c r="B86" s="124"/>
      <c r="F86" s="124"/>
      <c r="J86" s="125"/>
      <c r="V86" s="1"/>
      <c r="W86" s="1"/>
      <c r="X86" s="1"/>
      <c r="Y86" s="1"/>
      <c r="Z86" s="1"/>
      <c r="AA86" s="1"/>
    </row>
    <row r="87" spans="1:27" ht="14.25" customHeight="1" x14ac:dyDescent="0.3">
      <c r="A87" s="1"/>
      <c r="B87" s="124"/>
      <c r="F87" s="124"/>
      <c r="J87" s="125"/>
      <c r="V87" s="1"/>
      <c r="W87" s="1"/>
      <c r="X87" s="1"/>
      <c r="Y87" s="1"/>
      <c r="Z87" s="1"/>
      <c r="AA87" s="1"/>
    </row>
    <row r="88" spans="1:27" ht="14.25" customHeight="1" x14ac:dyDescent="0.3">
      <c r="A88" s="1"/>
      <c r="B88" s="124"/>
      <c r="F88" s="124"/>
      <c r="J88" s="125"/>
      <c r="V88" s="1"/>
      <c r="W88" s="1"/>
      <c r="X88" s="1"/>
      <c r="Y88" s="1"/>
      <c r="Z88" s="1"/>
      <c r="AA88" s="1"/>
    </row>
    <row r="89" spans="1:27" ht="14.25" customHeight="1" x14ac:dyDescent="0.3">
      <c r="A89" s="1"/>
      <c r="B89" s="124"/>
      <c r="F89" s="124"/>
      <c r="J89" s="125"/>
      <c r="V89" s="1"/>
      <c r="W89" s="1"/>
      <c r="X89" s="1"/>
      <c r="Y89" s="1"/>
      <c r="Z89" s="1"/>
      <c r="AA89" s="1"/>
    </row>
    <row r="90" spans="1:27" ht="14.25" customHeight="1" x14ac:dyDescent="0.3">
      <c r="A90" s="1"/>
      <c r="B90" s="124"/>
      <c r="F90" s="124"/>
      <c r="J90" s="125"/>
      <c r="V90" s="1"/>
      <c r="W90" s="1"/>
      <c r="X90" s="1"/>
      <c r="Y90" s="1"/>
      <c r="Z90" s="1"/>
      <c r="AA90" s="1"/>
    </row>
    <row r="91" spans="1:27" ht="14.25" customHeight="1" x14ac:dyDescent="0.3">
      <c r="A91" s="1"/>
      <c r="B91" s="124"/>
      <c r="F91" s="124"/>
      <c r="J91" s="125"/>
      <c r="V91" s="1"/>
      <c r="W91" s="1"/>
      <c r="X91" s="1"/>
      <c r="Y91" s="1"/>
      <c r="Z91" s="1"/>
      <c r="AA91" s="1"/>
    </row>
    <row r="92" spans="1:27" ht="14.25" customHeight="1" x14ac:dyDescent="0.3">
      <c r="A92" s="1"/>
      <c r="B92" s="124"/>
      <c r="F92" s="124"/>
      <c r="J92" s="125"/>
      <c r="V92" s="1"/>
      <c r="W92" s="1"/>
      <c r="X92" s="1"/>
      <c r="Y92" s="1"/>
      <c r="Z92" s="1"/>
      <c r="AA92" s="1"/>
    </row>
    <row r="93" spans="1:27" ht="14.25" customHeight="1" x14ac:dyDescent="0.3">
      <c r="A93" s="1"/>
      <c r="B93" s="124"/>
      <c r="F93" s="124"/>
      <c r="J93" s="125"/>
      <c r="V93" s="1"/>
      <c r="W93" s="1"/>
      <c r="X93" s="1"/>
      <c r="Y93" s="1"/>
      <c r="Z93" s="1"/>
      <c r="AA93" s="1"/>
    </row>
    <row r="94" spans="1:27" ht="14.25" customHeight="1" x14ac:dyDescent="0.3">
      <c r="A94" s="1"/>
      <c r="B94" s="124"/>
      <c r="F94" s="124"/>
      <c r="J94" s="125"/>
      <c r="V94" s="1"/>
      <c r="W94" s="1"/>
      <c r="X94" s="1"/>
      <c r="Y94" s="1"/>
      <c r="Z94" s="1"/>
      <c r="AA94" s="1"/>
    </row>
    <row r="95" spans="1:27" ht="14.25" customHeight="1" x14ac:dyDescent="0.3">
      <c r="A95" s="1"/>
      <c r="B95" s="124"/>
      <c r="F95" s="124"/>
      <c r="J95" s="125"/>
      <c r="V95" s="1"/>
      <c r="W95" s="1"/>
      <c r="X95" s="1"/>
      <c r="Y95" s="1"/>
      <c r="Z95" s="1"/>
      <c r="AA95" s="1"/>
    </row>
    <row r="96" spans="1:27" ht="14.25" customHeight="1" x14ac:dyDescent="0.3">
      <c r="A96" s="1"/>
      <c r="B96" s="124"/>
      <c r="F96" s="124"/>
      <c r="J96" s="125"/>
      <c r="V96" s="1"/>
      <c r="W96" s="1"/>
      <c r="X96" s="1"/>
      <c r="Y96" s="1"/>
      <c r="Z96" s="1"/>
      <c r="AA96" s="1"/>
    </row>
    <row r="97" spans="1:27" ht="14.25" customHeight="1" x14ac:dyDescent="0.3">
      <c r="A97" s="1"/>
      <c r="B97" s="124"/>
      <c r="F97" s="124"/>
      <c r="J97" s="125"/>
      <c r="V97" s="1"/>
      <c r="W97" s="1"/>
      <c r="X97" s="1"/>
      <c r="Y97" s="1"/>
      <c r="Z97" s="1"/>
      <c r="AA97" s="1"/>
    </row>
    <row r="98" spans="1:27" ht="14.25" customHeight="1" x14ac:dyDescent="0.3">
      <c r="A98" s="1"/>
      <c r="B98" s="124"/>
      <c r="F98" s="124"/>
      <c r="J98" s="125"/>
      <c r="V98" s="1"/>
      <c r="W98" s="1"/>
      <c r="X98" s="1"/>
      <c r="Y98" s="1"/>
      <c r="Z98" s="1"/>
      <c r="AA98" s="1"/>
    </row>
    <row r="99" spans="1:27" ht="14.25" customHeight="1" x14ac:dyDescent="0.3">
      <c r="A99" s="1"/>
      <c r="B99" s="124"/>
      <c r="F99" s="124"/>
      <c r="J99" s="125"/>
      <c r="V99" s="1"/>
      <c r="W99" s="1"/>
      <c r="X99" s="1"/>
      <c r="Y99" s="1"/>
      <c r="Z99" s="1"/>
      <c r="AA99" s="1"/>
    </row>
    <row r="100" spans="1:27" ht="14.25" customHeight="1" x14ac:dyDescent="0.3">
      <c r="A100" s="1"/>
      <c r="B100" s="124"/>
      <c r="F100" s="124"/>
      <c r="J100" s="125"/>
      <c r="V100" s="1"/>
      <c r="W100" s="1"/>
      <c r="X100" s="1"/>
      <c r="Y100" s="1"/>
      <c r="Z100" s="1"/>
      <c r="AA100" s="1"/>
    </row>
    <row r="101" spans="1:27" ht="14.25" customHeight="1" x14ac:dyDescent="0.3">
      <c r="A101" s="1"/>
      <c r="B101" s="124"/>
      <c r="F101" s="124"/>
      <c r="J101" s="125"/>
      <c r="V101" s="1"/>
      <c r="W101" s="1"/>
      <c r="X101" s="1"/>
      <c r="Y101" s="1"/>
      <c r="Z101" s="1"/>
      <c r="AA101" s="1"/>
    </row>
    <row r="102" spans="1:27" ht="14.25" customHeight="1" x14ac:dyDescent="0.3">
      <c r="A102" s="1"/>
      <c r="B102" s="124"/>
      <c r="F102" s="124"/>
      <c r="J102" s="125"/>
      <c r="V102" s="1"/>
      <c r="W102" s="1"/>
      <c r="X102" s="1"/>
      <c r="Y102" s="1"/>
      <c r="Z102" s="1"/>
      <c r="AA102" s="1"/>
    </row>
    <row r="103" spans="1:27" ht="14.25" customHeight="1" x14ac:dyDescent="0.3">
      <c r="A103" s="1"/>
      <c r="B103" s="124"/>
      <c r="F103" s="124"/>
      <c r="J103" s="125"/>
      <c r="V103" s="1"/>
      <c r="W103" s="1"/>
      <c r="X103" s="1"/>
      <c r="Y103" s="1"/>
      <c r="Z103" s="1"/>
      <c r="AA103" s="1"/>
    </row>
    <row r="104" spans="1:27" ht="14.25" customHeight="1" x14ac:dyDescent="0.3">
      <c r="A104" s="1"/>
      <c r="B104" s="124"/>
      <c r="F104" s="124"/>
      <c r="J104" s="125"/>
      <c r="V104" s="1"/>
      <c r="W104" s="1"/>
      <c r="X104" s="1"/>
      <c r="Y104" s="1"/>
      <c r="Z104" s="1"/>
      <c r="AA104" s="1"/>
    </row>
    <row r="105" spans="1:27" ht="14.25" customHeight="1" x14ac:dyDescent="0.3">
      <c r="A105" s="1"/>
      <c r="B105" s="124"/>
      <c r="F105" s="124"/>
      <c r="J105" s="125"/>
      <c r="V105" s="1"/>
      <c r="W105" s="1"/>
      <c r="X105" s="1"/>
      <c r="Y105" s="1"/>
      <c r="Z105" s="1"/>
      <c r="AA105" s="1"/>
    </row>
    <row r="106" spans="1:27" ht="14.25" customHeight="1" x14ac:dyDescent="0.3">
      <c r="A106" s="1"/>
      <c r="B106" s="124"/>
      <c r="F106" s="124"/>
      <c r="J106" s="125"/>
      <c r="V106" s="1"/>
      <c r="W106" s="1"/>
      <c r="X106" s="1"/>
      <c r="Y106" s="1"/>
      <c r="Z106" s="1"/>
      <c r="AA106" s="1"/>
    </row>
    <row r="107" spans="1:27" ht="14.25" customHeight="1" x14ac:dyDescent="0.3">
      <c r="A107" s="1"/>
      <c r="B107" s="124"/>
      <c r="F107" s="124"/>
      <c r="J107" s="125"/>
      <c r="V107" s="1"/>
      <c r="W107" s="1"/>
      <c r="X107" s="1"/>
      <c r="Y107" s="1"/>
      <c r="Z107" s="1"/>
      <c r="AA107" s="1"/>
    </row>
    <row r="108" spans="1:27" ht="14.25" customHeight="1" x14ac:dyDescent="0.3">
      <c r="A108" s="1"/>
      <c r="B108" s="124"/>
      <c r="F108" s="124"/>
      <c r="J108" s="125"/>
      <c r="V108" s="1"/>
      <c r="W108" s="1"/>
      <c r="X108" s="1"/>
      <c r="Y108" s="1"/>
      <c r="Z108" s="1"/>
      <c r="AA108" s="1"/>
    </row>
    <row r="109" spans="1:27" ht="14.25" customHeight="1" x14ac:dyDescent="0.3">
      <c r="A109" s="1"/>
      <c r="B109" s="124"/>
      <c r="F109" s="124"/>
      <c r="J109" s="125"/>
      <c r="V109" s="1"/>
      <c r="W109" s="1"/>
      <c r="X109" s="1"/>
      <c r="Y109" s="1"/>
      <c r="Z109" s="1"/>
      <c r="AA109" s="1"/>
    </row>
    <row r="110" spans="1:27" ht="14.25" customHeight="1" x14ac:dyDescent="0.3">
      <c r="A110" s="1"/>
      <c r="B110" s="124"/>
      <c r="F110" s="124"/>
      <c r="J110" s="125"/>
      <c r="V110" s="1"/>
      <c r="W110" s="1"/>
      <c r="X110" s="1"/>
      <c r="Y110" s="1"/>
      <c r="Z110" s="1"/>
      <c r="AA110" s="1"/>
    </row>
    <row r="111" spans="1:27" ht="14.25" customHeight="1" x14ac:dyDescent="0.3">
      <c r="A111" s="1"/>
      <c r="B111" s="124"/>
      <c r="F111" s="124"/>
      <c r="J111" s="125"/>
      <c r="V111" s="1"/>
      <c r="W111" s="1"/>
      <c r="X111" s="1"/>
      <c r="Y111" s="1"/>
      <c r="Z111" s="1"/>
      <c r="AA111" s="1"/>
    </row>
    <row r="112" spans="1:27" ht="14.25" customHeight="1" x14ac:dyDescent="0.3">
      <c r="A112" s="1"/>
      <c r="B112" s="124"/>
      <c r="F112" s="124"/>
      <c r="J112" s="125"/>
      <c r="V112" s="1"/>
      <c r="W112" s="1"/>
      <c r="X112" s="1"/>
      <c r="Y112" s="1"/>
      <c r="Z112" s="1"/>
      <c r="AA112" s="1"/>
    </row>
    <row r="113" spans="1:27" ht="14.25" customHeight="1" x14ac:dyDescent="0.3">
      <c r="A113" s="1"/>
      <c r="B113" s="124"/>
      <c r="F113" s="124"/>
      <c r="J113" s="125"/>
      <c r="V113" s="1"/>
      <c r="W113" s="1"/>
      <c r="X113" s="1"/>
      <c r="Y113" s="1"/>
      <c r="Z113" s="1"/>
      <c r="AA113" s="1"/>
    </row>
    <row r="114" spans="1:27" ht="14.25" customHeight="1" x14ac:dyDescent="0.3">
      <c r="A114" s="1"/>
      <c r="B114" s="124"/>
      <c r="F114" s="124"/>
      <c r="J114" s="125"/>
      <c r="V114" s="1"/>
      <c r="W114" s="1"/>
      <c r="X114" s="1"/>
      <c r="Y114" s="1"/>
      <c r="Z114" s="1"/>
      <c r="AA114" s="1"/>
    </row>
    <row r="115" spans="1:27" ht="14.25" customHeight="1" x14ac:dyDescent="0.3">
      <c r="A115" s="1"/>
      <c r="B115" s="124"/>
      <c r="F115" s="124"/>
      <c r="J115" s="125"/>
      <c r="V115" s="1"/>
      <c r="W115" s="1"/>
      <c r="X115" s="1"/>
      <c r="Y115" s="1"/>
      <c r="Z115" s="1"/>
      <c r="AA115" s="1"/>
    </row>
    <row r="116" spans="1:27" ht="14.25" customHeight="1" x14ac:dyDescent="0.3">
      <c r="A116" s="1"/>
      <c r="B116" s="124"/>
      <c r="F116" s="124"/>
      <c r="J116" s="125"/>
      <c r="V116" s="1"/>
      <c r="W116" s="1"/>
      <c r="X116" s="1"/>
      <c r="Y116" s="1"/>
      <c r="Z116" s="1"/>
      <c r="AA116" s="1"/>
    </row>
    <row r="117" spans="1:27" ht="14.25" customHeight="1" x14ac:dyDescent="0.3">
      <c r="A117" s="1"/>
      <c r="B117" s="124"/>
      <c r="F117" s="124"/>
      <c r="J117" s="125"/>
      <c r="V117" s="1"/>
      <c r="W117" s="1"/>
      <c r="X117" s="1"/>
      <c r="Y117" s="1"/>
      <c r="Z117" s="1"/>
      <c r="AA117" s="1"/>
    </row>
    <row r="118" spans="1:27" ht="14.25" customHeight="1" x14ac:dyDescent="0.3">
      <c r="A118" s="1"/>
      <c r="B118" s="124"/>
      <c r="F118" s="124"/>
      <c r="J118" s="125"/>
      <c r="V118" s="1"/>
      <c r="W118" s="1"/>
      <c r="X118" s="1"/>
      <c r="Y118" s="1"/>
      <c r="Z118" s="1"/>
      <c r="AA118" s="1"/>
    </row>
    <row r="119" spans="1:27" ht="14.25" customHeight="1" x14ac:dyDescent="0.3">
      <c r="A119" s="1"/>
      <c r="B119" s="124"/>
      <c r="F119" s="124"/>
      <c r="J119" s="125"/>
      <c r="V119" s="1"/>
      <c r="W119" s="1"/>
      <c r="X119" s="1"/>
      <c r="Y119" s="1"/>
      <c r="Z119" s="1"/>
      <c r="AA119" s="1"/>
    </row>
    <row r="120" spans="1:27" ht="14.25" customHeight="1" x14ac:dyDescent="0.3">
      <c r="A120" s="1"/>
      <c r="B120" s="124"/>
      <c r="F120" s="124"/>
      <c r="J120" s="125"/>
      <c r="V120" s="1"/>
      <c r="W120" s="1"/>
      <c r="X120" s="1"/>
      <c r="Y120" s="1"/>
      <c r="Z120" s="1"/>
      <c r="AA120" s="1"/>
    </row>
    <row r="121" spans="1:27" ht="14.25" customHeight="1" x14ac:dyDescent="0.3">
      <c r="A121" s="1"/>
      <c r="B121" s="124"/>
      <c r="F121" s="124"/>
      <c r="J121" s="125"/>
      <c r="V121" s="1"/>
      <c r="W121" s="1"/>
      <c r="X121" s="1"/>
      <c r="Y121" s="1"/>
      <c r="Z121" s="1"/>
      <c r="AA121" s="1"/>
    </row>
    <row r="122" spans="1:27" ht="14.25" customHeight="1" x14ac:dyDescent="0.3">
      <c r="A122" s="1"/>
      <c r="B122" s="124"/>
      <c r="F122" s="124"/>
      <c r="J122" s="125"/>
      <c r="V122" s="1"/>
      <c r="W122" s="1"/>
      <c r="X122" s="1"/>
      <c r="Y122" s="1"/>
      <c r="Z122" s="1"/>
      <c r="AA122" s="1"/>
    </row>
    <row r="123" spans="1:27" ht="14.25" customHeight="1" x14ac:dyDescent="0.3">
      <c r="A123" s="1"/>
      <c r="B123" s="124"/>
      <c r="F123" s="124"/>
      <c r="J123" s="125"/>
      <c r="V123" s="1"/>
      <c r="W123" s="1"/>
      <c r="X123" s="1"/>
      <c r="Y123" s="1"/>
      <c r="Z123" s="1"/>
      <c r="AA123" s="1"/>
    </row>
    <row r="124" spans="1:27" ht="14.25" customHeight="1" x14ac:dyDescent="0.3">
      <c r="A124" s="1"/>
      <c r="B124" s="124"/>
      <c r="F124" s="124"/>
      <c r="J124" s="125"/>
      <c r="V124" s="1"/>
      <c r="W124" s="1"/>
      <c r="X124" s="1"/>
      <c r="Y124" s="1"/>
      <c r="Z124" s="1"/>
      <c r="AA124" s="1"/>
    </row>
    <row r="125" spans="1:27" ht="14.25" customHeight="1" x14ac:dyDescent="0.3">
      <c r="A125" s="1"/>
      <c r="B125" s="124"/>
      <c r="F125" s="124"/>
      <c r="J125" s="125"/>
      <c r="V125" s="1"/>
      <c r="W125" s="1"/>
      <c r="X125" s="1"/>
      <c r="Y125" s="1"/>
      <c r="Z125" s="1"/>
      <c r="AA125" s="1"/>
    </row>
    <row r="126" spans="1:27" ht="14.25" customHeight="1" x14ac:dyDescent="0.3">
      <c r="A126" s="1"/>
      <c r="B126" s="124"/>
      <c r="F126" s="124"/>
      <c r="J126" s="125"/>
      <c r="V126" s="1"/>
      <c r="W126" s="1"/>
      <c r="X126" s="1"/>
      <c r="Y126" s="1"/>
      <c r="Z126" s="1"/>
      <c r="AA126" s="1"/>
    </row>
    <row r="127" spans="1:27" ht="14.25" customHeight="1" x14ac:dyDescent="0.3">
      <c r="A127" s="1"/>
      <c r="B127" s="124"/>
      <c r="F127" s="124"/>
      <c r="J127" s="125"/>
      <c r="V127" s="1"/>
      <c r="W127" s="1"/>
      <c r="X127" s="1"/>
      <c r="Y127" s="1"/>
      <c r="Z127" s="1"/>
      <c r="AA127" s="1"/>
    </row>
    <row r="128" spans="1:27" ht="14.25" customHeight="1" x14ac:dyDescent="0.3">
      <c r="A128" s="1"/>
      <c r="B128" s="124"/>
      <c r="F128" s="124"/>
      <c r="J128" s="125"/>
      <c r="V128" s="1"/>
      <c r="W128" s="1"/>
      <c r="X128" s="1"/>
      <c r="Y128" s="1"/>
      <c r="Z128" s="1"/>
      <c r="AA128" s="1"/>
    </row>
    <row r="129" spans="1:27" ht="14.25" customHeight="1" x14ac:dyDescent="0.3">
      <c r="A129" s="1"/>
      <c r="B129" s="124"/>
      <c r="F129" s="124"/>
      <c r="J129" s="125"/>
      <c r="V129" s="1"/>
      <c r="W129" s="1"/>
      <c r="X129" s="1"/>
      <c r="Y129" s="1"/>
      <c r="Z129" s="1"/>
      <c r="AA129" s="1"/>
    </row>
    <row r="130" spans="1:27" ht="14.25" customHeight="1" x14ac:dyDescent="0.3">
      <c r="A130" s="1"/>
      <c r="B130" s="124"/>
      <c r="F130" s="124"/>
      <c r="J130" s="125"/>
      <c r="V130" s="1"/>
      <c r="W130" s="1"/>
      <c r="X130" s="1"/>
      <c r="Y130" s="1"/>
      <c r="Z130" s="1"/>
      <c r="AA130" s="1"/>
    </row>
    <row r="131" spans="1:27" ht="14.25" customHeight="1" x14ac:dyDescent="0.3">
      <c r="A131" s="1"/>
      <c r="B131" s="124"/>
      <c r="F131" s="124"/>
      <c r="J131" s="125"/>
      <c r="V131" s="1"/>
      <c r="W131" s="1"/>
      <c r="X131" s="1"/>
      <c r="Y131" s="1"/>
      <c r="Z131" s="1"/>
      <c r="AA131" s="1"/>
    </row>
    <row r="132" spans="1:27" ht="14.25" customHeight="1" x14ac:dyDescent="0.3">
      <c r="A132" s="1"/>
      <c r="B132" s="124"/>
      <c r="F132" s="124"/>
      <c r="J132" s="125"/>
      <c r="V132" s="1"/>
      <c r="W132" s="1"/>
      <c r="X132" s="1"/>
      <c r="Y132" s="1"/>
      <c r="Z132" s="1"/>
      <c r="AA132" s="1"/>
    </row>
    <row r="133" spans="1:27" ht="14.25" customHeight="1" x14ac:dyDescent="0.3">
      <c r="A133" s="1"/>
      <c r="B133" s="124"/>
      <c r="F133" s="124"/>
      <c r="J133" s="125"/>
      <c r="V133" s="1"/>
      <c r="W133" s="1"/>
      <c r="X133" s="1"/>
      <c r="Y133" s="1"/>
      <c r="Z133" s="1"/>
      <c r="AA133" s="1"/>
    </row>
    <row r="134" spans="1:27" ht="14.25" customHeight="1" x14ac:dyDescent="0.3">
      <c r="A134" s="1"/>
      <c r="B134" s="124"/>
      <c r="F134" s="124"/>
      <c r="J134" s="125"/>
      <c r="V134" s="1"/>
      <c r="W134" s="1"/>
      <c r="X134" s="1"/>
      <c r="Y134" s="1"/>
      <c r="Z134" s="1"/>
      <c r="AA134" s="1"/>
    </row>
    <row r="135" spans="1:27" ht="14.25" customHeight="1" x14ac:dyDescent="0.3">
      <c r="A135" s="1"/>
      <c r="B135" s="124"/>
      <c r="F135" s="124"/>
      <c r="J135" s="125"/>
      <c r="V135" s="1"/>
      <c r="W135" s="1"/>
      <c r="X135" s="1"/>
      <c r="Y135" s="1"/>
      <c r="Z135" s="1"/>
      <c r="AA135" s="1"/>
    </row>
    <row r="136" spans="1:27" ht="14.25" customHeight="1" x14ac:dyDescent="0.3">
      <c r="A136" s="1"/>
      <c r="B136" s="124"/>
      <c r="F136" s="124"/>
      <c r="J136" s="125"/>
      <c r="V136" s="1"/>
      <c r="W136" s="1"/>
      <c r="X136" s="1"/>
      <c r="Y136" s="1"/>
      <c r="Z136" s="1"/>
      <c r="AA136" s="1"/>
    </row>
    <row r="137" spans="1:27" ht="14.25" customHeight="1" x14ac:dyDescent="0.3">
      <c r="A137" s="1"/>
      <c r="B137" s="124"/>
      <c r="F137" s="124"/>
      <c r="J137" s="125"/>
      <c r="V137" s="1"/>
      <c r="W137" s="1"/>
      <c r="X137" s="1"/>
      <c r="Y137" s="1"/>
      <c r="Z137" s="1"/>
      <c r="AA137" s="1"/>
    </row>
    <row r="138" spans="1:27" ht="14.25" customHeight="1" x14ac:dyDescent="0.3">
      <c r="A138" s="1"/>
      <c r="B138" s="124"/>
      <c r="F138" s="124"/>
      <c r="J138" s="125"/>
      <c r="V138" s="1"/>
      <c r="W138" s="1"/>
      <c r="X138" s="1"/>
      <c r="Y138" s="1"/>
      <c r="Z138" s="1"/>
      <c r="AA138" s="1"/>
    </row>
    <row r="139" spans="1:27" ht="14.25" customHeight="1" x14ac:dyDescent="0.3">
      <c r="A139" s="1"/>
      <c r="B139" s="124"/>
      <c r="F139" s="124"/>
      <c r="J139" s="125"/>
      <c r="V139" s="1"/>
      <c r="W139" s="1"/>
      <c r="X139" s="1"/>
      <c r="Y139" s="1"/>
      <c r="Z139" s="1"/>
      <c r="AA139" s="1"/>
    </row>
    <row r="140" spans="1:27" ht="14.25" customHeight="1" x14ac:dyDescent="0.3">
      <c r="A140" s="1"/>
      <c r="B140" s="124"/>
      <c r="F140" s="124"/>
      <c r="J140" s="125"/>
      <c r="V140" s="1"/>
      <c r="W140" s="1"/>
      <c r="X140" s="1"/>
      <c r="Y140" s="1"/>
      <c r="Z140" s="1"/>
      <c r="AA140" s="1"/>
    </row>
    <row r="141" spans="1:27" ht="14.25" customHeight="1" x14ac:dyDescent="0.3">
      <c r="A141" s="1"/>
      <c r="B141" s="124"/>
      <c r="F141" s="124"/>
      <c r="J141" s="125"/>
      <c r="V141" s="1"/>
      <c r="W141" s="1"/>
      <c r="X141" s="1"/>
      <c r="Y141" s="1"/>
      <c r="Z141" s="1"/>
      <c r="AA141" s="1"/>
    </row>
    <row r="142" spans="1:27" ht="14.25" customHeight="1" x14ac:dyDescent="0.3">
      <c r="A142" s="1"/>
      <c r="B142" s="124"/>
      <c r="F142" s="124"/>
      <c r="J142" s="125"/>
      <c r="V142" s="1"/>
      <c r="W142" s="1"/>
      <c r="X142" s="1"/>
      <c r="Y142" s="1"/>
      <c r="Z142" s="1"/>
      <c r="AA142" s="1"/>
    </row>
    <row r="143" spans="1:27" ht="14.25" customHeight="1" x14ac:dyDescent="0.3">
      <c r="A143" s="1"/>
      <c r="B143" s="124"/>
      <c r="F143" s="124"/>
      <c r="J143" s="125"/>
      <c r="V143" s="1"/>
      <c r="W143" s="1"/>
      <c r="X143" s="1"/>
      <c r="Y143" s="1"/>
      <c r="Z143" s="1"/>
      <c r="AA143" s="1"/>
    </row>
    <row r="144" spans="1:27" ht="14.25" customHeight="1" x14ac:dyDescent="0.3">
      <c r="A144" s="1"/>
      <c r="B144" s="124"/>
      <c r="F144" s="124"/>
      <c r="J144" s="125"/>
      <c r="V144" s="1"/>
      <c r="W144" s="1"/>
      <c r="X144" s="1"/>
      <c r="Y144" s="1"/>
      <c r="Z144" s="1"/>
      <c r="AA144" s="1"/>
    </row>
    <row r="145" spans="1:27" ht="14.25" customHeight="1" x14ac:dyDescent="0.3">
      <c r="A145" s="1"/>
      <c r="B145" s="124"/>
      <c r="F145" s="124"/>
      <c r="J145" s="125"/>
      <c r="V145" s="1"/>
      <c r="W145" s="1"/>
      <c r="X145" s="1"/>
      <c r="Y145" s="1"/>
      <c r="Z145" s="1"/>
      <c r="AA145" s="1"/>
    </row>
    <row r="146" spans="1:27" ht="14.25" customHeight="1" x14ac:dyDescent="0.3">
      <c r="A146" s="1"/>
      <c r="B146" s="124"/>
      <c r="F146" s="124"/>
      <c r="J146" s="125"/>
      <c r="V146" s="1"/>
      <c r="W146" s="1"/>
      <c r="X146" s="1"/>
      <c r="Y146" s="1"/>
      <c r="Z146" s="1"/>
      <c r="AA146" s="1"/>
    </row>
    <row r="147" spans="1:27" ht="14.25" customHeight="1" x14ac:dyDescent="0.3">
      <c r="A147" s="1"/>
      <c r="B147" s="124"/>
      <c r="F147" s="124"/>
      <c r="J147" s="125"/>
      <c r="V147" s="1"/>
      <c r="W147" s="1"/>
      <c r="X147" s="1"/>
      <c r="Y147" s="1"/>
      <c r="Z147" s="1"/>
      <c r="AA147" s="1"/>
    </row>
    <row r="148" spans="1:27" ht="14.25" customHeight="1" x14ac:dyDescent="0.3">
      <c r="A148" s="1"/>
      <c r="B148" s="124"/>
      <c r="F148" s="124"/>
      <c r="J148" s="125"/>
      <c r="V148" s="1"/>
      <c r="W148" s="1"/>
      <c r="X148" s="1"/>
      <c r="Y148" s="1"/>
      <c r="Z148" s="1"/>
      <c r="AA148" s="1"/>
    </row>
    <row r="149" spans="1:27" ht="14.25" customHeight="1" x14ac:dyDescent="0.3">
      <c r="A149" s="1"/>
      <c r="B149" s="124"/>
      <c r="F149" s="124"/>
      <c r="J149" s="125"/>
      <c r="V149" s="1"/>
      <c r="W149" s="1"/>
      <c r="X149" s="1"/>
      <c r="Y149" s="1"/>
      <c r="Z149" s="1"/>
      <c r="AA149" s="1"/>
    </row>
    <row r="150" spans="1:27" ht="14.25" customHeight="1" x14ac:dyDescent="0.3">
      <c r="A150" s="1"/>
      <c r="B150" s="124"/>
      <c r="F150" s="124"/>
      <c r="J150" s="125"/>
      <c r="V150" s="1"/>
      <c r="W150" s="1"/>
      <c r="X150" s="1"/>
      <c r="Y150" s="1"/>
      <c r="Z150" s="1"/>
      <c r="AA150" s="1"/>
    </row>
    <row r="151" spans="1:27" ht="14.25" customHeight="1" x14ac:dyDescent="0.3">
      <c r="A151" s="1"/>
      <c r="B151" s="124"/>
      <c r="F151" s="124"/>
      <c r="J151" s="125"/>
      <c r="V151" s="1"/>
      <c r="W151" s="1"/>
      <c r="X151" s="1"/>
      <c r="Y151" s="1"/>
      <c r="Z151" s="1"/>
      <c r="AA151" s="1"/>
    </row>
    <row r="152" spans="1:27" ht="14.25" customHeight="1" x14ac:dyDescent="0.3">
      <c r="A152" s="1"/>
      <c r="B152" s="124"/>
      <c r="F152" s="124"/>
      <c r="J152" s="125"/>
      <c r="V152" s="1"/>
      <c r="W152" s="1"/>
      <c r="X152" s="1"/>
      <c r="Y152" s="1"/>
      <c r="Z152" s="1"/>
      <c r="AA152" s="1"/>
    </row>
    <row r="153" spans="1:27" ht="14.25" customHeight="1" x14ac:dyDescent="0.3">
      <c r="A153" s="1"/>
      <c r="B153" s="124"/>
      <c r="F153" s="124"/>
      <c r="J153" s="125"/>
      <c r="V153" s="1"/>
      <c r="W153" s="1"/>
      <c r="X153" s="1"/>
      <c r="Y153" s="1"/>
      <c r="Z153" s="1"/>
      <c r="AA153" s="1"/>
    </row>
    <row r="154" spans="1:27" ht="14.25" customHeight="1" x14ac:dyDescent="0.3">
      <c r="A154" s="1"/>
      <c r="B154" s="124"/>
      <c r="F154" s="124"/>
      <c r="J154" s="125"/>
      <c r="V154" s="1"/>
      <c r="W154" s="1"/>
      <c r="X154" s="1"/>
      <c r="Y154" s="1"/>
      <c r="Z154" s="1"/>
      <c r="AA154" s="1"/>
    </row>
    <row r="155" spans="1:27" ht="14.25" customHeight="1" x14ac:dyDescent="0.3">
      <c r="A155" s="1"/>
      <c r="B155" s="124"/>
      <c r="F155" s="124"/>
      <c r="J155" s="125"/>
      <c r="V155" s="1"/>
      <c r="W155" s="1"/>
      <c r="X155" s="1"/>
      <c r="Y155" s="1"/>
      <c r="Z155" s="1"/>
      <c r="AA155" s="1"/>
    </row>
    <row r="156" spans="1:27" ht="14.25" customHeight="1" x14ac:dyDescent="0.3">
      <c r="A156" s="1"/>
      <c r="B156" s="124"/>
      <c r="F156" s="124"/>
      <c r="J156" s="125"/>
      <c r="V156" s="1"/>
      <c r="W156" s="1"/>
      <c r="X156" s="1"/>
      <c r="Y156" s="1"/>
      <c r="Z156" s="1"/>
      <c r="AA156" s="1"/>
    </row>
    <row r="157" spans="1:27" ht="14.25" customHeight="1" x14ac:dyDescent="0.3">
      <c r="A157" s="1"/>
      <c r="B157" s="124"/>
      <c r="F157" s="124"/>
      <c r="J157" s="125"/>
      <c r="V157" s="1"/>
      <c r="W157" s="1"/>
      <c r="X157" s="1"/>
      <c r="Y157" s="1"/>
      <c r="Z157" s="1"/>
      <c r="AA157" s="1"/>
    </row>
    <row r="158" spans="1:27" ht="14.25" customHeight="1" x14ac:dyDescent="0.3">
      <c r="A158" s="1"/>
      <c r="B158" s="124"/>
      <c r="F158" s="124"/>
      <c r="J158" s="125"/>
      <c r="V158" s="1"/>
      <c r="W158" s="1"/>
      <c r="X158" s="1"/>
      <c r="Y158" s="1"/>
      <c r="Z158" s="1"/>
      <c r="AA158" s="1"/>
    </row>
    <row r="159" spans="1:27" ht="14.25" customHeight="1" x14ac:dyDescent="0.3">
      <c r="A159" s="1"/>
      <c r="B159" s="124"/>
      <c r="F159" s="124"/>
      <c r="J159" s="125"/>
      <c r="V159" s="1"/>
      <c r="W159" s="1"/>
      <c r="X159" s="1"/>
      <c r="Y159" s="1"/>
      <c r="Z159" s="1"/>
      <c r="AA159" s="1"/>
    </row>
    <row r="160" spans="1:27" ht="14.25" customHeight="1" x14ac:dyDescent="0.3">
      <c r="A160" s="1"/>
      <c r="B160" s="124"/>
      <c r="F160" s="124"/>
      <c r="J160" s="125"/>
      <c r="V160" s="1"/>
      <c r="W160" s="1"/>
      <c r="X160" s="1"/>
      <c r="Y160" s="1"/>
      <c r="Z160" s="1"/>
      <c r="AA160" s="1"/>
    </row>
    <row r="161" spans="1:27" ht="14.25" customHeight="1" x14ac:dyDescent="0.3">
      <c r="A161" s="1"/>
      <c r="B161" s="124"/>
      <c r="F161" s="124"/>
      <c r="J161" s="125"/>
      <c r="V161" s="1"/>
      <c r="W161" s="1"/>
      <c r="X161" s="1"/>
      <c r="Y161" s="1"/>
      <c r="Z161" s="1"/>
      <c r="AA161" s="1"/>
    </row>
    <row r="162" spans="1:27" ht="14.25" customHeight="1" x14ac:dyDescent="0.3">
      <c r="A162" s="1"/>
      <c r="B162" s="124"/>
      <c r="F162" s="124"/>
      <c r="J162" s="125"/>
      <c r="V162" s="1"/>
      <c r="W162" s="1"/>
      <c r="X162" s="1"/>
      <c r="Y162" s="1"/>
      <c r="Z162" s="1"/>
      <c r="AA162" s="1"/>
    </row>
    <row r="163" spans="1:27" ht="14.25" customHeight="1" x14ac:dyDescent="0.3">
      <c r="A163" s="1"/>
      <c r="B163" s="124"/>
      <c r="F163" s="124"/>
      <c r="J163" s="125"/>
      <c r="V163" s="1"/>
      <c r="W163" s="1"/>
      <c r="X163" s="1"/>
      <c r="Y163" s="1"/>
      <c r="Z163" s="1"/>
      <c r="AA163" s="1"/>
    </row>
    <row r="164" spans="1:27" ht="14.25" customHeight="1" x14ac:dyDescent="0.3">
      <c r="A164" s="1"/>
      <c r="B164" s="124"/>
      <c r="F164" s="124"/>
      <c r="J164" s="125"/>
      <c r="V164" s="1"/>
      <c r="W164" s="1"/>
      <c r="X164" s="1"/>
      <c r="Y164" s="1"/>
      <c r="Z164" s="1"/>
      <c r="AA164" s="1"/>
    </row>
    <row r="165" spans="1:27" ht="14.25" customHeight="1" x14ac:dyDescent="0.3">
      <c r="A165" s="1"/>
      <c r="B165" s="124"/>
      <c r="F165" s="124"/>
      <c r="J165" s="125"/>
      <c r="V165" s="1"/>
      <c r="W165" s="1"/>
      <c r="X165" s="1"/>
      <c r="Y165" s="1"/>
      <c r="Z165" s="1"/>
      <c r="AA165" s="1"/>
    </row>
    <row r="166" spans="1:27" ht="14.25" customHeight="1" x14ac:dyDescent="0.3">
      <c r="A166" s="1"/>
      <c r="B166" s="124"/>
      <c r="F166" s="124"/>
      <c r="J166" s="125"/>
      <c r="V166" s="1"/>
      <c r="W166" s="1"/>
      <c r="X166" s="1"/>
      <c r="Y166" s="1"/>
      <c r="Z166" s="1"/>
      <c r="AA166" s="1"/>
    </row>
    <row r="167" spans="1:27" ht="14.25" customHeight="1" x14ac:dyDescent="0.3">
      <c r="A167" s="1"/>
      <c r="B167" s="124"/>
      <c r="F167" s="124"/>
      <c r="J167" s="125"/>
      <c r="V167" s="1"/>
      <c r="W167" s="1"/>
      <c r="X167" s="1"/>
      <c r="Y167" s="1"/>
      <c r="Z167" s="1"/>
      <c r="AA167" s="1"/>
    </row>
    <row r="168" spans="1:27" ht="14.25" customHeight="1" x14ac:dyDescent="0.3">
      <c r="A168" s="1"/>
      <c r="B168" s="124"/>
      <c r="F168" s="124"/>
      <c r="J168" s="125"/>
      <c r="V168" s="1"/>
      <c r="W168" s="1"/>
      <c r="X168" s="1"/>
      <c r="Y168" s="1"/>
      <c r="Z168" s="1"/>
      <c r="AA168" s="1"/>
    </row>
    <row r="169" spans="1:27" ht="14.25" customHeight="1" x14ac:dyDescent="0.3">
      <c r="A169" s="1"/>
      <c r="B169" s="124"/>
      <c r="F169" s="124"/>
      <c r="J169" s="125"/>
      <c r="V169" s="1"/>
      <c r="W169" s="1"/>
      <c r="X169" s="1"/>
      <c r="Y169" s="1"/>
      <c r="Z169" s="1"/>
      <c r="AA169" s="1"/>
    </row>
    <row r="170" spans="1:27" ht="14.25" customHeight="1" x14ac:dyDescent="0.3">
      <c r="A170" s="1"/>
      <c r="B170" s="124"/>
      <c r="F170" s="124"/>
      <c r="J170" s="125"/>
      <c r="V170" s="1"/>
      <c r="W170" s="1"/>
      <c r="X170" s="1"/>
      <c r="Y170" s="1"/>
      <c r="Z170" s="1"/>
      <c r="AA170" s="1"/>
    </row>
    <row r="171" spans="1:27" ht="14.25" customHeight="1" x14ac:dyDescent="0.3">
      <c r="A171" s="1"/>
      <c r="B171" s="124"/>
      <c r="F171" s="124"/>
      <c r="J171" s="125"/>
      <c r="V171" s="1"/>
      <c r="W171" s="1"/>
      <c r="X171" s="1"/>
      <c r="Y171" s="1"/>
      <c r="Z171" s="1"/>
      <c r="AA171" s="1"/>
    </row>
    <row r="172" spans="1:27" ht="14.25" customHeight="1" x14ac:dyDescent="0.3">
      <c r="A172" s="1"/>
      <c r="B172" s="124"/>
      <c r="F172" s="124"/>
      <c r="J172" s="125"/>
      <c r="V172" s="1"/>
      <c r="W172" s="1"/>
      <c r="X172" s="1"/>
      <c r="Y172" s="1"/>
      <c r="Z172" s="1"/>
      <c r="AA172" s="1"/>
    </row>
    <row r="173" spans="1:27" ht="14.25" customHeight="1" x14ac:dyDescent="0.3">
      <c r="A173" s="1"/>
      <c r="B173" s="124"/>
      <c r="F173" s="124"/>
      <c r="J173" s="125"/>
      <c r="V173" s="1"/>
      <c r="W173" s="1"/>
      <c r="X173" s="1"/>
      <c r="Y173" s="1"/>
      <c r="Z173" s="1"/>
      <c r="AA173" s="1"/>
    </row>
    <row r="174" spans="1:27" ht="14.25" customHeight="1" x14ac:dyDescent="0.3">
      <c r="A174" s="1"/>
      <c r="B174" s="124"/>
      <c r="F174" s="124"/>
      <c r="J174" s="125"/>
      <c r="V174" s="1"/>
      <c r="W174" s="1"/>
      <c r="X174" s="1"/>
      <c r="Y174" s="1"/>
      <c r="Z174" s="1"/>
      <c r="AA174" s="1"/>
    </row>
    <row r="175" spans="1:27" ht="14.25" customHeight="1" x14ac:dyDescent="0.3">
      <c r="A175" s="1"/>
      <c r="B175" s="124"/>
      <c r="F175" s="124"/>
      <c r="J175" s="125"/>
      <c r="V175" s="1"/>
      <c r="W175" s="1"/>
      <c r="X175" s="1"/>
      <c r="Y175" s="1"/>
      <c r="Z175" s="1"/>
      <c r="AA175" s="1"/>
    </row>
    <row r="176" spans="1:27" ht="14.25" customHeight="1" x14ac:dyDescent="0.3">
      <c r="A176" s="1"/>
      <c r="B176" s="124"/>
      <c r="F176" s="124"/>
      <c r="J176" s="125"/>
      <c r="V176" s="1"/>
      <c r="W176" s="1"/>
      <c r="X176" s="1"/>
      <c r="Y176" s="1"/>
      <c r="Z176" s="1"/>
      <c r="AA176" s="1"/>
    </row>
    <row r="177" spans="1:27" ht="14.25" customHeight="1" x14ac:dyDescent="0.3">
      <c r="A177" s="1"/>
      <c r="B177" s="124"/>
      <c r="F177" s="124"/>
      <c r="J177" s="125"/>
      <c r="V177" s="1"/>
      <c r="W177" s="1"/>
      <c r="X177" s="1"/>
      <c r="Y177" s="1"/>
      <c r="Z177" s="1"/>
      <c r="AA177" s="1"/>
    </row>
    <row r="178" spans="1:27" ht="14.25" customHeight="1" x14ac:dyDescent="0.3">
      <c r="A178" s="1"/>
      <c r="B178" s="124"/>
      <c r="F178" s="124"/>
      <c r="J178" s="125"/>
      <c r="V178" s="1"/>
      <c r="W178" s="1"/>
      <c r="X178" s="1"/>
      <c r="Y178" s="1"/>
      <c r="Z178" s="1"/>
      <c r="AA178" s="1"/>
    </row>
    <row r="179" spans="1:27" ht="14.25" customHeight="1" x14ac:dyDescent="0.3">
      <c r="A179" s="1"/>
      <c r="B179" s="124"/>
      <c r="F179" s="124"/>
      <c r="J179" s="125"/>
      <c r="V179" s="1"/>
      <c r="W179" s="1"/>
      <c r="X179" s="1"/>
      <c r="Y179" s="1"/>
      <c r="Z179" s="1"/>
      <c r="AA179" s="1"/>
    </row>
    <row r="180" spans="1:27" ht="14.25" customHeight="1" x14ac:dyDescent="0.3">
      <c r="A180" s="1"/>
      <c r="B180" s="124"/>
      <c r="F180" s="124"/>
      <c r="J180" s="125"/>
      <c r="V180" s="1"/>
      <c r="W180" s="1"/>
      <c r="X180" s="1"/>
      <c r="Y180" s="1"/>
      <c r="Z180" s="1"/>
      <c r="AA180" s="1"/>
    </row>
    <row r="181" spans="1:27" ht="14.25" customHeight="1" x14ac:dyDescent="0.3">
      <c r="A181" s="1"/>
      <c r="B181" s="124"/>
      <c r="F181" s="124"/>
      <c r="J181" s="125"/>
      <c r="V181" s="1"/>
      <c r="W181" s="1"/>
      <c r="X181" s="1"/>
      <c r="Y181" s="1"/>
      <c r="Z181" s="1"/>
      <c r="AA181" s="1"/>
    </row>
    <row r="182" spans="1:27" ht="14.25" customHeight="1" x14ac:dyDescent="0.3">
      <c r="A182" s="1"/>
      <c r="B182" s="124"/>
      <c r="F182" s="124"/>
      <c r="J182" s="125"/>
      <c r="V182" s="1"/>
      <c r="W182" s="1"/>
      <c r="X182" s="1"/>
      <c r="Y182" s="1"/>
      <c r="Z182" s="1"/>
      <c r="AA182" s="1"/>
    </row>
    <row r="183" spans="1:27" ht="14.25" customHeight="1" x14ac:dyDescent="0.3">
      <c r="A183" s="1"/>
      <c r="B183" s="124"/>
      <c r="F183" s="124"/>
      <c r="J183" s="125"/>
      <c r="V183" s="1"/>
      <c r="W183" s="1"/>
      <c r="X183" s="1"/>
      <c r="Y183" s="1"/>
      <c r="Z183" s="1"/>
      <c r="AA183" s="1"/>
    </row>
    <row r="184" spans="1:27" ht="14.25" customHeight="1" x14ac:dyDescent="0.3">
      <c r="A184" s="1"/>
      <c r="B184" s="124"/>
      <c r="F184" s="124"/>
      <c r="J184" s="125"/>
      <c r="V184" s="1"/>
      <c r="W184" s="1"/>
      <c r="X184" s="1"/>
      <c r="Y184" s="1"/>
      <c r="Z184" s="1"/>
      <c r="AA184" s="1"/>
    </row>
    <row r="185" spans="1:27" ht="14.25" customHeight="1" x14ac:dyDescent="0.3">
      <c r="A185" s="1"/>
      <c r="B185" s="124"/>
      <c r="F185" s="124"/>
      <c r="J185" s="125"/>
      <c r="V185" s="1"/>
      <c r="W185" s="1"/>
      <c r="X185" s="1"/>
      <c r="Y185" s="1"/>
      <c r="Z185" s="1"/>
      <c r="AA185" s="1"/>
    </row>
    <row r="186" spans="1:27" ht="14.25" customHeight="1" x14ac:dyDescent="0.3">
      <c r="A186" s="1"/>
      <c r="B186" s="124"/>
      <c r="F186" s="124"/>
      <c r="J186" s="125"/>
      <c r="V186" s="1"/>
      <c r="W186" s="1"/>
      <c r="X186" s="1"/>
      <c r="Y186" s="1"/>
      <c r="Z186" s="1"/>
      <c r="AA186" s="1"/>
    </row>
    <row r="187" spans="1:27" ht="14.25" customHeight="1" x14ac:dyDescent="0.3">
      <c r="A187" s="1"/>
      <c r="B187" s="124"/>
      <c r="F187" s="124"/>
      <c r="J187" s="125"/>
      <c r="V187" s="1"/>
      <c r="W187" s="1"/>
      <c r="X187" s="1"/>
      <c r="Y187" s="1"/>
      <c r="Z187" s="1"/>
      <c r="AA187" s="1"/>
    </row>
    <row r="188" spans="1:27" ht="14.25" customHeight="1" x14ac:dyDescent="0.3">
      <c r="A188" s="1"/>
      <c r="B188" s="124"/>
      <c r="F188" s="124"/>
      <c r="J188" s="125"/>
      <c r="V188" s="1"/>
      <c r="W188" s="1"/>
      <c r="X188" s="1"/>
      <c r="Y188" s="1"/>
      <c r="Z188" s="1"/>
      <c r="AA188" s="1"/>
    </row>
    <row r="189" spans="1:27" ht="14.25" customHeight="1" x14ac:dyDescent="0.3">
      <c r="A189" s="1"/>
      <c r="B189" s="124"/>
      <c r="F189" s="124"/>
      <c r="J189" s="125"/>
      <c r="V189" s="1"/>
      <c r="W189" s="1"/>
      <c r="X189" s="1"/>
      <c r="Y189" s="1"/>
      <c r="Z189" s="1"/>
      <c r="AA189" s="1"/>
    </row>
    <row r="190" spans="1:27" ht="14.25" customHeight="1" x14ac:dyDescent="0.3">
      <c r="A190" s="1"/>
      <c r="B190" s="124"/>
      <c r="F190" s="124"/>
      <c r="J190" s="125"/>
      <c r="V190" s="1"/>
      <c r="W190" s="1"/>
      <c r="X190" s="1"/>
      <c r="Y190" s="1"/>
      <c r="Z190" s="1"/>
      <c r="AA190" s="1"/>
    </row>
    <row r="191" spans="1:27" ht="14.25" customHeight="1" x14ac:dyDescent="0.3">
      <c r="A191" s="1"/>
      <c r="B191" s="124"/>
      <c r="F191" s="124"/>
      <c r="J191" s="125"/>
      <c r="V191" s="1"/>
      <c r="W191" s="1"/>
      <c r="X191" s="1"/>
      <c r="Y191" s="1"/>
      <c r="Z191" s="1"/>
      <c r="AA191" s="1"/>
    </row>
    <row r="192" spans="1:27" ht="14.25" customHeight="1" x14ac:dyDescent="0.3">
      <c r="A192" s="1"/>
      <c r="B192" s="124"/>
      <c r="F192" s="124"/>
      <c r="J192" s="125"/>
      <c r="V192" s="1"/>
      <c r="W192" s="1"/>
      <c r="X192" s="1"/>
      <c r="Y192" s="1"/>
      <c r="Z192" s="1"/>
      <c r="AA192" s="1"/>
    </row>
    <row r="193" spans="1:27" ht="14.25" customHeight="1" x14ac:dyDescent="0.3">
      <c r="A193" s="1"/>
      <c r="B193" s="124"/>
      <c r="F193" s="124"/>
      <c r="J193" s="125"/>
      <c r="V193" s="1"/>
      <c r="W193" s="1"/>
      <c r="X193" s="1"/>
      <c r="Y193" s="1"/>
      <c r="Z193" s="1"/>
      <c r="AA193" s="1"/>
    </row>
    <row r="194" spans="1:27" ht="14.25" customHeight="1" x14ac:dyDescent="0.3">
      <c r="A194" s="1"/>
      <c r="B194" s="124"/>
      <c r="F194" s="124"/>
      <c r="J194" s="125"/>
      <c r="V194" s="1"/>
      <c r="W194" s="1"/>
      <c r="X194" s="1"/>
      <c r="Y194" s="1"/>
      <c r="Z194" s="1"/>
      <c r="AA194" s="1"/>
    </row>
    <row r="195" spans="1:27" ht="14.25" customHeight="1" x14ac:dyDescent="0.3">
      <c r="A195" s="1"/>
      <c r="B195" s="124"/>
      <c r="F195" s="124"/>
      <c r="J195" s="125"/>
      <c r="V195" s="1"/>
      <c r="W195" s="1"/>
      <c r="X195" s="1"/>
      <c r="Y195" s="1"/>
      <c r="Z195" s="1"/>
      <c r="AA195" s="1"/>
    </row>
    <row r="196" spans="1:27" ht="14.25" customHeight="1" x14ac:dyDescent="0.3">
      <c r="A196" s="1"/>
      <c r="B196" s="124"/>
      <c r="F196" s="124"/>
      <c r="J196" s="125"/>
      <c r="V196" s="1"/>
      <c r="W196" s="1"/>
      <c r="X196" s="1"/>
      <c r="Y196" s="1"/>
      <c r="Z196" s="1"/>
      <c r="AA196" s="1"/>
    </row>
    <row r="197" spans="1:27" ht="14.25" customHeight="1" x14ac:dyDescent="0.3">
      <c r="A197" s="1"/>
      <c r="B197" s="124"/>
      <c r="F197" s="124"/>
      <c r="J197" s="125"/>
      <c r="V197" s="1"/>
      <c r="W197" s="1"/>
      <c r="X197" s="1"/>
      <c r="Y197" s="1"/>
      <c r="Z197" s="1"/>
      <c r="AA197" s="1"/>
    </row>
    <row r="198" spans="1:27" ht="14.25" customHeight="1" x14ac:dyDescent="0.3">
      <c r="A198" s="1"/>
      <c r="B198" s="124"/>
      <c r="F198" s="124"/>
      <c r="J198" s="125"/>
      <c r="V198" s="1"/>
      <c r="W198" s="1"/>
      <c r="X198" s="1"/>
      <c r="Y198" s="1"/>
      <c r="Z198" s="1"/>
      <c r="AA198" s="1"/>
    </row>
    <row r="199" spans="1:27" ht="14.25" customHeight="1" x14ac:dyDescent="0.3">
      <c r="A199" s="1"/>
      <c r="B199" s="124"/>
      <c r="F199" s="124"/>
      <c r="J199" s="125"/>
      <c r="V199" s="1"/>
      <c r="W199" s="1"/>
      <c r="X199" s="1"/>
      <c r="Y199" s="1"/>
      <c r="Z199" s="1"/>
      <c r="AA199" s="1"/>
    </row>
    <row r="200" spans="1:27" ht="14.25" customHeight="1" x14ac:dyDescent="0.3">
      <c r="A200" s="1"/>
      <c r="B200" s="124"/>
      <c r="F200" s="124"/>
      <c r="J200" s="125"/>
      <c r="V200" s="1"/>
      <c r="W200" s="1"/>
      <c r="X200" s="1"/>
      <c r="Y200" s="1"/>
      <c r="Z200" s="1"/>
      <c r="AA200" s="1"/>
    </row>
    <row r="201" spans="1:27" ht="14.25" customHeight="1" x14ac:dyDescent="0.3">
      <c r="A201" s="1"/>
      <c r="B201" s="124"/>
      <c r="F201" s="124"/>
      <c r="J201" s="125"/>
      <c r="V201" s="1"/>
      <c r="W201" s="1"/>
      <c r="X201" s="1"/>
      <c r="Y201" s="1"/>
      <c r="Z201" s="1"/>
      <c r="AA201" s="1"/>
    </row>
    <row r="202" spans="1:27" ht="14.25" customHeight="1" x14ac:dyDescent="0.3">
      <c r="A202" s="1"/>
      <c r="B202" s="124"/>
      <c r="F202" s="124"/>
      <c r="J202" s="125"/>
      <c r="V202" s="1"/>
      <c r="W202" s="1"/>
      <c r="X202" s="1"/>
      <c r="Y202" s="1"/>
      <c r="Z202" s="1"/>
      <c r="AA202" s="1"/>
    </row>
    <row r="203" spans="1:27" ht="14.25" customHeight="1" x14ac:dyDescent="0.3">
      <c r="A203" s="1"/>
      <c r="B203" s="124"/>
      <c r="F203" s="124"/>
      <c r="J203" s="125"/>
      <c r="V203" s="1"/>
      <c r="W203" s="1"/>
      <c r="X203" s="1"/>
      <c r="Y203" s="1"/>
      <c r="Z203" s="1"/>
      <c r="AA203" s="1"/>
    </row>
    <row r="204" spans="1:27" ht="14.25" customHeight="1" x14ac:dyDescent="0.3">
      <c r="A204" s="1"/>
      <c r="B204" s="124"/>
      <c r="F204" s="124"/>
      <c r="J204" s="125"/>
      <c r="V204" s="1"/>
      <c r="W204" s="1"/>
      <c r="X204" s="1"/>
      <c r="Y204" s="1"/>
      <c r="Z204" s="1"/>
      <c r="AA204" s="1"/>
    </row>
    <row r="205" spans="1:27" ht="14.25" customHeight="1" x14ac:dyDescent="0.3">
      <c r="A205" s="1"/>
      <c r="B205" s="124"/>
      <c r="F205" s="124"/>
      <c r="J205" s="125"/>
      <c r="V205" s="1"/>
      <c r="W205" s="1"/>
      <c r="X205" s="1"/>
      <c r="Y205" s="1"/>
      <c r="Z205" s="1"/>
      <c r="AA205" s="1"/>
    </row>
    <row r="206" spans="1:27" ht="14.25" customHeight="1" x14ac:dyDescent="0.3">
      <c r="A206" s="1"/>
      <c r="B206" s="124"/>
      <c r="F206" s="124"/>
      <c r="J206" s="125"/>
      <c r="V206" s="1"/>
      <c r="W206" s="1"/>
      <c r="X206" s="1"/>
      <c r="Y206" s="1"/>
      <c r="Z206" s="1"/>
      <c r="AA206" s="1"/>
    </row>
    <row r="207" spans="1:27" ht="14.25" customHeight="1" x14ac:dyDescent="0.3">
      <c r="A207" s="1"/>
      <c r="B207" s="124"/>
      <c r="F207" s="124"/>
      <c r="J207" s="125"/>
      <c r="V207" s="1"/>
      <c r="W207" s="1"/>
      <c r="X207" s="1"/>
      <c r="Y207" s="1"/>
      <c r="Z207" s="1"/>
      <c r="AA207" s="1"/>
    </row>
    <row r="208" spans="1:27" ht="14.25" customHeight="1" x14ac:dyDescent="0.3">
      <c r="A208" s="1"/>
      <c r="B208" s="124"/>
      <c r="F208" s="124"/>
      <c r="J208" s="125"/>
      <c r="V208" s="1"/>
      <c r="W208" s="1"/>
      <c r="X208" s="1"/>
      <c r="Y208" s="1"/>
      <c r="Z208" s="1"/>
      <c r="AA208" s="1"/>
    </row>
    <row r="209" spans="1:27" ht="14.25" customHeight="1" x14ac:dyDescent="0.3">
      <c r="A209" s="1"/>
      <c r="B209" s="124"/>
      <c r="F209" s="124"/>
      <c r="J209" s="125"/>
      <c r="V209" s="1"/>
      <c r="W209" s="1"/>
      <c r="X209" s="1"/>
      <c r="Y209" s="1"/>
      <c r="Z209" s="1"/>
      <c r="AA209" s="1"/>
    </row>
    <row r="210" spans="1:27" ht="14.25" customHeight="1" x14ac:dyDescent="0.3">
      <c r="A210" s="1"/>
      <c r="B210" s="124"/>
      <c r="F210" s="124"/>
      <c r="J210" s="125"/>
      <c r="V210" s="1"/>
      <c r="W210" s="1"/>
      <c r="X210" s="1"/>
      <c r="Y210" s="1"/>
      <c r="Z210" s="1"/>
      <c r="AA210" s="1"/>
    </row>
    <row r="211" spans="1:27" ht="14.25" customHeight="1" x14ac:dyDescent="0.3">
      <c r="A211" s="1"/>
      <c r="B211" s="124"/>
      <c r="F211" s="124"/>
      <c r="J211" s="125"/>
      <c r="V211" s="1"/>
      <c r="W211" s="1"/>
      <c r="X211" s="1"/>
      <c r="Y211" s="1"/>
      <c r="Z211" s="1"/>
      <c r="AA211" s="1"/>
    </row>
    <row r="212" spans="1:27" ht="14.25" customHeight="1" x14ac:dyDescent="0.3">
      <c r="A212" s="1"/>
      <c r="B212" s="124"/>
      <c r="F212" s="124"/>
      <c r="J212" s="125"/>
      <c r="V212" s="1"/>
      <c r="W212" s="1"/>
      <c r="X212" s="1"/>
      <c r="Y212" s="1"/>
      <c r="Z212" s="1"/>
      <c r="AA212" s="1"/>
    </row>
    <row r="213" spans="1:27" ht="14.25" customHeight="1" x14ac:dyDescent="0.3">
      <c r="A213" s="1"/>
      <c r="B213" s="124"/>
      <c r="F213" s="124"/>
      <c r="J213" s="125"/>
      <c r="V213" s="1"/>
      <c r="W213" s="1"/>
      <c r="X213" s="1"/>
      <c r="Y213" s="1"/>
      <c r="Z213" s="1"/>
      <c r="AA213" s="1"/>
    </row>
    <row r="214" spans="1:27" ht="14.25" customHeight="1" x14ac:dyDescent="0.3">
      <c r="A214" s="1"/>
      <c r="B214" s="124"/>
      <c r="F214" s="124"/>
      <c r="J214" s="125"/>
      <c r="V214" s="1"/>
      <c r="W214" s="1"/>
      <c r="X214" s="1"/>
      <c r="Y214" s="1"/>
      <c r="Z214" s="1"/>
      <c r="AA214" s="1"/>
    </row>
    <row r="215" spans="1:27" ht="14.25" customHeight="1" x14ac:dyDescent="0.3">
      <c r="A215" s="1"/>
      <c r="B215" s="124"/>
      <c r="F215" s="124"/>
      <c r="J215" s="125"/>
      <c r="V215" s="1"/>
      <c r="W215" s="1"/>
      <c r="X215" s="1"/>
      <c r="Y215" s="1"/>
      <c r="Z215" s="1"/>
      <c r="AA215" s="1"/>
    </row>
    <row r="216" spans="1:27" ht="14.25" customHeight="1" x14ac:dyDescent="0.3">
      <c r="A216" s="1"/>
      <c r="B216" s="124"/>
      <c r="F216" s="124"/>
      <c r="J216" s="125"/>
      <c r="V216" s="1"/>
      <c r="W216" s="1"/>
      <c r="X216" s="1"/>
      <c r="Y216" s="1"/>
      <c r="Z216" s="1"/>
      <c r="AA216" s="1"/>
    </row>
    <row r="217" spans="1:27" ht="14.25" customHeight="1" x14ac:dyDescent="0.3">
      <c r="A217" s="1"/>
      <c r="B217" s="124"/>
      <c r="F217" s="124"/>
      <c r="J217" s="125"/>
      <c r="V217" s="1"/>
      <c r="W217" s="1"/>
      <c r="X217" s="1"/>
      <c r="Y217" s="1"/>
      <c r="Z217" s="1"/>
      <c r="AA217" s="1"/>
    </row>
    <row r="218" spans="1:27" ht="14.25" customHeight="1" x14ac:dyDescent="0.3">
      <c r="A218" s="1"/>
      <c r="B218" s="124"/>
      <c r="F218" s="124"/>
      <c r="J218" s="125"/>
      <c r="V218" s="1"/>
      <c r="W218" s="1"/>
      <c r="X218" s="1"/>
      <c r="Y218" s="1"/>
      <c r="Z218" s="1"/>
      <c r="AA218" s="1"/>
    </row>
    <row r="219" spans="1:27" ht="14.25" customHeight="1" x14ac:dyDescent="0.3">
      <c r="A219" s="1"/>
      <c r="B219" s="124"/>
      <c r="F219" s="124"/>
      <c r="J219" s="125"/>
      <c r="V219" s="1"/>
      <c r="W219" s="1"/>
      <c r="X219" s="1"/>
      <c r="Y219" s="1"/>
      <c r="Z219" s="1"/>
      <c r="AA219" s="1"/>
    </row>
    <row r="220" spans="1:27" ht="14.25" customHeight="1" x14ac:dyDescent="0.3">
      <c r="A220" s="1"/>
      <c r="B220" s="124"/>
      <c r="F220" s="124"/>
      <c r="J220" s="125"/>
      <c r="V220" s="1"/>
      <c r="W220" s="1"/>
      <c r="X220" s="1"/>
      <c r="Y220" s="1"/>
      <c r="Z220" s="1"/>
      <c r="AA220" s="1"/>
    </row>
    <row r="221" spans="1:27" ht="14.25" customHeight="1" x14ac:dyDescent="0.3">
      <c r="A221" s="1"/>
      <c r="B221" s="124"/>
      <c r="F221" s="124"/>
      <c r="J221" s="125"/>
      <c r="V221" s="1"/>
      <c r="W221" s="1"/>
      <c r="X221" s="1"/>
      <c r="Y221" s="1"/>
      <c r="Z221" s="1"/>
      <c r="AA221" s="1"/>
    </row>
    <row r="222" spans="1:27" ht="14.25" customHeight="1" x14ac:dyDescent="0.3">
      <c r="A222" s="1"/>
      <c r="B222" s="124"/>
      <c r="F222" s="124"/>
      <c r="J222" s="125"/>
      <c r="V222" s="1"/>
      <c r="W222" s="1"/>
      <c r="X222" s="1"/>
      <c r="Y222" s="1"/>
      <c r="Z222" s="1"/>
      <c r="AA222" s="1"/>
    </row>
    <row r="223" spans="1:27" ht="14.25" customHeight="1" x14ac:dyDescent="0.3">
      <c r="A223" s="1"/>
      <c r="B223" s="124"/>
      <c r="F223" s="124"/>
      <c r="J223" s="125"/>
      <c r="V223" s="1"/>
      <c r="W223" s="1"/>
      <c r="X223" s="1"/>
      <c r="Y223" s="1"/>
      <c r="Z223" s="1"/>
      <c r="AA223" s="1"/>
    </row>
    <row r="224" spans="1:27" ht="14.25" customHeight="1" x14ac:dyDescent="0.3">
      <c r="A224" s="1"/>
      <c r="B224" s="124"/>
      <c r="F224" s="124"/>
      <c r="J224" s="125"/>
      <c r="V224" s="1"/>
      <c r="W224" s="1"/>
      <c r="X224" s="1"/>
      <c r="Y224" s="1"/>
      <c r="Z224" s="1"/>
      <c r="AA224" s="1"/>
    </row>
    <row r="225" spans="1:27" ht="14.25" customHeight="1" x14ac:dyDescent="0.3">
      <c r="A225" s="1"/>
      <c r="B225" s="124"/>
      <c r="F225" s="124"/>
      <c r="J225" s="125"/>
      <c r="V225" s="1"/>
      <c r="W225" s="1"/>
      <c r="X225" s="1"/>
      <c r="Y225" s="1"/>
      <c r="Z225" s="1"/>
      <c r="AA225" s="1"/>
    </row>
    <row r="226" spans="1:27" ht="14.25" customHeight="1" x14ac:dyDescent="0.3">
      <c r="A226" s="1"/>
      <c r="B226" s="124"/>
      <c r="F226" s="124"/>
      <c r="J226" s="125"/>
      <c r="V226" s="1"/>
      <c r="W226" s="1"/>
      <c r="X226" s="1"/>
      <c r="Y226" s="1"/>
      <c r="Z226" s="1"/>
      <c r="AA226" s="1"/>
    </row>
    <row r="227" spans="1:27" ht="14.25" customHeight="1" x14ac:dyDescent="0.3">
      <c r="A227" s="1"/>
      <c r="B227" s="124"/>
      <c r="F227" s="124"/>
      <c r="J227" s="125"/>
      <c r="V227" s="1"/>
      <c r="W227" s="1"/>
      <c r="X227" s="1"/>
      <c r="Y227" s="1"/>
      <c r="Z227" s="1"/>
      <c r="AA227" s="1"/>
    </row>
    <row r="228" spans="1:27" ht="14.25" customHeight="1" x14ac:dyDescent="0.3">
      <c r="A228" s="1"/>
      <c r="B228" s="124"/>
      <c r="F228" s="124"/>
      <c r="J228" s="125"/>
      <c r="V228" s="1"/>
      <c r="W228" s="1"/>
      <c r="X228" s="1"/>
      <c r="Y228" s="1"/>
      <c r="Z228" s="1"/>
      <c r="AA228" s="1"/>
    </row>
    <row r="229" spans="1:27" ht="14.25" customHeight="1" x14ac:dyDescent="0.3">
      <c r="A229" s="1"/>
      <c r="B229" s="124"/>
      <c r="F229" s="124"/>
      <c r="J229" s="125"/>
      <c r="V229" s="1"/>
      <c r="W229" s="1"/>
      <c r="X229" s="1"/>
      <c r="Y229" s="1"/>
      <c r="Z229" s="1"/>
      <c r="AA229" s="1"/>
    </row>
    <row r="230" spans="1:27" ht="14.25" customHeight="1" x14ac:dyDescent="0.3">
      <c r="A230" s="1"/>
      <c r="B230" s="124"/>
      <c r="F230" s="124"/>
      <c r="J230" s="125"/>
      <c r="V230" s="1"/>
      <c r="W230" s="1"/>
      <c r="X230" s="1"/>
      <c r="Y230" s="1"/>
      <c r="Z230" s="1"/>
      <c r="AA230" s="1"/>
    </row>
    <row r="231" spans="1:27" ht="14.25" customHeight="1" x14ac:dyDescent="0.3">
      <c r="A231" s="1"/>
      <c r="B231" s="124"/>
      <c r="F231" s="124"/>
      <c r="J231" s="125"/>
      <c r="V231" s="1"/>
      <c r="W231" s="1"/>
      <c r="X231" s="1"/>
      <c r="Y231" s="1"/>
      <c r="Z231" s="1"/>
      <c r="AA231" s="1"/>
    </row>
    <row r="232" spans="1:27" ht="14.25" customHeight="1" x14ac:dyDescent="0.3">
      <c r="A232" s="1"/>
      <c r="B232" s="124"/>
      <c r="F232" s="124"/>
      <c r="J232" s="125"/>
      <c r="V232" s="1"/>
      <c r="W232" s="1"/>
      <c r="X232" s="1"/>
      <c r="Y232" s="1"/>
      <c r="Z232" s="1"/>
      <c r="AA232" s="1"/>
    </row>
    <row r="233" spans="1:27" ht="14.25" customHeight="1" x14ac:dyDescent="0.3">
      <c r="A233" s="1"/>
      <c r="B233" s="124"/>
      <c r="F233" s="124"/>
      <c r="J233" s="125"/>
      <c r="V233" s="1"/>
      <c r="W233" s="1"/>
      <c r="X233" s="1"/>
      <c r="Y233" s="1"/>
      <c r="Z233" s="1"/>
      <c r="AA233" s="1"/>
    </row>
    <row r="234" spans="1:27" ht="14.25" customHeight="1" x14ac:dyDescent="0.3">
      <c r="A234" s="1"/>
      <c r="B234" s="124"/>
      <c r="F234" s="124"/>
      <c r="J234" s="125"/>
      <c r="V234" s="1"/>
      <c r="W234" s="1"/>
      <c r="X234" s="1"/>
      <c r="Y234" s="1"/>
      <c r="Z234" s="1"/>
      <c r="AA234" s="1"/>
    </row>
    <row r="235" spans="1:27" ht="14.25" customHeight="1" x14ac:dyDescent="0.3">
      <c r="A235" s="1"/>
      <c r="B235" s="124"/>
      <c r="F235" s="124"/>
      <c r="J235" s="125"/>
      <c r="V235" s="1"/>
      <c r="W235" s="1"/>
      <c r="X235" s="1"/>
      <c r="Y235" s="1"/>
      <c r="Z235" s="1"/>
      <c r="AA235" s="1"/>
    </row>
    <row r="236" spans="1:27" ht="14.25" customHeight="1" x14ac:dyDescent="0.3">
      <c r="A236" s="1"/>
      <c r="B236" s="124"/>
      <c r="F236" s="124"/>
      <c r="J236" s="125"/>
      <c r="V236" s="1"/>
      <c r="W236" s="1"/>
      <c r="X236" s="1"/>
      <c r="Y236" s="1"/>
      <c r="Z236" s="1"/>
      <c r="AA236" s="1"/>
    </row>
    <row r="237" spans="1:27" ht="14.25" customHeight="1" x14ac:dyDescent="0.3">
      <c r="A237" s="1"/>
      <c r="B237" s="124"/>
      <c r="F237" s="124"/>
      <c r="J237" s="125"/>
      <c r="V237" s="1"/>
      <c r="W237" s="1"/>
      <c r="X237" s="1"/>
      <c r="Y237" s="1"/>
      <c r="Z237" s="1"/>
      <c r="AA237" s="1"/>
    </row>
    <row r="238" spans="1:27" ht="14.25" customHeight="1" x14ac:dyDescent="0.3">
      <c r="A238" s="1"/>
      <c r="B238" s="124"/>
      <c r="F238" s="124"/>
      <c r="J238" s="125"/>
      <c r="V238" s="1"/>
      <c r="W238" s="1"/>
      <c r="X238" s="1"/>
      <c r="Y238" s="1"/>
      <c r="Z238" s="1"/>
      <c r="AA238" s="1"/>
    </row>
    <row r="239" spans="1:27" ht="14.25" customHeight="1" x14ac:dyDescent="0.3">
      <c r="A239" s="1"/>
      <c r="B239" s="124"/>
      <c r="F239" s="124"/>
      <c r="J239" s="125"/>
      <c r="V239" s="1"/>
      <c r="W239" s="1"/>
      <c r="X239" s="1"/>
      <c r="Y239" s="1"/>
      <c r="Z239" s="1"/>
      <c r="AA239" s="1"/>
    </row>
    <row r="240" spans="1:27" ht="14.25" customHeight="1" x14ac:dyDescent="0.3">
      <c r="A240" s="1"/>
      <c r="B240" s="124"/>
      <c r="F240" s="124"/>
      <c r="J240" s="125"/>
      <c r="V240" s="1"/>
      <c r="W240" s="1"/>
      <c r="X240" s="1"/>
      <c r="Y240" s="1"/>
      <c r="Z240" s="1"/>
      <c r="AA240" s="1"/>
    </row>
    <row r="241" spans="1:27" ht="14.25" customHeight="1" x14ac:dyDescent="0.3">
      <c r="A241" s="1"/>
      <c r="B241" s="124"/>
      <c r="F241" s="124"/>
      <c r="J241" s="125"/>
      <c r="V241" s="1"/>
      <c r="W241" s="1"/>
      <c r="X241" s="1"/>
      <c r="Y241" s="1"/>
      <c r="Z241" s="1"/>
      <c r="AA241" s="1"/>
    </row>
    <row r="242" spans="1:27" ht="14.25" customHeight="1" x14ac:dyDescent="0.3">
      <c r="A242" s="1"/>
      <c r="B242" s="124"/>
      <c r="F242" s="124"/>
      <c r="J242" s="125"/>
      <c r="V242" s="1"/>
      <c r="W242" s="1"/>
      <c r="X242" s="1"/>
      <c r="Y242" s="1"/>
      <c r="Z242" s="1"/>
      <c r="AA242" s="1"/>
    </row>
    <row r="243" spans="1:27" ht="14.25" customHeight="1" x14ac:dyDescent="0.3">
      <c r="A243" s="1"/>
      <c r="B243" s="124"/>
      <c r="F243" s="124"/>
      <c r="J243" s="125"/>
      <c r="V243" s="1"/>
      <c r="W243" s="1"/>
      <c r="X243" s="1"/>
      <c r="Y243" s="1"/>
      <c r="Z243" s="1"/>
      <c r="AA243" s="1"/>
    </row>
    <row r="244" spans="1:27" ht="14.25" customHeight="1" x14ac:dyDescent="0.3">
      <c r="A244" s="1"/>
      <c r="B244" s="124"/>
      <c r="F244" s="124"/>
      <c r="J244" s="125"/>
      <c r="V244" s="1"/>
      <c r="W244" s="1"/>
      <c r="X244" s="1"/>
      <c r="Y244" s="1"/>
      <c r="Z244" s="1"/>
      <c r="AA244" s="1"/>
    </row>
    <row r="245" spans="1:27" ht="14.25" customHeight="1" x14ac:dyDescent="0.3">
      <c r="A245" s="1"/>
      <c r="B245" s="124"/>
      <c r="F245" s="124"/>
      <c r="J245" s="125"/>
      <c r="V245" s="1"/>
      <c r="W245" s="1"/>
      <c r="X245" s="1"/>
      <c r="Y245" s="1"/>
      <c r="Z245" s="1"/>
      <c r="AA245" s="1"/>
    </row>
    <row r="246" spans="1:27" ht="14.25" customHeight="1" x14ac:dyDescent="0.3">
      <c r="A246" s="1"/>
      <c r="B246" s="124"/>
      <c r="F246" s="124"/>
      <c r="J246" s="125"/>
      <c r="V246" s="1"/>
      <c r="W246" s="1"/>
      <c r="X246" s="1"/>
      <c r="Y246" s="1"/>
      <c r="Z246" s="1"/>
      <c r="AA246" s="1"/>
    </row>
    <row r="247" spans="1:27" ht="14.25" customHeight="1" x14ac:dyDescent="0.3">
      <c r="A247" s="1"/>
      <c r="B247" s="124"/>
      <c r="F247" s="124"/>
      <c r="J247" s="125"/>
      <c r="V247" s="1"/>
      <c r="W247" s="1"/>
      <c r="X247" s="1"/>
      <c r="Y247" s="1"/>
      <c r="Z247" s="1"/>
      <c r="AA247" s="1"/>
    </row>
    <row r="248" spans="1:27" ht="14.25" customHeight="1" x14ac:dyDescent="0.3">
      <c r="A248" s="1"/>
      <c r="B248" s="124"/>
      <c r="F248" s="124"/>
      <c r="J248" s="125"/>
      <c r="V248" s="1"/>
      <c r="W248" s="1"/>
      <c r="X248" s="1"/>
      <c r="Y248" s="1"/>
      <c r="Z248" s="1"/>
      <c r="AA248" s="1"/>
    </row>
    <row r="249" spans="1:27" ht="14.25" customHeight="1" x14ac:dyDescent="0.3">
      <c r="A249" s="1"/>
      <c r="B249" s="124"/>
      <c r="F249" s="124"/>
      <c r="J249" s="125"/>
      <c r="V249" s="1"/>
      <c r="W249" s="1"/>
      <c r="X249" s="1"/>
      <c r="Y249" s="1"/>
      <c r="Z249" s="1"/>
      <c r="AA249" s="1"/>
    </row>
    <row r="250" spans="1:27" ht="14.25" customHeight="1" x14ac:dyDescent="0.3">
      <c r="A250" s="1"/>
      <c r="B250" s="124"/>
      <c r="F250" s="124"/>
      <c r="J250" s="125"/>
      <c r="V250" s="1"/>
      <c r="W250" s="1"/>
      <c r="X250" s="1"/>
      <c r="Y250" s="1"/>
      <c r="Z250" s="1"/>
      <c r="AA250" s="1"/>
    </row>
    <row r="251" spans="1:27" ht="14.25" customHeight="1" x14ac:dyDescent="0.3">
      <c r="A251" s="1"/>
      <c r="B251" s="124"/>
      <c r="F251" s="124"/>
      <c r="J251" s="125"/>
      <c r="V251" s="1"/>
      <c r="W251" s="1"/>
      <c r="X251" s="1"/>
      <c r="Y251" s="1"/>
      <c r="Z251" s="1"/>
      <c r="AA251" s="1"/>
    </row>
    <row r="252" spans="1:27" ht="14.25" customHeight="1" x14ac:dyDescent="0.3">
      <c r="A252" s="1"/>
      <c r="B252" s="124"/>
      <c r="F252" s="124"/>
      <c r="J252" s="125"/>
      <c r="V252" s="1"/>
      <c r="W252" s="1"/>
      <c r="X252" s="1"/>
      <c r="Y252" s="1"/>
      <c r="Z252" s="1"/>
      <c r="AA252" s="1"/>
    </row>
    <row r="253" spans="1:27" ht="14.25" customHeight="1" x14ac:dyDescent="0.3">
      <c r="A253" s="1"/>
      <c r="B253" s="124"/>
      <c r="F253" s="124"/>
      <c r="J253" s="125"/>
      <c r="V253" s="1"/>
      <c r="W253" s="1"/>
      <c r="X253" s="1"/>
      <c r="Y253" s="1"/>
      <c r="Z253" s="1"/>
      <c r="AA253" s="1"/>
    </row>
    <row r="254" spans="1:27" ht="14.25" customHeight="1" x14ac:dyDescent="0.3">
      <c r="A254" s="1"/>
      <c r="B254" s="124"/>
      <c r="F254" s="124"/>
      <c r="J254" s="125"/>
      <c r="V254" s="1"/>
      <c r="W254" s="1"/>
      <c r="X254" s="1"/>
      <c r="Y254" s="1"/>
      <c r="Z254" s="1"/>
      <c r="AA254" s="1"/>
    </row>
    <row r="255" spans="1:27" ht="14.25" customHeight="1" x14ac:dyDescent="0.3">
      <c r="A255" s="1"/>
      <c r="B255" s="124"/>
      <c r="F255" s="124"/>
      <c r="J255" s="125"/>
      <c r="V255" s="1"/>
      <c r="W255" s="1"/>
      <c r="X255" s="1"/>
      <c r="Y255" s="1"/>
      <c r="Z255" s="1"/>
      <c r="AA255" s="1"/>
    </row>
    <row r="256" spans="1:27" ht="14.25" customHeight="1" x14ac:dyDescent="0.3">
      <c r="A256" s="1"/>
      <c r="B256" s="124"/>
      <c r="F256" s="124"/>
      <c r="J256" s="125"/>
      <c r="V256" s="1"/>
      <c r="W256" s="1"/>
      <c r="X256" s="1"/>
      <c r="Y256" s="1"/>
      <c r="Z256" s="1"/>
      <c r="AA256" s="1"/>
    </row>
    <row r="257" spans="1:27" ht="14.25" customHeight="1" x14ac:dyDescent="0.3">
      <c r="A257" s="1"/>
      <c r="B257" s="124"/>
      <c r="F257" s="124"/>
      <c r="J257" s="125"/>
      <c r="V257" s="1"/>
      <c r="W257" s="1"/>
      <c r="X257" s="1"/>
      <c r="Y257" s="1"/>
      <c r="Z257" s="1"/>
      <c r="AA257" s="1"/>
    </row>
    <row r="258" spans="1:27" ht="14.25" customHeight="1" x14ac:dyDescent="0.3">
      <c r="A258" s="1"/>
      <c r="B258" s="124"/>
      <c r="F258" s="124"/>
      <c r="J258" s="125"/>
      <c r="V258" s="1"/>
      <c r="W258" s="1"/>
      <c r="X258" s="1"/>
      <c r="Y258" s="1"/>
      <c r="Z258" s="1"/>
      <c r="AA258" s="1"/>
    </row>
    <row r="259" spans="1:27" ht="14.25" customHeight="1" x14ac:dyDescent="0.3">
      <c r="A259" s="1"/>
      <c r="B259" s="124"/>
      <c r="F259" s="124"/>
      <c r="J259" s="125"/>
      <c r="V259" s="1"/>
      <c r="W259" s="1"/>
      <c r="X259" s="1"/>
      <c r="Y259" s="1"/>
      <c r="Z259" s="1"/>
      <c r="AA259" s="1"/>
    </row>
    <row r="260" spans="1:27" ht="14.25" customHeight="1" x14ac:dyDescent="0.3">
      <c r="A260" s="1"/>
      <c r="B260" s="124"/>
      <c r="F260" s="124"/>
      <c r="J260" s="125"/>
      <c r="V260" s="1"/>
      <c r="W260" s="1"/>
      <c r="X260" s="1"/>
      <c r="Y260" s="1"/>
      <c r="Z260" s="1"/>
      <c r="AA260" s="1"/>
    </row>
    <row r="261" spans="1:27" ht="14.25" customHeight="1" x14ac:dyDescent="0.3">
      <c r="A261" s="1"/>
      <c r="B261" s="124"/>
      <c r="F261" s="124"/>
      <c r="J261" s="125"/>
      <c r="V261" s="1"/>
      <c r="W261" s="1"/>
      <c r="X261" s="1"/>
      <c r="Y261" s="1"/>
      <c r="Z261" s="1"/>
      <c r="AA261" s="1"/>
    </row>
    <row r="262" spans="1:27" ht="14.25" customHeight="1" x14ac:dyDescent="0.3">
      <c r="A262" s="1"/>
      <c r="B262" s="124"/>
      <c r="F262" s="124"/>
      <c r="J262" s="125"/>
      <c r="V262" s="1"/>
      <c r="W262" s="1"/>
      <c r="X262" s="1"/>
      <c r="Y262" s="1"/>
      <c r="Z262" s="1"/>
      <c r="AA262" s="1"/>
    </row>
    <row r="263" spans="1:27" ht="14.25" customHeight="1" x14ac:dyDescent="0.3">
      <c r="A263" s="1"/>
      <c r="B263" s="124"/>
      <c r="F263" s="124"/>
      <c r="J263" s="125"/>
      <c r="V263" s="1"/>
      <c r="W263" s="1"/>
      <c r="X263" s="1"/>
      <c r="Y263" s="1"/>
      <c r="Z263" s="1"/>
      <c r="AA263" s="1"/>
    </row>
    <row r="264" spans="1:27" ht="14.25" customHeight="1" x14ac:dyDescent="0.3">
      <c r="A264" s="1"/>
      <c r="B264" s="124"/>
      <c r="F264" s="124"/>
      <c r="J264" s="125"/>
      <c r="V264" s="1"/>
      <c r="W264" s="1"/>
      <c r="X264" s="1"/>
      <c r="Y264" s="1"/>
      <c r="Z264" s="1"/>
      <c r="AA264" s="1"/>
    </row>
    <row r="265" spans="1:27" ht="14.25" customHeight="1" x14ac:dyDescent="0.3">
      <c r="A265" s="1"/>
      <c r="B265" s="124"/>
      <c r="F265" s="124"/>
      <c r="J265" s="125"/>
      <c r="V265" s="1"/>
      <c r="W265" s="1"/>
      <c r="X265" s="1"/>
      <c r="Y265" s="1"/>
      <c r="Z265" s="1"/>
      <c r="AA265" s="1"/>
    </row>
    <row r="266" spans="1:27" ht="14.25" customHeight="1" x14ac:dyDescent="0.3">
      <c r="A266" s="1"/>
      <c r="B266" s="124"/>
      <c r="F266" s="124"/>
      <c r="J266" s="125"/>
      <c r="V266" s="1"/>
      <c r="W266" s="1"/>
      <c r="X266" s="1"/>
      <c r="Y266" s="1"/>
      <c r="Z266" s="1"/>
      <c r="AA266" s="1"/>
    </row>
    <row r="267" spans="1:27" ht="14.25" customHeight="1" x14ac:dyDescent="0.3">
      <c r="A267" s="1"/>
      <c r="B267" s="124"/>
      <c r="F267" s="124"/>
      <c r="J267" s="125"/>
      <c r="V267" s="1"/>
      <c r="W267" s="1"/>
      <c r="X267" s="1"/>
      <c r="Y267" s="1"/>
      <c r="Z267" s="1"/>
      <c r="AA267" s="1"/>
    </row>
    <row r="268" spans="1:27" ht="14.25" customHeight="1" x14ac:dyDescent="0.3">
      <c r="A268" s="1"/>
      <c r="B268" s="124"/>
      <c r="F268" s="124"/>
      <c r="J268" s="125"/>
      <c r="V268" s="1"/>
      <c r="W268" s="1"/>
      <c r="X268" s="1"/>
      <c r="Y268" s="1"/>
      <c r="Z268" s="1"/>
      <c r="AA268" s="1"/>
    </row>
    <row r="269" spans="1:27" ht="14.25" customHeight="1" x14ac:dyDescent="0.3">
      <c r="A269" s="1"/>
      <c r="B269" s="124"/>
      <c r="F269" s="124"/>
      <c r="J269" s="125"/>
      <c r="V269" s="1"/>
      <c r="W269" s="1"/>
      <c r="X269" s="1"/>
      <c r="Y269" s="1"/>
      <c r="Z269" s="1"/>
      <c r="AA269" s="1"/>
    </row>
    <row r="270" spans="1:27" ht="14.25" customHeight="1" x14ac:dyDescent="0.3">
      <c r="A270" s="1"/>
      <c r="B270" s="124"/>
      <c r="F270" s="124"/>
      <c r="J270" s="125"/>
      <c r="V270" s="1"/>
      <c r="W270" s="1"/>
      <c r="X270" s="1"/>
      <c r="Y270" s="1"/>
      <c r="Z270" s="1"/>
      <c r="AA270" s="1"/>
    </row>
    <row r="271" spans="1:27" ht="14.25" customHeight="1" x14ac:dyDescent="0.3">
      <c r="A271" s="1"/>
      <c r="B271" s="124"/>
      <c r="F271" s="124"/>
      <c r="J271" s="125"/>
      <c r="V271" s="1"/>
      <c r="W271" s="1"/>
      <c r="X271" s="1"/>
      <c r="Y271" s="1"/>
      <c r="Z271" s="1"/>
      <c r="AA271" s="1"/>
    </row>
    <row r="272" spans="1:27" ht="14.25" customHeight="1" x14ac:dyDescent="0.3">
      <c r="A272" s="1"/>
      <c r="B272" s="124"/>
      <c r="F272" s="124"/>
      <c r="J272" s="125"/>
      <c r="V272" s="1"/>
      <c r="W272" s="1"/>
      <c r="X272" s="1"/>
      <c r="Y272" s="1"/>
      <c r="Z272" s="1"/>
      <c r="AA272" s="1"/>
    </row>
    <row r="273" spans="1:27" ht="14.25" customHeight="1" x14ac:dyDescent="0.3">
      <c r="A273" s="1"/>
      <c r="B273" s="124"/>
      <c r="F273" s="124"/>
      <c r="J273" s="125"/>
      <c r="V273" s="1"/>
      <c r="W273" s="1"/>
      <c r="X273" s="1"/>
      <c r="Y273" s="1"/>
      <c r="Z273" s="1"/>
      <c r="AA273" s="1"/>
    </row>
    <row r="274" spans="1:27" ht="14.25" customHeight="1" x14ac:dyDescent="0.3">
      <c r="A274" s="1"/>
      <c r="B274" s="124"/>
      <c r="F274" s="124"/>
      <c r="J274" s="125"/>
      <c r="V274" s="1"/>
      <c r="W274" s="1"/>
      <c r="X274" s="1"/>
      <c r="Y274" s="1"/>
      <c r="Z274" s="1"/>
      <c r="AA274" s="1"/>
    </row>
    <row r="275" spans="1:27" ht="14.25" customHeight="1" x14ac:dyDescent="0.3">
      <c r="A275" s="1"/>
      <c r="B275" s="124"/>
      <c r="F275" s="124"/>
      <c r="J275" s="125"/>
      <c r="V275" s="1"/>
      <c r="W275" s="1"/>
      <c r="X275" s="1"/>
      <c r="Y275" s="1"/>
      <c r="Z275" s="1"/>
      <c r="AA275" s="1"/>
    </row>
    <row r="276" spans="1:27" ht="14.25" customHeight="1" x14ac:dyDescent="0.3">
      <c r="A276" s="1"/>
      <c r="B276" s="124"/>
      <c r="F276" s="124"/>
      <c r="J276" s="125"/>
      <c r="V276" s="1"/>
      <c r="W276" s="1"/>
      <c r="X276" s="1"/>
      <c r="Y276" s="1"/>
      <c r="Z276" s="1"/>
      <c r="AA276" s="1"/>
    </row>
    <row r="277" spans="1:27" ht="14.25" customHeight="1" x14ac:dyDescent="0.3">
      <c r="A277" s="1"/>
      <c r="B277" s="124"/>
      <c r="F277" s="124"/>
      <c r="J277" s="125"/>
      <c r="V277" s="1"/>
      <c r="W277" s="1"/>
      <c r="X277" s="1"/>
      <c r="Y277" s="1"/>
      <c r="Z277" s="1"/>
      <c r="AA277" s="1"/>
    </row>
    <row r="278" spans="1:27" ht="14.25" customHeight="1" x14ac:dyDescent="0.3">
      <c r="A278" s="1"/>
      <c r="B278" s="124"/>
      <c r="F278" s="124"/>
      <c r="J278" s="125"/>
      <c r="V278" s="1"/>
      <c r="W278" s="1"/>
      <c r="X278" s="1"/>
      <c r="Y278" s="1"/>
      <c r="Z278" s="1"/>
      <c r="AA278" s="1"/>
    </row>
    <row r="279" spans="1:27" ht="14.25" customHeight="1" x14ac:dyDescent="0.3">
      <c r="A279" s="1"/>
      <c r="B279" s="124"/>
      <c r="F279" s="124"/>
      <c r="J279" s="125"/>
      <c r="V279" s="1"/>
      <c r="W279" s="1"/>
      <c r="X279" s="1"/>
      <c r="Y279" s="1"/>
      <c r="Z279" s="1"/>
      <c r="AA279" s="1"/>
    </row>
    <row r="280" spans="1:27" ht="14.25" customHeight="1" x14ac:dyDescent="0.3">
      <c r="A280" s="1"/>
      <c r="B280" s="124"/>
      <c r="F280" s="124"/>
      <c r="J280" s="125"/>
      <c r="V280" s="1"/>
      <c r="W280" s="1"/>
      <c r="X280" s="1"/>
      <c r="Y280" s="1"/>
      <c r="Z280" s="1"/>
      <c r="AA280" s="1"/>
    </row>
    <row r="281" spans="1:27" ht="14.25" customHeight="1" x14ac:dyDescent="0.3">
      <c r="A281" s="1"/>
      <c r="B281" s="124"/>
      <c r="F281" s="124"/>
      <c r="J281" s="125"/>
      <c r="V281" s="1"/>
      <c r="W281" s="1"/>
      <c r="X281" s="1"/>
      <c r="Y281" s="1"/>
      <c r="Z281" s="1"/>
      <c r="AA281" s="1"/>
    </row>
    <row r="282" spans="1:27" ht="14.25" customHeight="1" x14ac:dyDescent="0.3">
      <c r="A282" s="1"/>
      <c r="B282" s="124"/>
      <c r="F282" s="124"/>
      <c r="J282" s="125"/>
      <c r="V282" s="1"/>
      <c r="W282" s="1"/>
      <c r="X282" s="1"/>
      <c r="Y282" s="1"/>
      <c r="Z282" s="1"/>
      <c r="AA282" s="1"/>
    </row>
    <row r="283" spans="1:27" ht="14.25" customHeight="1" x14ac:dyDescent="0.3">
      <c r="A283" s="1"/>
      <c r="B283" s="124"/>
      <c r="F283" s="124"/>
      <c r="J283" s="125"/>
      <c r="V283" s="1"/>
      <c r="W283" s="1"/>
      <c r="X283" s="1"/>
      <c r="Y283" s="1"/>
      <c r="Z283" s="1"/>
      <c r="AA283" s="1"/>
    </row>
    <row r="284" spans="1:27" ht="14.25" customHeight="1" x14ac:dyDescent="0.3">
      <c r="A284" s="1"/>
      <c r="B284" s="124"/>
      <c r="F284" s="124"/>
      <c r="J284" s="125"/>
      <c r="V284" s="1"/>
      <c r="W284" s="1"/>
      <c r="X284" s="1"/>
      <c r="Y284" s="1"/>
      <c r="Z284" s="1"/>
      <c r="AA284" s="1"/>
    </row>
    <row r="285" spans="1:27" ht="14.25" customHeight="1" x14ac:dyDescent="0.3">
      <c r="A285" s="1"/>
      <c r="B285" s="124"/>
      <c r="F285" s="124"/>
      <c r="J285" s="125"/>
      <c r="V285" s="1"/>
      <c r="W285" s="1"/>
      <c r="X285" s="1"/>
      <c r="Y285" s="1"/>
      <c r="Z285" s="1"/>
      <c r="AA285" s="1"/>
    </row>
    <row r="286" spans="1:27" ht="14.25" customHeight="1" x14ac:dyDescent="0.3">
      <c r="A286" s="1"/>
      <c r="B286" s="124"/>
      <c r="F286" s="124"/>
      <c r="J286" s="125"/>
      <c r="V286" s="1"/>
      <c r="W286" s="1"/>
      <c r="X286" s="1"/>
      <c r="Y286" s="1"/>
      <c r="Z286" s="1"/>
      <c r="AA286" s="1"/>
    </row>
    <row r="287" spans="1:27" ht="14.25" customHeight="1" x14ac:dyDescent="0.3">
      <c r="A287" s="1"/>
      <c r="B287" s="124"/>
      <c r="F287" s="124"/>
      <c r="J287" s="125"/>
      <c r="V287" s="1"/>
      <c r="W287" s="1"/>
      <c r="X287" s="1"/>
      <c r="Y287" s="1"/>
      <c r="Z287" s="1"/>
      <c r="AA287" s="1"/>
    </row>
    <row r="288" spans="1:27" ht="14.25" customHeight="1" x14ac:dyDescent="0.3">
      <c r="A288" s="1"/>
      <c r="B288" s="124"/>
      <c r="F288" s="124"/>
      <c r="J288" s="125"/>
      <c r="V288" s="1"/>
      <c r="W288" s="1"/>
      <c r="X288" s="1"/>
      <c r="Y288" s="1"/>
      <c r="Z288" s="1"/>
      <c r="AA288" s="1"/>
    </row>
    <row r="289" spans="1:27" ht="14.25" customHeight="1" x14ac:dyDescent="0.3">
      <c r="A289" s="1"/>
      <c r="B289" s="124"/>
      <c r="F289" s="124"/>
      <c r="J289" s="125"/>
      <c r="V289" s="1"/>
      <c r="W289" s="1"/>
      <c r="X289" s="1"/>
      <c r="Y289" s="1"/>
      <c r="Z289" s="1"/>
      <c r="AA289" s="1"/>
    </row>
    <row r="290" spans="1:27" ht="14.25" customHeight="1" x14ac:dyDescent="0.3">
      <c r="A290" s="1"/>
      <c r="B290" s="124"/>
      <c r="F290" s="124"/>
      <c r="J290" s="125"/>
      <c r="V290" s="1"/>
      <c r="W290" s="1"/>
      <c r="X290" s="1"/>
      <c r="Y290" s="1"/>
      <c r="Z290" s="1"/>
      <c r="AA290" s="1"/>
    </row>
    <row r="291" spans="1:27" ht="14.25" customHeight="1" x14ac:dyDescent="0.3">
      <c r="A291" s="1"/>
      <c r="B291" s="124"/>
      <c r="F291" s="124"/>
      <c r="J291" s="125"/>
      <c r="V291" s="1"/>
      <c r="W291" s="1"/>
      <c r="X291" s="1"/>
      <c r="Y291" s="1"/>
      <c r="Z291" s="1"/>
      <c r="AA291" s="1"/>
    </row>
    <row r="292" spans="1:27" ht="14.25" customHeight="1" x14ac:dyDescent="0.3">
      <c r="A292" s="1"/>
      <c r="B292" s="124"/>
      <c r="F292" s="124"/>
      <c r="J292" s="125"/>
      <c r="V292" s="1"/>
      <c r="W292" s="1"/>
      <c r="X292" s="1"/>
      <c r="Y292" s="1"/>
      <c r="Z292" s="1"/>
      <c r="AA292" s="1"/>
    </row>
    <row r="293" spans="1:27" ht="14.25" customHeight="1" x14ac:dyDescent="0.3">
      <c r="A293" s="1"/>
      <c r="B293" s="124"/>
      <c r="F293" s="124"/>
      <c r="J293" s="125"/>
      <c r="V293" s="1"/>
      <c r="W293" s="1"/>
      <c r="X293" s="1"/>
      <c r="Y293" s="1"/>
      <c r="Z293" s="1"/>
      <c r="AA293" s="1"/>
    </row>
    <row r="294" spans="1:27" ht="14.25" customHeight="1" x14ac:dyDescent="0.3">
      <c r="A294" s="1"/>
      <c r="B294" s="124"/>
      <c r="F294" s="124"/>
      <c r="J294" s="125"/>
      <c r="V294" s="1"/>
      <c r="W294" s="1"/>
      <c r="X294" s="1"/>
      <c r="Y294" s="1"/>
      <c r="Z294" s="1"/>
      <c r="AA294" s="1"/>
    </row>
    <row r="295" spans="1:27" ht="14.25" customHeight="1" x14ac:dyDescent="0.3">
      <c r="A295" s="1"/>
      <c r="B295" s="124"/>
      <c r="F295" s="124"/>
      <c r="J295" s="125"/>
      <c r="V295" s="1"/>
      <c r="W295" s="1"/>
      <c r="X295" s="1"/>
      <c r="Y295" s="1"/>
      <c r="Z295" s="1"/>
      <c r="AA295" s="1"/>
    </row>
    <row r="296" spans="1:27" ht="14.25" customHeight="1" x14ac:dyDescent="0.3">
      <c r="A296" s="1"/>
      <c r="B296" s="124"/>
      <c r="F296" s="124"/>
      <c r="J296" s="125"/>
      <c r="V296" s="1"/>
      <c r="W296" s="1"/>
      <c r="X296" s="1"/>
      <c r="Y296" s="1"/>
      <c r="Z296" s="1"/>
      <c r="AA296" s="1"/>
    </row>
    <row r="297" spans="1:27" ht="14.25" customHeight="1" x14ac:dyDescent="0.3">
      <c r="A297" s="1"/>
      <c r="B297" s="124"/>
      <c r="F297" s="124"/>
      <c r="J297" s="125"/>
      <c r="V297" s="1"/>
      <c r="W297" s="1"/>
      <c r="X297" s="1"/>
      <c r="Y297" s="1"/>
      <c r="Z297" s="1"/>
      <c r="AA297" s="1"/>
    </row>
    <row r="298" spans="1:27" ht="14.25" customHeight="1" x14ac:dyDescent="0.3">
      <c r="A298" s="1"/>
      <c r="B298" s="124"/>
      <c r="F298" s="124"/>
      <c r="J298" s="125"/>
      <c r="V298" s="1"/>
      <c r="W298" s="1"/>
      <c r="X298" s="1"/>
      <c r="Y298" s="1"/>
      <c r="Z298" s="1"/>
      <c r="AA298" s="1"/>
    </row>
    <row r="299" spans="1:27" ht="14.25" customHeight="1" x14ac:dyDescent="0.3">
      <c r="A299" s="1"/>
      <c r="B299" s="124"/>
      <c r="F299" s="124"/>
      <c r="J299" s="125"/>
      <c r="V299" s="1"/>
      <c r="W299" s="1"/>
      <c r="X299" s="1"/>
      <c r="Y299" s="1"/>
      <c r="Z299" s="1"/>
      <c r="AA299" s="1"/>
    </row>
    <row r="300" spans="1:27" ht="14.25" customHeight="1" x14ac:dyDescent="0.3">
      <c r="A300" s="1"/>
      <c r="B300" s="124"/>
      <c r="F300" s="124"/>
      <c r="J300" s="125"/>
      <c r="V300" s="1"/>
      <c r="W300" s="1"/>
      <c r="X300" s="1"/>
      <c r="Y300" s="1"/>
      <c r="Z300" s="1"/>
      <c r="AA300" s="1"/>
    </row>
    <row r="301" spans="1:27" ht="14.25" customHeight="1" x14ac:dyDescent="0.3">
      <c r="A301" s="1"/>
      <c r="B301" s="124"/>
      <c r="F301" s="124"/>
      <c r="J301" s="125"/>
      <c r="V301" s="1"/>
      <c r="W301" s="1"/>
      <c r="X301" s="1"/>
      <c r="Y301" s="1"/>
      <c r="Z301" s="1"/>
      <c r="AA301" s="1"/>
    </row>
    <row r="302" spans="1:27" ht="14.25" customHeight="1" x14ac:dyDescent="0.3">
      <c r="A302" s="1"/>
      <c r="B302" s="124"/>
      <c r="F302" s="124"/>
      <c r="J302" s="125"/>
      <c r="V302" s="1"/>
      <c r="W302" s="1"/>
      <c r="X302" s="1"/>
      <c r="Y302" s="1"/>
      <c r="Z302" s="1"/>
      <c r="AA302" s="1"/>
    </row>
    <row r="303" spans="1:27" ht="14.25" customHeight="1" x14ac:dyDescent="0.3">
      <c r="A303" s="1"/>
      <c r="B303" s="124"/>
      <c r="F303" s="124"/>
      <c r="J303" s="125"/>
      <c r="V303" s="1"/>
      <c r="W303" s="1"/>
      <c r="X303" s="1"/>
      <c r="Y303" s="1"/>
      <c r="Z303" s="1"/>
      <c r="AA303" s="1"/>
    </row>
    <row r="304" spans="1:27" ht="14.25" customHeight="1" x14ac:dyDescent="0.3">
      <c r="A304" s="1"/>
      <c r="B304" s="124"/>
      <c r="F304" s="124"/>
      <c r="J304" s="125"/>
      <c r="V304" s="1"/>
      <c r="W304" s="1"/>
      <c r="X304" s="1"/>
      <c r="Y304" s="1"/>
      <c r="Z304" s="1"/>
      <c r="AA304" s="1"/>
    </row>
    <row r="305" spans="1:27" ht="14.25" customHeight="1" x14ac:dyDescent="0.3">
      <c r="A305" s="1"/>
      <c r="B305" s="124"/>
      <c r="F305" s="124"/>
      <c r="J305" s="125"/>
      <c r="V305" s="1"/>
      <c r="W305" s="1"/>
      <c r="X305" s="1"/>
      <c r="Y305" s="1"/>
      <c r="Z305" s="1"/>
      <c r="AA305" s="1"/>
    </row>
    <row r="306" spans="1:27" ht="14.25" customHeight="1" x14ac:dyDescent="0.3">
      <c r="A306" s="1"/>
      <c r="B306" s="124"/>
      <c r="F306" s="124"/>
      <c r="J306" s="125"/>
      <c r="V306" s="1"/>
      <c r="W306" s="1"/>
      <c r="X306" s="1"/>
      <c r="Y306" s="1"/>
      <c r="Z306" s="1"/>
      <c r="AA306" s="1"/>
    </row>
    <row r="307" spans="1:27" ht="14.25" customHeight="1" x14ac:dyDescent="0.3">
      <c r="A307" s="1"/>
      <c r="B307" s="124"/>
      <c r="F307" s="124"/>
      <c r="J307" s="125"/>
      <c r="V307" s="1"/>
      <c r="W307" s="1"/>
      <c r="X307" s="1"/>
      <c r="Y307" s="1"/>
      <c r="Z307" s="1"/>
      <c r="AA307" s="1"/>
    </row>
    <row r="308" spans="1:27" ht="14.25" customHeight="1" x14ac:dyDescent="0.3">
      <c r="A308" s="1"/>
      <c r="B308" s="124"/>
      <c r="F308" s="124"/>
      <c r="J308" s="125"/>
      <c r="V308" s="1"/>
      <c r="W308" s="1"/>
      <c r="X308" s="1"/>
      <c r="Y308" s="1"/>
      <c r="Z308" s="1"/>
      <c r="AA308" s="1"/>
    </row>
    <row r="309" spans="1:27" ht="14.25" customHeight="1" x14ac:dyDescent="0.3">
      <c r="A309" s="1"/>
      <c r="B309" s="124"/>
      <c r="F309" s="124"/>
      <c r="J309" s="125"/>
      <c r="V309" s="1"/>
      <c r="W309" s="1"/>
      <c r="X309" s="1"/>
      <c r="Y309" s="1"/>
      <c r="Z309" s="1"/>
      <c r="AA309" s="1"/>
    </row>
    <row r="310" spans="1:27" ht="14.25" customHeight="1" x14ac:dyDescent="0.3">
      <c r="A310" s="1"/>
      <c r="B310" s="124"/>
      <c r="F310" s="124"/>
      <c r="J310" s="125"/>
      <c r="V310" s="1"/>
      <c r="W310" s="1"/>
      <c r="X310" s="1"/>
      <c r="Y310" s="1"/>
      <c r="Z310" s="1"/>
      <c r="AA310" s="1"/>
    </row>
    <row r="311" spans="1:27" ht="14.25" customHeight="1" x14ac:dyDescent="0.3">
      <c r="A311" s="1"/>
      <c r="B311" s="124"/>
      <c r="F311" s="124"/>
      <c r="J311" s="125"/>
      <c r="V311" s="1"/>
      <c r="W311" s="1"/>
      <c r="X311" s="1"/>
      <c r="Y311" s="1"/>
      <c r="Z311" s="1"/>
      <c r="AA311" s="1"/>
    </row>
    <row r="312" spans="1:27" ht="14.25" customHeight="1" x14ac:dyDescent="0.3">
      <c r="A312" s="1"/>
      <c r="B312" s="124"/>
      <c r="F312" s="124"/>
      <c r="J312" s="125"/>
      <c r="V312" s="1"/>
      <c r="W312" s="1"/>
      <c r="X312" s="1"/>
      <c r="Y312" s="1"/>
      <c r="Z312" s="1"/>
      <c r="AA312" s="1"/>
    </row>
    <row r="313" spans="1:27" ht="14.25" customHeight="1" x14ac:dyDescent="0.3">
      <c r="A313" s="1"/>
      <c r="B313" s="124"/>
      <c r="F313" s="124"/>
      <c r="J313" s="125"/>
      <c r="V313" s="1"/>
      <c r="W313" s="1"/>
      <c r="X313" s="1"/>
      <c r="Y313" s="1"/>
      <c r="Z313" s="1"/>
      <c r="AA313" s="1"/>
    </row>
    <row r="314" spans="1:27" ht="14.25" customHeight="1" x14ac:dyDescent="0.3">
      <c r="A314" s="1"/>
      <c r="B314" s="124"/>
      <c r="F314" s="124"/>
      <c r="J314" s="125"/>
      <c r="V314" s="1"/>
      <c r="W314" s="1"/>
      <c r="X314" s="1"/>
      <c r="Y314" s="1"/>
      <c r="Z314" s="1"/>
      <c r="AA314" s="1"/>
    </row>
    <row r="315" spans="1:27" ht="14.25" customHeight="1" x14ac:dyDescent="0.3">
      <c r="A315" s="1"/>
      <c r="B315" s="124"/>
      <c r="F315" s="124"/>
      <c r="J315" s="125"/>
      <c r="V315" s="1"/>
      <c r="W315" s="1"/>
      <c r="X315" s="1"/>
      <c r="Y315" s="1"/>
      <c r="Z315" s="1"/>
      <c r="AA315" s="1"/>
    </row>
    <row r="316" spans="1:27" ht="14.25" customHeight="1" x14ac:dyDescent="0.3">
      <c r="A316" s="1"/>
      <c r="B316" s="124"/>
      <c r="F316" s="124"/>
      <c r="J316" s="125"/>
      <c r="V316" s="1"/>
      <c r="W316" s="1"/>
      <c r="X316" s="1"/>
      <c r="Y316" s="1"/>
      <c r="Z316" s="1"/>
      <c r="AA316" s="1"/>
    </row>
    <row r="317" spans="1:27" ht="14.25" customHeight="1" x14ac:dyDescent="0.3">
      <c r="A317" s="1"/>
      <c r="B317" s="124"/>
      <c r="F317" s="124"/>
      <c r="J317" s="125"/>
      <c r="V317" s="1"/>
      <c r="W317" s="1"/>
      <c r="X317" s="1"/>
      <c r="Y317" s="1"/>
      <c r="Z317" s="1"/>
      <c r="AA317" s="1"/>
    </row>
    <row r="318" spans="1:27" ht="14.25" customHeight="1" x14ac:dyDescent="0.3">
      <c r="A318" s="1"/>
      <c r="B318" s="124"/>
      <c r="F318" s="124"/>
      <c r="J318" s="125"/>
      <c r="V318" s="1"/>
      <c r="W318" s="1"/>
      <c r="X318" s="1"/>
      <c r="Y318" s="1"/>
      <c r="Z318" s="1"/>
      <c r="AA318" s="1"/>
    </row>
    <row r="319" spans="1:27" ht="14.25" customHeight="1" x14ac:dyDescent="0.3">
      <c r="A319" s="1"/>
      <c r="B319" s="124"/>
      <c r="F319" s="124"/>
      <c r="J319" s="125"/>
      <c r="V319" s="1"/>
      <c r="W319" s="1"/>
      <c r="X319" s="1"/>
      <c r="Y319" s="1"/>
      <c r="Z319" s="1"/>
      <c r="AA319" s="1"/>
    </row>
    <row r="320" spans="1:27" ht="14.25" customHeight="1" x14ac:dyDescent="0.3">
      <c r="A320" s="1"/>
      <c r="B320" s="124"/>
      <c r="F320" s="124"/>
      <c r="J320" s="125"/>
      <c r="V320" s="1"/>
      <c r="W320" s="1"/>
      <c r="X320" s="1"/>
      <c r="Y320" s="1"/>
      <c r="Z320" s="1"/>
      <c r="AA320" s="1"/>
    </row>
    <row r="321" spans="1:27" ht="14.25" customHeight="1" x14ac:dyDescent="0.3">
      <c r="A321" s="1"/>
      <c r="B321" s="124"/>
      <c r="F321" s="124"/>
      <c r="J321" s="125"/>
      <c r="V321" s="1"/>
      <c r="W321" s="1"/>
      <c r="X321" s="1"/>
      <c r="Y321" s="1"/>
      <c r="Z321" s="1"/>
      <c r="AA321" s="1"/>
    </row>
    <row r="322" spans="1:27" ht="14.25" customHeight="1" x14ac:dyDescent="0.3">
      <c r="A322" s="1"/>
      <c r="B322" s="124"/>
      <c r="F322" s="124"/>
      <c r="J322" s="125"/>
      <c r="V322" s="1"/>
      <c r="W322" s="1"/>
      <c r="X322" s="1"/>
      <c r="Y322" s="1"/>
      <c r="Z322" s="1"/>
      <c r="AA322" s="1"/>
    </row>
    <row r="323" spans="1:27" ht="14.25" customHeight="1" x14ac:dyDescent="0.3">
      <c r="A323" s="1"/>
      <c r="B323" s="124"/>
      <c r="F323" s="124"/>
      <c r="J323" s="125"/>
      <c r="V323" s="1"/>
      <c r="W323" s="1"/>
      <c r="X323" s="1"/>
      <c r="Y323" s="1"/>
      <c r="Z323" s="1"/>
      <c r="AA323" s="1"/>
    </row>
    <row r="324" spans="1:27" ht="14.25" customHeight="1" x14ac:dyDescent="0.3">
      <c r="A324" s="1"/>
      <c r="B324" s="124"/>
      <c r="F324" s="124"/>
      <c r="J324" s="125"/>
      <c r="V324" s="1"/>
      <c r="W324" s="1"/>
      <c r="X324" s="1"/>
      <c r="Y324" s="1"/>
      <c r="Z324" s="1"/>
      <c r="AA324" s="1"/>
    </row>
    <row r="325" spans="1:27" ht="14.25" customHeight="1" x14ac:dyDescent="0.3">
      <c r="A325" s="1"/>
      <c r="B325" s="124"/>
      <c r="F325" s="124"/>
      <c r="J325" s="125"/>
      <c r="V325" s="1"/>
      <c r="W325" s="1"/>
      <c r="X325" s="1"/>
      <c r="Y325" s="1"/>
      <c r="Z325" s="1"/>
      <c r="AA325" s="1"/>
    </row>
    <row r="326" spans="1:27" ht="14.25" customHeight="1" x14ac:dyDescent="0.3">
      <c r="A326" s="1"/>
      <c r="B326" s="124"/>
      <c r="F326" s="124"/>
      <c r="J326" s="125"/>
      <c r="V326" s="1"/>
      <c r="W326" s="1"/>
      <c r="X326" s="1"/>
      <c r="Y326" s="1"/>
      <c r="Z326" s="1"/>
      <c r="AA326" s="1"/>
    </row>
    <row r="327" spans="1:27" ht="14.25" customHeight="1" x14ac:dyDescent="0.3">
      <c r="A327" s="1"/>
      <c r="B327" s="124"/>
      <c r="F327" s="124"/>
      <c r="J327" s="125"/>
      <c r="V327" s="1"/>
      <c r="W327" s="1"/>
      <c r="X327" s="1"/>
      <c r="Y327" s="1"/>
      <c r="Z327" s="1"/>
      <c r="AA327" s="1"/>
    </row>
    <row r="328" spans="1:27" ht="14.25" customHeight="1" x14ac:dyDescent="0.3">
      <c r="A328" s="1"/>
      <c r="B328" s="124"/>
      <c r="F328" s="124"/>
      <c r="J328" s="125"/>
      <c r="V328" s="1"/>
      <c r="W328" s="1"/>
      <c r="X328" s="1"/>
      <c r="Y328" s="1"/>
      <c r="Z328" s="1"/>
      <c r="AA328" s="1"/>
    </row>
    <row r="329" spans="1:27" ht="14.25" customHeight="1" x14ac:dyDescent="0.3">
      <c r="A329" s="1"/>
      <c r="B329" s="124"/>
      <c r="F329" s="124"/>
      <c r="J329" s="125"/>
      <c r="V329" s="1"/>
      <c r="W329" s="1"/>
      <c r="X329" s="1"/>
      <c r="Y329" s="1"/>
      <c r="Z329" s="1"/>
      <c r="AA329" s="1"/>
    </row>
    <row r="330" spans="1:27" ht="14.25" customHeight="1" x14ac:dyDescent="0.3">
      <c r="A330" s="1"/>
      <c r="B330" s="124"/>
      <c r="F330" s="124"/>
      <c r="J330" s="125"/>
      <c r="V330" s="1"/>
      <c r="W330" s="1"/>
      <c r="X330" s="1"/>
      <c r="Y330" s="1"/>
      <c r="Z330" s="1"/>
      <c r="AA330" s="1"/>
    </row>
    <row r="331" spans="1:27" ht="14.25" customHeight="1" x14ac:dyDescent="0.3">
      <c r="A331" s="1"/>
      <c r="B331" s="124"/>
      <c r="F331" s="124"/>
      <c r="J331" s="125"/>
      <c r="V331" s="1"/>
      <c r="W331" s="1"/>
      <c r="X331" s="1"/>
      <c r="Y331" s="1"/>
      <c r="Z331" s="1"/>
      <c r="AA331" s="1"/>
    </row>
    <row r="332" spans="1:27" ht="14.25" customHeight="1" x14ac:dyDescent="0.3">
      <c r="A332" s="1"/>
      <c r="B332" s="124"/>
      <c r="F332" s="124"/>
      <c r="J332" s="125"/>
      <c r="V332" s="1"/>
      <c r="W332" s="1"/>
      <c r="X332" s="1"/>
      <c r="Y332" s="1"/>
      <c r="Z332" s="1"/>
      <c r="AA332" s="1"/>
    </row>
    <row r="333" spans="1:27" ht="14.25" customHeight="1" x14ac:dyDescent="0.3">
      <c r="A333" s="1"/>
      <c r="B333" s="124"/>
      <c r="F333" s="124"/>
      <c r="J333" s="125"/>
      <c r="V333" s="1"/>
      <c r="W333" s="1"/>
      <c r="X333" s="1"/>
      <c r="Y333" s="1"/>
      <c r="Z333" s="1"/>
      <c r="AA333" s="1"/>
    </row>
    <row r="334" spans="1:27" ht="14.25" customHeight="1" x14ac:dyDescent="0.3">
      <c r="A334" s="1"/>
      <c r="B334" s="124"/>
      <c r="F334" s="124"/>
      <c r="J334" s="125"/>
      <c r="V334" s="1"/>
      <c r="W334" s="1"/>
      <c r="X334" s="1"/>
      <c r="Y334" s="1"/>
      <c r="Z334" s="1"/>
      <c r="AA334" s="1"/>
    </row>
    <row r="335" spans="1:27" ht="14.25" customHeight="1" x14ac:dyDescent="0.3">
      <c r="A335" s="1"/>
      <c r="B335" s="124"/>
      <c r="F335" s="124"/>
      <c r="J335" s="125"/>
      <c r="V335" s="1"/>
      <c r="W335" s="1"/>
      <c r="X335" s="1"/>
      <c r="Y335" s="1"/>
      <c r="Z335" s="1"/>
      <c r="AA335" s="1"/>
    </row>
    <row r="336" spans="1:27" ht="14.25" customHeight="1" x14ac:dyDescent="0.3">
      <c r="A336" s="1"/>
      <c r="B336" s="124"/>
      <c r="F336" s="124"/>
      <c r="J336" s="125"/>
      <c r="V336" s="1"/>
      <c r="W336" s="1"/>
      <c r="X336" s="1"/>
      <c r="Y336" s="1"/>
      <c r="Z336" s="1"/>
      <c r="AA336" s="1"/>
    </row>
    <row r="337" spans="1:27" ht="14.25" customHeight="1" x14ac:dyDescent="0.3">
      <c r="A337" s="1"/>
      <c r="B337" s="124"/>
      <c r="F337" s="124"/>
      <c r="J337" s="125"/>
      <c r="V337" s="1"/>
      <c r="W337" s="1"/>
      <c r="X337" s="1"/>
      <c r="Y337" s="1"/>
      <c r="Z337" s="1"/>
      <c r="AA337" s="1"/>
    </row>
    <row r="338" spans="1:27" ht="14.25" customHeight="1" x14ac:dyDescent="0.3">
      <c r="A338" s="1"/>
      <c r="B338" s="124"/>
      <c r="F338" s="124"/>
      <c r="J338" s="125"/>
      <c r="V338" s="1"/>
      <c r="W338" s="1"/>
      <c r="X338" s="1"/>
      <c r="Y338" s="1"/>
      <c r="Z338" s="1"/>
      <c r="AA338" s="1"/>
    </row>
    <row r="339" spans="1:27" ht="14.25" customHeight="1" x14ac:dyDescent="0.3">
      <c r="A339" s="1"/>
      <c r="B339" s="124"/>
      <c r="F339" s="124"/>
      <c r="J339" s="125"/>
      <c r="V339" s="1"/>
      <c r="W339" s="1"/>
      <c r="X339" s="1"/>
      <c r="Y339" s="1"/>
      <c r="Z339" s="1"/>
      <c r="AA339" s="1"/>
    </row>
    <row r="340" spans="1:27" ht="14.25" customHeight="1" x14ac:dyDescent="0.3">
      <c r="A340" s="1"/>
      <c r="B340" s="124"/>
      <c r="F340" s="124"/>
      <c r="J340" s="125"/>
      <c r="V340" s="1"/>
      <c r="W340" s="1"/>
      <c r="X340" s="1"/>
      <c r="Y340" s="1"/>
      <c r="Z340" s="1"/>
      <c r="AA340" s="1"/>
    </row>
    <row r="341" spans="1:27" ht="14.25" customHeight="1" x14ac:dyDescent="0.3">
      <c r="A341" s="1"/>
      <c r="B341" s="124"/>
      <c r="F341" s="124"/>
      <c r="J341" s="125"/>
      <c r="V341" s="1"/>
      <c r="W341" s="1"/>
      <c r="X341" s="1"/>
      <c r="Y341" s="1"/>
      <c r="Z341" s="1"/>
      <c r="AA341" s="1"/>
    </row>
    <row r="342" spans="1:27" ht="14.25" customHeight="1" x14ac:dyDescent="0.3">
      <c r="A342" s="1"/>
      <c r="B342" s="124"/>
      <c r="F342" s="124"/>
      <c r="J342" s="125"/>
      <c r="V342" s="1"/>
      <c r="W342" s="1"/>
      <c r="X342" s="1"/>
      <c r="Y342" s="1"/>
      <c r="Z342" s="1"/>
      <c r="AA342" s="1"/>
    </row>
    <row r="343" spans="1:27" ht="14.25" customHeight="1" x14ac:dyDescent="0.3">
      <c r="A343" s="1"/>
      <c r="B343" s="124"/>
      <c r="F343" s="124"/>
      <c r="J343" s="125"/>
      <c r="V343" s="1"/>
      <c r="W343" s="1"/>
      <c r="X343" s="1"/>
      <c r="Y343" s="1"/>
      <c r="Z343" s="1"/>
      <c r="AA343" s="1"/>
    </row>
    <row r="344" spans="1:27" ht="14.25" customHeight="1" x14ac:dyDescent="0.3">
      <c r="A344" s="1"/>
      <c r="B344" s="124"/>
      <c r="F344" s="124"/>
      <c r="J344" s="125"/>
      <c r="V344" s="1"/>
      <c r="W344" s="1"/>
      <c r="X344" s="1"/>
      <c r="Y344" s="1"/>
      <c r="Z344" s="1"/>
      <c r="AA344" s="1"/>
    </row>
    <row r="345" spans="1:27" ht="14.25" customHeight="1" x14ac:dyDescent="0.3">
      <c r="A345" s="1"/>
      <c r="B345" s="124"/>
      <c r="F345" s="124"/>
      <c r="J345" s="125"/>
      <c r="V345" s="1"/>
      <c r="W345" s="1"/>
      <c r="X345" s="1"/>
      <c r="Y345" s="1"/>
      <c r="Z345" s="1"/>
      <c r="AA345" s="1"/>
    </row>
    <row r="346" spans="1:27" ht="14.25" customHeight="1" x14ac:dyDescent="0.3">
      <c r="A346" s="1"/>
      <c r="B346" s="124"/>
      <c r="F346" s="124"/>
      <c r="J346" s="125"/>
      <c r="V346" s="1"/>
      <c r="W346" s="1"/>
      <c r="X346" s="1"/>
      <c r="Y346" s="1"/>
      <c r="Z346" s="1"/>
      <c r="AA346" s="1"/>
    </row>
    <row r="347" spans="1:27" ht="14.25" customHeight="1" x14ac:dyDescent="0.3">
      <c r="A347" s="1"/>
      <c r="B347" s="124"/>
      <c r="F347" s="124"/>
      <c r="J347" s="125"/>
      <c r="V347" s="1"/>
      <c r="W347" s="1"/>
      <c r="X347" s="1"/>
      <c r="Y347" s="1"/>
      <c r="Z347" s="1"/>
      <c r="AA347" s="1"/>
    </row>
    <row r="348" spans="1:27" ht="14.25" customHeight="1" x14ac:dyDescent="0.3">
      <c r="A348" s="1"/>
      <c r="B348" s="124"/>
      <c r="F348" s="124"/>
      <c r="J348" s="125"/>
      <c r="V348" s="1"/>
      <c r="W348" s="1"/>
      <c r="X348" s="1"/>
      <c r="Y348" s="1"/>
      <c r="Z348" s="1"/>
      <c r="AA348" s="1"/>
    </row>
    <row r="349" spans="1:27" ht="14.25" customHeight="1" x14ac:dyDescent="0.3">
      <c r="A349" s="1"/>
      <c r="B349" s="124"/>
      <c r="F349" s="124"/>
      <c r="J349" s="125"/>
      <c r="V349" s="1"/>
      <c r="W349" s="1"/>
      <c r="X349" s="1"/>
      <c r="Y349" s="1"/>
      <c r="Z349" s="1"/>
      <c r="AA349" s="1"/>
    </row>
    <row r="350" spans="1:27" ht="14.25" customHeight="1" x14ac:dyDescent="0.3">
      <c r="A350" s="1"/>
      <c r="B350" s="124"/>
      <c r="F350" s="124"/>
      <c r="J350" s="125"/>
      <c r="V350" s="1"/>
      <c r="W350" s="1"/>
      <c r="X350" s="1"/>
      <c r="Y350" s="1"/>
      <c r="Z350" s="1"/>
      <c r="AA350" s="1"/>
    </row>
    <row r="351" spans="1:27" ht="14.25" customHeight="1" x14ac:dyDescent="0.3">
      <c r="A351" s="1"/>
      <c r="B351" s="124"/>
      <c r="F351" s="124"/>
      <c r="J351" s="125"/>
      <c r="V351" s="1"/>
      <c r="W351" s="1"/>
      <c r="X351" s="1"/>
      <c r="Y351" s="1"/>
      <c r="Z351" s="1"/>
      <c r="AA351" s="1"/>
    </row>
    <row r="352" spans="1:27" ht="14.25" customHeight="1" x14ac:dyDescent="0.3">
      <c r="A352" s="1"/>
      <c r="B352" s="124"/>
      <c r="F352" s="124"/>
      <c r="J352" s="125"/>
      <c r="V352" s="1"/>
      <c r="W352" s="1"/>
      <c r="X352" s="1"/>
      <c r="Y352" s="1"/>
      <c r="Z352" s="1"/>
      <c r="AA352" s="1"/>
    </row>
    <row r="353" spans="1:27" ht="14.25" customHeight="1" x14ac:dyDescent="0.3">
      <c r="A353" s="1"/>
      <c r="B353" s="124"/>
      <c r="F353" s="124"/>
      <c r="J353" s="125"/>
      <c r="V353" s="1"/>
      <c r="W353" s="1"/>
      <c r="X353" s="1"/>
      <c r="Y353" s="1"/>
      <c r="Z353" s="1"/>
      <c r="AA353" s="1"/>
    </row>
    <row r="354" spans="1:27" ht="14.25" customHeight="1" x14ac:dyDescent="0.3">
      <c r="A354" s="1"/>
      <c r="B354" s="124"/>
      <c r="F354" s="124"/>
      <c r="J354" s="125"/>
      <c r="V354" s="1"/>
      <c r="W354" s="1"/>
      <c r="X354" s="1"/>
      <c r="Y354" s="1"/>
      <c r="Z354" s="1"/>
      <c r="AA354" s="1"/>
    </row>
    <row r="355" spans="1:27" ht="14.25" customHeight="1" x14ac:dyDescent="0.3">
      <c r="A355" s="1"/>
      <c r="B355" s="124"/>
      <c r="F355" s="124"/>
      <c r="J355" s="125"/>
      <c r="V355" s="1"/>
      <c r="W355" s="1"/>
      <c r="X355" s="1"/>
      <c r="Y355" s="1"/>
      <c r="Z355" s="1"/>
      <c r="AA355" s="1"/>
    </row>
    <row r="356" spans="1:27" ht="14.25" customHeight="1" x14ac:dyDescent="0.3">
      <c r="A356" s="1"/>
      <c r="B356" s="124"/>
      <c r="F356" s="124"/>
      <c r="J356" s="125"/>
      <c r="V356" s="1"/>
      <c r="W356" s="1"/>
      <c r="X356" s="1"/>
      <c r="Y356" s="1"/>
      <c r="Z356" s="1"/>
      <c r="AA356" s="1"/>
    </row>
    <row r="357" spans="1:27" ht="14.25" customHeight="1" x14ac:dyDescent="0.3">
      <c r="A357" s="1"/>
      <c r="B357" s="124"/>
      <c r="F357" s="124"/>
      <c r="J357" s="125"/>
      <c r="V357" s="1"/>
      <c r="W357" s="1"/>
      <c r="X357" s="1"/>
      <c r="Y357" s="1"/>
      <c r="Z357" s="1"/>
      <c r="AA357" s="1"/>
    </row>
    <row r="358" spans="1:27" ht="14.25" customHeight="1" x14ac:dyDescent="0.3">
      <c r="A358" s="1"/>
      <c r="B358" s="124"/>
      <c r="F358" s="124"/>
      <c r="J358" s="125"/>
      <c r="V358" s="1"/>
      <c r="W358" s="1"/>
      <c r="X358" s="1"/>
      <c r="Y358" s="1"/>
      <c r="Z358" s="1"/>
      <c r="AA358" s="1"/>
    </row>
    <row r="359" spans="1:27" ht="14.25" customHeight="1" x14ac:dyDescent="0.3">
      <c r="A359" s="1"/>
      <c r="B359" s="124"/>
      <c r="F359" s="124"/>
      <c r="J359" s="125"/>
      <c r="V359" s="1"/>
      <c r="W359" s="1"/>
      <c r="X359" s="1"/>
      <c r="Y359" s="1"/>
      <c r="Z359" s="1"/>
      <c r="AA359" s="1"/>
    </row>
    <row r="360" spans="1:27" ht="14.25" customHeight="1" x14ac:dyDescent="0.3">
      <c r="A360" s="1"/>
      <c r="B360" s="124"/>
      <c r="F360" s="124"/>
      <c r="J360" s="125"/>
      <c r="V360" s="1"/>
      <c r="W360" s="1"/>
      <c r="X360" s="1"/>
      <c r="Y360" s="1"/>
      <c r="Z360" s="1"/>
      <c r="AA360" s="1"/>
    </row>
    <row r="361" spans="1:27" ht="14.25" customHeight="1" x14ac:dyDescent="0.3">
      <c r="A361" s="1"/>
      <c r="B361" s="124"/>
      <c r="F361" s="124"/>
      <c r="J361" s="125"/>
      <c r="V361" s="1"/>
      <c r="W361" s="1"/>
      <c r="X361" s="1"/>
      <c r="Y361" s="1"/>
      <c r="Z361" s="1"/>
      <c r="AA361" s="1"/>
    </row>
    <row r="362" spans="1:27" ht="14.25" customHeight="1" x14ac:dyDescent="0.3">
      <c r="A362" s="1"/>
      <c r="B362" s="124"/>
      <c r="F362" s="124"/>
      <c r="J362" s="125"/>
      <c r="V362" s="1"/>
      <c r="W362" s="1"/>
      <c r="X362" s="1"/>
      <c r="Y362" s="1"/>
      <c r="Z362" s="1"/>
      <c r="AA362" s="1"/>
    </row>
    <row r="363" spans="1:27" ht="14.25" customHeight="1" x14ac:dyDescent="0.3">
      <c r="A363" s="1"/>
      <c r="B363" s="124"/>
      <c r="F363" s="124"/>
      <c r="J363" s="125"/>
      <c r="V363" s="1"/>
      <c r="W363" s="1"/>
      <c r="X363" s="1"/>
      <c r="Y363" s="1"/>
      <c r="Z363" s="1"/>
      <c r="AA363" s="1"/>
    </row>
    <row r="364" spans="1:27" ht="14.25" customHeight="1" x14ac:dyDescent="0.3">
      <c r="A364" s="1"/>
      <c r="B364" s="124"/>
      <c r="F364" s="124"/>
      <c r="J364" s="125"/>
      <c r="V364" s="1"/>
      <c r="W364" s="1"/>
      <c r="X364" s="1"/>
      <c r="Y364" s="1"/>
      <c r="Z364" s="1"/>
      <c r="AA364" s="1"/>
    </row>
    <row r="365" spans="1:27" ht="14.25" customHeight="1" x14ac:dyDescent="0.3">
      <c r="A365" s="1"/>
      <c r="B365" s="124"/>
      <c r="F365" s="124"/>
      <c r="J365" s="125"/>
      <c r="V365" s="1"/>
      <c r="W365" s="1"/>
      <c r="X365" s="1"/>
      <c r="Y365" s="1"/>
      <c r="Z365" s="1"/>
      <c r="AA365" s="1"/>
    </row>
    <row r="366" spans="1:27" ht="14.25" customHeight="1" x14ac:dyDescent="0.3">
      <c r="A366" s="1"/>
      <c r="B366" s="124"/>
      <c r="F366" s="124"/>
      <c r="J366" s="125"/>
      <c r="V366" s="1"/>
      <c r="W366" s="1"/>
      <c r="X366" s="1"/>
      <c r="Y366" s="1"/>
      <c r="Z366" s="1"/>
      <c r="AA366" s="1"/>
    </row>
    <row r="367" spans="1:27" ht="14.25" customHeight="1" x14ac:dyDescent="0.3">
      <c r="A367" s="1"/>
      <c r="B367" s="124"/>
      <c r="F367" s="124"/>
      <c r="J367" s="125"/>
      <c r="V367" s="1"/>
      <c r="W367" s="1"/>
      <c r="X367" s="1"/>
      <c r="Y367" s="1"/>
      <c r="Z367" s="1"/>
      <c r="AA367" s="1"/>
    </row>
    <row r="368" spans="1:27" ht="14.25" customHeight="1" x14ac:dyDescent="0.3">
      <c r="A368" s="1"/>
      <c r="B368" s="124"/>
      <c r="F368" s="124"/>
      <c r="J368" s="125"/>
      <c r="V368" s="1"/>
      <c r="W368" s="1"/>
      <c r="X368" s="1"/>
      <c r="Y368" s="1"/>
      <c r="Z368" s="1"/>
      <c r="AA368" s="1"/>
    </row>
    <row r="369" spans="1:27" ht="14.25" customHeight="1" x14ac:dyDescent="0.3">
      <c r="A369" s="1"/>
      <c r="B369" s="124"/>
      <c r="F369" s="124"/>
      <c r="J369" s="125"/>
      <c r="V369" s="1"/>
      <c r="W369" s="1"/>
      <c r="X369" s="1"/>
      <c r="Y369" s="1"/>
      <c r="Z369" s="1"/>
      <c r="AA369" s="1"/>
    </row>
    <row r="370" spans="1:27" ht="14.25" customHeight="1" x14ac:dyDescent="0.3">
      <c r="A370" s="1"/>
      <c r="B370" s="124"/>
      <c r="F370" s="124"/>
      <c r="J370" s="125"/>
      <c r="V370" s="1"/>
      <c r="W370" s="1"/>
      <c r="X370" s="1"/>
      <c r="Y370" s="1"/>
      <c r="Z370" s="1"/>
      <c r="AA370" s="1"/>
    </row>
    <row r="371" spans="1:27" ht="14.25" customHeight="1" x14ac:dyDescent="0.3">
      <c r="A371" s="1"/>
      <c r="B371" s="124"/>
      <c r="F371" s="124"/>
      <c r="J371" s="125"/>
      <c r="V371" s="1"/>
      <c r="W371" s="1"/>
      <c r="X371" s="1"/>
      <c r="Y371" s="1"/>
      <c r="Z371" s="1"/>
      <c r="AA371" s="1"/>
    </row>
    <row r="372" spans="1:27" ht="14.25" customHeight="1" x14ac:dyDescent="0.3">
      <c r="A372" s="1"/>
      <c r="B372" s="124"/>
      <c r="F372" s="124"/>
      <c r="J372" s="125"/>
      <c r="V372" s="1"/>
      <c r="W372" s="1"/>
      <c r="X372" s="1"/>
      <c r="Y372" s="1"/>
      <c r="Z372" s="1"/>
      <c r="AA372" s="1"/>
    </row>
    <row r="373" spans="1:27" ht="14.25" customHeight="1" x14ac:dyDescent="0.3">
      <c r="A373" s="1"/>
      <c r="B373" s="124"/>
      <c r="F373" s="124"/>
      <c r="J373" s="125"/>
      <c r="V373" s="1"/>
      <c r="W373" s="1"/>
      <c r="X373" s="1"/>
      <c r="Y373" s="1"/>
      <c r="Z373" s="1"/>
      <c r="AA373" s="1"/>
    </row>
    <row r="374" spans="1:27" ht="14.25" customHeight="1" x14ac:dyDescent="0.3">
      <c r="A374" s="1"/>
      <c r="B374" s="124"/>
      <c r="F374" s="124"/>
      <c r="J374" s="125"/>
      <c r="V374" s="1"/>
      <c r="W374" s="1"/>
      <c r="X374" s="1"/>
      <c r="Y374" s="1"/>
      <c r="Z374" s="1"/>
      <c r="AA374" s="1"/>
    </row>
    <row r="375" spans="1:27" ht="14.25" customHeight="1" x14ac:dyDescent="0.3">
      <c r="A375" s="1"/>
      <c r="B375" s="124"/>
      <c r="F375" s="124"/>
      <c r="J375" s="125"/>
      <c r="V375" s="1"/>
      <c r="W375" s="1"/>
      <c r="X375" s="1"/>
      <c r="Y375" s="1"/>
      <c r="Z375" s="1"/>
      <c r="AA375" s="1"/>
    </row>
    <row r="376" spans="1:27" ht="14.25" customHeight="1" x14ac:dyDescent="0.3">
      <c r="A376" s="1"/>
      <c r="B376" s="124"/>
      <c r="F376" s="124"/>
      <c r="J376" s="125"/>
      <c r="V376" s="1"/>
      <c r="W376" s="1"/>
      <c r="X376" s="1"/>
      <c r="Y376" s="1"/>
      <c r="Z376" s="1"/>
      <c r="AA376" s="1"/>
    </row>
    <row r="377" spans="1:27" ht="14.25" customHeight="1" x14ac:dyDescent="0.3">
      <c r="A377" s="1"/>
      <c r="B377" s="124"/>
      <c r="F377" s="124"/>
      <c r="J377" s="125"/>
      <c r="V377" s="1"/>
      <c r="W377" s="1"/>
      <c r="X377" s="1"/>
      <c r="Y377" s="1"/>
      <c r="Z377" s="1"/>
      <c r="AA377" s="1"/>
    </row>
    <row r="378" spans="1:27" ht="14.25" customHeight="1" x14ac:dyDescent="0.3">
      <c r="A378" s="1"/>
      <c r="B378" s="124"/>
      <c r="F378" s="124"/>
      <c r="J378" s="125"/>
      <c r="V378" s="1"/>
      <c r="W378" s="1"/>
      <c r="X378" s="1"/>
      <c r="Y378" s="1"/>
      <c r="Z378" s="1"/>
      <c r="AA378" s="1"/>
    </row>
    <row r="379" spans="1:27" ht="14.25" customHeight="1" x14ac:dyDescent="0.3">
      <c r="A379" s="1"/>
      <c r="B379" s="124"/>
      <c r="F379" s="124"/>
      <c r="J379" s="125"/>
      <c r="V379" s="1"/>
      <c r="W379" s="1"/>
      <c r="X379" s="1"/>
      <c r="Y379" s="1"/>
      <c r="Z379" s="1"/>
      <c r="AA379" s="1"/>
    </row>
    <row r="380" spans="1:27" ht="14.25" customHeight="1" x14ac:dyDescent="0.3">
      <c r="A380" s="1"/>
      <c r="B380" s="124"/>
      <c r="F380" s="124"/>
      <c r="J380" s="125"/>
      <c r="V380" s="1"/>
      <c r="W380" s="1"/>
      <c r="X380" s="1"/>
      <c r="Y380" s="1"/>
      <c r="Z380" s="1"/>
      <c r="AA380" s="1"/>
    </row>
    <row r="381" spans="1:27" ht="14.25" customHeight="1" x14ac:dyDescent="0.3">
      <c r="A381" s="1"/>
      <c r="B381" s="124"/>
      <c r="F381" s="124"/>
      <c r="J381" s="125"/>
      <c r="V381" s="1"/>
      <c r="W381" s="1"/>
      <c r="X381" s="1"/>
      <c r="Y381" s="1"/>
      <c r="Z381" s="1"/>
      <c r="AA381" s="1"/>
    </row>
    <row r="382" spans="1:27" ht="14.25" customHeight="1" x14ac:dyDescent="0.3">
      <c r="A382" s="1"/>
      <c r="B382" s="124"/>
      <c r="F382" s="124"/>
      <c r="J382" s="125"/>
      <c r="V382" s="1"/>
      <c r="W382" s="1"/>
      <c r="X382" s="1"/>
      <c r="Y382" s="1"/>
      <c r="Z382" s="1"/>
      <c r="AA382" s="1"/>
    </row>
    <row r="383" spans="1:27" ht="14.25" customHeight="1" x14ac:dyDescent="0.3">
      <c r="A383" s="1"/>
      <c r="B383" s="124"/>
      <c r="F383" s="124"/>
      <c r="J383" s="125"/>
      <c r="V383" s="1"/>
      <c r="W383" s="1"/>
      <c r="X383" s="1"/>
      <c r="Y383" s="1"/>
      <c r="Z383" s="1"/>
      <c r="AA383" s="1"/>
    </row>
    <row r="384" spans="1:27" ht="14.25" customHeight="1" x14ac:dyDescent="0.3">
      <c r="A384" s="1"/>
      <c r="B384" s="124"/>
      <c r="F384" s="124"/>
      <c r="J384" s="125"/>
      <c r="V384" s="1"/>
      <c r="W384" s="1"/>
      <c r="X384" s="1"/>
      <c r="Y384" s="1"/>
      <c r="Z384" s="1"/>
      <c r="AA384" s="1"/>
    </row>
    <row r="385" spans="1:27" ht="14.25" customHeight="1" x14ac:dyDescent="0.3">
      <c r="A385" s="1"/>
      <c r="B385" s="124"/>
      <c r="F385" s="124"/>
      <c r="J385" s="125"/>
      <c r="V385" s="1"/>
      <c r="W385" s="1"/>
      <c r="X385" s="1"/>
      <c r="Y385" s="1"/>
      <c r="Z385" s="1"/>
      <c r="AA385" s="1"/>
    </row>
    <row r="386" spans="1:27" ht="14.25" customHeight="1" x14ac:dyDescent="0.3">
      <c r="A386" s="1"/>
      <c r="B386" s="124"/>
      <c r="F386" s="124"/>
      <c r="J386" s="125"/>
      <c r="V386" s="1"/>
      <c r="W386" s="1"/>
      <c r="X386" s="1"/>
      <c r="Y386" s="1"/>
      <c r="Z386" s="1"/>
      <c r="AA386" s="1"/>
    </row>
    <row r="387" spans="1:27" ht="14.25" customHeight="1" x14ac:dyDescent="0.3">
      <c r="A387" s="1"/>
      <c r="B387" s="124"/>
      <c r="F387" s="124"/>
      <c r="J387" s="125"/>
      <c r="V387" s="1"/>
      <c r="W387" s="1"/>
      <c r="X387" s="1"/>
      <c r="Y387" s="1"/>
      <c r="Z387" s="1"/>
      <c r="AA387" s="1"/>
    </row>
    <row r="388" spans="1:27" ht="14.25" customHeight="1" x14ac:dyDescent="0.3">
      <c r="A388" s="1"/>
      <c r="B388" s="124"/>
      <c r="F388" s="124"/>
      <c r="J388" s="125"/>
      <c r="V388" s="1"/>
      <c r="W388" s="1"/>
      <c r="X388" s="1"/>
      <c r="Y388" s="1"/>
      <c r="Z388" s="1"/>
      <c r="AA388" s="1"/>
    </row>
    <row r="389" spans="1:27" ht="14.25" customHeight="1" x14ac:dyDescent="0.3">
      <c r="A389" s="1"/>
      <c r="B389" s="124"/>
      <c r="F389" s="124"/>
      <c r="J389" s="125"/>
      <c r="V389" s="1"/>
      <c r="W389" s="1"/>
      <c r="X389" s="1"/>
      <c r="Y389" s="1"/>
      <c r="Z389" s="1"/>
      <c r="AA389" s="1"/>
    </row>
    <row r="390" spans="1:27" ht="14.25" customHeight="1" x14ac:dyDescent="0.3">
      <c r="A390" s="1"/>
      <c r="B390" s="124"/>
      <c r="F390" s="124"/>
      <c r="J390" s="125"/>
      <c r="V390" s="1"/>
      <c r="W390" s="1"/>
      <c r="X390" s="1"/>
      <c r="Y390" s="1"/>
      <c r="Z390" s="1"/>
      <c r="AA390" s="1"/>
    </row>
    <row r="391" spans="1:27" ht="14.25" customHeight="1" x14ac:dyDescent="0.3">
      <c r="A391" s="1"/>
      <c r="B391" s="124"/>
      <c r="F391" s="124"/>
      <c r="J391" s="125"/>
      <c r="V391" s="1"/>
      <c r="W391" s="1"/>
      <c r="X391" s="1"/>
      <c r="Y391" s="1"/>
      <c r="Z391" s="1"/>
      <c r="AA391" s="1"/>
    </row>
    <row r="392" spans="1:27" ht="14.25" customHeight="1" x14ac:dyDescent="0.3">
      <c r="A392" s="1"/>
      <c r="B392" s="124"/>
      <c r="F392" s="124"/>
      <c r="J392" s="125"/>
      <c r="V392" s="1"/>
      <c r="W392" s="1"/>
      <c r="X392" s="1"/>
      <c r="Y392" s="1"/>
      <c r="Z392" s="1"/>
      <c r="AA392" s="1"/>
    </row>
    <row r="393" spans="1:27" ht="14.25" customHeight="1" x14ac:dyDescent="0.3">
      <c r="A393" s="1"/>
      <c r="B393" s="124"/>
      <c r="F393" s="124"/>
      <c r="J393" s="125"/>
      <c r="V393" s="1"/>
      <c r="W393" s="1"/>
      <c r="X393" s="1"/>
      <c r="Y393" s="1"/>
      <c r="Z393" s="1"/>
      <c r="AA393" s="1"/>
    </row>
    <row r="394" spans="1:27" ht="14.25" customHeight="1" x14ac:dyDescent="0.3">
      <c r="A394" s="1"/>
      <c r="B394" s="124"/>
      <c r="F394" s="124"/>
      <c r="J394" s="125"/>
      <c r="V394" s="1"/>
      <c r="W394" s="1"/>
      <c r="X394" s="1"/>
      <c r="Y394" s="1"/>
      <c r="Z394" s="1"/>
      <c r="AA394" s="1"/>
    </row>
    <row r="395" spans="1:27" ht="14.25" customHeight="1" x14ac:dyDescent="0.3">
      <c r="A395" s="1"/>
      <c r="B395" s="124"/>
      <c r="F395" s="124"/>
      <c r="J395" s="125"/>
      <c r="V395" s="1"/>
      <c r="W395" s="1"/>
      <c r="X395" s="1"/>
      <c r="Y395" s="1"/>
      <c r="Z395" s="1"/>
      <c r="AA395" s="1"/>
    </row>
    <row r="396" spans="1:27" ht="14.25" customHeight="1" x14ac:dyDescent="0.3">
      <c r="A396" s="1"/>
      <c r="B396" s="124"/>
      <c r="F396" s="124"/>
      <c r="J396" s="125"/>
      <c r="V396" s="1"/>
      <c r="W396" s="1"/>
      <c r="X396" s="1"/>
      <c r="Y396" s="1"/>
      <c r="Z396" s="1"/>
      <c r="AA396" s="1"/>
    </row>
    <row r="397" spans="1:27" ht="14.25" customHeight="1" x14ac:dyDescent="0.3">
      <c r="A397" s="1"/>
      <c r="B397" s="124"/>
      <c r="F397" s="124"/>
      <c r="J397" s="125"/>
      <c r="V397" s="1"/>
      <c r="W397" s="1"/>
      <c r="X397" s="1"/>
      <c r="Y397" s="1"/>
      <c r="Z397" s="1"/>
      <c r="AA397" s="1"/>
    </row>
    <row r="398" spans="1:27" ht="14.25" customHeight="1" x14ac:dyDescent="0.3">
      <c r="A398" s="1"/>
      <c r="B398" s="124"/>
      <c r="F398" s="124"/>
      <c r="J398" s="125"/>
      <c r="V398" s="1"/>
      <c r="W398" s="1"/>
      <c r="X398" s="1"/>
      <c r="Y398" s="1"/>
      <c r="Z398" s="1"/>
      <c r="AA398" s="1"/>
    </row>
    <row r="399" spans="1:27" ht="14.25" customHeight="1" x14ac:dyDescent="0.3">
      <c r="A399" s="1"/>
      <c r="B399" s="124"/>
      <c r="F399" s="124"/>
      <c r="J399" s="125"/>
      <c r="V399" s="1"/>
      <c r="W399" s="1"/>
      <c r="X399" s="1"/>
      <c r="Y399" s="1"/>
      <c r="Z399" s="1"/>
      <c r="AA399" s="1"/>
    </row>
    <row r="400" spans="1:27" ht="14.25" customHeight="1" x14ac:dyDescent="0.3">
      <c r="A400" s="1"/>
      <c r="B400" s="124"/>
      <c r="F400" s="124"/>
      <c r="J400" s="125"/>
      <c r="V400" s="1"/>
      <c r="W400" s="1"/>
      <c r="X400" s="1"/>
      <c r="Y400" s="1"/>
      <c r="Z400" s="1"/>
      <c r="AA400" s="1"/>
    </row>
    <row r="401" spans="1:27" ht="14.25" customHeight="1" x14ac:dyDescent="0.3">
      <c r="A401" s="1"/>
      <c r="B401" s="124"/>
      <c r="F401" s="124"/>
      <c r="J401" s="125"/>
      <c r="V401" s="1"/>
      <c r="W401" s="1"/>
      <c r="X401" s="1"/>
      <c r="Y401" s="1"/>
      <c r="Z401" s="1"/>
      <c r="AA401" s="1"/>
    </row>
    <row r="402" spans="1:27" ht="14.25" customHeight="1" x14ac:dyDescent="0.3">
      <c r="A402" s="1"/>
      <c r="B402" s="124"/>
      <c r="F402" s="124"/>
      <c r="J402" s="125"/>
      <c r="V402" s="1"/>
      <c r="W402" s="1"/>
      <c r="X402" s="1"/>
      <c r="Y402" s="1"/>
      <c r="Z402" s="1"/>
      <c r="AA402" s="1"/>
    </row>
    <row r="403" spans="1:27" ht="14.25" customHeight="1" x14ac:dyDescent="0.3">
      <c r="A403" s="1"/>
      <c r="B403" s="124"/>
      <c r="F403" s="124"/>
      <c r="J403" s="125"/>
      <c r="V403" s="1"/>
      <c r="W403" s="1"/>
      <c r="X403" s="1"/>
      <c r="Y403" s="1"/>
      <c r="Z403" s="1"/>
      <c r="AA403" s="1"/>
    </row>
    <row r="404" spans="1:27" ht="14.25" customHeight="1" x14ac:dyDescent="0.3">
      <c r="A404" s="1"/>
      <c r="B404" s="124"/>
      <c r="F404" s="124"/>
      <c r="J404" s="125"/>
      <c r="V404" s="1"/>
      <c r="W404" s="1"/>
      <c r="X404" s="1"/>
      <c r="Y404" s="1"/>
      <c r="Z404" s="1"/>
      <c r="AA404" s="1"/>
    </row>
    <row r="405" spans="1:27" ht="14.25" customHeight="1" x14ac:dyDescent="0.3">
      <c r="A405" s="1"/>
      <c r="B405" s="124"/>
      <c r="F405" s="124"/>
      <c r="J405" s="125"/>
      <c r="V405" s="1"/>
      <c r="W405" s="1"/>
      <c r="X405" s="1"/>
      <c r="Y405" s="1"/>
      <c r="Z405" s="1"/>
      <c r="AA405" s="1"/>
    </row>
    <row r="406" spans="1:27" ht="14.25" customHeight="1" x14ac:dyDescent="0.3">
      <c r="A406" s="1"/>
      <c r="B406" s="124"/>
      <c r="F406" s="124"/>
      <c r="J406" s="125"/>
      <c r="V406" s="1"/>
      <c r="W406" s="1"/>
      <c r="X406" s="1"/>
      <c r="Y406" s="1"/>
      <c r="Z406" s="1"/>
      <c r="AA406" s="1"/>
    </row>
    <row r="407" spans="1:27" ht="14.25" customHeight="1" x14ac:dyDescent="0.3">
      <c r="A407" s="1"/>
      <c r="B407" s="124"/>
      <c r="F407" s="124"/>
      <c r="J407" s="125"/>
      <c r="V407" s="1"/>
      <c r="W407" s="1"/>
      <c r="X407" s="1"/>
      <c r="Y407" s="1"/>
      <c r="Z407" s="1"/>
      <c r="AA407" s="1"/>
    </row>
    <row r="408" spans="1:27" ht="14.25" customHeight="1" x14ac:dyDescent="0.3">
      <c r="A408" s="1"/>
      <c r="B408" s="124"/>
      <c r="F408" s="124"/>
      <c r="J408" s="125"/>
      <c r="V408" s="1"/>
      <c r="W408" s="1"/>
      <c r="X408" s="1"/>
      <c r="Y408" s="1"/>
      <c r="Z408" s="1"/>
      <c r="AA408" s="1"/>
    </row>
    <row r="409" spans="1:27" ht="14.25" customHeight="1" x14ac:dyDescent="0.3">
      <c r="A409" s="1"/>
      <c r="B409" s="124"/>
      <c r="F409" s="124"/>
      <c r="J409" s="125"/>
      <c r="V409" s="1"/>
      <c r="W409" s="1"/>
      <c r="X409" s="1"/>
      <c r="Y409" s="1"/>
      <c r="Z409" s="1"/>
      <c r="AA409" s="1"/>
    </row>
    <row r="410" spans="1:27" ht="14.25" customHeight="1" x14ac:dyDescent="0.3">
      <c r="A410" s="1"/>
      <c r="B410" s="124"/>
      <c r="F410" s="124"/>
      <c r="J410" s="125"/>
      <c r="V410" s="1"/>
      <c r="W410" s="1"/>
      <c r="X410" s="1"/>
      <c r="Y410" s="1"/>
      <c r="Z410" s="1"/>
      <c r="AA410" s="1"/>
    </row>
    <row r="411" spans="1:27" ht="14.25" customHeight="1" x14ac:dyDescent="0.3">
      <c r="A411" s="1"/>
      <c r="B411" s="124"/>
      <c r="F411" s="124"/>
      <c r="J411" s="125"/>
      <c r="V411" s="1"/>
      <c r="W411" s="1"/>
      <c r="X411" s="1"/>
      <c r="Y411" s="1"/>
      <c r="Z411" s="1"/>
      <c r="AA411" s="1"/>
    </row>
    <row r="412" spans="1:27" ht="14.25" customHeight="1" x14ac:dyDescent="0.3">
      <c r="A412" s="1"/>
      <c r="B412" s="124"/>
      <c r="F412" s="124"/>
      <c r="J412" s="125"/>
      <c r="V412" s="1"/>
      <c r="W412" s="1"/>
      <c r="X412" s="1"/>
      <c r="Y412" s="1"/>
      <c r="Z412" s="1"/>
      <c r="AA412" s="1"/>
    </row>
    <row r="413" spans="1:27" ht="14.25" customHeight="1" x14ac:dyDescent="0.3">
      <c r="A413" s="1"/>
      <c r="B413" s="124"/>
      <c r="F413" s="124"/>
      <c r="J413" s="125"/>
      <c r="V413" s="1"/>
      <c r="W413" s="1"/>
      <c r="X413" s="1"/>
      <c r="Y413" s="1"/>
      <c r="Z413" s="1"/>
      <c r="AA413" s="1"/>
    </row>
    <row r="414" spans="1:27" ht="14.25" customHeight="1" x14ac:dyDescent="0.3">
      <c r="A414" s="1"/>
      <c r="B414" s="124"/>
      <c r="F414" s="124"/>
      <c r="J414" s="125"/>
      <c r="V414" s="1"/>
      <c r="W414" s="1"/>
      <c r="X414" s="1"/>
      <c r="Y414" s="1"/>
      <c r="Z414" s="1"/>
      <c r="AA414" s="1"/>
    </row>
    <row r="415" spans="1:27" ht="14.25" customHeight="1" x14ac:dyDescent="0.3">
      <c r="A415" s="1"/>
      <c r="B415" s="124"/>
      <c r="F415" s="124"/>
      <c r="J415" s="125"/>
      <c r="V415" s="1"/>
      <c r="W415" s="1"/>
      <c r="X415" s="1"/>
      <c r="Y415" s="1"/>
      <c r="Z415" s="1"/>
      <c r="AA415" s="1"/>
    </row>
    <row r="416" spans="1:27" ht="14.25" customHeight="1" x14ac:dyDescent="0.3">
      <c r="A416" s="1"/>
      <c r="B416" s="124"/>
      <c r="F416" s="124"/>
      <c r="J416" s="125"/>
      <c r="V416" s="1"/>
      <c r="W416" s="1"/>
      <c r="X416" s="1"/>
      <c r="Y416" s="1"/>
      <c r="Z416" s="1"/>
      <c r="AA416" s="1"/>
    </row>
    <row r="417" spans="1:27" ht="14.25" customHeight="1" x14ac:dyDescent="0.3">
      <c r="A417" s="1"/>
      <c r="B417" s="124"/>
      <c r="F417" s="124"/>
      <c r="J417" s="125"/>
      <c r="V417" s="1"/>
      <c r="W417" s="1"/>
      <c r="X417" s="1"/>
      <c r="Y417" s="1"/>
      <c r="Z417" s="1"/>
      <c r="AA417" s="1"/>
    </row>
    <row r="418" spans="1:27" ht="14.25" customHeight="1" x14ac:dyDescent="0.3">
      <c r="A418" s="1"/>
      <c r="B418" s="124"/>
      <c r="F418" s="124"/>
      <c r="J418" s="125"/>
      <c r="V418" s="1"/>
      <c r="W418" s="1"/>
      <c r="X418" s="1"/>
      <c r="Y418" s="1"/>
      <c r="Z418" s="1"/>
      <c r="AA418" s="1"/>
    </row>
    <row r="419" spans="1:27" ht="14.25" customHeight="1" x14ac:dyDescent="0.3">
      <c r="A419" s="1"/>
      <c r="B419" s="124"/>
      <c r="F419" s="124"/>
      <c r="J419" s="125"/>
      <c r="V419" s="1"/>
      <c r="W419" s="1"/>
      <c r="X419" s="1"/>
      <c r="Y419" s="1"/>
      <c r="Z419" s="1"/>
      <c r="AA419" s="1"/>
    </row>
    <row r="420" spans="1:27" ht="14.25" customHeight="1" x14ac:dyDescent="0.3">
      <c r="A420" s="1"/>
      <c r="B420" s="124"/>
      <c r="F420" s="124"/>
      <c r="J420" s="125"/>
      <c r="V420" s="1"/>
      <c r="W420" s="1"/>
      <c r="X420" s="1"/>
      <c r="Y420" s="1"/>
      <c r="Z420" s="1"/>
      <c r="AA420" s="1"/>
    </row>
    <row r="421" spans="1:27" ht="14.25" customHeight="1" x14ac:dyDescent="0.3">
      <c r="A421" s="1"/>
      <c r="B421" s="124"/>
      <c r="F421" s="124"/>
      <c r="J421" s="125"/>
      <c r="V421" s="1"/>
      <c r="W421" s="1"/>
      <c r="X421" s="1"/>
      <c r="Y421" s="1"/>
      <c r="Z421" s="1"/>
      <c r="AA421" s="1"/>
    </row>
    <row r="422" spans="1:27" ht="14.25" customHeight="1" x14ac:dyDescent="0.3">
      <c r="A422" s="1"/>
      <c r="B422" s="124"/>
      <c r="F422" s="124"/>
      <c r="J422" s="125"/>
      <c r="V422" s="1"/>
      <c r="W422" s="1"/>
      <c r="X422" s="1"/>
      <c r="Y422" s="1"/>
      <c r="Z422" s="1"/>
      <c r="AA422" s="1"/>
    </row>
    <row r="423" spans="1:27" ht="14.25" customHeight="1" x14ac:dyDescent="0.3">
      <c r="A423" s="1"/>
      <c r="B423" s="124"/>
      <c r="F423" s="124"/>
      <c r="J423" s="125"/>
      <c r="V423" s="1"/>
      <c r="W423" s="1"/>
      <c r="X423" s="1"/>
      <c r="Y423" s="1"/>
      <c r="Z423" s="1"/>
      <c r="AA423" s="1"/>
    </row>
    <row r="424" spans="1:27" ht="14.25" customHeight="1" x14ac:dyDescent="0.3">
      <c r="A424" s="1"/>
      <c r="B424" s="124"/>
      <c r="F424" s="124"/>
      <c r="J424" s="125"/>
      <c r="V424" s="1"/>
      <c r="W424" s="1"/>
      <c r="X424" s="1"/>
      <c r="Y424" s="1"/>
      <c r="Z424" s="1"/>
      <c r="AA424" s="1"/>
    </row>
    <row r="425" spans="1:27" ht="14.25" customHeight="1" x14ac:dyDescent="0.3">
      <c r="A425" s="1"/>
      <c r="B425" s="124"/>
      <c r="F425" s="124"/>
      <c r="J425" s="125"/>
      <c r="V425" s="1"/>
      <c r="W425" s="1"/>
      <c r="X425" s="1"/>
      <c r="Y425" s="1"/>
      <c r="Z425" s="1"/>
      <c r="AA425" s="1"/>
    </row>
    <row r="426" spans="1:27" ht="14.25" customHeight="1" x14ac:dyDescent="0.3">
      <c r="A426" s="1"/>
      <c r="B426" s="124"/>
      <c r="F426" s="124"/>
      <c r="J426" s="125"/>
      <c r="V426" s="1"/>
      <c r="W426" s="1"/>
      <c r="X426" s="1"/>
      <c r="Y426" s="1"/>
      <c r="Z426" s="1"/>
      <c r="AA426" s="1"/>
    </row>
    <row r="427" spans="1:27" ht="14.25" customHeight="1" x14ac:dyDescent="0.3">
      <c r="A427" s="1"/>
      <c r="B427" s="124"/>
      <c r="F427" s="124"/>
      <c r="J427" s="125"/>
      <c r="V427" s="1"/>
      <c r="W427" s="1"/>
      <c r="X427" s="1"/>
      <c r="Y427" s="1"/>
      <c r="Z427" s="1"/>
      <c r="AA427" s="1"/>
    </row>
    <row r="428" spans="1:27" ht="14.25" customHeight="1" x14ac:dyDescent="0.3">
      <c r="A428" s="1"/>
      <c r="B428" s="124"/>
      <c r="F428" s="124"/>
      <c r="J428" s="125"/>
      <c r="V428" s="1"/>
      <c r="W428" s="1"/>
      <c r="X428" s="1"/>
      <c r="Y428" s="1"/>
      <c r="Z428" s="1"/>
      <c r="AA428" s="1"/>
    </row>
    <row r="429" spans="1:27" ht="14.25" customHeight="1" x14ac:dyDescent="0.3">
      <c r="A429" s="1"/>
      <c r="B429" s="124"/>
      <c r="F429" s="124"/>
      <c r="J429" s="125"/>
      <c r="V429" s="1"/>
      <c r="W429" s="1"/>
      <c r="X429" s="1"/>
      <c r="Y429" s="1"/>
      <c r="Z429" s="1"/>
      <c r="AA429" s="1"/>
    </row>
    <row r="430" spans="1:27" ht="14.25" customHeight="1" x14ac:dyDescent="0.3">
      <c r="A430" s="1"/>
      <c r="B430" s="124"/>
      <c r="F430" s="124"/>
      <c r="J430" s="125"/>
      <c r="V430" s="1"/>
      <c r="W430" s="1"/>
      <c r="X430" s="1"/>
      <c r="Y430" s="1"/>
      <c r="Z430" s="1"/>
      <c r="AA430" s="1"/>
    </row>
    <row r="431" spans="1:27" ht="14.25" customHeight="1" x14ac:dyDescent="0.3">
      <c r="A431" s="1"/>
      <c r="B431" s="124"/>
      <c r="F431" s="124"/>
      <c r="J431" s="125"/>
      <c r="V431" s="1"/>
      <c r="W431" s="1"/>
      <c r="X431" s="1"/>
      <c r="Y431" s="1"/>
      <c r="Z431" s="1"/>
      <c r="AA431" s="1"/>
    </row>
    <row r="432" spans="1:27" ht="14.25" customHeight="1" x14ac:dyDescent="0.3">
      <c r="A432" s="1"/>
      <c r="B432" s="124"/>
      <c r="F432" s="124"/>
      <c r="J432" s="125"/>
      <c r="V432" s="1"/>
      <c r="W432" s="1"/>
      <c r="X432" s="1"/>
      <c r="Y432" s="1"/>
      <c r="Z432" s="1"/>
      <c r="AA432" s="1"/>
    </row>
    <row r="433" spans="1:27" ht="14.25" customHeight="1" x14ac:dyDescent="0.3">
      <c r="A433" s="1"/>
      <c r="B433" s="124"/>
      <c r="F433" s="124"/>
      <c r="J433" s="125"/>
      <c r="V433" s="1"/>
      <c r="W433" s="1"/>
      <c r="X433" s="1"/>
      <c r="Y433" s="1"/>
      <c r="Z433" s="1"/>
      <c r="AA433" s="1"/>
    </row>
    <row r="434" spans="1:27" ht="14.25" customHeight="1" x14ac:dyDescent="0.3">
      <c r="A434" s="1"/>
      <c r="B434" s="124"/>
      <c r="F434" s="124"/>
      <c r="J434" s="125"/>
      <c r="V434" s="1"/>
      <c r="W434" s="1"/>
      <c r="X434" s="1"/>
      <c r="Y434" s="1"/>
      <c r="Z434" s="1"/>
      <c r="AA434" s="1"/>
    </row>
    <row r="435" spans="1:27" ht="14.25" customHeight="1" x14ac:dyDescent="0.3">
      <c r="A435" s="1"/>
      <c r="B435" s="124"/>
      <c r="F435" s="124"/>
      <c r="J435" s="125"/>
      <c r="V435" s="1"/>
      <c r="W435" s="1"/>
      <c r="X435" s="1"/>
      <c r="Y435" s="1"/>
      <c r="Z435" s="1"/>
      <c r="AA435" s="1"/>
    </row>
    <row r="436" spans="1:27" ht="14.25" customHeight="1" x14ac:dyDescent="0.3">
      <c r="A436" s="1"/>
      <c r="B436" s="124"/>
      <c r="F436" s="124"/>
      <c r="J436" s="125"/>
      <c r="V436" s="1"/>
      <c r="W436" s="1"/>
      <c r="X436" s="1"/>
      <c r="Y436" s="1"/>
      <c r="Z436" s="1"/>
      <c r="AA436" s="1"/>
    </row>
    <row r="437" spans="1:27" ht="14.25" customHeight="1" x14ac:dyDescent="0.3">
      <c r="A437" s="1"/>
      <c r="B437" s="124"/>
      <c r="F437" s="124"/>
      <c r="J437" s="125"/>
      <c r="V437" s="1"/>
      <c r="W437" s="1"/>
      <c r="X437" s="1"/>
      <c r="Y437" s="1"/>
      <c r="Z437" s="1"/>
      <c r="AA437" s="1"/>
    </row>
    <row r="438" spans="1:27" ht="14.25" customHeight="1" x14ac:dyDescent="0.3">
      <c r="A438" s="1"/>
      <c r="B438" s="124"/>
      <c r="F438" s="124"/>
      <c r="J438" s="125"/>
      <c r="V438" s="1"/>
      <c r="W438" s="1"/>
      <c r="X438" s="1"/>
      <c r="Y438" s="1"/>
      <c r="Z438" s="1"/>
      <c r="AA438" s="1"/>
    </row>
    <row r="439" spans="1:27" ht="14.25" customHeight="1" x14ac:dyDescent="0.3">
      <c r="A439" s="1"/>
      <c r="B439" s="124"/>
      <c r="F439" s="124"/>
      <c r="J439" s="125"/>
      <c r="V439" s="1"/>
      <c r="W439" s="1"/>
      <c r="X439" s="1"/>
      <c r="Y439" s="1"/>
      <c r="Z439" s="1"/>
      <c r="AA439" s="1"/>
    </row>
    <row r="440" spans="1:27" ht="14.25" customHeight="1" x14ac:dyDescent="0.3">
      <c r="A440" s="1"/>
      <c r="B440" s="124"/>
      <c r="F440" s="124"/>
      <c r="J440" s="125"/>
      <c r="V440" s="1"/>
      <c r="W440" s="1"/>
      <c r="X440" s="1"/>
      <c r="Y440" s="1"/>
      <c r="Z440" s="1"/>
      <c r="AA440" s="1"/>
    </row>
    <row r="441" spans="1:27" ht="14.25" customHeight="1" x14ac:dyDescent="0.3">
      <c r="A441" s="1"/>
      <c r="B441" s="124"/>
      <c r="F441" s="124"/>
      <c r="J441" s="125"/>
      <c r="V441" s="1"/>
      <c r="W441" s="1"/>
      <c r="X441" s="1"/>
      <c r="Y441" s="1"/>
      <c r="Z441" s="1"/>
      <c r="AA441" s="1"/>
    </row>
    <row r="442" spans="1:27" ht="14.25" customHeight="1" x14ac:dyDescent="0.3">
      <c r="A442" s="1"/>
      <c r="B442" s="124"/>
      <c r="F442" s="124"/>
      <c r="J442" s="125"/>
      <c r="V442" s="1"/>
      <c r="W442" s="1"/>
      <c r="X442" s="1"/>
      <c r="Y442" s="1"/>
      <c r="Z442" s="1"/>
      <c r="AA442" s="1"/>
    </row>
    <row r="443" spans="1:27" ht="14.25" customHeight="1" x14ac:dyDescent="0.3">
      <c r="A443" s="1"/>
      <c r="B443" s="124"/>
      <c r="F443" s="124"/>
      <c r="J443" s="125"/>
      <c r="V443" s="1"/>
      <c r="W443" s="1"/>
      <c r="X443" s="1"/>
      <c r="Y443" s="1"/>
      <c r="Z443" s="1"/>
      <c r="AA443" s="1"/>
    </row>
    <row r="444" spans="1:27" ht="14.25" customHeight="1" x14ac:dyDescent="0.3">
      <c r="A444" s="1"/>
      <c r="B444" s="124"/>
      <c r="F444" s="124"/>
      <c r="J444" s="125"/>
      <c r="V444" s="1"/>
      <c r="W444" s="1"/>
      <c r="X444" s="1"/>
      <c r="Y444" s="1"/>
      <c r="Z444" s="1"/>
      <c r="AA444" s="1"/>
    </row>
    <row r="445" spans="1:27" ht="14.25" customHeight="1" x14ac:dyDescent="0.3">
      <c r="A445" s="1"/>
      <c r="B445" s="124"/>
      <c r="F445" s="124"/>
      <c r="J445" s="125"/>
      <c r="V445" s="1"/>
      <c r="W445" s="1"/>
      <c r="X445" s="1"/>
      <c r="Y445" s="1"/>
      <c r="Z445" s="1"/>
      <c r="AA445" s="1"/>
    </row>
    <row r="446" spans="1:27" ht="14.25" customHeight="1" x14ac:dyDescent="0.3">
      <c r="A446" s="1"/>
      <c r="B446" s="124"/>
      <c r="F446" s="124"/>
      <c r="J446" s="125"/>
      <c r="V446" s="1"/>
      <c r="W446" s="1"/>
      <c r="X446" s="1"/>
      <c r="Y446" s="1"/>
      <c r="Z446" s="1"/>
      <c r="AA446" s="1"/>
    </row>
    <row r="447" spans="1:27" ht="14.25" customHeight="1" x14ac:dyDescent="0.3">
      <c r="A447" s="1"/>
      <c r="B447" s="124"/>
      <c r="F447" s="124"/>
      <c r="J447" s="125"/>
      <c r="V447" s="1"/>
      <c r="W447" s="1"/>
      <c r="X447" s="1"/>
      <c r="Y447" s="1"/>
      <c r="Z447" s="1"/>
      <c r="AA447" s="1"/>
    </row>
    <row r="448" spans="1:27" ht="14.25" customHeight="1" x14ac:dyDescent="0.3">
      <c r="A448" s="1"/>
      <c r="B448" s="124"/>
      <c r="F448" s="124"/>
      <c r="J448" s="125"/>
      <c r="V448" s="1"/>
      <c r="W448" s="1"/>
      <c r="X448" s="1"/>
      <c r="Y448" s="1"/>
      <c r="Z448" s="1"/>
      <c r="AA448" s="1"/>
    </row>
    <row r="449" spans="1:27" ht="14.25" customHeight="1" x14ac:dyDescent="0.3">
      <c r="A449" s="1"/>
      <c r="B449" s="124"/>
      <c r="F449" s="124"/>
      <c r="J449" s="125"/>
      <c r="V449" s="1"/>
      <c r="W449" s="1"/>
      <c r="X449" s="1"/>
      <c r="Y449" s="1"/>
      <c r="Z449" s="1"/>
      <c r="AA449" s="1"/>
    </row>
    <row r="450" spans="1:27" ht="14.25" customHeight="1" x14ac:dyDescent="0.3">
      <c r="A450" s="1"/>
      <c r="B450" s="124"/>
      <c r="F450" s="124"/>
      <c r="J450" s="125"/>
      <c r="V450" s="1"/>
      <c r="W450" s="1"/>
      <c r="X450" s="1"/>
      <c r="Y450" s="1"/>
      <c r="Z450" s="1"/>
      <c r="AA450" s="1"/>
    </row>
    <row r="451" spans="1:27" ht="14.25" customHeight="1" x14ac:dyDescent="0.3">
      <c r="A451" s="1"/>
      <c r="B451" s="124"/>
      <c r="F451" s="124"/>
      <c r="J451" s="125"/>
      <c r="V451" s="1"/>
      <c r="W451" s="1"/>
      <c r="X451" s="1"/>
      <c r="Y451" s="1"/>
      <c r="Z451" s="1"/>
      <c r="AA451" s="1"/>
    </row>
    <row r="452" spans="1:27" ht="14.25" customHeight="1" x14ac:dyDescent="0.3">
      <c r="A452" s="1"/>
      <c r="B452" s="124"/>
      <c r="F452" s="124"/>
      <c r="J452" s="125"/>
      <c r="V452" s="1"/>
      <c r="W452" s="1"/>
      <c r="X452" s="1"/>
      <c r="Y452" s="1"/>
      <c r="Z452" s="1"/>
      <c r="AA452" s="1"/>
    </row>
    <row r="453" spans="1:27" ht="14.25" customHeight="1" x14ac:dyDescent="0.3">
      <c r="A453" s="1"/>
      <c r="B453" s="124"/>
      <c r="F453" s="124"/>
      <c r="J453" s="125"/>
      <c r="V453" s="1"/>
      <c r="W453" s="1"/>
      <c r="X453" s="1"/>
      <c r="Y453" s="1"/>
      <c r="Z453" s="1"/>
      <c r="AA453" s="1"/>
    </row>
    <row r="454" spans="1:27" ht="14.25" customHeight="1" x14ac:dyDescent="0.3">
      <c r="A454" s="1"/>
      <c r="B454" s="124"/>
      <c r="F454" s="124"/>
      <c r="J454" s="125"/>
      <c r="V454" s="1"/>
      <c r="W454" s="1"/>
      <c r="X454" s="1"/>
      <c r="Y454" s="1"/>
      <c r="Z454" s="1"/>
      <c r="AA454" s="1"/>
    </row>
    <row r="455" spans="1:27" ht="14.25" customHeight="1" x14ac:dyDescent="0.3">
      <c r="A455" s="1"/>
      <c r="B455" s="124"/>
      <c r="F455" s="124"/>
      <c r="J455" s="125"/>
      <c r="V455" s="1"/>
      <c r="W455" s="1"/>
      <c r="X455" s="1"/>
      <c r="Y455" s="1"/>
      <c r="Z455" s="1"/>
      <c r="AA455" s="1"/>
    </row>
    <row r="456" spans="1:27" ht="14.25" customHeight="1" x14ac:dyDescent="0.3">
      <c r="A456" s="1"/>
      <c r="B456" s="124"/>
      <c r="F456" s="124"/>
      <c r="J456" s="125"/>
      <c r="V456" s="1"/>
      <c r="W456" s="1"/>
      <c r="X456" s="1"/>
      <c r="Y456" s="1"/>
      <c r="Z456" s="1"/>
      <c r="AA456" s="1"/>
    </row>
    <row r="457" spans="1:27" ht="14.25" customHeight="1" x14ac:dyDescent="0.3">
      <c r="A457" s="1"/>
      <c r="B457" s="124"/>
      <c r="F457" s="124"/>
      <c r="J457" s="125"/>
      <c r="V457" s="1"/>
      <c r="W457" s="1"/>
      <c r="X457" s="1"/>
      <c r="Y457" s="1"/>
      <c r="Z457" s="1"/>
      <c r="AA457" s="1"/>
    </row>
    <row r="458" spans="1:27" ht="14.25" customHeight="1" x14ac:dyDescent="0.3">
      <c r="A458" s="1"/>
      <c r="B458" s="124"/>
      <c r="F458" s="124"/>
      <c r="J458" s="125"/>
      <c r="V458" s="1"/>
      <c r="W458" s="1"/>
      <c r="X458" s="1"/>
      <c r="Y458" s="1"/>
      <c r="Z458" s="1"/>
      <c r="AA458" s="1"/>
    </row>
    <row r="459" spans="1:27" ht="14.25" customHeight="1" x14ac:dyDescent="0.3">
      <c r="A459" s="1"/>
      <c r="B459" s="124"/>
      <c r="F459" s="124"/>
      <c r="J459" s="125"/>
      <c r="V459" s="1"/>
      <c r="W459" s="1"/>
      <c r="X459" s="1"/>
      <c r="Y459" s="1"/>
      <c r="Z459" s="1"/>
      <c r="AA459" s="1"/>
    </row>
    <row r="460" spans="1:27" ht="14.25" customHeight="1" x14ac:dyDescent="0.3">
      <c r="A460" s="1"/>
      <c r="B460" s="124"/>
      <c r="F460" s="124"/>
      <c r="J460" s="125"/>
      <c r="V460" s="1"/>
      <c r="W460" s="1"/>
      <c r="X460" s="1"/>
      <c r="Y460" s="1"/>
      <c r="Z460" s="1"/>
      <c r="AA460" s="1"/>
    </row>
    <row r="461" spans="1:27" ht="14.25" customHeight="1" x14ac:dyDescent="0.3">
      <c r="A461" s="1"/>
      <c r="B461" s="124"/>
      <c r="F461" s="124"/>
      <c r="J461" s="125"/>
      <c r="V461" s="1"/>
      <c r="W461" s="1"/>
      <c r="X461" s="1"/>
      <c r="Y461" s="1"/>
      <c r="Z461" s="1"/>
      <c r="AA461" s="1"/>
    </row>
    <row r="462" spans="1:27" ht="14.25" customHeight="1" x14ac:dyDescent="0.3">
      <c r="A462" s="1"/>
      <c r="B462" s="124"/>
      <c r="F462" s="124"/>
      <c r="J462" s="125"/>
      <c r="V462" s="1"/>
      <c r="W462" s="1"/>
      <c r="X462" s="1"/>
      <c r="Y462" s="1"/>
      <c r="Z462" s="1"/>
      <c r="AA462" s="1"/>
    </row>
    <row r="463" spans="1:27" ht="14.25" customHeight="1" x14ac:dyDescent="0.3">
      <c r="A463" s="1"/>
      <c r="B463" s="124"/>
      <c r="F463" s="124"/>
      <c r="J463" s="125"/>
      <c r="V463" s="1"/>
      <c r="W463" s="1"/>
      <c r="X463" s="1"/>
      <c r="Y463" s="1"/>
      <c r="Z463" s="1"/>
      <c r="AA463" s="1"/>
    </row>
    <row r="464" spans="1:27" ht="14.25" customHeight="1" x14ac:dyDescent="0.3">
      <c r="A464" s="1"/>
      <c r="B464" s="124"/>
      <c r="F464" s="124"/>
      <c r="J464" s="125"/>
      <c r="V464" s="1"/>
      <c r="W464" s="1"/>
      <c r="X464" s="1"/>
      <c r="Y464" s="1"/>
      <c r="Z464" s="1"/>
      <c r="AA464" s="1"/>
    </row>
    <row r="465" spans="1:27" ht="14.25" customHeight="1" x14ac:dyDescent="0.3">
      <c r="A465" s="1"/>
      <c r="B465" s="124"/>
      <c r="F465" s="124"/>
      <c r="J465" s="125"/>
      <c r="V465" s="1"/>
      <c r="W465" s="1"/>
      <c r="X465" s="1"/>
      <c r="Y465" s="1"/>
      <c r="Z465" s="1"/>
      <c r="AA465" s="1"/>
    </row>
    <row r="466" spans="1:27" ht="14.25" customHeight="1" x14ac:dyDescent="0.3">
      <c r="A466" s="1"/>
      <c r="B466" s="124"/>
      <c r="F466" s="124"/>
      <c r="J466" s="125"/>
      <c r="V466" s="1"/>
      <c r="W466" s="1"/>
      <c r="X466" s="1"/>
      <c r="Y466" s="1"/>
      <c r="Z466" s="1"/>
      <c r="AA466" s="1"/>
    </row>
    <row r="467" spans="1:27" ht="14.25" customHeight="1" x14ac:dyDescent="0.3">
      <c r="A467" s="1"/>
      <c r="B467" s="124"/>
      <c r="F467" s="124"/>
      <c r="J467" s="125"/>
      <c r="V467" s="1"/>
      <c r="W467" s="1"/>
      <c r="X467" s="1"/>
      <c r="Y467" s="1"/>
      <c r="Z467" s="1"/>
      <c r="AA467" s="1"/>
    </row>
    <row r="468" spans="1:27" ht="14.25" customHeight="1" x14ac:dyDescent="0.3">
      <c r="A468" s="1"/>
      <c r="B468" s="124"/>
      <c r="F468" s="124"/>
      <c r="J468" s="125"/>
      <c r="V468" s="1"/>
      <c r="W468" s="1"/>
      <c r="X468" s="1"/>
      <c r="Y468" s="1"/>
      <c r="Z468" s="1"/>
      <c r="AA468" s="1"/>
    </row>
    <row r="469" spans="1:27" ht="14.25" customHeight="1" x14ac:dyDescent="0.3">
      <c r="A469" s="1"/>
      <c r="B469" s="124"/>
      <c r="F469" s="124"/>
      <c r="J469" s="125"/>
      <c r="V469" s="1"/>
      <c r="W469" s="1"/>
      <c r="X469" s="1"/>
      <c r="Y469" s="1"/>
      <c r="Z469" s="1"/>
      <c r="AA469" s="1"/>
    </row>
    <row r="470" spans="1:27" ht="14.25" customHeight="1" x14ac:dyDescent="0.3">
      <c r="A470" s="1"/>
      <c r="B470" s="124"/>
      <c r="F470" s="124"/>
      <c r="J470" s="125"/>
      <c r="V470" s="1"/>
      <c r="W470" s="1"/>
      <c r="X470" s="1"/>
      <c r="Y470" s="1"/>
      <c r="Z470" s="1"/>
      <c r="AA470" s="1"/>
    </row>
    <row r="471" spans="1:27" ht="14.25" customHeight="1" x14ac:dyDescent="0.3">
      <c r="A471" s="1"/>
      <c r="B471" s="124"/>
      <c r="F471" s="124"/>
      <c r="J471" s="125"/>
      <c r="V471" s="1"/>
      <c r="W471" s="1"/>
      <c r="X471" s="1"/>
      <c r="Y471" s="1"/>
      <c r="Z471" s="1"/>
      <c r="AA471" s="1"/>
    </row>
    <row r="472" spans="1:27" ht="14.25" customHeight="1" x14ac:dyDescent="0.3">
      <c r="A472" s="1"/>
      <c r="B472" s="124"/>
      <c r="F472" s="124"/>
      <c r="J472" s="125"/>
      <c r="V472" s="1"/>
      <c r="W472" s="1"/>
      <c r="X472" s="1"/>
      <c r="Y472" s="1"/>
      <c r="Z472" s="1"/>
      <c r="AA472" s="1"/>
    </row>
    <row r="473" spans="1:27" ht="14.25" customHeight="1" x14ac:dyDescent="0.3">
      <c r="A473" s="1"/>
      <c r="B473" s="124"/>
      <c r="F473" s="124"/>
      <c r="J473" s="125"/>
      <c r="V473" s="1"/>
      <c r="W473" s="1"/>
      <c r="X473" s="1"/>
      <c r="Y473" s="1"/>
      <c r="Z473" s="1"/>
      <c r="AA473" s="1"/>
    </row>
    <row r="474" spans="1:27" ht="14.25" customHeight="1" x14ac:dyDescent="0.3">
      <c r="A474" s="1"/>
      <c r="B474" s="124"/>
      <c r="F474" s="124"/>
      <c r="J474" s="125"/>
      <c r="V474" s="1"/>
      <c r="W474" s="1"/>
      <c r="X474" s="1"/>
      <c r="Y474" s="1"/>
      <c r="Z474" s="1"/>
      <c r="AA474" s="1"/>
    </row>
    <row r="475" spans="1:27" ht="14.25" customHeight="1" x14ac:dyDescent="0.3">
      <c r="A475" s="1"/>
      <c r="B475" s="124"/>
      <c r="F475" s="124"/>
      <c r="J475" s="125"/>
      <c r="V475" s="1"/>
      <c r="W475" s="1"/>
      <c r="X475" s="1"/>
      <c r="Y475" s="1"/>
      <c r="Z475" s="1"/>
      <c r="AA475" s="1"/>
    </row>
    <row r="476" spans="1:27" ht="14.25" customHeight="1" x14ac:dyDescent="0.3">
      <c r="A476" s="1"/>
      <c r="B476" s="124"/>
      <c r="F476" s="124"/>
      <c r="J476" s="125"/>
      <c r="V476" s="1"/>
      <c r="W476" s="1"/>
      <c r="X476" s="1"/>
      <c r="Y476" s="1"/>
      <c r="Z476" s="1"/>
      <c r="AA476" s="1"/>
    </row>
    <row r="477" spans="1:27" ht="14.25" customHeight="1" x14ac:dyDescent="0.3">
      <c r="A477" s="1"/>
      <c r="B477" s="124"/>
      <c r="F477" s="124"/>
      <c r="J477" s="125"/>
      <c r="V477" s="1"/>
      <c r="W477" s="1"/>
      <c r="X477" s="1"/>
      <c r="Y477" s="1"/>
      <c r="Z477" s="1"/>
      <c r="AA477" s="1"/>
    </row>
    <row r="478" spans="1:27" ht="14.25" customHeight="1" x14ac:dyDescent="0.3">
      <c r="A478" s="1"/>
      <c r="B478" s="124"/>
      <c r="F478" s="124"/>
      <c r="J478" s="125"/>
      <c r="V478" s="1"/>
      <c r="W478" s="1"/>
      <c r="X478" s="1"/>
      <c r="Y478" s="1"/>
      <c r="Z478" s="1"/>
      <c r="AA478" s="1"/>
    </row>
    <row r="479" spans="1:27" ht="14.25" customHeight="1" x14ac:dyDescent="0.3">
      <c r="A479" s="1"/>
      <c r="B479" s="124"/>
      <c r="F479" s="124"/>
      <c r="J479" s="125"/>
      <c r="V479" s="1"/>
      <c r="W479" s="1"/>
      <c r="X479" s="1"/>
      <c r="Y479" s="1"/>
      <c r="Z479" s="1"/>
      <c r="AA479" s="1"/>
    </row>
    <row r="480" spans="1:27" ht="14.25" customHeight="1" x14ac:dyDescent="0.3">
      <c r="A480" s="1"/>
      <c r="B480" s="124"/>
      <c r="F480" s="124"/>
      <c r="J480" s="125"/>
      <c r="V480" s="1"/>
      <c r="W480" s="1"/>
      <c r="X480" s="1"/>
      <c r="Y480" s="1"/>
      <c r="Z480" s="1"/>
      <c r="AA480" s="1"/>
    </row>
    <row r="481" spans="1:27" ht="14.25" customHeight="1" x14ac:dyDescent="0.3">
      <c r="A481" s="1"/>
      <c r="B481" s="124"/>
      <c r="F481" s="124"/>
      <c r="J481" s="125"/>
      <c r="V481" s="1"/>
      <c r="W481" s="1"/>
      <c r="X481" s="1"/>
      <c r="Y481" s="1"/>
      <c r="Z481" s="1"/>
      <c r="AA481" s="1"/>
    </row>
    <row r="482" spans="1:27" ht="14.25" customHeight="1" x14ac:dyDescent="0.3">
      <c r="A482" s="1"/>
      <c r="B482" s="124"/>
      <c r="F482" s="124"/>
      <c r="J482" s="125"/>
      <c r="V482" s="1"/>
      <c r="W482" s="1"/>
      <c r="X482" s="1"/>
      <c r="Y482" s="1"/>
      <c r="Z482" s="1"/>
      <c r="AA482" s="1"/>
    </row>
    <row r="483" spans="1:27" ht="14.25" customHeight="1" x14ac:dyDescent="0.3">
      <c r="A483" s="1"/>
      <c r="B483" s="124"/>
      <c r="F483" s="124"/>
      <c r="J483" s="125"/>
      <c r="V483" s="1"/>
      <c r="W483" s="1"/>
      <c r="X483" s="1"/>
      <c r="Y483" s="1"/>
      <c r="Z483" s="1"/>
      <c r="AA483" s="1"/>
    </row>
    <row r="484" spans="1:27" ht="14.25" customHeight="1" x14ac:dyDescent="0.3">
      <c r="A484" s="1"/>
      <c r="B484" s="124"/>
      <c r="F484" s="124"/>
      <c r="J484" s="125"/>
      <c r="V484" s="1"/>
      <c r="W484" s="1"/>
      <c r="X484" s="1"/>
      <c r="Y484" s="1"/>
      <c r="Z484" s="1"/>
      <c r="AA484" s="1"/>
    </row>
    <row r="485" spans="1:27" ht="14.25" customHeight="1" x14ac:dyDescent="0.3">
      <c r="A485" s="1"/>
      <c r="B485" s="124"/>
      <c r="F485" s="124"/>
      <c r="J485" s="125"/>
      <c r="V485" s="1"/>
      <c r="W485" s="1"/>
      <c r="X485" s="1"/>
      <c r="Y485" s="1"/>
      <c r="Z485" s="1"/>
      <c r="AA485" s="1"/>
    </row>
    <row r="486" spans="1:27" ht="14.25" customHeight="1" x14ac:dyDescent="0.3">
      <c r="A486" s="1"/>
      <c r="B486" s="124"/>
      <c r="F486" s="124"/>
      <c r="J486" s="125"/>
      <c r="V486" s="1"/>
      <c r="W486" s="1"/>
      <c r="X486" s="1"/>
      <c r="Y486" s="1"/>
      <c r="Z486" s="1"/>
      <c r="AA486" s="1"/>
    </row>
    <row r="487" spans="1:27" ht="14.25" customHeight="1" x14ac:dyDescent="0.3">
      <c r="A487" s="1"/>
      <c r="B487" s="124"/>
      <c r="F487" s="124"/>
      <c r="J487" s="125"/>
      <c r="V487" s="1"/>
      <c r="W487" s="1"/>
      <c r="X487" s="1"/>
      <c r="Y487" s="1"/>
      <c r="Z487" s="1"/>
      <c r="AA487" s="1"/>
    </row>
    <row r="488" spans="1:27" ht="14.25" customHeight="1" x14ac:dyDescent="0.3">
      <c r="A488" s="1"/>
      <c r="B488" s="124"/>
      <c r="F488" s="124"/>
      <c r="J488" s="125"/>
      <c r="V488" s="1"/>
      <c r="W488" s="1"/>
      <c r="X488" s="1"/>
      <c r="Y488" s="1"/>
      <c r="Z488" s="1"/>
      <c r="AA488" s="1"/>
    </row>
    <row r="489" spans="1:27" ht="14.25" customHeight="1" x14ac:dyDescent="0.3">
      <c r="A489" s="1"/>
      <c r="B489" s="124"/>
      <c r="F489" s="124"/>
      <c r="J489" s="125"/>
      <c r="V489" s="1"/>
      <c r="W489" s="1"/>
      <c r="X489" s="1"/>
      <c r="Y489" s="1"/>
      <c r="Z489" s="1"/>
      <c r="AA489" s="1"/>
    </row>
    <row r="490" spans="1:27" ht="14.25" customHeight="1" x14ac:dyDescent="0.3">
      <c r="A490" s="1"/>
      <c r="B490" s="124"/>
      <c r="F490" s="124"/>
      <c r="J490" s="125"/>
      <c r="V490" s="1"/>
      <c r="W490" s="1"/>
      <c r="X490" s="1"/>
      <c r="Y490" s="1"/>
      <c r="Z490" s="1"/>
      <c r="AA490" s="1"/>
    </row>
    <row r="491" spans="1:27" ht="14.25" customHeight="1" x14ac:dyDescent="0.3">
      <c r="A491" s="1"/>
      <c r="B491" s="124"/>
      <c r="F491" s="124"/>
      <c r="J491" s="125"/>
      <c r="V491" s="1"/>
      <c r="W491" s="1"/>
      <c r="X491" s="1"/>
      <c r="Y491" s="1"/>
      <c r="Z491" s="1"/>
      <c r="AA491" s="1"/>
    </row>
    <row r="492" spans="1:27" ht="14.25" customHeight="1" x14ac:dyDescent="0.3">
      <c r="A492" s="1"/>
      <c r="B492" s="124"/>
      <c r="F492" s="124"/>
      <c r="J492" s="125"/>
      <c r="V492" s="1"/>
      <c r="W492" s="1"/>
      <c r="X492" s="1"/>
      <c r="Y492" s="1"/>
      <c r="Z492" s="1"/>
      <c r="AA492" s="1"/>
    </row>
    <row r="493" spans="1:27" ht="14.25" customHeight="1" x14ac:dyDescent="0.3">
      <c r="A493" s="1"/>
      <c r="B493" s="124"/>
      <c r="F493" s="124"/>
      <c r="J493" s="125"/>
      <c r="V493" s="1"/>
      <c r="W493" s="1"/>
      <c r="X493" s="1"/>
      <c r="Y493" s="1"/>
      <c r="Z493" s="1"/>
      <c r="AA493" s="1"/>
    </row>
    <row r="494" spans="1:27" ht="14.25" customHeight="1" x14ac:dyDescent="0.3">
      <c r="A494" s="1"/>
      <c r="B494" s="124"/>
      <c r="F494" s="124"/>
      <c r="J494" s="125"/>
      <c r="V494" s="1"/>
      <c r="W494" s="1"/>
      <c r="X494" s="1"/>
      <c r="Y494" s="1"/>
      <c r="Z494" s="1"/>
      <c r="AA494" s="1"/>
    </row>
    <row r="495" spans="1:27" ht="14.25" customHeight="1" x14ac:dyDescent="0.3">
      <c r="A495" s="1"/>
      <c r="B495" s="124"/>
      <c r="F495" s="124"/>
      <c r="J495" s="125"/>
      <c r="V495" s="1"/>
      <c r="W495" s="1"/>
      <c r="X495" s="1"/>
      <c r="Y495" s="1"/>
      <c r="Z495" s="1"/>
      <c r="AA495" s="1"/>
    </row>
    <row r="496" spans="1:27" ht="14.25" customHeight="1" x14ac:dyDescent="0.3">
      <c r="A496" s="1"/>
      <c r="B496" s="124"/>
      <c r="F496" s="124"/>
      <c r="J496" s="125"/>
      <c r="V496" s="1"/>
      <c r="W496" s="1"/>
      <c r="X496" s="1"/>
      <c r="Y496" s="1"/>
      <c r="Z496" s="1"/>
      <c r="AA496" s="1"/>
    </row>
    <row r="497" spans="1:27" ht="14.25" customHeight="1" x14ac:dyDescent="0.3">
      <c r="A497" s="1"/>
      <c r="B497" s="124"/>
      <c r="F497" s="124"/>
      <c r="J497" s="125"/>
      <c r="V497" s="1"/>
      <c r="W497" s="1"/>
      <c r="X497" s="1"/>
      <c r="Y497" s="1"/>
      <c r="Z497" s="1"/>
      <c r="AA497" s="1"/>
    </row>
    <row r="498" spans="1:27" ht="14.25" customHeight="1" x14ac:dyDescent="0.3">
      <c r="A498" s="1"/>
      <c r="B498" s="124"/>
      <c r="F498" s="124"/>
      <c r="J498" s="125"/>
      <c r="V498" s="1"/>
      <c r="W498" s="1"/>
      <c r="X498" s="1"/>
      <c r="Y498" s="1"/>
      <c r="Z498" s="1"/>
      <c r="AA498" s="1"/>
    </row>
    <row r="499" spans="1:27" ht="14.25" customHeight="1" x14ac:dyDescent="0.3">
      <c r="A499" s="1"/>
      <c r="B499" s="124"/>
      <c r="F499" s="124"/>
      <c r="J499" s="125"/>
      <c r="V499" s="1"/>
      <c r="W499" s="1"/>
      <c r="X499" s="1"/>
      <c r="Y499" s="1"/>
      <c r="Z499" s="1"/>
      <c r="AA499" s="1"/>
    </row>
    <row r="500" spans="1:27" ht="14.25" customHeight="1" x14ac:dyDescent="0.3">
      <c r="A500" s="1"/>
      <c r="B500" s="124"/>
      <c r="F500" s="124"/>
      <c r="J500" s="125"/>
      <c r="V500" s="1"/>
      <c r="W500" s="1"/>
      <c r="X500" s="1"/>
      <c r="Y500" s="1"/>
      <c r="Z500" s="1"/>
      <c r="AA500" s="1"/>
    </row>
    <row r="501" spans="1:27" ht="14.25" customHeight="1" x14ac:dyDescent="0.3">
      <c r="A501" s="1"/>
      <c r="B501" s="124"/>
      <c r="F501" s="124"/>
      <c r="J501" s="125"/>
      <c r="V501" s="1"/>
      <c r="W501" s="1"/>
      <c r="X501" s="1"/>
      <c r="Y501" s="1"/>
      <c r="Z501" s="1"/>
      <c r="AA501" s="1"/>
    </row>
    <row r="502" spans="1:27" ht="14.25" customHeight="1" x14ac:dyDescent="0.3">
      <c r="A502" s="1"/>
      <c r="B502" s="124"/>
      <c r="F502" s="124"/>
      <c r="J502" s="125"/>
      <c r="V502" s="1"/>
      <c r="W502" s="1"/>
      <c r="X502" s="1"/>
      <c r="Y502" s="1"/>
      <c r="Z502" s="1"/>
      <c r="AA502" s="1"/>
    </row>
    <row r="503" spans="1:27" ht="14.25" customHeight="1" x14ac:dyDescent="0.3">
      <c r="A503" s="1"/>
      <c r="B503" s="124"/>
      <c r="F503" s="124"/>
      <c r="J503" s="125"/>
      <c r="V503" s="1"/>
      <c r="W503" s="1"/>
      <c r="X503" s="1"/>
      <c r="Y503" s="1"/>
      <c r="Z503" s="1"/>
      <c r="AA503" s="1"/>
    </row>
    <row r="504" spans="1:27" ht="14.25" customHeight="1" x14ac:dyDescent="0.3">
      <c r="A504" s="1"/>
      <c r="B504" s="124"/>
      <c r="F504" s="124"/>
      <c r="J504" s="125"/>
      <c r="V504" s="1"/>
      <c r="W504" s="1"/>
      <c r="X504" s="1"/>
      <c r="Y504" s="1"/>
      <c r="Z504" s="1"/>
      <c r="AA504" s="1"/>
    </row>
    <row r="505" spans="1:27" ht="14.25" customHeight="1" x14ac:dyDescent="0.3">
      <c r="A505" s="1"/>
      <c r="B505" s="124"/>
      <c r="F505" s="124"/>
      <c r="J505" s="125"/>
      <c r="V505" s="1"/>
      <c r="W505" s="1"/>
      <c r="X505" s="1"/>
      <c r="Y505" s="1"/>
      <c r="Z505" s="1"/>
      <c r="AA505" s="1"/>
    </row>
    <row r="506" spans="1:27" ht="14.25" customHeight="1" x14ac:dyDescent="0.3">
      <c r="A506" s="1"/>
      <c r="B506" s="124"/>
      <c r="F506" s="124"/>
      <c r="J506" s="125"/>
      <c r="V506" s="1"/>
      <c r="W506" s="1"/>
      <c r="X506" s="1"/>
      <c r="Y506" s="1"/>
      <c r="Z506" s="1"/>
      <c r="AA506" s="1"/>
    </row>
    <row r="507" spans="1:27" ht="14.25" customHeight="1" x14ac:dyDescent="0.3">
      <c r="A507" s="1"/>
      <c r="B507" s="124"/>
      <c r="F507" s="124"/>
      <c r="J507" s="125"/>
      <c r="V507" s="1"/>
      <c r="W507" s="1"/>
      <c r="X507" s="1"/>
      <c r="Y507" s="1"/>
      <c r="Z507" s="1"/>
      <c r="AA507" s="1"/>
    </row>
    <row r="508" spans="1:27" ht="14.25" customHeight="1" x14ac:dyDescent="0.3">
      <c r="A508" s="1"/>
      <c r="B508" s="124"/>
      <c r="F508" s="124"/>
      <c r="J508" s="125"/>
      <c r="V508" s="1"/>
      <c r="W508" s="1"/>
      <c r="X508" s="1"/>
      <c r="Y508" s="1"/>
      <c r="Z508" s="1"/>
      <c r="AA508" s="1"/>
    </row>
    <row r="509" spans="1:27" ht="14.25" customHeight="1" x14ac:dyDescent="0.3">
      <c r="A509" s="1"/>
      <c r="B509" s="124"/>
      <c r="F509" s="124"/>
      <c r="J509" s="125"/>
      <c r="V509" s="1"/>
      <c r="W509" s="1"/>
      <c r="X509" s="1"/>
      <c r="Y509" s="1"/>
      <c r="Z509" s="1"/>
      <c r="AA509" s="1"/>
    </row>
    <row r="510" spans="1:27" ht="14.25" customHeight="1" x14ac:dyDescent="0.3">
      <c r="A510" s="1"/>
      <c r="B510" s="124"/>
      <c r="F510" s="124"/>
      <c r="J510" s="125"/>
      <c r="V510" s="1"/>
      <c r="W510" s="1"/>
      <c r="X510" s="1"/>
      <c r="Y510" s="1"/>
      <c r="Z510" s="1"/>
      <c r="AA510" s="1"/>
    </row>
    <row r="511" spans="1:27" ht="14.25" customHeight="1" x14ac:dyDescent="0.3">
      <c r="A511" s="1"/>
      <c r="B511" s="124"/>
      <c r="F511" s="124"/>
      <c r="J511" s="125"/>
      <c r="V511" s="1"/>
      <c r="W511" s="1"/>
      <c r="X511" s="1"/>
      <c r="Y511" s="1"/>
      <c r="Z511" s="1"/>
      <c r="AA511" s="1"/>
    </row>
    <row r="512" spans="1:27" ht="14.25" customHeight="1" x14ac:dyDescent="0.3">
      <c r="A512" s="1"/>
      <c r="B512" s="124"/>
      <c r="F512" s="124"/>
      <c r="J512" s="125"/>
      <c r="V512" s="1"/>
      <c r="W512" s="1"/>
      <c r="X512" s="1"/>
      <c r="Y512" s="1"/>
      <c r="Z512" s="1"/>
      <c r="AA512" s="1"/>
    </row>
    <row r="513" spans="1:27" ht="14.25" customHeight="1" x14ac:dyDescent="0.3">
      <c r="A513" s="1"/>
      <c r="B513" s="124"/>
      <c r="F513" s="124"/>
      <c r="J513" s="125"/>
      <c r="V513" s="1"/>
      <c r="W513" s="1"/>
      <c r="X513" s="1"/>
      <c r="Y513" s="1"/>
      <c r="Z513" s="1"/>
      <c r="AA513" s="1"/>
    </row>
    <row r="514" spans="1:27" ht="14.25" customHeight="1" x14ac:dyDescent="0.3">
      <c r="A514" s="1"/>
      <c r="B514" s="124"/>
      <c r="F514" s="124"/>
      <c r="J514" s="125"/>
      <c r="V514" s="1"/>
      <c r="W514" s="1"/>
      <c r="X514" s="1"/>
      <c r="Y514" s="1"/>
      <c r="Z514" s="1"/>
      <c r="AA514" s="1"/>
    </row>
    <row r="515" spans="1:27" ht="14.25" customHeight="1" x14ac:dyDescent="0.3">
      <c r="A515" s="1"/>
      <c r="B515" s="124"/>
      <c r="F515" s="124"/>
      <c r="J515" s="125"/>
      <c r="V515" s="1"/>
      <c r="W515" s="1"/>
      <c r="X515" s="1"/>
      <c r="Y515" s="1"/>
      <c r="Z515" s="1"/>
      <c r="AA515" s="1"/>
    </row>
    <row r="516" spans="1:27" ht="14.25" customHeight="1" x14ac:dyDescent="0.3">
      <c r="A516" s="1"/>
      <c r="B516" s="124"/>
      <c r="F516" s="124"/>
      <c r="J516" s="125"/>
      <c r="V516" s="1"/>
      <c r="W516" s="1"/>
      <c r="X516" s="1"/>
      <c r="Y516" s="1"/>
      <c r="Z516" s="1"/>
      <c r="AA516" s="1"/>
    </row>
    <row r="517" spans="1:27" ht="14.25" customHeight="1" x14ac:dyDescent="0.3">
      <c r="A517" s="1"/>
      <c r="B517" s="124"/>
      <c r="F517" s="124"/>
      <c r="J517" s="125"/>
      <c r="V517" s="1"/>
      <c r="W517" s="1"/>
      <c r="X517" s="1"/>
      <c r="Y517" s="1"/>
      <c r="Z517" s="1"/>
      <c r="AA517" s="1"/>
    </row>
    <row r="518" spans="1:27" ht="14.25" customHeight="1" x14ac:dyDescent="0.3">
      <c r="A518" s="1"/>
      <c r="B518" s="124"/>
      <c r="F518" s="124"/>
      <c r="J518" s="125"/>
      <c r="V518" s="1"/>
      <c r="W518" s="1"/>
      <c r="X518" s="1"/>
      <c r="Y518" s="1"/>
      <c r="Z518" s="1"/>
      <c r="AA518" s="1"/>
    </row>
    <row r="519" spans="1:27" ht="14.25" customHeight="1" x14ac:dyDescent="0.3">
      <c r="A519" s="1"/>
      <c r="B519" s="124"/>
      <c r="F519" s="124"/>
      <c r="J519" s="125"/>
      <c r="V519" s="1"/>
      <c r="W519" s="1"/>
      <c r="X519" s="1"/>
      <c r="Y519" s="1"/>
      <c r="Z519" s="1"/>
      <c r="AA519" s="1"/>
    </row>
    <row r="520" spans="1:27" ht="14.25" customHeight="1" x14ac:dyDescent="0.3">
      <c r="A520" s="1"/>
      <c r="B520" s="124"/>
      <c r="F520" s="124"/>
      <c r="J520" s="125"/>
      <c r="V520" s="1"/>
      <c r="W520" s="1"/>
      <c r="X520" s="1"/>
      <c r="Y520" s="1"/>
      <c r="Z520" s="1"/>
      <c r="AA520" s="1"/>
    </row>
    <row r="521" spans="1:27" ht="14.25" customHeight="1" x14ac:dyDescent="0.3">
      <c r="A521" s="1"/>
      <c r="B521" s="124"/>
      <c r="F521" s="124"/>
      <c r="J521" s="125"/>
      <c r="V521" s="1"/>
      <c r="W521" s="1"/>
      <c r="X521" s="1"/>
      <c r="Y521" s="1"/>
      <c r="Z521" s="1"/>
      <c r="AA521" s="1"/>
    </row>
    <row r="522" spans="1:27" ht="14.25" customHeight="1" x14ac:dyDescent="0.3">
      <c r="A522" s="1"/>
      <c r="B522" s="124"/>
      <c r="F522" s="124"/>
      <c r="J522" s="125"/>
      <c r="V522" s="1"/>
      <c r="W522" s="1"/>
      <c r="X522" s="1"/>
      <c r="Y522" s="1"/>
      <c r="Z522" s="1"/>
      <c r="AA522" s="1"/>
    </row>
    <row r="523" spans="1:27" ht="14.25" customHeight="1" x14ac:dyDescent="0.3">
      <c r="A523" s="1"/>
      <c r="B523" s="124"/>
      <c r="F523" s="124"/>
      <c r="J523" s="125"/>
      <c r="V523" s="1"/>
      <c r="W523" s="1"/>
      <c r="X523" s="1"/>
      <c r="Y523" s="1"/>
      <c r="Z523" s="1"/>
      <c r="AA523" s="1"/>
    </row>
    <row r="524" spans="1:27" ht="14.25" customHeight="1" x14ac:dyDescent="0.3">
      <c r="A524" s="1"/>
      <c r="B524" s="124"/>
      <c r="F524" s="124"/>
      <c r="J524" s="125"/>
      <c r="V524" s="1"/>
      <c r="W524" s="1"/>
      <c r="X524" s="1"/>
      <c r="Y524" s="1"/>
      <c r="Z524" s="1"/>
      <c r="AA524" s="1"/>
    </row>
    <row r="525" spans="1:27" ht="14.25" customHeight="1" x14ac:dyDescent="0.3">
      <c r="A525" s="1"/>
      <c r="B525" s="124"/>
      <c r="F525" s="124"/>
      <c r="J525" s="125"/>
      <c r="V525" s="1"/>
      <c r="W525" s="1"/>
      <c r="X525" s="1"/>
      <c r="Y525" s="1"/>
      <c r="Z525" s="1"/>
      <c r="AA525" s="1"/>
    </row>
    <row r="526" spans="1:27" ht="14.25" customHeight="1" x14ac:dyDescent="0.3">
      <c r="A526" s="1"/>
      <c r="B526" s="124"/>
      <c r="F526" s="124"/>
      <c r="J526" s="125"/>
      <c r="V526" s="1"/>
      <c r="W526" s="1"/>
      <c r="X526" s="1"/>
      <c r="Y526" s="1"/>
      <c r="Z526" s="1"/>
      <c r="AA526" s="1"/>
    </row>
    <row r="527" spans="1:27" ht="14.25" customHeight="1" x14ac:dyDescent="0.3">
      <c r="A527" s="1"/>
      <c r="B527" s="124"/>
      <c r="F527" s="124"/>
      <c r="J527" s="125"/>
      <c r="V527" s="1"/>
      <c r="W527" s="1"/>
      <c r="X527" s="1"/>
      <c r="Y527" s="1"/>
      <c r="Z527" s="1"/>
      <c r="AA527" s="1"/>
    </row>
    <row r="528" spans="1:27" ht="14.25" customHeight="1" x14ac:dyDescent="0.3">
      <c r="A528" s="1"/>
      <c r="B528" s="124"/>
      <c r="F528" s="124"/>
      <c r="J528" s="125"/>
      <c r="V528" s="1"/>
      <c r="W528" s="1"/>
      <c r="X528" s="1"/>
      <c r="Y528" s="1"/>
      <c r="Z528" s="1"/>
      <c r="AA528" s="1"/>
    </row>
    <row r="529" spans="1:27" ht="14.25" customHeight="1" x14ac:dyDescent="0.3">
      <c r="A529" s="1"/>
      <c r="B529" s="124"/>
      <c r="F529" s="124"/>
      <c r="J529" s="125"/>
      <c r="V529" s="1"/>
      <c r="W529" s="1"/>
      <c r="X529" s="1"/>
      <c r="Y529" s="1"/>
      <c r="Z529" s="1"/>
      <c r="AA529" s="1"/>
    </row>
    <row r="530" spans="1:27" ht="14.25" customHeight="1" x14ac:dyDescent="0.3">
      <c r="A530" s="1"/>
      <c r="B530" s="124"/>
      <c r="F530" s="124"/>
      <c r="J530" s="125"/>
      <c r="V530" s="1"/>
      <c r="W530" s="1"/>
      <c r="X530" s="1"/>
      <c r="Y530" s="1"/>
      <c r="Z530" s="1"/>
      <c r="AA530" s="1"/>
    </row>
    <row r="531" spans="1:27" ht="14.25" customHeight="1" x14ac:dyDescent="0.3">
      <c r="A531" s="1"/>
      <c r="B531" s="124"/>
      <c r="F531" s="124"/>
      <c r="J531" s="125"/>
      <c r="V531" s="1"/>
      <c r="W531" s="1"/>
      <c r="X531" s="1"/>
      <c r="Y531" s="1"/>
      <c r="Z531" s="1"/>
      <c r="AA531" s="1"/>
    </row>
    <row r="532" spans="1:27" ht="14.25" customHeight="1" x14ac:dyDescent="0.3">
      <c r="A532" s="1"/>
      <c r="B532" s="124"/>
      <c r="F532" s="124"/>
      <c r="J532" s="125"/>
      <c r="V532" s="1"/>
      <c r="W532" s="1"/>
      <c r="X532" s="1"/>
      <c r="Y532" s="1"/>
      <c r="Z532" s="1"/>
      <c r="AA532" s="1"/>
    </row>
    <row r="533" spans="1:27" ht="14.25" customHeight="1" x14ac:dyDescent="0.3">
      <c r="A533" s="1"/>
      <c r="B533" s="124"/>
      <c r="F533" s="124"/>
      <c r="J533" s="125"/>
      <c r="V533" s="1"/>
      <c r="W533" s="1"/>
      <c r="X533" s="1"/>
      <c r="Y533" s="1"/>
      <c r="Z533" s="1"/>
      <c r="AA533" s="1"/>
    </row>
    <row r="534" spans="1:27" ht="14.25" customHeight="1" x14ac:dyDescent="0.3">
      <c r="A534" s="1"/>
      <c r="B534" s="124"/>
      <c r="F534" s="124"/>
      <c r="J534" s="125"/>
      <c r="V534" s="1"/>
      <c r="W534" s="1"/>
      <c r="X534" s="1"/>
      <c r="Y534" s="1"/>
      <c r="Z534" s="1"/>
      <c r="AA534" s="1"/>
    </row>
    <row r="535" spans="1:27" ht="14.25" customHeight="1" x14ac:dyDescent="0.3">
      <c r="A535" s="1"/>
      <c r="B535" s="124"/>
      <c r="F535" s="124"/>
      <c r="J535" s="125"/>
      <c r="V535" s="1"/>
      <c r="W535" s="1"/>
      <c r="X535" s="1"/>
      <c r="Y535" s="1"/>
      <c r="Z535" s="1"/>
      <c r="AA535" s="1"/>
    </row>
    <row r="536" spans="1:27" ht="14.25" customHeight="1" x14ac:dyDescent="0.3">
      <c r="A536" s="1"/>
      <c r="B536" s="124"/>
      <c r="F536" s="124"/>
      <c r="J536" s="125"/>
      <c r="V536" s="1"/>
      <c r="W536" s="1"/>
      <c r="X536" s="1"/>
      <c r="Y536" s="1"/>
      <c r="Z536" s="1"/>
      <c r="AA536" s="1"/>
    </row>
    <row r="537" spans="1:27" ht="14.25" customHeight="1" x14ac:dyDescent="0.3">
      <c r="A537" s="1"/>
      <c r="B537" s="124"/>
      <c r="F537" s="124"/>
      <c r="J537" s="125"/>
      <c r="V537" s="1"/>
      <c r="W537" s="1"/>
      <c r="X537" s="1"/>
      <c r="Y537" s="1"/>
      <c r="Z537" s="1"/>
      <c r="AA537" s="1"/>
    </row>
    <row r="538" spans="1:27" ht="14.25" customHeight="1" x14ac:dyDescent="0.3">
      <c r="A538" s="1"/>
      <c r="B538" s="124"/>
      <c r="F538" s="124"/>
      <c r="J538" s="125"/>
      <c r="V538" s="1"/>
      <c r="W538" s="1"/>
      <c r="X538" s="1"/>
      <c r="Y538" s="1"/>
      <c r="Z538" s="1"/>
      <c r="AA538" s="1"/>
    </row>
    <row r="539" spans="1:27" ht="14.25" customHeight="1" x14ac:dyDescent="0.3">
      <c r="A539" s="1"/>
      <c r="B539" s="124"/>
      <c r="F539" s="124"/>
      <c r="J539" s="125"/>
      <c r="V539" s="1"/>
      <c r="W539" s="1"/>
      <c r="X539" s="1"/>
      <c r="Y539" s="1"/>
      <c r="Z539" s="1"/>
      <c r="AA539" s="1"/>
    </row>
    <row r="540" spans="1:27" ht="14.25" customHeight="1" x14ac:dyDescent="0.3">
      <c r="A540" s="1"/>
      <c r="B540" s="124"/>
      <c r="F540" s="124"/>
      <c r="J540" s="125"/>
      <c r="V540" s="1"/>
      <c r="W540" s="1"/>
      <c r="X540" s="1"/>
      <c r="Y540" s="1"/>
      <c r="Z540" s="1"/>
      <c r="AA540" s="1"/>
    </row>
    <row r="541" spans="1:27" ht="14.25" customHeight="1" x14ac:dyDescent="0.3">
      <c r="A541" s="1"/>
      <c r="B541" s="124"/>
      <c r="F541" s="124"/>
      <c r="J541" s="125"/>
      <c r="V541" s="1"/>
      <c r="W541" s="1"/>
      <c r="X541" s="1"/>
      <c r="Y541" s="1"/>
      <c r="Z541" s="1"/>
      <c r="AA541" s="1"/>
    </row>
    <row r="542" spans="1:27" ht="14.25" customHeight="1" x14ac:dyDescent="0.3">
      <c r="A542" s="1"/>
      <c r="B542" s="124"/>
      <c r="F542" s="124"/>
      <c r="J542" s="125"/>
      <c r="V542" s="1"/>
      <c r="W542" s="1"/>
      <c r="X542" s="1"/>
      <c r="Y542" s="1"/>
      <c r="Z542" s="1"/>
      <c r="AA542" s="1"/>
    </row>
    <row r="543" spans="1:27" ht="14.25" customHeight="1" x14ac:dyDescent="0.3">
      <c r="A543" s="1"/>
      <c r="B543" s="124"/>
      <c r="F543" s="124"/>
      <c r="J543" s="125"/>
      <c r="V543" s="1"/>
      <c r="W543" s="1"/>
      <c r="X543" s="1"/>
      <c r="Y543" s="1"/>
      <c r="Z543" s="1"/>
      <c r="AA543" s="1"/>
    </row>
    <row r="544" spans="1:27" ht="14.25" customHeight="1" x14ac:dyDescent="0.3">
      <c r="A544" s="1"/>
      <c r="B544" s="124"/>
      <c r="F544" s="124"/>
      <c r="J544" s="125"/>
      <c r="V544" s="1"/>
      <c r="W544" s="1"/>
      <c r="X544" s="1"/>
      <c r="Y544" s="1"/>
      <c r="Z544" s="1"/>
      <c r="AA544" s="1"/>
    </row>
    <row r="545" spans="1:27" ht="14.25" customHeight="1" x14ac:dyDescent="0.3">
      <c r="A545" s="1"/>
      <c r="B545" s="124"/>
      <c r="F545" s="124"/>
      <c r="J545" s="125"/>
      <c r="V545" s="1"/>
      <c r="W545" s="1"/>
      <c r="X545" s="1"/>
      <c r="Y545" s="1"/>
      <c r="Z545" s="1"/>
      <c r="AA545" s="1"/>
    </row>
    <row r="546" spans="1:27" ht="14.25" customHeight="1" x14ac:dyDescent="0.3">
      <c r="A546" s="1"/>
      <c r="B546" s="124"/>
      <c r="F546" s="124"/>
      <c r="J546" s="125"/>
      <c r="V546" s="1"/>
      <c r="W546" s="1"/>
      <c r="X546" s="1"/>
      <c r="Y546" s="1"/>
      <c r="Z546" s="1"/>
      <c r="AA546" s="1"/>
    </row>
    <row r="547" spans="1:27" ht="14.25" customHeight="1" x14ac:dyDescent="0.3">
      <c r="A547" s="1"/>
      <c r="B547" s="124"/>
      <c r="F547" s="124"/>
      <c r="J547" s="125"/>
      <c r="V547" s="1"/>
      <c r="W547" s="1"/>
      <c r="X547" s="1"/>
      <c r="Y547" s="1"/>
      <c r="Z547" s="1"/>
      <c r="AA547" s="1"/>
    </row>
    <row r="548" spans="1:27" ht="14.25" customHeight="1" x14ac:dyDescent="0.3">
      <c r="A548" s="1"/>
      <c r="B548" s="124"/>
      <c r="F548" s="124"/>
      <c r="J548" s="125"/>
      <c r="V548" s="1"/>
      <c r="W548" s="1"/>
      <c r="X548" s="1"/>
      <c r="Y548" s="1"/>
      <c r="Z548" s="1"/>
      <c r="AA548" s="1"/>
    </row>
    <row r="549" spans="1:27" ht="14.25" customHeight="1" x14ac:dyDescent="0.3">
      <c r="A549" s="1"/>
      <c r="B549" s="124"/>
      <c r="F549" s="124"/>
      <c r="J549" s="125"/>
      <c r="V549" s="1"/>
      <c r="W549" s="1"/>
      <c r="X549" s="1"/>
      <c r="Y549" s="1"/>
      <c r="Z549" s="1"/>
      <c r="AA549" s="1"/>
    </row>
    <row r="550" spans="1:27" ht="14.25" customHeight="1" x14ac:dyDescent="0.3">
      <c r="A550" s="1"/>
      <c r="B550" s="124"/>
      <c r="F550" s="124"/>
      <c r="J550" s="125"/>
      <c r="V550" s="1"/>
      <c r="W550" s="1"/>
      <c r="X550" s="1"/>
      <c r="Y550" s="1"/>
      <c r="Z550" s="1"/>
      <c r="AA550" s="1"/>
    </row>
    <row r="551" spans="1:27" ht="14.25" customHeight="1" x14ac:dyDescent="0.3">
      <c r="A551" s="1"/>
      <c r="B551" s="124"/>
      <c r="F551" s="124"/>
      <c r="J551" s="125"/>
      <c r="V551" s="1"/>
      <c r="W551" s="1"/>
      <c r="X551" s="1"/>
      <c r="Y551" s="1"/>
      <c r="Z551" s="1"/>
      <c r="AA551" s="1"/>
    </row>
    <row r="552" spans="1:27" ht="14.25" customHeight="1" x14ac:dyDescent="0.3">
      <c r="A552" s="1"/>
      <c r="B552" s="124"/>
      <c r="F552" s="124"/>
      <c r="J552" s="125"/>
      <c r="V552" s="1"/>
      <c r="W552" s="1"/>
      <c r="X552" s="1"/>
      <c r="Y552" s="1"/>
      <c r="Z552" s="1"/>
      <c r="AA552" s="1"/>
    </row>
    <row r="553" spans="1:27" ht="14.25" customHeight="1" x14ac:dyDescent="0.3">
      <c r="A553" s="1"/>
      <c r="B553" s="124"/>
      <c r="F553" s="124"/>
      <c r="J553" s="125"/>
      <c r="V553" s="1"/>
      <c r="W553" s="1"/>
      <c r="X553" s="1"/>
      <c r="Y553" s="1"/>
      <c r="Z553" s="1"/>
      <c r="AA553" s="1"/>
    </row>
    <row r="554" spans="1:27" ht="14.25" customHeight="1" x14ac:dyDescent="0.3">
      <c r="A554" s="1"/>
      <c r="B554" s="124"/>
      <c r="F554" s="124"/>
      <c r="J554" s="125"/>
      <c r="V554" s="1"/>
      <c r="W554" s="1"/>
      <c r="X554" s="1"/>
      <c r="Y554" s="1"/>
      <c r="Z554" s="1"/>
      <c r="AA554" s="1"/>
    </row>
    <row r="555" spans="1:27" ht="14.25" customHeight="1" x14ac:dyDescent="0.3">
      <c r="A555" s="1"/>
      <c r="B555" s="124"/>
      <c r="F555" s="124"/>
      <c r="J555" s="125"/>
      <c r="V555" s="1"/>
      <c r="W555" s="1"/>
      <c r="X555" s="1"/>
      <c r="Y555" s="1"/>
      <c r="Z555" s="1"/>
      <c r="AA555" s="1"/>
    </row>
    <row r="556" spans="1:27" ht="14.25" customHeight="1" x14ac:dyDescent="0.3">
      <c r="A556" s="1"/>
      <c r="B556" s="124"/>
      <c r="F556" s="124"/>
      <c r="J556" s="125"/>
      <c r="V556" s="1"/>
      <c r="W556" s="1"/>
      <c r="X556" s="1"/>
      <c r="Y556" s="1"/>
      <c r="Z556" s="1"/>
      <c r="AA556" s="1"/>
    </row>
    <row r="557" spans="1:27" ht="14.25" customHeight="1" x14ac:dyDescent="0.3">
      <c r="A557" s="1"/>
      <c r="B557" s="124"/>
      <c r="F557" s="124"/>
      <c r="J557" s="125"/>
      <c r="V557" s="1"/>
      <c r="W557" s="1"/>
      <c r="X557" s="1"/>
      <c r="Y557" s="1"/>
      <c r="Z557" s="1"/>
      <c r="AA557" s="1"/>
    </row>
    <row r="558" spans="1:27" ht="14.25" customHeight="1" x14ac:dyDescent="0.3">
      <c r="A558" s="1"/>
      <c r="B558" s="124"/>
      <c r="F558" s="124"/>
      <c r="J558" s="125"/>
      <c r="V558" s="1"/>
      <c r="W558" s="1"/>
      <c r="X558" s="1"/>
      <c r="Y558" s="1"/>
      <c r="Z558" s="1"/>
      <c r="AA558" s="1"/>
    </row>
    <row r="559" spans="1:27" ht="14.25" customHeight="1" x14ac:dyDescent="0.3">
      <c r="A559" s="1"/>
      <c r="B559" s="124"/>
      <c r="F559" s="124"/>
      <c r="J559" s="125"/>
      <c r="V559" s="1"/>
      <c r="W559" s="1"/>
      <c r="X559" s="1"/>
      <c r="Y559" s="1"/>
      <c r="Z559" s="1"/>
      <c r="AA559" s="1"/>
    </row>
    <row r="560" spans="1:27" ht="14.25" customHeight="1" x14ac:dyDescent="0.3">
      <c r="A560" s="1"/>
      <c r="B560" s="124"/>
      <c r="F560" s="124"/>
      <c r="J560" s="125"/>
      <c r="V560" s="1"/>
      <c r="W560" s="1"/>
      <c r="X560" s="1"/>
      <c r="Y560" s="1"/>
      <c r="Z560" s="1"/>
      <c r="AA560" s="1"/>
    </row>
    <row r="561" spans="1:27" ht="14.25" customHeight="1" x14ac:dyDescent="0.3">
      <c r="A561" s="1"/>
      <c r="B561" s="124"/>
      <c r="F561" s="124"/>
      <c r="J561" s="125"/>
      <c r="V561" s="1"/>
      <c r="W561" s="1"/>
      <c r="X561" s="1"/>
      <c r="Y561" s="1"/>
      <c r="Z561" s="1"/>
      <c r="AA561" s="1"/>
    </row>
    <row r="562" spans="1:27" ht="14.25" customHeight="1" x14ac:dyDescent="0.3">
      <c r="A562" s="1"/>
      <c r="B562" s="124"/>
      <c r="F562" s="124"/>
      <c r="J562" s="125"/>
      <c r="V562" s="1"/>
      <c r="W562" s="1"/>
      <c r="X562" s="1"/>
      <c r="Y562" s="1"/>
      <c r="Z562" s="1"/>
      <c r="AA562" s="1"/>
    </row>
    <row r="563" spans="1:27" ht="14.25" customHeight="1" x14ac:dyDescent="0.3">
      <c r="A563" s="1"/>
      <c r="B563" s="124"/>
      <c r="F563" s="124"/>
      <c r="J563" s="125"/>
      <c r="V563" s="1"/>
      <c r="W563" s="1"/>
      <c r="X563" s="1"/>
      <c r="Y563" s="1"/>
      <c r="Z563" s="1"/>
      <c r="AA563" s="1"/>
    </row>
    <row r="564" spans="1:27" ht="14.25" customHeight="1" x14ac:dyDescent="0.3">
      <c r="A564" s="1"/>
      <c r="B564" s="124"/>
      <c r="F564" s="124"/>
      <c r="J564" s="125"/>
      <c r="V564" s="1"/>
      <c r="W564" s="1"/>
      <c r="X564" s="1"/>
      <c r="Y564" s="1"/>
      <c r="Z564" s="1"/>
      <c r="AA564" s="1"/>
    </row>
    <row r="565" spans="1:27" ht="14.25" customHeight="1" x14ac:dyDescent="0.3">
      <c r="A565" s="1"/>
      <c r="B565" s="124"/>
      <c r="F565" s="124"/>
      <c r="J565" s="125"/>
      <c r="V565" s="1"/>
      <c r="W565" s="1"/>
      <c r="X565" s="1"/>
      <c r="Y565" s="1"/>
      <c r="Z565" s="1"/>
      <c r="AA565" s="1"/>
    </row>
    <row r="566" spans="1:27" ht="14.25" customHeight="1" x14ac:dyDescent="0.3">
      <c r="A566" s="1"/>
      <c r="B566" s="124"/>
      <c r="F566" s="124"/>
      <c r="J566" s="125"/>
      <c r="V566" s="1"/>
      <c r="W566" s="1"/>
      <c r="X566" s="1"/>
      <c r="Y566" s="1"/>
      <c r="Z566" s="1"/>
      <c r="AA566" s="1"/>
    </row>
    <row r="567" spans="1:27" ht="14.25" customHeight="1" x14ac:dyDescent="0.3">
      <c r="A567" s="1"/>
      <c r="B567" s="124"/>
      <c r="F567" s="124"/>
      <c r="J567" s="125"/>
      <c r="V567" s="1"/>
      <c r="W567" s="1"/>
      <c r="X567" s="1"/>
      <c r="Y567" s="1"/>
      <c r="Z567" s="1"/>
      <c r="AA567" s="1"/>
    </row>
    <row r="568" spans="1:27" ht="14.25" customHeight="1" x14ac:dyDescent="0.3">
      <c r="A568" s="1"/>
      <c r="B568" s="124"/>
      <c r="F568" s="124"/>
      <c r="J568" s="125"/>
      <c r="V568" s="1"/>
      <c r="W568" s="1"/>
      <c r="X568" s="1"/>
      <c r="Y568" s="1"/>
      <c r="Z568" s="1"/>
      <c r="AA568" s="1"/>
    </row>
    <row r="569" spans="1:27" ht="14.25" customHeight="1" x14ac:dyDescent="0.3">
      <c r="A569" s="1"/>
      <c r="B569" s="124"/>
      <c r="F569" s="124"/>
      <c r="J569" s="125"/>
      <c r="V569" s="1"/>
      <c r="W569" s="1"/>
      <c r="X569" s="1"/>
      <c r="Y569" s="1"/>
      <c r="Z569" s="1"/>
      <c r="AA569" s="1"/>
    </row>
    <row r="570" spans="1:27" ht="14.25" customHeight="1" x14ac:dyDescent="0.3">
      <c r="A570" s="1"/>
      <c r="B570" s="124"/>
      <c r="F570" s="124"/>
      <c r="J570" s="125"/>
      <c r="V570" s="1"/>
      <c r="W570" s="1"/>
      <c r="X570" s="1"/>
      <c r="Y570" s="1"/>
      <c r="Z570" s="1"/>
      <c r="AA570" s="1"/>
    </row>
    <row r="571" spans="1:27" ht="14.25" customHeight="1" x14ac:dyDescent="0.3">
      <c r="A571" s="1"/>
      <c r="B571" s="124"/>
      <c r="F571" s="124"/>
      <c r="J571" s="125"/>
      <c r="V571" s="1"/>
      <c r="W571" s="1"/>
      <c r="X571" s="1"/>
      <c r="Y571" s="1"/>
      <c r="Z571" s="1"/>
      <c r="AA571" s="1"/>
    </row>
    <row r="572" spans="1:27" ht="14.25" customHeight="1" x14ac:dyDescent="0.3">
      <c r="A572" s="1"/>
      <c r="B572" s="124"/>
      <c r="F572" s="124"/>
      <c r="J572" s="125"/>
      <c r="V572" s="1"/>
      <c r="W572" s="1"/>
      <c r="X572" s="1"/>
      <c r="Y572" s="1"/>
      <c r="Z572" s="1"/>
      <c r="AA572" s="1"/>
    </row>
    <row r="573" spans="1:27" ht="14.25" customHeight="1" x14ac:dyDescent="0.3">
      <c r="A573" s="1"/>
      <c r="B573" s="124"/>
      <c r="F573" s="124"/>
      <c r="J573" s="125"/>
      <c r="V573" s="1"/>
      <c r="W573" s="1"/>
      <c r="X573" s="1"/>
      <c r="Y573" s="1"/>
      <c r="Z573" s="1"/>
      <c r="AA573" s="1"/>
    </row>
    <row r="574" spans="1:27" ht="14.25" customHeight="1" x14ac:dyDescent="0.3">
      <c r="A574" s="1"/>
      <c r="B574" s="124"/>
      <c r="F574" s="124"/>
      <c r="J574" s="125"/>
      <c r="V574" s="1"/>
      <c r="W574" s="1"/>
      <c r="X574" s="1"/>
      <c r="Y574" s="1"/>
      <c r="Z574" s="1"/>
      <c r="AA574" s="1"/>
    </row>
    <row r="575" spans="1:27" ht="14.25" customHeight="1" x14ac:dyDescent="0.3">
      <c r="A575" s="1"/>
      <c r="B575" s="124"/>
      <c r="F575" s="124"/>
      <c r="J575" s="125"/>
      <c r="V575" s="1"/>
      <c r="W575" s="1"/>
      <c r="X575" s="1"/>
      <c r="Y575" s="1"/>
      <c r="Z575" s="1"/>
      <c r="AA575" s="1"/>
    </row>
    <row r="576" spans="1:27" ht="14.25" customHeight="1" x14ac:dyDescent="0.3">
      <c r="A576" s="1"/>
      <c r="B576" s="124"/>
      <c r="F576" s="124"/>
      <c r="J576" s="125"/>
      <c r="V576" s="1"/>
      <c r="W576" s="1"/>
      <c r="X576" s="1"/>
      <c r="Y576" s="1"/>
      <c r="Z576" s="1"/>
      <c r="AA576" s="1"/>
    </row>
    <row r="577" spans="1:27" ht="14.25" customHeight="1" x14ac:dyDescent="0.3">
      <c r="A577" s="1"/>
      <c r="B577" s="124"/>
      <c r="F577" s="124"/>
      <c r="J577" s="125"/>
      <c r="V577" s="1"/>
      <c r="W577" s="1"/>
      <c r="X577" s="1"/>
      <c r="Y577" s="1"/>
      <c r="Z577" s="1"/>
      <c r="AA577" s="1"/>
    </row>
    <row r="578" spans="1:27" ht="14.25" customHeight="1" x14ac:dyDescent="0.3">
      <c r="A578" s="1"/>
      <c r="B578" s="124"/>
      <c r="F578" s="124"/>
      <c r="J578" s="125"/>
      <c r="V578" s="1"/>
      <c r="W578" s="1"/>
      <c r="X578" s="1"/>
      <c r="Y578" s="1"/>
      <c r="Z578" s="1"/>
      <c r="AA578" s="1"/>
    </row>
    <row r="579" spans="1:27" ht="14.25" customHeight="1" x14ac:dyDescent="0.3">
      <c r="A579" s="1"/>
      <c r="B579" s="124"/>
      <c r="F579" s="124"/>
      <c r="J579" s="125"/>
      <c r="V579" s="1"/>
      <c r="W579" s="1"/>
      <c r="X579" s="1"/>
      <c r="Y579" s="1"/>
      <c r="Z579" s="1"/>
      <c r="AA579" s="1"/>
    </row>
    <row r="580" spans="1:27" ht="14.25" customHeight="1" x14ac:dyDescent="0.3">
      <c r="A580" s="1"/>
      <c r="B580" s="124"/>
      <c r="F580" s="124"/>
      <c r="J580" s="125"/>
      <c r="V580" s="1"/>
      <c r="W580" s="1"/>
      <c r="X580" s="1"/>
      <c r="Y580" s="1"/>
      <c r="Z580" s="1"/>
      <c r="AA580" s="1"/>
    </row>
    <row r="581" spans="1:27" ht="14.25" customHeight="1" x14ac:dyDescent="0.3">
      <c r="A581" s="1"/>
      <c r="B581" s="124"/>
      <c r="F581" s="124"/>
      <c r="J581" s="125"/>
      <c r="V581" s="1"/>
      <c r="W581" s="1"/>
      <c r="X581" s="1"/>
      <c r="Y581" s="1"/>
      <c r="Z581" s="1"/>
      <c r="AA581" s="1"/>
    </row>
    <row r="582" spans="1:27" ht="14.25" customHeight="1" x14ac:dyDescent="0.3">
      <c r="A582" s="1"/>
      <c r="B582" s="124"/>
      <c r="F582" s="124"/>
      <c r="J582" s="125"/>
      <c r="V582" s="1"/>
      <c r="W582" s="1"/>
      <c r="X582" s="1"/>
      <c r="Y582" s="1"/>
      <c r="Z582" s="1"/>
      <c r="AA582" s="1"/>
    </row>
    <row r="583" spans="1:27" ht="14.25" customHeight="1" x14ac:dyDescent="0.3">
      <c r="A583" s="1"/>
      <c r="B583" s="124"/>
      <c r="F583" s="124"/>
      <c r="J583" s="125"/>
      <c r="V583" s="1"/>
      <c r="W583" s="1"/>
      <c r="X583" s="1"/>
      <c r="Y583" s="1"/>
      <c r="Z583" s="1"/>
      <c r="AA583" s="1"/>
    </row>
    <row r="584" spans="1:27" ht="14.25" customHeight="1" x14ac:dyDescent="0.3">
      <c r="A584" s="1"/>
      <c r="B584" s="124"/>
      <c r="F584" s="124"/>
      <c r="J584" s="125"/>
      <c r="V584" s="1"/>
      <c r="W584" s="1"/>
      <c r="X584" s="1"/>
      <c r="Y584" s="1"/>
      <c r="Z584" s="1"/>
      <c r="AA584" s="1"/>
    </row>
    <row r="585" spans="1:27" ht="14.25" customHeight="1" x14ac:dyDescent="0.3">
      <c r="A585" s="1"/>
      <c r="B585" s="124"/>
      <c r="F585" s="124"/>
      <c r="J585" s="125"/>
      <c r="V585" s="1"/>
      <c r="W585" s="1"/>
      <c r="X585" s="1"/>
      <c r="Y585" s="1"/>
      <c r="Z585" s="1"/>
      <c r="AA585" s="1"/>
    </row>
    <row r="586" spans="1:27" ht="14.25" customHeight="1" x14ac:dyDescent="0.3">
      <c r="A586" s="1"/>
      <c r="B586" s="124"/>
      <c r="F586" s="124"/>
      <c r="J586" s="125"/>
      <c r="V586" s="1"/>
      <c r="W586" s="1"/>
      <c r="X586" s="1"/>
      <c r="Y586" s="1"/>
      <c r="Z586" s="1"/>
      <c r="AA586" s="1"/>
    </row>
    <row r="587" spans="1:27" ht="14.25" customHeight="1" x14ac:dyDescent="0.3">
      <c r="A587" s="1"/>
      <c r="B587" s="124"/>
      <c r="F587" s="124"/>
      <c r="J587" s="125"/>
      <c r="V587" s="1"/>
      <c r="W587" s="1"/>
      <c r="X587" s="1"/>
      <c r="Y587" s="1"/>
      <c r="Z587" s="1"/>
      <c r="AA587" s="1"/>
    </row>
    <row r="588" spans="1:27" ht="14.25" customHeight="1" x14ac:dyDescent="0.3">
      <c r="A588" s="1"/>
      <c r="B588" s="124"/>
      <c r="F588" s="124"/>
      <c r="J588" s="125"/>
      <c r="V588" s="1"/>
      <c r="W588" s="1"/>
      <c r="X588" s="1"/>
      <c r="Y588" s="1"/>
      <c r="Z588" s="1"/>
      <c r="AA588" s="1"/>
    </row>
    <row r="589" spans="1:27" ht="14.25" customHeight="1" x14ac:dyDescent="0.3">
      <c r="A589" s="1"/>
      <c r="B589" s="124"/>
      <c r="F589" s="124"/>
      <c r="J589" s="125"/>
      <c r="V589" s="1"/>
      <c r="W589" s="1"/>
      <c r="X589" s="1"/>
      <c r="Y589" s="1"/>
      <c r="Z589" s="1"/>
      <c r="AA589" s="1"/>
    </row>
    <row r="590" spans="1:27" ht="14.25" customHeight="1" x14ac:dyDescent="0.3">
      <c r="A590" s="1"/>
      <c r="B590" s="124"/>
      <c r="F590" s="124"/>
      <c r="J590" s="125"/>
      <c r="V590" s="1"/>
      <c r="W590" s="1"/>
      <c r="X590" s="1"/>
      <c r="Y590" s="1"/>
      <c r="Z590" s="1"/>
      <c r="AA590" s="1"/>
    </row>
    <row r="591" spans="1:27" ht="14.25" customHeight="1" x14ac:dyDescent="0.3">
      <c r="A591" s="1"/>
      <c r="B591" s="124"/>
      <c r="F591" s="124"/>
      <c r="J591" s="125"/>
      <c r="V591" s="1"/>
      <c r="W591" s="1"/>
      <c r="X591" s="1"/>
      <c r="Y591" s="1"/>
      <c r="Z591" s="1"/>
      <c r="AA591" s="1"/>
    </row>
    <row r="592" spans="1:27" ht="14.25" customHeight="1" x14ac:dyDescent="0.3">
      <c r="A592" s="1"/>
      <c r="B592" s="124"/>
      <c r="F592" s="124"/>
      <c r="J592" s="125"/>
      <c r="V592" s="1"/>
      <c r="W592" s="1"/>
      <c r="X592" s="1"/>
      <c r="Y592" s="1"/>
      <c r="Z592" s="1"/>
      <c r="AA592" s="1"/>
    </row>
    <row r="593" spans="1:27" ht="14.25" customHeight="1" x14ac:dyDescent="0.3">
      <c r="A593" s="1"/>
      <c r="B593" s="124"/>
      <c r="F593" s="124"/>
      <c r="J593" s="125"/>
      <c r="V593" s="1"/>
      <c r="W593" s="1"/>
      <c r="X593" s="1"/>
      <c r="Y593" s="1"/>
      <c r="Z593" s="1"/>
      <c r="AA593" s="1"/>
    </row>
    <row r="594" spans="1:27" ht="14.25" customHeight="1" x14ac:dyDescent="0.3">
      <c r="A594" s="1"/>
      <c r="B594" s="124"/>
      <c r="F594" s="124"/>
      <c r="J594" s="125"/>
      <c r="V594" s="1"/>
      <c r="W594" s="1"/>
      <c r="X594" s="1"/>
      <c r="Y594" s="1"/>
      <c r="Z594" s="1"/>
      <c r="AA594" s="1"/>
    </row>
    <row r="595" spans="1:27" ht="14.25" customHeight="1" x14ac:dyDescent="0.3">
      <c r="A595" s="1"/>
      <c r="B595" s="124"/>
      <c r="F595" s="124"/>
      <c r="J595" s="125"/>
      <c r="V595" s="1"/>
      <c r="W595" s="1"/>
      <c r="X595" s="1"/>
      <c r="Y595" s="1"/>
      <c r="Z595" s="1"/>
      <c r="AA595" s="1"/>
    </row>
    <row r="596" spans="1:27" ht="14.25" customHeight="1" x14ac:dyDescent="0.3">
      <c r="A596" s="1"/>
      <c r="B596" s="124"/>
      <c r="F596" s="124"/>
      <c r="J596" s="125"/>
      <c r="V596" s="1"/>
      <c r="W596" s="1"/>
      <c r="X596" s="1"/>
      <c r="Y596" s="1"/>
      <c r="Z596" s="1"/>
      <c r="AA596" s="1"/>
    </row>
    <row r="597" spans="1:27" ht="14.25" customHeight="1" x14ac:dyDescent="0.3">
      <c r="A597" s="1"/>
      <c r="B597" s="124"/>
      <c r="F597" s="124"/>
      <c r="J597" s="125"/>
      <c r="V597" s="1"/>
      <c r="W597" s="1"/>
      <c r="X597" s="1"/>
      <c r="Y597" s="1"/>
      <c r="Z597" s="1"/>
      <c r="AA597" s="1"/>
    </row>
    <row r="598" spans="1:27" ht="14.25" customHeight="1" x14ac:dyDescent="0.3">
      <c r="A598" s="1"/>
      <c r="B598" s="124"/>
      <c r="F598" s="124"/>
      <c r="J598" s="125"/>
      <c r="V598" s="1"/>
      <c r="W598" s="1"/>
      <c r="X598" s="1"/>
      <c r="Y598" s="1"/>
      <c r="Z598" s="1"/>
      <c r="AA598" s="1"/>
    </row>
    <row r="599" spans="1:27" ht="14.25" customHeight="1" x14ac:dyDescent="0.3">
      <c r="A599" s="1"/>
      <c r="B599" s="124"/>
      <c r="F599" s="124"/>
      <c r="J599" s="125"/>
      <c r="V599" s="1"/>
      <c r="W599" s="1"/>
      <c r="X599" s="1"/>
      <c r="Y599" s="1"/>
      <c r="Z599" s="1"/>
      <c r="AA599" s="1"/>
    </row>
    <row r="600" spans="1:27" ht="14.25" customHeight="1" x14ac:dyDescent="0.3">
      <c r="A600" s="1"/>
      <c r="B600" s="124"/>
      <c r="F600" s="124"/>
      <c r="J600" s="125"/>
      <c r="V600" s="1"/>
      <c r="W600" s="1"/>
      <c r="X600" s="1"/>
      <c r="Y600" s="1"/>
      <c r="Z600" s="1"/>
      <c r="AA600" s="1"/>
    </row>
    <row r="601" spans="1:27" ht="14.25" customHeight="1" x14ac:dyDescent="0.3">
      <c r="A601" s="1"/>
      <c r="B601" s="124"/>
      <c r="F601" s="124"/>
      <c r="J601" s="125"/>
      <c r="V601" s="1"/>
      <c r="W601" s="1"/>
      <c r="X601" s="1"/>
      <c r="Y601" s="1"/>
      <c r="Z601" s="1"/>
      <c r="AA601" s="1"/>
    </row>
    <row r="602" spans="1:27" ht="14.25" customHeight="1" x14ac:dyDescent="0.3">
      <c r="A602" s="1"/>
      <c r="B602" s="124"/>
      <c r="F602" s="124"/>
      <c r="J602" s="125"/>
      <c r="V602" s="1"/>
      <c r="W602" s="1"/>
      <c r="X602" s="1"/>
      <c r="Y602" s="1"/>
      <c r="Z602" s="1"/>
      <c r="AA602" s="1"/>
    </row>
    <row r="603" spans="1:27" ht="14.25" customHeight="1" x14ac:dyDescent="0.3">
      <c r="A603" s="1"/>
      <c r="B603" s="124"/>
      <c r="F603" s="124"/>
      <c r="J603" s="125"/>
      <c r="V603" s="1"/>
      <c r="W603" s="1"/>
      <c r="X603" s="1"/>
      <c r="Y603" s="1"/>
      <c r="Z603" s="1"/>
      <c r="AA603" s="1"/>
    </row>
    <row r="604" spans="1:27" ht="14.25" customHeight="1" x14ac:dyDescent="0.3">
      <c r="A604" s="1"/>
      <c r="B604" s="124"/>
      <c r="F604" s="124"/>
      <c r="J604" s="125"/>
      <c r="V604" s="1"/>
      <c r="W604" s="1"/>
      <c r="X604" s="1"/>
      <c r="Y604" s="1"/>
      <c r="Z604" s="1"/>
      <c r="AA604" s="1"/>
    </row>
    <row r="605" spans="1:27" ht="14.25" customHeight="1" x14ac:dyDescent="0.3">
      <c r="A605" s="1"/>
      <c r="B605" s="124"/>
      <c r="F605" s="124"/>
      <c r="J605" s="125"/>
      <c r="V605" s="1"/>
      <c r="W605" s="1"/>
      <c r="X605" s="1"/>
      <c r="Y605" s="1"/>
      <c r="Z605" s="1"/>
      <c r="AA605" s="1"/>
    </row>
    <row r="606" spans="1:27" ht="14.25" customHeight="1" x14ac:dyDescent="0.3">
      <c r="A606" s="1"/>
      <c r="B606" s="124"/>
      <c r="F606" s="124"/>
      <c r="J606" s="125"/>
      <c r="V606" s="1"/>
      <c r="W606" s="1"/>
      <c r="X606" s="1"/>
      <c r="Y606" s="1"/>
      <c r="Z606" s="1"/>
      <c r="AA606" s="1"/>
    </row>
    <row r="607" spans="1:27" ht="14.25" customHeight="1" x14ac:dyDescent="0.3">
      <c r="A607" s="1"/>
      <c r="B607" s="124"/>
      <c r="F607" s="124"/>
      <c r="J607" s="125"/>
      <c r="V607" s="1"/>
      <c r="W607" s="1"/>
      <c r="X607" s="1"/>
      <c r="Y607" s="1"/>
      <c r="Z607" s="1"/>
      <c r="AA607" s="1"/>
    </row>
    <row r="608" spans="1:27" ht="14.25" customHeight="1" x14ac:dyDescent="0.3">
      <c r="A608" s="1"/>
      <c r="B608" s="124"/>
      <c r="F608" s="124"/>
      <c r="J608" s="125"/>
      <c r="V608" s="1"/>
      <c r="W608" s="1"/>
      <c r="X608" s="1"/>
      <c r="Y608" s="1"/>
      <c r="Z608" s="1"/>
      <c r="AA608" s="1"/>
    </row>
    <row r="609" spans="1:27" ht="14.25" customHeight="1" x14ac:dyDescent="0.3">
      <c r="A609" s="1"/>
      <c r="B609" s="124"/>
      <c r="F609" s="124"/>
      <c r="J609" s="125"/>
      <c r="V609" s="1"/>
      <c r="W609" s="1"/>
      <c r="X609" s="1"/>
      <c r="Y609" s="1"/>
      <c r="Z609" s="1"/>
      <c r="AA609" s="1"/>
    </row>
    <row r="610" spans="1:27" ht="14.25" customHeight="1" x14ac:dyDescent="0.3">
      <c r="A610" s="1"/>
      <c r="B610" s="124"/>
      <c r="F610" s="124"/>
      <c r="J610" s="125"/>
      <c r="V610" s="1"/>
      <c r="W610" s="1"/>
      <c r="X610" s="1"/>
      <c r="Y610" s="1"/>
      <c r="Z610" s="1"/>
      <c r="AA610" s="1"/>
    </row>
    <row r="611" spans="1:27" ht="14.25" customHeight="1" x14ac:dyDescent="0.3">
      <c r="A611" s="1"/>
      <c r="B611" s="124"/>
      <c r="F611" s="124"/>
      <c r="J611" s="125"/>
      <c r="V611" s="1"/>
      <c r="W611" s="1"/>
      <c r="X611" s="1"/>
      <c r="Y611" s="1"/>
      <c r="Z611" s="1"/>
      <c r="AA611" s="1"/>
    </row>
    <row r="612" spans="1:27" ht="14.25" customHeight="1" x14ac:dyDescent="0.3">
      <c r="A612" s="1"/>
      <c r="B612" s="124"/>
      <c r="F612" s="124"/>
      <c r="J612" s="125"/>
      <c r="V612" s="1"/>
      <c r="W612" s="1"/>
      <c r="X612" s="1"/>
      <c r="Y612" s="1"/>
      <c r="Z612" s="1"/>
      <c r="AA612" s="1"/>
    </row>
    <row r="613" spans="1:27" ht="14.25" customHeight="1" x14ac:dyDescent="0.3">
      <c r="A613" s="1"/>
      <c r="B613" s="124"/>
      <c r="F613" s="124"/>
      <c r="J613" s="125"/>
      <c r="V613" s="1"/>
      <c r="W613" s="1"/>
      <c r="X613" s="1"/>
      <c r="Y613" s="1"/>
      <c r="Z613" s="1"/>
      <c r="AA613" s="1"/>
    </row>
    <row r="614" spans="1:27" ht="14.25" customHeight="1" x14ac:dyDescent="0.3">
      <c r="A614" s="1"/>
      <c r="B614" s="124"/>
      <c r="F614" s="124"/>
      <c r="J614" s="125"/>
      <c r="V614" s="1"/>
      <c r="W614" s="1"/>
      <c r="X614" s="1"/>
      <c r="Y614" s="1"/>
      <c r="Z614" s="1"/>
      <c r="AA614" s="1"/>
    </row>
    <row r="615" spans="1:27" ht="14.25" customHeight="1" x14ac:dyDescent="0.3">
      <c r="A615" s="1"/>
      <c r="B615" s="124"/>
      <c r="F615" s="124"/>
      <c r="J615" s="125"/>
      <c r="V615" s="1"/>
      <c r="W615" s="1"/>
      <c r="X615" s="1"/>
      <c r="Y615" s="1"/>
      <c r="Z615" s="1"/>
      <c r="AA615" s="1"/>
    </row>
    <row r="616" spans="1:27" ht="14.25" customHeight="1" x14ac:dyDescent="0.3">
      <c r="A616" s="1"/>
      <c r="B616" s="124"/>
      <c r="F616" s="124"/>
      <c r="J616" s="125"/>
      <c r="V616" s="1"/>
      <c r="W616" s="1"/>
      <c r="X616" s="1"/>
      <c r="Y616" s="1"/>
      <c r="Z616" s="1"/>
      <c r="AA616" s="1"/>
    </row>
    <row r="617" spans="1:27" ht="14.25" customHeight="1" x14ac:dyDescent="0.3">
      <c r="A617" s="1"/>
      <c r="B617" s="124"/>
      <c r="F617" s="124"/>
      <c r="J617" s="125"/>
      <c r="V617" s="1"/>
      <c r="W617" s="1"/>
      <c r="X617" s="1"/>
      <c r="Y617" s="1"/>
      <c r="Z617" s="1"/>
      <c r="AA617" s="1"/>
    </row>
    <row r="618" spans="1:27" ht="14.25" customHeight="1" x14ac:dyDescent="0.3">
      <c r="A618" s="1"/>
      <c r="B618" s="124"/>
      <c r="F618" s="124"/>
      <c r="J618" s="125"/>
      <c r="V618" s="1"/>
      <c r="W618" s="1"/>
      <c r="X618" s="1"/>
      <c r="Y618" s="1"/>
      <c r="Z618" s="1"/>
      <c r="AA618" s="1"/>
    </row>
    <row r="619" spans="1:27" ht="14.25" customHeight="1" x14ac:dyDescent="0.3">
      <c r="A619" s="1"/>
      <c r="B619" s="124"/>
      <c r="F619" s="124"/>
      <c r="J619" s="125"/>
      <c r="V619" s="1"/>
      <c r="W619" s="1"/>
      <c r="X619" s="1"/>
      <c r="Y619" s="1"/>
      <c r="Z619" s="1"/>
      <c r="AA619" s="1"/>
    </row>
    <row r="620" spans="1:27" ht="14.25" customHeight="1" x14ac:dyDescent="0.3">
      <c r="A620" s="1"/>
      <c r="B620" s="124"/>
      <c r="F620" s="124"/>
      <c r="J620" s="125"/>
      <c r="V620" s="1"/>
      <c r="W620" s="1"/>
      <c r="X620" s="1"/>
      <c r="Y620" s="1"/>
      <c r="Z620" s="1"/>
      <c r="AA620" s="1"/>
    </row>
    <row r="621" spans="1:27" ht="14.25" customHeight="1" x14ac:dyDescent="0.3">
      <c r="A621" s="1"/>
      <c r="B621" s="124"/>
      <c r="F621" s="124"/>
      <c r="J621" s="125"/>
      <c r="V621" s="1"/>
      <c r="W621" s="1"/>
      <c r="X621" s="1"/>
      <c r="Y621" s="1"/>
      <c r="Z621" s="1"/>
      <c r="AA621" s="1"/>
    </row>
    <row r="622" spans="1:27" ht="14.25" customHeight="1" x14ac:dyDescent="0.3">
      <c r="A622" s="1"/>
      <c r="B622" s="124"/>
      <c r="F622" s="124"/>
      <c r="J622" s="125"/>
      <c r="V622" s="1"/>
      <c r="W622" s="1"/>
      <c r="X622" s="1"/>
      <c r="Y622" s="1"/>
      <c r="Z622" s="1"/>
      <c r="AA622" s="1"/>
    </row>
    <row r="623" spans="1:27" ht="14.25" customHeight="1" x14ac:dyDescent="0.3">
      <c r="A623" s="1"/>
      <c r="B623" s="124"/>
      <c r="F623" s="124"/>
      <c r="J623" s="125"/>
      <c r="V623" s="1"/>
      <c r="W623" s="1"/>
      <c r="X623" s="1"/>
      <c r="Y623" s="1"/>
      <c r="Z623" s="1"/>
      <c r="AA623" s="1"/>
    </row>
    <row r="624" spans="1:27" ht="14.25" customHeight="1" x14ac:dyDescent="0.3">
      <c r="A624" s="1"/>
      <c r="B624" s="124"/>
      <c r="F624" s="124"/>
      <c r="J624" s="125"/>
      <c r="V624" s="1"/>
      <c r="W624" s="1"/>
      <c r="X624" s="1"/>
      <c r="Y624" s="1"/>
      <c r="Z624" s="1"/>
      <c r="AA624" s="1"/>
    </row>
    <row r="625" spans="1:27" ht="14.25" customHeight="1" x14ac:dyDescent="0.3">
      <c r="A625" s="1"/>
      <c r="B625" s="124"/>
      <c r="F625" s="124"/>
      <c r="J625" s="125"/>
      <c r="V625" s="1"/>
      <c r="W625" s="1"/>
      <c r="X625" s="1"/>
      <c r="Y625" s="1"/>
      <c r="Z625" s="1"/>
      <c r="AA625" s="1"/>
    </row>
    <row r="626" spans="1:27" ht="14.25" customHeight="1" x14ac:dyDescent="0.3">
      <c r="A626" s="1"/>
      <c r="B626" s="124"/>
      <c r="F626" s="124"/>
      <c r="J626" s="125"/>
      <c r="V626" s="1"/>
      <c r="W626" s="1"/>
      <c r="X626" s="1"/>
      <c r="Y626" s="1"/>
      <c r="Z626" s="1"/>
      <c r="AA626" s="1"/>
    </row>
    <row r="627" spans="1:27" ht="14.25" customHeight="1" x14ac:dyDescent="0.3">
      <c r="A627" s="1"/>
      <c r="B627" s="124"/>
      <c r="F627" s="124"/>
      <c r="J627" s="125"/>
      <c r="V627" s="1"/>
      <c r="W627" s="1"/>
      <c r="X627" s="1"/>
      <c r="Y627" s="1"/>
      <c r="Z627" s="1"/>
      <c r="AA627" s="1"/>
    </row>
    <row r="628" spans="1:27" ht="14.25" customHeight="1" x14ac:dyDescent="0.3">
      <c r="A628" s="1"/>
      <c r="B628" s="124"/>
      <c r="F628" s="124"/>
      <c r="J628" s="125"/>
      <c r="V628" s="1"/>
      <c r="W628" s="1"/>
      <c r="X628" s="1"/>
      <c r="Y628" s="1"/>
      <c r="Z628" s="1"/>
      <c r="AA628" s="1"/>
    </row>
    <row r="629" spans="1:27" ht="14.25" customHeight="1" x14ac:dyDescent="0.3">
      <c r="A629" s="1"/>
      <c r="B629" s="124"/>
      <c r="F629" s="124"/>
      <c r="J629" s="125"/>
      <c r="V629" s="1"/>
      <c r="W629" s="1"/>
      <c r="X629" s="1"/>
      <c r="Y629" s="1"/>
      <c r="Z629" s="1"/>
      <c r="AA629" s="1"/>
    </row>
    <row r="630" spans="1:27" ht="14.25" customHeight="1" x14ac:dyDescent="0.3">
      <c r="A630" s="1"/>
      <c r="B630" s="124"/>
      <c r="F630" s="124"/>
      <c r="J630" s="125"/>
      <c r="V630" s="1"/>
      <c r="W630" s="1"/>
      <c r="X630" s="1"/>
      <c r="Y630" s="1"/>
      <c r="Z630" s="1"/>
      <c r="AA630" s="1"/>
    </row>
    <row r="631" spans="1:27" ht="14.25" customHeight="1" x14ac:dyDescent="0.3">
      <c r="A631" s="1"/>
      <c r="B631" s="124"/>
      <c r="F631" s="124"/>
      <c r="J631" s="125"/>
      <c r="V631" s="1"/>
      <c r="W631" s="1"/>
      <c r="X631" s="1"/>
      <c r="Y631" s="1"/>
      <c r="Z631" s="1"/>
      <c r="AA631" s="1"/>
    </row>
    <row r="632" spans="1:27" ht="14.25" customHeight="1" x14ac:dyDescent="0.3">
      <c r="A632" s="1"/>
      <c r="B632" s="124"/>
      <c r="F632" s="124"/>
      <c r="J632" s="125"/>
      <c r="V632" s="1"/>
      <c r="W632" s="1"/>
      <c r="X632" s="1"/>
      <c r="Y632" s="1"/>
      <c r="Z632" s="1"/>
      <c r="AA632" s="1"/>
    </row>
    <row r="633" spans="1:27" ht="14.25" customHeight="1" x14ac:dyDescent="0.3">
      <c r="A633" s="1"/>
      <c r="B633" s="124"/>
      <c r="F633" s="124"/>
      <c r="J633" s="125"/>
      <c r="V633" s="1"/>
      <c r="W633" s="1"/>
      <c r="X633" s="1"/>
      <c r="Y633" s="1"/>
      <c r="Z633" s="1"/>
      <c r="AA633" s="1"/>
    </row>
    <row r="634" spans="1:27" ht="14.25" customHeight="1" x14ac:dyDescent="0.3">
      <c r="A634" s="1"/>
      <c r="B634" s="124"/>
      <c r="F634" s="124"/>
      <c r="J634" s="125"/>
      <c r="V634" s="1"/>
      <c r="W634" s="1"/>
      <c r="X634" s="1"/>
      <c r="Y634" s="1"/>
      <c r="Z634" s="1"/>
      <c r="AA634" s="1"/>
    </row>
    <row r="635" spans="1:27" ht="14.25" customHeight="1" x14ac:dyDescent="0.3">
      <c r="A635" s="1"/>
      <c r="B635" s="124"/>
      <c r="F635" s="124"/>
      <c r="J635" s="125"/>
      <c r="V635" s="1"/>
      <c r="W635" s="1"/>
      <c r="X635" s="1"/>
      <c r="Y635" s="1"/>
      <c r="Z635" s="1"/>
      <c r="AA635" s="1"/>
    </row>
    <row r="636" spans="1:27" ht="14.25" customHeight="1" x14ac:dyDescent="0.3">
      <c r="A636" s="1"/>
      <c r="B636" s="124"/>
      <c r="F636" s="124"/>
      <c r="J636" s="125"/>
      <c r="V636" s="1"/>
      <c r="W636" s="1"/>
      <c r="X636" s="1"/>
      <c r="Y636" s="1"/>
      <c r="Z636" s="1"/>
      <c r="AA636" s="1"/>
    </row>
    <row r="637" spans="1:27" ht="14.25" customHeight="1" x14ac:dyDescent="0.3">
      <c r="A637" s="1"/>
      <c r="B637" s="124"/>
      <c r="F637" s="124"/>
      <c r="J637" s="125"/>
      <c r="V637" s="1"/>
      <c r="W637" s="1"/>
      <c r="X637" s="1"/>
      <c r="Y637" s="1"/>
      <c r="Z637" s="1"/>
      <c r="AA637" s="1"/>
    </row>
    <row r="638" spans="1:27" ht="14.25" customHeight="1" x14ac:dyDescent="0.3">
      <c r="A638" s="1"/>
      <c r="B638" s="124"/>
      <c r="F638" s="124"/>
      <c r="J638" s="125"/>
      <c r="V638" s="1"/>
      <c r="W638" s="1"/>
      <c r="X638" s="1"/>
      <c r="Y638" s="1"/>
      <c r="Z638" s="1"/>
      <c r="AA638" s="1"/>
    </row>
    <row r="639" spans="1:27" ht="14.25" customHeight="1" x14ac:dyDescent="0.3">
      <c r="A639" s="1"/>
      <c r="B639" s="124"/>
      <c r="F639" s="124"/>
      <c r="J639" s="125"/>
      <c r="V639" s="1"/>
      <c r="W639" s="1"/>
      <c r="X639" s="1"/>
      <c r="Y639" s="1"/>
      <c r="Z639" s="1"/>
      <c r="AA639" s="1"/>
    </row>
    <row r="640" spans="1:27" ht="14.25" customHeight="1" x14ac:dyDescent="0.3">
      <c r="A640" s="1"/>
      <c r="B640" s="124"/>
      <c r="F640" s="124"/>
      <c r="J640" s="125"/>
      <c r="V640" s="1"/>
      <c r="W640" s="1"/>
      <c r="X640" s="1"/>
      <c r="Y640" s="1"/>
      <c r="Z640" s="1"/>
      <c r="AA640" s="1"/>
    </row>
    <row r="641" spans="1:27" ht="14.25" customHeight="1" x14ac:dyDescent="0.3">
      <c r="A641" s="1"/>
      <c r="B641" s="124"/>
      <c r="F641" s="124"/>
      <c r="J641" s="125"/>
      <c r="V641" s="1"/>
      <c r="W641" s="1"/>
      <c r="X641" s="1"/>
      <c r="Y641" s="1"/>
      <c r="Z641" s="1"/>
      <c r="AA641" s="1"/>
    </row>
    <row r="642" spans="1:27" ht="14.25" customHeight="1" x14ac:dyDescent="0.3">
      <c r="A642" s="1"/>
      <c r="B642" s="124"/>
      <c r="F642" s="124"/>
      <c r="J642" s="125"/>
      <c r="V642" s="1"/>
      <c r="W642" s="1"/>
      <c r="X642" s="1"/>
      <c r="Y642" s="1"/>
      <c r="Z642" s="1"/>
      <c r="AA642" s="1"/>
    </row>
    <row r="643" spans="1:27" ht="14.25" customHeight="1" x14ac:dyDescent="0.3">
      <c r="A643" s="1"/>
      <c r="B643" s="124"/>
      <c r="F643" s="124"/>
      <c r="J643" s="125"/>
      <c r="V643" s="1"/>
      <c r="W643" s="1"/>
      <c r="X643" s="1"/>
      <c r="Y643" s="1"/>
      <c r="Z643" s="1"/>
      <c r="AA643" s="1"/>
    </row>
    <row r="644" spans="1:27" ht="14.25" customHeight="1" x14ac:dyDescent="0.3">
      <c r="A644" s="1"/>
      <c r="B644" s="124"/>
      <c r="F644" s="124"/>
      <c r="J644" s="125"/>
      <c r="V644" s="1"/>
      <c r="W644" s="1"/>
      <c r="X644" s="1"/>
      <c r="Y644" s="1"/>
      <c r="Z644" s="1"/>
      <c r="AA644" s="1"/>
    </row>
    <row r="645" spans="1:27" ht="14.25" customHeight="1" x14ac:dyDescent="0.3">
      <c r="A645" s="1"/>
      <c r="B645" s="124"/>
      <c r="F645" s="124"/>
      <c r="J645" s="125"/>
      <c r="V645" s="1"/>
      <c r="W645" s="1"/>
      <c r="X645" s="1"/>
      <c r="Y645" s="1"/>
      <c r="Z645" s="1"/>
      <c r="AA645" s="1"/>
    </row>
    <row r="646" spans="1:27" ht="14.25" customHeight="1" x14ac:dyDescent="0.3">
      <c r="A646" s="1"/>
      <c r="B646" s="124"/>
      <c r="F646" s="124"/>
      <c r="J646" s="125"/>
      <c r="V646" s="1"/>
      <c r="W646" s="1"/>
      <c r="X646" s="1"/>
      <c r="Y646" s="1"/>
      <c r="Z646" s="1"/>
      <c r="AA646" s="1"/>
    </row>
    <row r="647" spans="1:27" ht="14.25" customHeight="1" x14ac:dyDescent="0.3">
      <c r="A647" s="1"/>
      <c r="B647" s="124"/>
      <c r="F647" s="124"/>
      <c r="J647" s="125"/>
      <c r="V647" s="1"/>
      <c r="W647" s="1"/>
      <c r="X647" s="1"/>
      <c r="Y647" s="1"/>
      <c r="Z647" s="1"/>
      <c r="AA647" s="1"/>
    </row>
    <row r="648" spans="1:27" ht="14.25" customHeight="1" x14ac:dyDescent="0.3">
      <c r="A648" s="1"/>
      <c r="B648" s="124"/>
      <c r="F648" s="124"/>
      <c r="J648" s="125"/>
      <c r="V648" s="1"/>
      <c r="W648" s="1"/>
      <c r="X648" s="1"/>
      <c r="Y648" s="1"/>
      <c r="Z648" s="1"/>
      <c r="AA648" s="1"/>
    </row>
    <row r="649" spans="1:27" ht="14.25" customHeight="1" x14ac:dyDescent="0.3">
      <c r="A649" s="1"/>
      <c r="B649" s="124"/>
      <c r="F649" s="124"/>
      <c r="J649" s="125"/>
      <c r="V649" s="1"/>
      <c r="W649" s="1"/>
      <c r="X649" s="1"/>
      <c r="Y649" s="1"/>
      <c r="Z649" s="1"/>
      <c r="AA649" s="1"/>
    </row>
    <row r="650" spans="1:27" ht="14.25" customHeight="1" x14ac:dyDescent="0.3">
      <c r="A650" s="1"/>
      <c r="B650" s="124"/>
      <c r="F650" s="124"/>
      <c r="J650" s="125"/>
      <c r="V650" s="1"/>
      <c r="W650" s="1"/>
      <c r="X650" s="1"/>
      <c r="Y650" s="1"/>
      <c r="Z650" s="1"/>
      <c r="AA650" s="1"/>
    </row>
    <row r="651" spans="1:27" ht="14.25" customHeight="1" x14ac:dyDescent="0.3">
      <c r="A651" s="1"/>
      <c r="B651" s="124"/>
      <c r="F651" s="124"/>
      <c r="J651" s="125"/>
      <c r="V651" s="1"/>
      <c r="W651" s="1"/>
      <c r="X651" s="1"/>
      <c r="Y651" s="1"/>
      <c r="Z651" s="1"/>
      <c r="AA651" s="1"/>
    </row>
    <row r="652" spans="1:27" ht="14.25" customHeight="1" x14ac:dyDescent="0.3">
      <c r="A652" s="1"/>
      <c r="B652" s="124"/>
      <c r="F652" s="124"/>
      <c r="J652" s="125"/>
      <c r="V652" s="1"/>
      <c r="W652" s="1"/>
      <c r="X652" s="1"/>
      <c r="Y652" s="1"/>
      <c r="Z652" s="1"/>
      <c r="AA652" s="1"/>
    </row>
    <row r="653" spans="1:27" ht="14.25" customHeight="1" x14ac:dyDescent="0.3">
      <c r="A653" s="1"/>
      <c r="B653" s="124"/>
      <c r="F653" s="124"/>
      <c r="J653" s="125"/>
      <c r="V653" s="1"/>
      <c r="W653" s="1"/>
      <c r="X653" s="1"/>
      <c r="Y653" s="1"/>
      <c r="Z653" s="1"/>
      <c r="AA653" s="1"/>
    </row>
    <row r="654" spans="1:27" ht="14.25" customHeight="1" x14ac:dyDescent="0.3">
      <c r="A654" s="1"/>
      <c r="B654" s="124"/>
      <c r="F654" s="124"/>
      <c r="J654" s="125"/>
      <c r="V654" s="1"/>
      <c r="W654" s="1"/>
      <c r="X654" s="1"/>
      <c r="Y654" s="1"/>
      <c r="Z654" s="1"/>
      <c r="AA654" s="1"/>
    </row>
    <row r="655" spans="1:27" ht="14.25" customHeight="1" x14ac:dyDescent="0.3">
      <c r="A655" s="1"/>
      <c r="B655" s="124"/>
      <c r="F655" s="124"/>
      <c r="J655" s="125"/>
      <c r="V655" s="1"/>
      <c r="W655" s="1"/>
      <c r="X655" s="1"/>
      <c r="Y655" s="1"/>
      <c r="Z655" s="1"/>
      <c r="AA655" s="1"/>
    </row>
    <row r="656" spans="1:27" ht="14.25" customHeight="1" x14ac:dyDescent="0.3">
      <c r="A656" s="1"/>
      <c r="B656" s="124"/>
      <c r="F656" s="124"/>
      <c r="J656" s="125"/>
      <c r="V656" s="1"/>
      <c r="W656" s="1"/>
      <c r="X656" s="1"/>
      <c r="Y656" s="1"/>
      <c r="Z656" s="1"/>
      <c r="AA656" s="1"/>
    </row>
    <row r="657" spans="1:27" ht="14.25" customHeight="1" x14ac:dyDescent="0.3">
      <c r="A657" s="1"/>
      <c r="B657" s="124"/>
      <c r="F657" s="124"/>
      <c r="J657" s="125"/>
      <c r="V657" s="1"/>
      <c r="W657" s="1"/>
      <c r="X657" s="1"/>
      <c r="Y657" s="1"/>
      <c r="Z657" s="1"/>
      <c r="AA657" s="1"/>
    </row>
    <row r="658" spans="1:27" ht="14.25" customHeight="1" x14ac:dyDescent="0.3">
      <c r="A658" s="1"/>
      <c r="B658" s="124"/>
      <c r="F658" s="124"/>
      <c r="J658" s="125"/>
      <c r="V658" s="1"/>
      <c r="W658" s="1"/>
      <c r="X658" s="1"/>
      <c r="Y658" s="1"/>
      <c r="Z658" s="1"/>
      <c r="AA658" s="1"/>
    </row>
    <row r="659" spans="1:27" ht="14.25" customHeight="1" x14ac:dyDescent="0.3">
      <c r="A659" s="1"/>
      <c r="B659" s="124"/>
      <c r="F659" s="124"/>
      <c r="J659" s="125"/>
      <c r="V659" s="1"/>
      <c r="W659" s="1"/>
      <c r="X659" s="1"/>
      <c r="Y659" s="1"/>
      <c r="Z659" s="1"/>
      <c r="AA659" s="1"/>
    </row>
    <row r="660" spans="1:27" ht="14.25" customHeight="1" x14ac:dyDescent="0.3">
      <c r="A660" s="1"/>
      <c r="B660" s="124"/>
      <c r="F660" s="124"/>
      <c r="J660" s="125"/>
      <c r="V660" s="1"/>
      <c r="W660" s="1"/>
      <c r="X660" s="1"/>
      <c r="Y660" s="1"/>
      <c r="Z660" s="1"/>
      <c r="AA660" s="1"/>
    </row>
    <row r="661" spans="1:27" ht="14.25" customHeight="1" x14ac:dyDescent="0.3">
      <c r="A661" s="1"/>
      <c r="B661" s="124"/>
      <c r="F661" s="124"/>
      <c r="J661" s="125"/>
      <c r="V661" s="1"/>
      <c r="W661" s="1"/>
      <c r="X661" s="1"/>
      <c r="Y661" s="1"/>
      <c r="Z661" s="1"/>
      <c r="AA661" s="1"/>
    </row>
    <row r="662" spans="1:27" ht="14.25" customHeight="1" x14ac:dyDescent="0.3">
      <c r="A662" s="1"/>
      <c r="B662" s="124"/>
      <c r="F662" s="124"/>
      <c r="J662" s="125"/>
      <c r="V662" s="1"/>
      <c r="W662" s="1"/>
      <c r="X662" s="1"/>
      <c r="Y662" s="1"/>
      <c r="Z662" s="1"/>
      <c r="AA662" s="1"/>
    </row>
    <row r="663" spans="1:27" ht="14.25" customHeight="1" x14ac:dyDescent="0.3">
      <c r="A663" s="1"/>
      <c r="B663" s="124"/>
      <c r="F663" s="124"/>
      <c r="J663" s="125"/>
      <c r="V663" s="1"/>
      <c r="W663" s="1"/>
      <c r="X663" s="1"/>
      <c r="Y663" s="1"/>
      <c r="Z663" s="1"/>
      <c r="AA663" s="1"/>
    </row>
    <row r="664" spans="1:27" ht="14.25" customHeight="1" x14ac:dyDescent="0.3">
      <c r="A664" s="1"/>
      <c r="B664" s="124"/>
      <c r="F664" s="124"/>
      <c r="J664" s="125"/>
      <c r="V664" s="1"/>
      <c r="W664" s="1"/>
      <c r="X664" s="1"/>
      <c r="Y664" s="1"/>
      <c r="Z664" s="1"/>
      <c r="AA664" s="1"/>
    </row>
    <row r="665" spans="1:27" ht="14.25" customHeight="1" x14ac:dyDescent="0.3">
      <c r="A665" s="1"/>
      <c r="B665" s="124"/>
      <c r="F665" s="124"/>
      <c r="J665" s="125"/>
      <c r="V665" s="1"/>
      <c r="W665" s="1"/>
      <c r="X665" s="1"/>
      <c r="Y665" s="1"/>
      <c r="Z665" s="1"/>
      <c r="AA665" s="1"/>
    </row>
    <row r="666" spans="1:27" ht="14.25" customHeight="1" x14ac:dyDescent="0.3">
      <c r="A666" s="1"/>
      <c r="B666" s="124"/>
      <c r="F666" s="124"/>
      <c r="J666" s="125"/>
      <c r="V666" s="1"/>
      <c r="W666" s="1"/>
      <c r="X666" s="1"/>
      <c r="Y666" s="1"/>
      <c r="Z666" s="1"/>
      <c r="AA666" s="1"/>
    </row>
    <row r="667" spans="1:27" ht="14.25" customHeight="1" x14ac:dyDescent="0.3">
      <c r="A667" s="1"/>
      <c r="B667" s="124"/>
      <c r="F667" s="124"/>
      <c r="J667" s="125"/>
      <c r="V667" s="1"/>
      <c r="W667" s="1"/>
      <c r="X667" s="1"/>
      <c r="Y667" s="1"/>
      <c r="Z667" s="1"/>
      <c r="AA667" s="1"/>
    </row>
    <row r="668" spans="1:27" ht="14.25" customHeight="1" x14ac:dyDescent="0.3">
      <c r="A668" s="1"/>
      <c r="B668" s="124"/>
      <c r="F668" s="124"/>
      <c r="J668" s="125"/>
      <c r="V668" s="1"/>
      <c r="W668" s="1"/>
      <c r="X668" s="1"/>
      <c r="Y668" s="1"/>
      <c r="Z668" s="1"/>
      <c r="AA668" s="1"/>
    </row>
    <row r="669" spans="1:27" ht="14.25" customHeight="1" x14ac:dyDescent="0.3">
      <c r="A669" s="1"/>
      <c r="B669" s="124"/>
      <c r="F669" s="124"/>
      <c r="J669" s="125"/>
      <c r="V669" s="1"/>
      <c r="W669" s="1"/>
      <c r="X669" s="1"/>
      <c r="Y669" s="1"/>
      <c r="Z669" s="1"/>
      <c r="AA669" s="1"/>
    </row>
    <row r="670" spans="1:27" ht="14.25" customHeight="1" x14ac:dyDescent="0.3">
      <c r="A670" s="1"/>
      <c r="B670" s="124"/>
      <c r="F670" s="124"/>
      <c r="J670" s="125"/>
      <c r="V670" s="1"/>
      <c r="W670" s="1"/>
      <c r="X670" s="1"/>
      <c r="Y670" s="1"/>
      <c r="Z670" s="1"/>
      <c r="AA670" s="1"/>
    </row>
    <row r="671" spans="1:27" ht="14.25" customHeight="1" x14ac:dyDescent="0.3">
      <c r="A671" s="1"/>
      <c r="B671" s="124"/>
      <c r="F671" s="124"/>
      <c r="J671" s="125"/>
      <c r="V671" s="1"/>
      <c r="W671" s="1"/>
      <c r="X671" s="1"/>
      <c r="Y671" s="1"/>
      <c r="Z671" s="1"/>
      <c r="AA671" s="1"/>
    </row>
    <row r="672" spans="1:27" ht="14.25" customHeight="1" x14ac:dyDescent="0.3">
      <c r="A672" s="1"/>
      <c r="B672" s="124"/>
      <c r="F672" s="124"/>
      <c r="J672" s="125"/>
      <c r="V672" s="1"/>
      <c r="W672" s="1"/>
      <c r="X672" s="1"/>
      <c r="Y672" s="1"/>
      <c r="Z672" s="1"/>
      <c r="AA672" s="1"/>
    </row>
    <row r="673" spans="1:27" ht="14.25" customHeight="1" x14ac:dyDescent="0.3">
      <c r="A673" s="1"/>
      <c r="B673" s="124"/>
      <c r="F673" s="124"/>
      <c r="J673" s="125"/>
      <c r="V673" s="1"/>
      <c r="W673" s="1"/>
      <c r="X673" s="1"/>
      <c r="Y673" s="1"/>
      <c r="Z673" s="1"/>
      <c r="AA673" s="1"/>
    </row>
    <row r="674" spans="1:27" ht="14.25" customHeight="1" x14ac:dyDescent="0.3">
      <c r="A674" s="1"/>
      <c r="B674" s="124"/>
      <c r="F674" s="124"/>
      <c r="J674" s="125"/>
      <c r="V674" s="1"/>
      <c r="W674" s="1"/>
      <c r="X674" s="1"/>
      <c r="Y674" s="1"/>
      <c r="Z674" s="1"/>
      <c r="AA674" s="1"/>
    </row>
    <row r="675" spans="1:27" ht="14.25" customHeight="1" x14ac:dyDescent="0.3">
      <c r="A675" s="1"/>
      <c r="B675" s="124"/>
      <c r="F675" s="124"/>
      <c r="J675" s="125"/>
      <c r="V675" s="1"/>
      <c r="W675" s="1"/>
      <c r="X675" s="1"/>
      <c r="Y675" s="1"/>
      <c r="Z675" s="1"/>
      <c r="AA675" s="1"/>
    </row>
    <row r="676" spans="1:27" ht="14.25" customHeight="1" x14ac:dyDescent="0.3">
      <c r="A676" s="1"/>
      <c r="B676" s="124"/>
      <c r="F676" s="124"/>
      <c r="J676" s="125"/>
      <c r="V676" s="1"/>
      <c r="W676" s="1"/>
      <c r="X676" s="1"/>
      <c r="Y676" s="1"/>
      <c r="Z676" s="1"/>
      <c r="AA676" s="1"/>
    </row>
    <row r="677" spans="1:27" ht="14.25" customHeight="1" x14ac:dyDescent="0.3">
      <c r="A677" s="1"/>
      <c r="B677" s="124"/>
      <c r="F677" s="124"/>
      <c r="J677" s="125"/>
      <c r="V677" s="1"/>
      <c r="W677" s="1"/>
      <c r="X677" s="1"/>
      <c r="Y677" s="1"/>
      <c r="Z677" s="1"/>
      <c r="AA677" s="1"/>
    </row>
    <row r="678" spans="1:27" ht="14.25" customHeight="1" x14ac:dyDescent="0.3">
      <c r="A678" s="1"/>
      <c r="B678" s="124"/>
      <c r="F678" s="124"/>
      <c r="J678" s="125"/>
      <c r="V678" s="1"/>
      <c r="W678" s="1"/>
      <c r="X678" s="1"/>
      <c r="Y678" s="1"/>
      <c r="Z678" s="1"/>
      <c r="AA678" s="1"/>
    </row>
    <row r="679" spans="1:27" ht="14.25" customHeight="1" x14ac:dyDescent="0.3">
      <c r="A679" s="1"/>
      <c r="B679" s="124"/>
      <c r="F679" s="124"/>
      <c r="J679" s="125"/>
      <c r="V679" s="1"/>
      <c r="W679" s="1"/>
      <c r="X679" s="1"/>
      <c r="Y679" s="1"/>
      <c r="Z679" s="1"/>
      <c r="AA679" s="1"/>
    </row>
    <row r="680" spans="1:27" ht="14.25" customHeight="1" x14ac:dyDescent="0.3">
      <c r="A680" s="1"/>
      <c r="B680" s="124"/>
      <c r="F680" s="124"/>
      <c r="J680" s="125"/>
      <c r="V680" s="1"/>
      <c r="W680" s="1"/>
      <c r="X680" s="1"/>
      <c r="Y680" s="1"/>
      <c r="Z680" s="1"/>
      <c r="AA680" s="1"/>
    </row>
    <row r="681" spans="1:27" ht="14.25" customHeight="1" x14ac:dyDescent="0.3">
      <c r="A681" s="1"/>
      <c r="B681" s="124"/>
      <c r="F681" s="124"/>
      <c r="J681" s="125"/>
      <c r="V681" s="1"/>
      <c r="W681" s="1"/>
      <c r="X681" s="1"/>
      <c r="Y681" s="1"/>
      <c r="Z681" s="1"/>
      <c r="AA681" s="1"/>
    </row>
    <row r="682" spans="1:27" ht="14.25" customHeight="1" x14ac:dyDescent="0.3">
      <c r="A682" s="1"/>
      <c r="B682" s="124"/>
      <c r="F682" s="124"/>
      <c r="J682" s="125"/>
      <c r="V682" s="1"/>
      <c r="W682" s="1"/>
      <c r="X682" s="1"/>
      <c r="Y682" s="1"/>
      <c r="Z682" s="1"/>
      <c r="AA682" s="1"/>
    </row>
    <row r="683" spans="1:27" ht="14.25" customHeight="1" x14ac:dyDescent="0.3">
      <c r="A683" s="1"/>
      <c r="B683" s="124"/>
      <c r="F683" s="124"/>
      <c r="J683" s="125"/>
      <c r="V683" s="1"/>
      <c r="W683" s="1"/>
      <c r="X683" s="1"/>
      <c r="Y683" s="1"/>
      <c r="Z683" s="1"/>
      <c r="AA683" s="1"/>
    </row>
    <row r="684" spans="1:27" ht="14.25" customHeight="1" x14ac:dyDescent="0.3">
      <c r="A684" s="1"/>
      <c r="B684" s="124"/>
      <c r="F684" s="124"/>
      <c r="J684" s="125"/>
      <c r="V684" s="1"/>
      <c r="W684" s="1"/>
      <c r="X684" s="1"/>
      <c r="Y684" s="1"/>
      <c r="Z684" s="1"/>
      <c r="AA684" s="1"/>
    </row>
    <row r="685" spans="1:27" ht="14.25" customHeight="1" x14ac:dyDescent="0.3">
      <c r="A685" s="1"/>
      <c r="B685" s="124"/>
      <c r="F685" s="124"/>
      <c r="J685" s="125"/>
      <c r="V685" s="1"/>
      <c r="W685" s="1"/>
      <c r="X685" s="1"/>
      <c r="Y685" s="1"/>
      <c r="Z685" s="1"/>
      <c r="AA685" s="1"/>
    </row>
    <row r="686" spans="1:27" ht="14.25" customHeight="1" x14ac:dyDescent="0.3">
      <c r="A686" s="1"/>
      <c r="B686" s="124"/>
      <c r="F686" s="124"/>
      <c r="J686" s="125"/>
      <c r="V686" s="1"/>
      <c r="W686" s="1"/>
      <c r="X686" s="1"/>
      <c r="Y686" s="1"/>
      <c r="Z686" s="1"/>
      <c r="AA686" s="1"/>
    </row>
    <row r="687" spans="1:27" ht="14.25" customHeight="1" x14ac:dyDescent="0.3">
      <c r="A687" s="1"/>
      <c r="B687" s="124"/>
      <c r="F687" s="124"/>
      <c r="J687" s="125"/>
      <c r="V687" s="1"/>
      <c r="W687" s="1"/>
      <c r="X687" s="1"/>
      <c r="Y687" s="1"/>
      <c r="Z687" s="1"/>
      <c r="AA687" s="1"/>
    </row>
    <row r="688" spans="1:27" ht="14.25" customHeight="1" x14ac:dyDescent="0.3">
      <c r="A688" s="1"/>
      <c r="B688" s="124"/>
      <c r="F688" s="124"/>
      <c r="J688" s="125"/>
      <c r="V688" s="1"/>
      <c r="W688" s="1"/>
      <c r="X688" s="1"/>
      <c r="Y688" s="1"/>
      <c r="Z688" s="1"/>
      <c r="AA688" s="1"/>
    </row>
    <row r="689" spans="1:27" ht="14.25" customHeight="1" x14ac:dyDescent="0.3">
      <c r="A689" s="1"/>
      <c r="B689" s="124"/>
      <c r="F689" s="124"/>
      <c r="J689" s="125"/>
      <c r="V689" s="1"/>
      <c r="W689" s="1"/>
      <c r="X689" s="1"/>
      <c r="Y689" s="1"/>
      <c r="Z689" s="1"/>
      <c r="AA689" s="1"/>
    </row>
    <row r="690" spans="1:27" ht="14.25" customHeight="1" x14ac:dyDescent="0.3">
      <c r="A690" s="1"/>
      <c r="B690" s="124"/>
      <c r="F690" s="124"/>
      <c r="J690" s="125"/>
      <c r="V690" s="1"/>
      <c r="W690" s="1"/>
      <c r="X690" s="1"/>
      <c r="Y690" s="1"/>
      <c r="Z690" s="1"/>
      <c r="AA690" s="1"/>
    </row>
    <row r="691" spans="1:27" ht="14.25" customHeight="1" x14ac:dyDescent="0.3">
      <c r="A691" s="1"/>
      <c r="B691" s="124"/>
      <c r="F691" s="124"/>
      <c r="J691" s="125"/>
      <c r="V691" s="1"/>
      <c r="W691" s="1"/>
      <c r="X691" s="1"/>
      <c r="Y691" s="1"/>
      <c r="Z691" s="1"/>
      <c r="AA691" s="1"/>
    </row>
    <row r="692" spans="1:27" ht="14.25" customHeight="1" x14ac:dyDescent="0.3">
      <c r="A692" s="1"/>
      <c r="B692" s="124"/>
      <c r="F692" s="124"/>
      <c r="J692" s="125"/>
      <c r="V692" s="1"/>
      <c r="W692" s="1"/>
      <c r="X692" s="1"/>
      <c r="Y692" s="1"/>
      <c r="Z692" s="1"/>
      <c r="AA692" s="1"/>
    </row>
    <row r="693" spans="1:27" ht="14.25" customHeight="1" x14ac:dyDescent="0.3">
      <c r="A693" s="1"/>
      <c r="B693" s="124"/>
      <c r="F693" s="124"/>
      <c r="J693" s="125"/>
      <c r="V693" s="1"/>
      <c r="W693" s="1"/>
      <c r="X693" s="1"/>
      <c r="Y693" s="1"/>
      <c r="Z693" s="1"/>
      <c r="AA693" s="1"/>
    </row>
    <row r="694" spans="1:27" ht="14.25" customHeight="1" x14ac:dyDescent="0.3">
      <c r="A694" s="1"/>
      <c r="B694" s="124"/>
      <c r="F694" s="124"/>
      <c r="J694" s="125"/>
      <c r="V694" s="1"/>
      <c r="W694" s="1"/>
      <c r="X694" s="1"/>
      <c r="Y694" s="1"/>
      <c r="Z694" s="1"/>
      <c r="AA694" s="1"/>
    </row>
    <row r="695" spans="1:27" ht="14.25" customHeight="1" x14ac:dyDescent="0.3">
      <c r="A695" s="1"/>
      <c r="B695" s="124"/>
      <c r="F695" s="124"/>
      <c r="J695" s="125"/>
      <c r="V695" s="1"/>
      <c r="W695" s="1"/>
      <c r="X695" s="1"/>
      <c r="Y695" s="1"/>
      <c r="Z695" s="1"/>
      <c r="AA695" s="1"/>
    </row>
    <row r="696" spans="1:27" ht="14.25" customHeight="1" x14ac:dyDescent="0.3">
      <c r="A696" s="1"/>
      <c r="B696" s="124"/>
      <c r="F696" s="124"/>
      <c r="J696" s="125"/>
      <c r="V696" s="1"/>
      <c r="W696" s="1"/>
      <c r="X696" s="1"/>
      <c r="Y696" s="1"/>
      <c r="Z696" s="1"/>
      <c r="AA696" s="1"/>
    </row>
    <row r="697" spans="1:27" ht="14.25" customHeight="1" x14ac:dyDescent="0.3">
      <c r="A697" s="1"/>
      <c r="B697" s="124"/>
      <c r="F697" s="124"/>
      <c r="J697" s="125"/>
      <c r="V697" s="1"/>
      <c r="W697" s="1"/>
      <c r="X697" s="1"/>
      <c r="Y697" s="1"/>
      <c r="Z697" s="1"/>
      <c r="AA697" s="1"/>
    </row>
    <row r="698" spans="1:27" ht="14.25" customHeight="1" x14ac:dyDescent="0.3">
      <c r="A698" s="1"/>
      <c r="B698" s="124"/>
      <c r="F698" s="124"/>
      <c r="J698" s="125"/>
      <c r="V698" s="1"/>
      <c r="W698" s="1"/>
      <c r="X698" s="1"/>
      <c r="Y698" s="1"/>
      <c r="Z698" s="1"/>
      <c r="AA698" s="1"/>
    </row>
    <row r="699" spans="1:27" ht="14.25" customHeight="1" x14ac:dyDescent="0.3">
      <c r="A699" s="1"/>
      <c r="B699" s="124"/>
      <c r="F699" s="124"/>
      <c r="J699" s="125"/>
      <c r="V699" s="1"/>
      <c r="W699" s="1"/>
      <c r="X699" s="1"/>
      <c r="Y699" s="1"/>
      <c r="Z699" s="1"/>
      <c r="AA699" s="1"/>
    </row>
    <row r="700" spans="1:27" ht="14.25" customHeight="1" x14ac:dyDescent="0.3">
      <c r="A700" s="1"/>
      <c r="B700" s="124"/>
      <c r="F700" s="124"/>
      <c r="J700" s="125"/>
      <c r="V700" s="1"/>
      <c r="W700" s="1"/>
      <c r="X700" s="1"/>
      <c r="Y700" s="1"/>
      <c r="Z700" s="1"/>
      <c r="AA700" s="1"/>
    </row>
    <row r="701" spans="1:27" ht="14.25" customHeight="1" x14ac:dyDescent="0.3">
      <c r="A701" s="1"/>
      <c r="B701" s="124"/>
      <c r="F701" s="124"/>
      <c r="J701" s="125"/>
      <c r="V701" s="1"/>
      <c r="W701" s="1"/>
      <c r="X701" s="1"/>
      <c r="Y701" s="1"/>
      <c r="Z701" s="1"/>
      <c r="AA701" s="1"/>
    </row>
    <row r="702" spans="1:27" ht="14.25" customHeight="1" x14ac:dyDescent="0.3">
      <c r="A702" s="1"/>
      <c r="B702" s="124"/>
      <c r="F702" s="124"/>
      <c r="J702" s="125"/>
      <c r="V702" s="1"/>
      <c r="W702" s="1"/>
      <c r="X702" s="1"/>
      <c r="Y702" s="1"/>
      <c r="Z702" s="1"/>
      <c r="AA702" s="1"/>
    </row>
    <row r="703" spans="1:27" ht="14.25" customHeight="1" x14ac:dyDescent="0.3">
      <c r="A703" s="1"/>
      <c r="B703" s="124"/>
      <c r="F703" s="124"/>
      <c r="J703" s="125"/>
      <c r="V703" s="1"/>
      <c r="W703" s="1"/>
      <c r="X703" s="1"/>
      <c r="Y703" s="1"/>
      <c r="Z703" s="1"/>
      <c r="AA703" s="1"/>
    </row>
    <row r="704" spans="1:27" ht="14.25" customHeight="1" x14ac:dyDescent="0.3">
      <c r="A704" s="1"/>
      <c r="B704" s="124"/>
      <c r="F704" s="124"/>
      <c r="J704" s="125"/>
      <c r="V704" s="1"/>
      <c r="W704" s="1"/>
      <c r="X704" s="1"/>
      <c r="Y704" s="1"/>
      <c r="Z704" s="1"/>
      <c r="AA704" s="1"/>
    </row>
    <row r="705" spans="1:27" ht="14.25" customHeight="1" x14ac:dyDescent="0.3">
      <c r="A705" s="1"/>
      <c r="B705" s="124"/>
      <c r="F705" s="124"/>
      <c r="J705" s="125"/>
      <c r="V705" s="1"/>
      <c r="W705" s="1"/>
      <c r="X705" s="1"/>
      <c r="Y705" s="1"/>
      <c r="Z705" s="1"/>
      <c r="AA705" s="1"/>
    </row>
    <row r="706" spans="1:27" ht="14.25" customHeight="1" x14ac:dyDescent="0.3">
      <c r="A706" s="1"/>
      <c r="B706" s="124"/>
      <c r="F706" s="124"/>
      <c r="J706" s="125"/>
      <c r="V706" s="1"/>
      <c r="W706" s="1"/>
      <c r="X706" s="1"/>
      <c r="Y706" s="1"/>
      <c r="Z706" s="1"/>
      <c r="AA706" s="1"/>
    </row>
    <row r="707" spans="1:27" ht="14.25" customHeight="1" x14ac:dyDescent="0.3">
      <c r="A707" s="1"/>
      <c r="B707" s="124"/>
      <c r="F707" s="124"/>
      <c r="J707" s="125"/>
      <c r="V707" s="1"/>
      <c r="W707" s="1"/>
      <c r="X707" s="1"/>
      <c r="Y707" s="1"/>
      <c r="Z707" s="1"/>
      <c r="AA707" s="1"/>
    </row>
    <row r="708" spans="1:27" ht="14.25" customHeight="1" x14ac:dyDescent="0.3">
      <c r="A708" s="1"/>
      <c r="B708" s="124"/>
      <c r="F708" s="124"/>
      <c r="J708" s="125"/>
      <c r="V708" s="1"/>
      <c r="W708" s="1"/>
      <c r="X708" s="1"/>
      <c r="Y708" s="1"/>
      <c r="Z708" s="1"/>
      <c r="AA708" s="1"/>
    </row>
    <row r="709" spans="1:27" ht="14.25" customHeight="1" x14ac:dyDescent="0.3">
      <c r="A709" s="1"/>
      <c r="B709" s="124"/>
      <c r="F709" s="124"/>
      <c r="J709" s="125"/>
      <c r="V709" s="1"/>
      <c r="W709" s="1"/>
      <c r="X709" s="1"/>
      <c r="Y709" s="1"/>
      <c r="Z709" s="1"/>
      <c r="AA709" s="1"/>
    </row>
    <row r="710" spans="1:27" ht="14.25" customHeight="1" x14ac:dyDescent="0.3">
      <c r="A710" s="1"/>
      <c r="B710" s="124"/>
      <c r="F710" s="124"/>
      <c r="J710" s="125"/>
      <c r="V710" s="1"/>
      <c r="W710" s="1"/>
      <c r="X710" s="1"/>
      <c r="Y710" s="1"/>
      <c r="Z710" s="1"/>
      <c r="AA710" s="1"/>
    </row>
    <row r="711" spans="1:27" ht="14.25" customHeight="1" x14ac:dyDescent="0.3">
      <c r="A711" s="1"/>
      <c r="B711" s="124"/>
      <c r="F711" s="124"/>
      <c r="J711" s="125"/>
      <c r="V711" s="1"/>
      <c r="W711" s="1"/>
      <c r="X711" s="1"/>
      <c r="Y711" s="1"/>
      <c r="Z711" s="1"/>
      <c r="AA711" s="1"/>
    </row>
    <row r="712" spans="1:27" ht="14.25" customHeight="1" x14ac:dyDescent="0.3">
      <c r="A712" s="1"/>
      <c r="B712" s="124"/>
      <c r="F712" s="124"/>
      <c r="J712" s="125"/>
      <c r="V712" s="1"/>
      <c r="W712" s="1"/>
      <c r="X712" s="1"/>
      <c r="Y712" s="1"/>
      <c r="Z712" s="1"/>
      <c r="AA712" s="1"/>
    </row>
    <row r="713" spans="1:27" ht="14.25" customHeight="1" x14ac:dyDescent="0.3">
      <c r="A713" s="1"/>
      <c r="B713" s="124"/>
      <c r="F713" s="124"/>
      <c r="J713" s="125"/>
      <c r="V713" s="1"/>
      <c r="W713" s="1"/>
      <c r="X713" s="1"/>
      <c r="Y713" s="1"/>
      <c r="Z713" s="1"/>
      <c r="AA713" s="1"/>
    </row>
    <row r="714" spans="1:27" ht="14.25" customHeight="1" x14ac:dyDescent="0.3">
      <c r="A714" s="1"/>
      <c r="B714" s="124"/>
      <c r="F714" s="124"/>
      <c r="J714" s="125"/>
      <c r="V714" s="1"/>
      <c r="W714" s="1"/>
      <c r="X714" s="1"/>
      <c r="Y714" s="1"/>
      <c r="Z714" s="1"/>
      <c r="AA714" s="1"/>
    </row>
    <row r="715" spans="1:27" ht="14.25" customHeight="1" x14ac:dyDescent="0.3">
      <c r="A715" s="1"/>
      <c r="B715" s="124"/>
      <c r="F715" s="124"/>
      <c r="J715" s="125"/>
      <c r="V715" s="1"/>
      <c r="W715" s="1"/>
      <c r="X715" s="1"/>
      <c r="Y715" s="1"/>
      <c r="Z715" s="1"/>
      <c r="AA715" s="1"/>
    </row>
    <row r="716" spans="1:27" ht="14.25" customHeight="1" x14ac:dyDescent="0.3">
      <c r="A716" s="1"/>
      <c r="B716" s="124"/>
      <c r="F716" s="124"/>
      <c r="J716" s="125"/>
      <c r="V716" s="1"/>
      <c r="W716" s="1"/>
      <c r="X716" s="1"/>
      <c r="Y716" s="1"/>
      <c r="Z716" s="1"/>
      <c r="AA716" s="1"/>
    </row>
    <row r="717" spans="1:27" ht="14.25" customHeight="1" x14ac:dyDescent="0.3">
      <c r="A717" s="1"/>
      <c r="B717" s="124"/>
      <c r="F717" s="124"/>
      <c r="J717" s="125"/>
      <c r="V717" s="1"/>
      <c r="W717" s="1"/>
      <c r="X717" s="1"/>
      <c r="Y717" s="1"/>
      <c r="Z717" s="1"/>
      <c r="AA717" s="1"/>
    </row>
    <row r="718" spans="1:27" ht="14.25" customHeight="1" x14ac:dyDescent="0.3">
      <c r="A718" s="1"/>
      <c r="B718" s="124"/>
      <c r="F718" s="124"/>
      <c r="J718" s="125"/>
      <c r="V718" s="1"/>
      <c r="W718" s="1"/>
      <c r="X718" s="1"/>
      <c r="Y718" s="1"/>
      <c r="Z718" s="1"/>
      <c r="AA718" s="1"/>
    </row>
    <row r="719" spans="1:27" ht="14.25" customHeight="1" x14ac:dyDescent="0.3">
      <c r="A719" s="1"/>
      <c r="B719" s="124"/>
      <c r="F719" s="124"/>
      <c r="J719" s="125"/>
      <c r="V719" s="1"/>
      <c r="W719" s="1"/>
      <c r="X719" s="1"/>
      <c r="Y719" s="1"/>
      <c r="Z719" s="1"/>
      <c r="AA719" s="1"/>
    </row>
    <row r="720" spans="1:27" ht="14.25" customHeight="1" x14ac:dyDescent="0.3">
      <c r="A720" s="1"/>
      <c r="B720" s="124"/>
      <c r="F720" s="124"/>
      <c r="J720" s="125"/>
      <c r="V720" s="1"/>
      <c r="W720" s="1"/>
      <c r="X720" s="1"/>
      <c r="Y720" s="1"/>
      <c r="Z720" s="1"/>
      <c r="AA720" s="1"/>
    </row>
    <row r="721" spans="1:27" ht="14.25" customHeight="1" x14ac:dyDescent="0.3">
      <c r="A721" s="1"/>
      <c r="B721" s="124"/>
      <c r="F721" s="124"/>
      <c r="J721" s="125"/>
      <c r="V721" s="1"/>
      <c r="W721" s="1"/>
      <c r="X721" s="1"/>
      <c r="Y721" s="1"/>
      <c r="Z721" s="1"/>
      <c r="AA721" s="1"/>
    </row>
    <row r="722" spans="1:27" ht="14.25" customHeight="1" x14ac:dyDescent="0.3">
      <c r="A722" s="1"/>
      <c r="B722" s="124"/>
      <c r="F722" s="124"/>
      <c r="J722" s="125"/>
      <c r="V722" s="1"/>
      <c r="W722" s="1"/>
      <c r="X722" s="1"/>
      <c r="Y722" s="1"/>
      <c r="Z722" s="1"/>
      <c r="AA722" s="1"/>
    </row>
    <row r="723" spans="1:27" ht="14.25" customHeight="1" x14ac:dyDescent="0.3">
      <c r="A723" s="1"/>
      <c r="B723" s="124"/>
      <c r="F723" s="124"/>
      <c r="J723" s="125"/>
      <c r="V723" s="1"/>
      <c r="W723" s="1"/>
      <c r="X723" s="1"/>
      <c r="Y723" s="1"/>
      <c r="Z723" s="1"/>
      <c r="AA723" s="1"/>
    </row>
    <row r="724" spans="1:27" ht="14.25" customHeight="1" x14ac:dyDescent="0.3">
      <c r="A724" s="1"/>
      <c r="B724" s="124"/>
      <c r="F724" s="124"/>
      <c r="J724" s="125"/>
      <c r="V724" s="1"/>
      <c r="W724" s="1"/>
      <c r="X724" s="1"/>
      <c r="Y724" s="1"/>
      <c r="Z724" s="1"/>
      <c r="AA724" s="1"/>
    </row>
    <row r="725" spans="1:27" ht="14.25" customHeight="1" x14ac:dyDescent="0.3">
      <c r="A725" s="1"/>
      <c r="B725" s="124"/>
      <c r="F725" s="124"/>
      <c r="J725" s="125"/>
      <c r="V725" s="1"/>
      <c r="W725" s="1"/>
      <c r="X725" s="1"/>
      <c r="Y725" s="1"/>
      <c r="Z725" s="1"/>
      <c r="AA725" s="1"/>
    </row>
    <row r="726" spans="1:27" ht="14.25" customHeight="1" x14ac:dyDescent="0.3">
      <c r="A726" s="1"/>
      <c r="B726" s="124"/>
      <c r="F726" s="124"/>
      <c r="J726" s="125"/>
      <c r="V726" s="1"/>
      <c r="W726" s="1"/>
      <c r="X726" s="1"/>
      <c r="Y726" s="1"/>
      <c r="Z726" s="1"/>
      <c r="AA726" s="1"/>
    </row>
    <row r="727" spans="1:27" ht="14.25" customHeight="1" x14ac:dyDescent="0.3">
      <c r="A727" s="1"/>
      <c r="B727" s="124"/>
      <c r="F727" s="124"/>
      <c r="J727" s="125"/>
      <c r="V727" s="1"/>
      <c r="W727" s="1"/>
      <c r="X727" s="1"/>
      <c r="Y727" s="1"/>
      <c r="Z727" s="1"/>
      <c r="AA727" s="1"/>
    </row>
    <row r="728" spans="1:27" ht="14.25" customHeight="1" x14ac:dyDescent="0.3">
      <c r="A728" s="1"/>
      <c r="B728" s="124"/>
      <c r="F728" s="124"/>
      <c r="J728" s="125"/>
      <c r="V728" s="1"/>
      <c r="W728" s="1"/>
      <c r="X728" s="1"/>
      <c r="Y728" s="1"/>
      <c r="Z728" s="1"/>
      <c r="AA728" s="1"/>
    </row>
    <row r="729" spans="1:27" ht="14.25" customHeight="1" x14ac:dyDescent="0.3">
      <c r="A729" s="1"/>
      <c r="B729" s="124"/>
      <c r="F729" s="124"/>
      <c r="J729" s="125"/>
      <c r="V729" s="1"/>
      <c r="W729" s="1"/>
      <c r="X729" s="1"/>
      <c r="Y729" s="1"/>
      <c r="Z729" s="1"/>
      <c r="AA729" s="1"/>
    </row>
    <row r="730" spans="1:27" ht="14.25" customHeight="1" x14ac:dyDescent="0.3">
      <c r="A730" s="1"/>
      <c r="B730" s="124"/>
      <c r="F730" s="124"/>
      <c r="J730" s="125"/>
      <c r="V730" s="1"/>
      <c r="W730" s="1"/>
      <c r="X730" s="1"/>
      <c r="Y730" s="1"/>
      <c r="Z730" s="1"/>
      <c r="AA730" s="1"/>
    </row>
    <row r="731" spans="1:27" ht="14.25" customHeight="1" x14ac:dyDescent="0.3">
      <c r="A731" s="1"/>
      <c r="B731" s="124"/>
      <c r="F731" s="124"/>
      <c r="J731" s="125"/>
      <c r="V731" s="1"/>
      <c r="W731" s="1"/>
      <c r="X731" s="1"/>
      <c r="Y731" s="1"/>
      <c r="Z731" s="1"/>
      <c r="AA731" s="1"/>
    </row>
    <row r="732" spans="1:27" ht="14.25" customHeight="1" x14ac:dyDescent="0.3">
      <c r="A732" s="1"/>
      <c r="B732" s="124"/>
      <c r="F732" s="124"/>
      <c r="J732" s="125"/>
      <c r="V732" s="1"/>
      <c r="W732" s="1"/>
      <c r="X732" s="1"/>
      <c r="Y732" s="1"/>
      <c r="Z732" s="1"/>
      <c r="AA732" s="1"/>
    </row>
    <row r="733" spans="1:27" ht="14.25" customHeight="1" x14ac:dyDescent="0.3">
      <c r="A733" s="1"/>
      <c r="B733" s="124"/>
      <c r="F733" s="124"/>
      <c r="J733" s="125"/>
      <c r="V733" s="1"/>
      <c r="W733" s="1"/>
      <c r="X733" s="1"/>
      <c r="Y733" s="1"/>
      <c r="Z733" s="1"/>
      <c r="AA733" s="1"/>
    </row>
    <row r="734" spans="1:27" ht="14.25" customHeight="1" x14ac:dyDescent="0.3">
      <c r="A734" s="1"/>
      <c r="B734" s="124"/>
      <c r="F734" s="124"/>
      <c r="J734" s="125"/>
      <c r="V734" s="1"/>
      <c r="W734" s="1"/>
      <c r="X734" s="1"/>
      <c r="Y734" s="1"/>
      <c r="Z734" s="1"/>
      <c r="AA734" s="1"/>
    </row>
    <row r="735" spans="1:27" ht="14.25" customHeight="1" x14ac:dyDescent="0.3">
      <c r="A735" s="1"/>
      <c r="B735" s="124"/>
      <c r="F735" s="124"/>
      <c r="J735" s="125"/>
      <c r="V735" s="1"/>
      <c r="W735" s="1"/>
      <c r="X735" s="1"/>
      <c r="Y735" s="1"/>
      <c r="Z735" s="1"/>
      <c r="AA735" s="1"/>
    </row>
    <row r="736" spans="1:27" ht="14.25" customHeight="1" x14ac:dyDescent="0.3">
      <c r="A736" s="1"/>
      <c r="B736" s="124"/>
      <c r="F736" s="124"/>
      <c r="J736" s="125"/>
      <c r="V736" s="1"/>
      <c r="W736" s="1"/>
      <c r="X736" s="1"/>
      <c r="Y736" s="1"/>
      <c r="Z736" s="1"/>
      <c r="AA736" s="1"/>
    </row>
    <row r="737" spans="1:27" ht="14.25" customHeight="1" x14ac:dyDescent="0.3">
      <c r="A737" s="1"/>
      <c r="B737" s="124"/>
      <c r="F737" s="124"/>
      <c r="J737" s="125"/>
      <c r="V737" s="1"/>
      <c r="W737" s="1"/>
      <c r="X737" s="1"/>
      <c r="Y737" s="1"/>
      <c r="Z737" s="1"/>
      <c r="AA737" s="1"/>
    </row>
    <row r="738" spans="1:27" ht="14.25" customHeight="1" x14ac:dyDescent="0.3">
      <c r="A738" s="1"/>
      <c r="B738" s="124"/>
      <c r="F738" s="124"/>
      <c r="J738" s="125"/>
      <c r="V738" s="1"/>
      <c r="W738" s="1"/>
      <c r="X738" s="1"/>
      <c r="Y738" s="1"/>
      <c r="Z738" s="1"/>
      <c r="AA738" s="1"/>
    </row>
    <row r="739" spans="1:27" ht="14.25" customHeight="1" x14ac:dyDescent="0.3">
      <c r="A739" s="1"/>
      <c r="B739" s="124"/>
      <c r="F739" s="124"/>
      <c r="J739" s="125"/>
      <c r="V739" s="1"/>
      <c r="W739" s="1"/>
      <c r="X739" s="1"/>
      <c r="Y739" s="1"/>
      <c r="Z739" s="1"/>
      <c r="AA739" s="1"/>
    </row>
    <row r="740" spans="1:27" ht="14.25" customHeight="1" x14ac:dyDescent="0.3">
      <c r="A740" s="1"/>
      <c r="B740" s="124"/>
      <c r="F740" s="124"/>
      <c r="J740" s="125"/>
      <c r="V740" s="1"/>
      <c r="W740" s="1"/>
      <c r="X740" s="1"/>
      <c r="Y740" s="1"/>
      <c r="Z740" s="1"/>
      <c r="AA740" s="1"/>
    </row>
    <row r="741" spans="1:27" ht="14.25" customHeight="1" x14ac:dyDescent="0.3">
      <c r="A741" s="1"/>
      <c r="B741" s="124"/>
      <c r="F741" s="124"/>
      <c r="J741" s="125"/>
      <c r="V741" s="1"/>
      <c r="W741" s="1"/>
      <c r="X741" s="1"/>
      <c r="Y741" s="1"/>
      <c r="Z741" s="1"/>
      <c r="AA741" s="1"/>
    </row>
    <row r="742" spans="1:27" ht="14.25" customHeight="1" x14ac:dyDescent="0.3">
      <c r="A742" s="1"/>
      <c r="B742" s="124"/>
      <c r="F742" s="124"/>
      <c r="J742" s="125"/>
      <c r="V742" s="1"/>
      <c r="W742" s="1"/>
      <c r="X742" s="1"/>
      <c r="Y742" s="1"/>
      <c r="Z742" s="1"/>
      <c r="AA742" s="1"/>
    </row>
    <row r="743" spans="1:27" ht="14.25" customHeight="1" x14ac:dyDescent="0.3">
      <c r="A743" s="1"/>
      <c r="B743" s="124"/>
      <c r="F743" s="124"/>
      <c r="J743" s="125"/>
      <c r="V743" s="1"/>
      <c r="W743" s="1"/>
      <c r="X743" s="1"/>
      <c r="Y743" s="1"/>
      <c r="Z743" s="1"/>
      <c r="AA743" s="1"/>
    </row>
    <row r="744" spans="1:27" ht="14.25" customHeight="1" x14ac:dyDescent="0.3">
      <c r="A744" s="1"/>
      <c r="B744" s="124"/>
      <c r="F744" s="124"/>
      <c r="J744" s="125"/>
      <c r="V744" s="1"/>
      <c r="W744" s="1"/>
      <c r="X744" s="1"/>
      <c r="Y744" s="1"/>
      <c r="Z744" s="1"/>
      <c r="AA744" s="1"/>
    </row>
    <row r="745" spans="1:27" ht="14.25" customHeight="1" x14ac:dyDescent="0.3">
      <c r="A745" s="1"/>
      <c r="B745" s="124"/>
      <c r="F745" s="124"/>
      <c r="J745" s="125"/>
      <c r="V745" s="1"/>
      <c r="W745" s="1"/>
      <c r="X745" s="1"/>
      <c r="Y745" s="1"/>
      <c r="Z745" s="1"/>
      <c r="AA745" s="1"/>
    </row>
    <row r="746" spans="1:27" ht="14.25" customHeight="1" x14ac:dyDescent="0.3">
      <c r="A746" s="1"/>
      <c r="B746" s="124"/>
      <c r="F746" s="124"/>
      <c r="J746" s="125"/>
      <c r="V746" s="1"/>
      <c r="W746" s="1"/>
      <c r="X746" s="1"/>
      <c r="Y746" s="1"/>
      <c r="Z746" s="1"/>
      <c r="AA746" s="1"/>
    </row>
    <row r="747" spans="1:27" ht="14.25" customHeight="1" x14ac:dyDescent="0.3">
      <c r="A747" s="1"/>
      <c r="B747" s="124"/>
      <c r="F747" s="124"/>
      <c r="J747" s="125"/>
      <c r="V747" s="1"/>
      <c r="W747" s="1"/>
      <c r="X747" s="1"/>
      <c r="Y747" s="1"/>
      <c r="Z747" s="1"/>
      <c r="AA747" s="1"/>
    </row>
    <row r="748" spans="1:27" ht="14.25" customHeight="1" x14ac:dyDescent="0.3">
      <c r="A748" s="1"/>
      <c r="B748" s="124"/>
      <c r="F748" s="124"/>
      <c r="J748" s="125"/>
      <c r="V748" s="1"/>
      <c r="W748" s="1"/>
      <c r="X748" s="1"/>
      <c r="Y748" s="1"/>
      <c r="Z748" s="1"/>
      <c r="AA748" s="1"/>
    </row>
    <row r="749" spans="1:27" ht="14.25" customHeight="1" x14ac:dyDescent="0.3">
      <c r="A749" s="1"/>
      <c r="B749" s="124"/>
      <c r="F749" s="124"/>
      <c r="J749" s="125"/>
      <c r="V749" s="1"/>
      <c r="W749" s="1"/>
      <c r="X749" s="1"/>
      <c r="Y749" s="1"/>
      <c r="Z749" s="1"/>
      <c r="AA749" s="1"/>
    </row>
    <row r="750" spans="1:27" ht="14.25" customHeight="1" x14ac:dyDescent="0.3">
      <c r="A750" s="1"/>
      <c r="B750" s="124"/>
      <c r="F750" s="124"/>
      <c r="J750" s="125"/>
      <c r="V750" s="1"/>
      <c r="W750" s="1"/>
      <c r="X750" s="1"/>
      <c r="Y750" s="1"/>
      <c r="Z750" s="1"/>
      <c r="AA750" s="1"/>
    </row>
    <row r="751" spans="1:27" ht="14.25" customHeight="1" x14ac:dyDescent="0.3">
      <c r="A751" s="1"/>
      <c r="B751" s="124"/>
      <c r="F751" s="124"/>
      <c r="J751" s="125"/>
      <c r="V751" s="1"/>
      <c r="W751" s="1"/>
      <c r="X751" s="1"/>
      <c r="Y751" s="1"/>
      <c r="Z751" s="1"/>
      <c r="AA751" s="1"/>
    </row>
    <row r="752" spans="1:27" ht="14.25" customHeight="1" x14ac:dyDescent="0.3">
      <c r="A752" s="1"/>
      <c r="B752" s="124"/>
      <c r="F752" s="124"/>
      <c r="J752" s="125"/>
      <c r="V752" s="1"/>
      <c r="W752" s="1"/>
      <c r="X752" s="1"/>
      <c r="Y752" s="1"/>
      <c r="Z752" s="1"/>
      <c r="AA752" s="1"/>
    </row>
    <row r="753" spans="1:27" ht="14.25" customHeight="1" x14ac:dyDescent="0.3">
      <c r="A753" s="1"/>
      <c r="B753" s="124"/>
      <c r="F753" s="124"/>
      <c r="J753" s="125"/>
      <c r="V753" s="1"/>
      <c r="W753" s="1"/>
      <c r="X753" s="1"/>
      <c r="Y753" s="1"/>
      <c r="Z753" s="1"/>
      <c r="AA753" s="1"/>
    </row>
    <row r="754" spans="1:27" ht="14.25" customHeight="1" x14ac:dyDescent="0.3">
      <c r="A754" s="1"/>
      <c r="B754" s="124"/>
      <c r="F754" s="124"/>
      <c r="J754" s="125"/>
      <c r="V754" s="1"/>
      <c r="W754" s="1"/>
      <c r="X754" s="1"/>
      <c r="Y754" s="1"/>
      <c r="Z754" s="1"/>
      <c r="AA754" s="1"/>
    </row>
    <row r="755" spans="1:27" ht="14.25" customHeight="1" x14ac:dyDescent="0.3">
      <c r="A755" s="1"/>
      <c r="B755" s="124"/>
      <c r="F755" s="124"/>
      <c r="J755" s="125"/>
      <c r="V755" s="1"/>
      <c r="W755" s="1"/>
      <c r="X755" s="1"/>
      <c r="Y755" s="1"/>
      <c r="Z755" s="1"/>
      <c r="AA755" s="1"/>
    </row>
    <row r="756" spans="1:27" ht="14.25" customHeight="1" x14ac:dyDescent="0.3">
      <c r="A756" s="1"/>
      <c r="B756" s="124"/>
      <c r="F756" s="124"/>
      <c r="J756" s="125"/>
      <c r="V756" s="1"/>
      <c r="W756" s="1"/>
      <c r="X756" s="1"/>
      <c r="Y756" s="1"/>
      <c r="Z756" s="1"/>
      <c r="AA756" s="1"/>
    </row>
    <row r="757" spans="1:27" ht="14.25" customHeight="1" x14ac:dyDescent="0.3">
      <c r="A757" s="1"/>
      <c r="B757" s="124"/>
      <c r="F757" s="124"/>
      <c r="J757" s="125"/>
      <c r="V757" s="1"/>
      <c r="W757" s="1"/>
      <c r="X757" s="1"/>
      <c r="Y757" s="1"/>
      <c r="Z757" s="1"/>
      <c r="AA757" s="1"/>
    </row>
    <row r="758" spans="1:27" ht="14.25" customHeight="1" x14ac:dyDescent="0.3">
      <c r="A758" s="1"/>
      <c r="B758" s="124"/>
      <c r="F758" s="124"/>
      <c r="J758" s="125"/>
      <c r="V758" s="1"/>
      <c r="W758" s="1"/>
      <c r="X758" s="1"/>
      <c r="Y758" s="1"/>
      <c r="Z758" s="1"/>
      <c r="AA758" s="1"/>
    </row>
    <row r="759" spans="1:27" ht="14.25" customHeight="1" x14ac:dyDescent="0.3">
      <c r="A759" s="1"/>
      <c r="B759" s="124"/>
      <c r="F759" s="124"/>
      <c r="J759" s="125"/>
      <c r="V759" s="1"/>
      <c r="W759" s="1"/>
      <c r="X759" s="1"/>
      <c r="Y759" s="1"/>
      <c r="Z759" s="1"/>
      <c r="AA759" s="1"/>
    </row>
    <row r="760" spans="1:27" ht="14.25" customHeight="1" x14ac:dyDescent="0.3">
      <c r="A760" s="1"/>
      <c r="B760" s="124"/>
      <c r="F760" s="124"/>
      <c r="J760" s="125"/>
      <c r="V760" s="1"/>
      <c r="W760" s="1"/>
      <c r="X760" s="1"/>
      <c r="Y760" s="1"/>
      <c r="Z760" s="1"/>
      <c r="AA760" s="1"/>
    </row>
    <row r="761" spans="1:27" ht="14.25" customHeight="1" x14ac:dyDescent="0.3">
      <c r="A761" s="1"/>
      <c r="B761" s="124"/>
      <c r="F761" s="124"/>
      <c r="J761" s="125"/>
      <c r="V761" s="1"/>
      <c r="W761" s="1"/>
      <c r="X761" s="1"/>
      <c r="Y761" s="1"/>
      <c r="Z761" s="1"/>
      <c r="AA761" s="1"/>
    </row>
    <row r="762" spans="1:27" ht="14.25" customHeight="1" x14ac:dyDescent="0.3">
      <c r="A762" s="1"/>
      <c r="B762" s="124"/>
      <c r="F762" s="124"/>
      <c r="J762" s="125"/>
      <c r="V762" s="1"/>
      <c r="W762" s="1"/>
      <c r="X762" s="1"/>
      <c r="Y762" s="1"/>
      <c r="Z762" s="1"/>
      <c r="AA762" s="1"/>
    </row>
    <row r="763" spans="1:27" ht="14.25" customHeight="1" x14ac:dyDescent="0.3">
      <c r="A763" s="1"/>
      <c r="B763" s="124"/>
      <c r="F763" s="124"/>
      <c r="J763" s="125"/>
      <c r="V763" s="1"/>
      <c r="W763" s="1"/>
      <c r="X763" s="1"/>
      <c r="Y763" s="1"/>
      <c r="Z763" s="1"/>
      <c r="AA763" s="1"/>
    </row>
    <row r="764" spans="1:27" ht="14.25" customHeight="1" x14ac:dyDescent="0.3">
      <c r="A764" s="1"/>
      <c r="B764" s="124"/>
      <c r="F764" s="124"/>
      <c r="J764" s="125"/>
      <c r="V764" s="1"/>
      <c r="W764" s="1"/>
      <c r="X764" s="1"/>
      <c r="Y764" s="1"/>
      <c r="Z764" s="1"/>
      <c r="AA764" s="1"/>
    </row>
    <row r="765" spans="1:27" ht="14.25" customHeight="1" x14ac:dyDescent="0.3">
      <c r="A765" s="1"/>
      <c r="B765" s="124"/>
      <c r="F765" s="124"/>
      <c r="J765" s="125"/>
      <c r="V765" s="1"/>
      <c r="W765" s="1"/>
      <c r="X765" s="1"/>
      <c r="Y765" s="1"/>
      <c r="Z765" s="1"/>
      <c r="AA765" s="1"/>
    </row>
    <row r="766" spans="1:27" ht="14.25" customHeight="1" x14ac:dyDescent="0.3">
      <c r="A766" s="1"/>
      <c r="B766" s="124"/>
      <c r="F766" s="124"/>
      <c r="J766" s="125"/>
      <c r="V766" s="1"/>
      <c r="W766" s="1"/>
      <c r="X766" s="1"/>
      <c r="Y766" s="1"/>
      <c r="Z766" s="1"/>
      <c r="AA766" s="1"/>
    </row>
    <row r="767" spans="1:27" ht="14.25" customHeight="1" x14ac:dyDescent="0.3">
      <c r="A767" s="1"/>
      <c r="B767" s="124"/>
      <c r="F767" s="124"/>
      <c r="J767" s="125"/>
      <c r="V767" s="1"/>
      <c r="W767" s="1"/>
      <c r="X767" s="1"/>
      <c r="Y767" s="1"/>
      <c r="Z767" s="1"/>
      <c r="AA767" s="1"/>
    </row>
    <row r="768" spans="1:27" ht="14.25" customHeight="1" x14ac:dyDescent="0.3">
      <c r="A768" s="1"/>
      <c r="B768" s="124"/>
      <c r="F768" s="124"/>
      <c r="J768" s="125"/>
      <c r="V768" s="1"/>
      <c r="W768" s="1"/>
      <c r="X768" s="1"/>
      <c r="Y768" s="1"/>
      <c r="Z768" s="1"/>
      <c r="AA768" s="1"/>
    </row>
    <row r="769" spans="1:27" ht="14.25" customHeight="1" x14ac:dyDescent="0.3">
      <c r="A769" s="1"/>
      <c r="B769" s="124"/>
      <c r="F769" s="124"/>
      <c r="J769" s="125"/>
      <c r="V769" s="1"/>
      <c r="W769" s="1"/>
      <c r="X769" s="1"/>
      <c r="Y769" s="1"/>
      <c r="Z769" s="1"/>
      <c r="AA769" s="1"/>
    </row>
    <row r="770" spans="1:27" ht="14.25" customHeight="1" x14ac:dyDescent="0.3">
      <c r="A770" s="1"/>
      <c r="B770" s="124"/>
      <c r="F770" s="124"/>
      <c r="J770" s="125"/>
      <c r="V770" s="1"/>
      <c r="W770" s="1"/>
      <c r="X770" s="1"/>
      <c r="Y770" s="1"/>
      <c r="Z770" s="1"/>
      <c r="AA770" s="1"/>
    </row>
    <row r="771" spans="1:27" ht="14.25" customHeight="1" x14ac:dyDescent="0.3">
      <c r="A771" s="1"/>
      <c r="B771" s="124"/>
      <c r="F771" s="124"/>
      <c r="J771" s="125"/>
      <c r="V771" s="1"/>
      <c r="W771" s="1"/>
      <c r="X771" s="1"/>
      <c r="Y771" s="1"/>
      <c r="Z771" s="1"/>
      <c r="AA771" s="1"/>
    </row>
    <row r="772" spans="1:27" ht="14.25" customHeight="1" x14ac:dyDescent="0.3">
      <c r="A772" s="1"/>
      <c r="B772" s="124"/>
      <c r="F772" s="124"/>
      <c r="J772" s="125"/>
      <c r="V772" s="1"/>
      <c r="W772" s="1"/>
      <c r="X772" s="1"/>
      <c r="Y772" s="1"/>
      <c r="Z772" s="1"/>
      <c r="AA772" s="1"/>
    </row>
    <row r="773" spans="1:27" ht="14.25" customHeight="1" x14ac:dyDescent="0.3">
      <c r="A773" s="1"/>
      <c r="B773" s="124"/>
      <c r="F773" s="124"/>
      <c r="J773" s="125"/>
      <c r="V773" s="1"/>
      <c r="W773" s="1"/>
      <c r="X773" s="1"/>
      <c r="Y773" s="1"/>
      <c r="Z773" s="1"/>
      <c r="AA773" s="1"/>
    </row>
    <row r="774" spans="1:27" ht="14.25" customHeight="1" x14ac:dyDescent="0.3">
      <c r="A774" s="1"/>
      <c r="B774" s="124"/>
      <c r="F774" s="124"/>
      <c r="J774" s="125"/>
      <c r="V774" s="1"/>
      <c r="W774" s="1"/>
      <c r="X774" s="1"/>
      <c r="Y774" s="1"/>
      <c r="Z774" s="1"/>
      <c r="AA774" s="1"/>
    </row>
    <row r="775" spans="1:27" ht="14.25" customHeight="1" x14ac:dyDescent="0.3">
      <c r="A775" s="1"/>
      <c r="B775" s="124"/>
      <c r="F775" s="124"/>
      <c r="J775" s="125"/>
      <c r="V775" s="1"/>
      <c r="W775" s="1"/>
      <c r="X775" s="1"/>
      <c r="Y775" s="1"/>
      <c r="Z775" s="1"/>
      <c r="AA775" s="1"/>
    </row>
    <row r="776" spans="1:27" ht="14.25" customHeight="1" x14ac:dyDescent="0.3">
      <c r="A776" s="1"/>
      <c r="B776" s="124"/>
      <c r="F776" s="124"/>
      <c r="J776" s="125"/>
      <c r="V776" s="1"/>
      <c r="W776" s="1"/>
      <c r="X776" s="1"/>
      <c r="Y776" s="1"/>
      <c r="Z776" s="1"/>
      <c r="AA776" s="1"/>
    </row>
    <row r="777" spans="1:27" ht="14.25" customHeight="1" x14ac:dyDescent="0.3">
      <c r="A777" s="1"/>
      <c r="B777" s="124"/>
      <c r="F777" s="124"/>
      <c r="J777" s="125"/>
      <c r="V777" s="1"/>
      <c r="W777" s="1"/>
      <c r="X777" s="1"/>
      <c r="Y777" s="1"/>
      <c r="Z777" s="1"/>
      <c r="AA777" s="1"/>
    </row>
    <row r="778" spans="1:27" ht="14.25" customHeight="1" x14ac:dyDescent="0.3">
      <c r="A778" s="1"/>
      <c r="B778" s="124"/>
      <c r="F778" s="124"/>
      <c r="J778" s="125"/>
      <c r="V778" s="1"/>
      <c r="W778" s="1"/>
      <c r="X778" s="1"/>
      <c r="Y778" s="1"/>
      <c r="Z778" s="1"/>
      <c r="AA778" s="1"/>
    </row>
    <row r="779" spans="1:27" ht="14.25" customHeight="1" x14ac:dyDescent="0.3">
      <c r="A779" s="1"/>
      <c r="B779" s="124"/>
      <c r="F779" s="124"/>
      <c r="J779" s="125"/>
      <c r="V779" s="1"/>
      <c r="W779" s="1"/>
      <c r="X779" s="1"/>
      <c r="Y779" s="1"/>
      <c r="Z779" s="1"/>
      <c r="AA779" s="1"/>
    </row>
    <row r="780" spans="1:27" ht="14.25" customHeight="1" x14ac:dyDescent="0.3">
      <c r="A780" s="1"/>
      <c r="B780" s="124"/>
      <c r="F780" s="124"/>
      <c r="J780" s="125"/>
      <c r="V780" s="1"/>
      <c r="W780" s="1"/>
      <c r="X780" s="1"/>
      <c r="Y780" s="1"/>
      <c r="Z780" s="1"/>
      <c r="AA780" s="1"/>
    </row>
    <row r="781" spans="1:27" ht="14.25" customHeight="1" x14ac:dyDescent="0.3">
      <c r="A781" s="1"/>
      <c r="B781" s="124"/>
      <c r="F781" s="124"/>
      <c r="J781" s="125"/>
      <c r="V781" s="1"/>
      <c r="W781" s="1"/>
      <c r="X781" s="1"/>
      <c r="Y781" s="1"/>
      <c r="Z781" s="1"/>
      <c r="AA781" s="1"/>
    </row>
    <row r="782" spans="1:27" ht="14.25" customHeight="1" x14ac:dyDescent="0.3">
      <c r="A782" s="1"/>
      <c r="B782" s="124"/>
      <c r="F782" s="124"/>
      <c r="J782" s="125"/>
      <c r="V782" s="1"/>
      <c r="W782" s="1"/>
      <c r="X782" s="1"/>
      <c r="Y782" s="1"/>
      <c r="Z782" s="1"/>
      <c r="AA782" s="1"/>
    </row>
    <row r="783" spans="1:27" ht="14.25" customHeight="1" x14ac:dyDescent="0.3">
      <c r="A783" s="1"/>
      <c r="B783" s="124"/>
      <c r="F783" s="124"/>
      <c r="J783" s="125"/>
      <c r="V783" s="1"/>
      <c r="W783" s="1"/>
      <c r="X783" s="1"/>
      <c r="Y783" s="1"/>
      <c r="Z783" s="1"/>
      <c r="AA783" s="1"/>
    </row>
    <row r="784" spans="1:27" ht="14.25" customHeight="1" x14ac:dyDescent="0.3">
      <c r="A784" s="1"/>
      <c r="B784" s="124"/>
      <c r="F784" s="124"/>
      <c r="J784" s="125"/>
      <c r="V784" s="1"/>
      <c r="W784" s="1"/>
      <c r="X784" s="1"/>
      <c r="Y784" s="1"/>
      <c r="Z784" s="1"/>
      <c r="AA784" s="1"/>
    </row>
    <row r="785" spans="1:27" ht="14.25" customHeight="1" x14ac:dyDescent="0.3">
      <c r="A785" s="1"/>
      <c r="B785" s="124"/>
      <c r="F785" s="124"/>
      <c r="J785" s="125"/>
      <c r="V785" s="1"/>
      <c r="W785" s="1"/>
      <c r="X785" s="1"/>
      <c r="Y785" s="1"/>
      <c r="Z785" s="1"/>
      <c r="AA785" s="1"/>
    </row>
    <row r="786" spans="1:27" ht="14.25" customHeight="1" x14ac:dyDescent="0.3">
      <c r="A786" s="1"/>
      <c r="B786" s="124"/>
      <c r="F786" s="124"/>
      <c r="J786" s="125"/>
      <c r="V786" s="1"/>
      <c r="W786" s="1"/>
      <c r="X786" s="1"/>
      <c r="Y786" s="1"/>
      <c r="Z786" s="1"/>
      <c r="AA786" s="1"/>
    </row>
    <row r="787" spans="1:27" ht="14.25" customHeight="1" x14ac:dyDescent="0.3">
      <c r="A787" s="1"/>
      <c r="B787" s="124"/>
      <c r="F787" s="124"/>
      <c r="J787" s="125"/>
      <c r="V787" s="1"/>
      <c r="W787" s="1"/>
      <c r="X787" s="1"/>
      <c r="Y787" s="1"/>
      <c r="Z787" s="1"/>
      <c r="AA787" s="1"/>
    </row>
    <row r="788" spans="1:27" ht="14.25" customHeight="1" x14ac:dyDescent="0.3">
      <c r="A788" s="1"/>
      <c r="B788" s="124"/>
      <c r="F788" s="124"/>
      <c r="J788" s="125"/>
      <c r="V788" s="1"/>
      <c r="W788" s="1"/>
      <c r="X788" s="1"/>
      <c r="Y788" s="1"/>
      <c r="Z788" s="1"/>
      <c r="AA788" s="1"/>
    </row>
    <row r="789" spans="1:27" ht="14.25" customHeight="1" x14ac:dyDescent="0.3">
      <c r="A789" s="1"/>
      <c r="B789" s="124"/>
      <c r="F789" s="124"/>
      <c r="J789" s="125"/>
      <c r="V789" s="1"/>
      <c r="W789" s="1"/>
      <c r="X789" s="1"/>
      <c r="Y789" s="1"/>
      <c r="Z789" s="1"/>
      <c r="AA789" s="1"/>
    </row>
    <row r="790" spans="1:27" ht="14.25" customHeight="1" x14ac:dyDescent="0.3">
      <c r="A790" s="1"/>
      <c r="B790" s="124"/>
      <c r="F790" s="124"/>
      <c r="J790" s="125"/>
      <c r="V790" s="1"/>
      <c r="W790" s="1"/>
      <c r="X790" s="1"/>
      <c r="Y790" s="1"/>
      <c r="Z790" s="1"/>
      <c r="AA790" s="1"/>
    </row>
    <row r="791" spans="1:27" ht="14.25" customHeight="1" x14ac:dyDescent="0.3">
      <c r="A791" s="1"/>
      <c r="B791" s="124"/>
      <c r="F791" s="124"/>
      <c r="J791" s="125"/>
      <c r="V791" s="1"/>
      <c r="W791" s="1"/>
      <c r="X791" s="1"/>
      <c r="Y791" s="1"/>
      <c r="Z791" s="1"/>
      <c r="AA791" s="1"/>
    </row>
    <row r="792" spans="1:27" ht="14.25" customHeight="1" x14ac:dyDescent="0.3">
      <c r="A792" s="1"/>
      <c r="B792" s="124"/>
      <c r="F792" s="124"/>
      <c r="J792" s="125"/>
      <c r="V792" s="1"/>
      <c r="W792" s="1"/>
      <c r="X792" s="1"/>
      <c r="Y792" s="1"/>
      <c r="Z792" s="1"/>
      <c r="AA792" s="1"/>
    </row>
    <row r="793" spans="1:27" ht="14.25" customHeight="1" x14ac:dyDescent="0.3">
      <c r="A793" s="1"/>
      <c r="B793" s="124"/>
      <c r="F793" s="124"/>
      <c r="J793" s="125"/>
      <c r="V793" s="1"/>
      <c r="W793" s="1"/>
      <c r="X793" s="1"/>
      <c r="Y793" s="1"/>
      <c r="Z793" s="1"/>
      <c r="AA793" s="1"/>
    </row>
    <row r="794" spans="1:27" ht="14.25" customHeight="1" x14ac:dyDescent="0.3">
      <c r="A794" s="1"/>
      <c r="B794" s="124"/>
      <c r="F794" s="124"/>
      <c r="J794" s="125"/>
      <c r="V794" s="1"/>
      <c r="W794" s="1"/>
      <c r="X794" s="1"/>
      <c r="Y794" s="1"/>
      <c r="Z794" s="1"/>
      <c r="AA794" s="1"/>
    </row>
    <row r="795" spans="1:27" ht="14.25" customHeight="1" x14ac:dyDescent="0.3">
      <c r="A795" s="1"/>
      <c r="B795" s="124"/>
      <c r="F795" s="124"/>
      <c r="J795" s="125"/>
      <c r="V795" s="1"/>
      <c r="W795" s="1"/>
      <c r="X795" s="1"/>
      <c r="Y795" s="1"/>
      <c r="Z795" s="1"/>
      <c r="AA795" s="1"/>
    </row>
    <row r="796" spans="1:27" ht="14.25" customHeight="1" x14ac:dyDescent="0.3">
      <c r="A796" s="1"/>
      <c r="B796" s="124"/>
      <c r="F796" s="124"/>
      <c r="J796" s="125"/>
      <c r="V796" s="1"/>
      <c r="W796" s="1"/>
      <c r="X796" s="1"/>
      <c r="Y796" s="1"/>
      <c r="Z796" s="1"/>
      <c r="AA796" s="1"/>
    </row>
    <row r="797" spans="1:27" ht="14.25" customHeight="1" x14ac:dyDescent="0.3">
      <c r="A797" s="1"/>
      <c r="B797" s="124"/>
      <c r="F797" s="124"/>
      <c r="J797" s="125"/>
      <c r="V797" s="1"/>
      <c r="W797" s="1"/>
      <c r="X797" s="1"/>
      <c r="Y797" s="1"/>
      <c r="Z797" s="1"/>
      <c r="AA797" s="1"/>
    </row>
    <row r="798" spans="1:27" ht="14.25" customHeight="1" x14ac:dyDescent="0.3">
      <c r="A798" s="1"/>
      <c r="B798" s="124"/>
      <c r="F798" s="124"/>
      <c r="J798" s="125"/>
      <c r="V798" s="1"/>
      <c r="W798" s="1"/>
      <c r="X798" s="1"/>
      <c r="Y798" s="1"/>
      <c r="Z798" s="1"/>
      <c r="AA798" s="1"/>
    </row>
    <row r="799" spans="1:27" ht="14.25" customHeight="1" x14ac:dyDescent="0.3">
      <c r="A799" s="1"/>
      <c r="B799" s="124"/>
      <c r="F799" s="124"/>
      <c r="J799" s="125"/>
      <c r="V799" s="1"/>
      <c r="W799" s="1"/>
      <c r="X799" s="1"/>
      <c r="Y799" s="1"/>
      <c r="Z799" s="1"/>
      <c r="AA799" s="1"/>
    </row>
    <row r="800" spans="1:27" ht="14.25" customHeight="1" x14ac:dyDescent="0.3">
      <c r="A800" s="1"/>
      <c r="B800" s="124"/>
      <c r="F800" s="124"/>
      <c r="J800" s="125"/>
      <c r="V800" s="1"/>
      <c r="W800" s="1"/>
      <c r="X800" s="1"/>
      <c r="Y800" s="1"/>
      <c r="Z800" s="1"/>
      <c r="AA800" s="1"/>
    </row>
    <row r="801" spans="1:27" ht="14.25" customHeight="1" x14ac:dyDescent="0.3">
      <c r="A801" s="1"/>
      <c r="B801" s="124"/>
      <c r="F801" s="124"/>
      <c r="J801" s="125"/>
      <c r="V801" s="1"/>
      <c r="W801" s="1"/>
      <c r="X801" s="1"/>
      <c r="Y801" s="1"/>
      <c r="Z801" s="1"/>
      <c r="AA801" s="1"/>
    </row>
    <row r="802" spans="1:27" ht="14.25" customHeight="1" x14ac:dyDescent="0.3">
      <c r="A802" s="1"/>
      <c r="B802" s="124"/>
      <c r="F802" s="124"/>
      <c r="J802" s="125"/>
      <c r="V802" s="1"/>
      <c r="W802" s="1"/>
      <c r="X802" s="1"/>
      <c r="Y802" s="1"/>
      <c r="Z802" s="1"/>
      <c r="AA802" s="1"/>
    </row>
    <row r="803" spans="1:27" ht="14.25" customHeight="1" x14ac:dyDescent="0.3">
      <c r="A803" s="1"/>
      <c r="B803" s="124"/>
      <c r="F803" s="124"/>
      <c r="J803" s="125"/>
      <c r="V803" s="1"/>
      <c r="W803" s="1"/>
      <c r="X803" s="1"/>
      <c r="Y803" s="1"/>
      <c r="Z803" s="1"/>
      <c r="AA803" s="1"/>
    </row>
    <row r="804" spans="1:27" ht="14.25" customHeight="1" x14ac:dyDescent="0.3">
      <c r="A804" s="1"/>
      <c r="B804" s="124"/>
      <c r="F804" s="124"/>
      <c r="J804" s="125"/>
      <c r="V804" s="1"/>
      <c r="W804" s="1"/>
      <c r="X804" s="1"/>
      <c r="Y804" s="1"/>
      <c r="Z804" s="1"/>
      <c r="AA804" s="1"/>
    </row>
    <row r="805" spans="1:27" ht="14.25" customHeight="1" x14ac:dyDescent="0.3">
      <c r="A805" s="1"/>
      <c r="B805" s="124"/>
      <c r="F805" s="124"/>
      <c r="J805" s="125"/>
      <c r="V805" s="1"/>
      <c r="W805" s="1"/>
      <c r="X805" s="1"/>
      <c r="Y805" s="1"/>
      <c r="Z805" s="1"/>
      <c r="AA805" s="1"/>
    </row>
    <row r="806" spans="1:27" ht="14.25" customHeight="1" x14ac:dyDescent="0.3">
      <c r="A806" s="1"/>
      <c r="B806" s="124"/>
      <c r="F806" s="124"/>
      <c r="J806" s="125"/>
      <c r="V806" s="1"/>
      <c r="W806" s="1"/>
      <c r="X806" s="1"/>
      <c r="Y806" s="1"/>
      <c r="Z806" s="1"/>
      <c r="AA806" s="1"/>
    </row>
    <row r="807" spans="1:27" ht="14.25" customHeight="1" x14ac:dyDescent="0.3">
      <c r="A807" s="1"/>
      <c r="B807" s="124"/>
      <c r="F807" s="124"/>
      <c r="J807" s="125"/>
      <c r="V807" s="1"/>
      <c r="W807" s="1"/>
      <c r="X807" s="1"/>
      <c r="Y807" s="1"/>
      <c r="Z807" s="1"/>
      <c r="AA807" s="1"/>
    </row>
    <row r="808" spans="1:27" ht="14.25" customHeight="1" x14ac:dyDescent="0.3">
      <c r="A808" s="1"/>
      <c r="B808" s="124"/>
      <c r="F808" s="124"/>
      <c r="J808" s="125"/>
      <c r="V808" s="1"/>
      <c r="W808" s="1"/>
      <c r="X808" s="1"/>
      <c r="Y808" s="1"/>
      <c r="Z808" s="1"/>
      <c r="AA808" s="1"/>
    </row>
    <row r="809" spans="1:27" ht="14.25" customHeight="1" x14ac:dyDescent="0.3">
      <c r="A809" s="1"/>
      <c r="B809" s="124"/>
      <c r="F809" s="124"/>
      <c r="J809" s="125"/>
      <c r="V809" s="1"/>
      <c r="W809" s="1"/>
      <c r="X809" s="1"/>
      <c r="Y809" s="1"/>
      <c r="Z809" s="1"/>
      <c r="AA809" s="1"/>
    </row>
    <row r="810" spans="1:27" ht="14.25" customHeight="1" x14ac:dyDescent="0.3">
      <c r="A810" s="1"/>
      <c r="B810" s="124"/>
      <c r="F810" s="124"/>
      <c r="J810" s="125"/>
      <c r="V810" s="1"/>
      <c r="W810" s="1"/>
      <c r="X810" s="1"/>
      <c r="Y810" s="1"/>
      <c r="Z810" s="1"/>
      <c r="AA810" s="1"/>
    </row>
    <row r="811" spans="1:27" ht="14.25" customHeight="1" x14ac:dyDescent="0.3">
      <c r="A811" s="1"/>
      <c r="B811" s="124"/>
      <c r="F811" s="124"/>
      <c r="J811" s="125"/>
      <c r="V811" s="1"/>
      <c r="W811" s="1"/>
      <c r="X811" s="1"/>
      <c r="Y811" s="1"/>
      <c r="Z811" s="1"/>
      <c r="AA811" s="1"/>
    </row>
    <row r="812" spans="1:27" ht="14.25" customHeight="1" x14ac:dyDescent="0.3">
      <c r="A812" s="1"/>
      <c r="B812" s="124"/>
      <c r="F812" s="124"/>
      <c r="J812" s="125"/>
      <c r="V812" s="1"/>
      <c r="W812" s="1"/>
      <c r="X812" s="1"/>
      <c r="Y812" s="1"/>
      <c r="Z812" s="1"/>
      <c r="AA812" s="1"/>
    </row>
    <row r="813" spans="1:27" ht="14.25" customHeight="1" x14ac:dyDescent="0.3">
      <c r="A813" s="1"/>
      <c r="B813" s="124"/>
      <c r="F813" s="124"/>
      <c r="J813" s="125"/>
      <c r="V813" s="1"/>
      <c r="W813" s="1"/>
      <c r="X813" s="1"/>
      <c r="Y813" s="1"/>
      <c r="Z813" s="1"/>
      <c r="AA813" s="1"/>
    </row>
    <row r="814" spans="1:27" ht="14.25" customHeight="1" x14ac:dyDescent="0.3">
      <c r="A814" s="1"/>
      <c r="B814" s="124"/>
      <c r="F814" s="124"/>
      <c r="J814" s="125"/>
      <c r="V814" s="1"/>
      <c r="W814" s="1"/>
      <c r="X814" s="1"/>
      <c r="Y814" s="1"/>
      <c r="Z814" s="1"/>
      <c r="AA814" s="1"/>
    </row>
    <row r="815" spans="1:27" ht="14.25" customHeight="1" x14ac:dyDescent="0.3">
      <c r="A815" s="1"/>
      <c r="B815" s="124"/>
      <c r="F815" s="124"/>
      <c r="J815" s="125"/>
      <c r="V815" s="1"/>
      <c r="W815" s="1"/>
      <c r="X815" s="1"/>
      <c r="Y815" s="1"/>
      <c r="Z815" s="1"/>
      <c r="AA815" s="1"/>
    </row>
    <row r="816" spans="1:27" ht="14.25" customHeight="1" x14ac:dyDescent="0.3">
      <c r="A816" s="1"/>
      <c r="B816" s="124"/>
      <c r="F816" s="124"/>
      <c r="J816" s="125"/>
      <c r="V816" s="1"/>
      <c r="W816" s="1"/>
      <c r="X816" s="1"/>
      <c r="Y816" s="1"/>
      <c r="Z816" s="1"/>
      <c r="AA816" s="1"/>
    </row>
    <row r="817" spans="1:27" ht="14.25" customHeight="1" x14ac:dyDescent="0.3">
      <c r="A817" s="1"/>
      <c r="B817" s="124"/>
      <c r="F817" s="124"/>
      <c r="J817" s="125"/>
      <c r="V817" s="1"/>
      <c r="W817" s="1"/>
      <c r="X817" s="1"/>
      <c r="Y817" s="1"/>
      <c r="Z817" s="1"/>
      <c r="AA817" s="1"/>
    </row>
    <row r="818" spans="1:27" ht="14.25" customHeight="1" x14ac:dyDescent="0.3">
      <c r="A818" s="1"/>
      <c r="B818" s="124"/>
      <c r="F818" s="124"/>
      <c r="J818" s="125"/>
      <c r="V818" s="1"/>
      <c r="W818" s="1"/>
      <c r="X818" s="1"/>
      <c r="Y818" s="1"/>
      <c r="Z818" s="1"/>
      <c r="AA818" s="1"/>
    </row>
    <row r="819" spans="1:27" ht="14.25" customHeight="1" x14ac:dyDescent="0.3">
      <c r="A819" s="1"/>
      <c r="B819" s="124"/>
      <c r="F819" s="124"/>
      <c r="J819" s="125"/>
      <c r="V819" s="1"/>
      <c r="W819" s="1"/>
      <c r="X819" s="1"/>
      <c r="Y819" s="1"/>
      <c r="Z819" s="1"/>
      <c r="AA819" s="1"/>
    </row>
    <row r="820" spans="1:27" ht="14.25" customHeight="1" x14ac:dyDescent="0.3">
      <c r="A820" s="1"/>
      <c r="B820" s="124"/>
      <c r="F820" s="124"/>
      <c r="J820" s="125"/>
      <c r="V820" s="1"/>
      <c r="W820" s="1"/>
      <c r="X820" s="1"/>
      <c r="Y820" s="1"/>
      <c r="Z820" s="1"/>
      <c r="AA820" s="1"/>
    </row>
    <row r="821" spans="1:27" ht="14.25" customHeight="1" x14ac:dyDescent="0.3">
      <c r="A821" s="1"/>
      <c r="B821" s="124"/>
      <c r="F821" s="124"/>
      <c r="J821" s="125"/>
      <c r="V821" s="1"/>
      <c r="W821" s="1"/>
      <c r="X821" s="1"/>
      <c r="Y821" s="1"/>
      <c r="Z821" s="1"/>
      <c r="AA821" s="1"/>
    </row>
    <row r="822" spans="1:27" ht="14.25" customHeight="1" x14ac:dyDescent="0.3">
      <c r="A822" s="1"/>
      <c r="B822" s="124"/>
      <c r="F822" s="124"/>
      <c r="J822" s="125"/>
      <c r="V822" s="1"/>
      <c r="W822" s="1"/>
      <c r="X822" s="1"/>
      <c r="Y822" s="1"/>
      <c r="Z822" s="1"/>
      <c r="AA822" s="1"/>
    </row>
    <row r="823" spans="1:27" ht="14.25" customHeight="1" x14ac:dyDescent="0.3">
      <c r="A823" s="1"/>
      <c r="B823" s="124"/>
      <c r="F823" s="124"/>
      <c r="J823" s="125"/>
      <c r="V823" s="1"/>
      <c r="W823" s="1"/>
      <c r="X823" s="1"/>
      <c r="Y823" s="1"/>
      <c r="Z823" s="1"/>
      <c r="AA823" s="1"/>
    </row>
    <row r="824" spans="1:27" ht="14.25" customHeight="1" x14ac:dyDescent="0.3">
      <c r="A824" s="1"/>
      <c r="B824" s="124"/>
      <c r="F824" s="124"/>
      <c r="J824" s="125"/>
      <c r="V824" s="1"/>
      <c r="W824" s="1"/>
      <c r="X824" s="1"/>
      <c r="Y824" s="1"/>
      <c r="Z824" s="1"/>
      <c r="AA824" s="1"/>
    </row>
    <row r="825" spans="1:27" ht="14.25" customHeight="1" x14ac:dyDescent="0.3">
      <c r="A825" s="1"/>
      <c r="B825" s="124"/>
      <c r="F825" s="124"/>
      <c r="J825" s="125"/>
      <c r="V825" s="1"/>
      <c r="W825" s="1"/>
      <c r="X825" s="1"/>
      <c r="Y825" s="1"/>
      <c r="Z825" s="1"/>
      <c r="AA825" s="1"/>
    </row>
    <row r="826" spans="1:27" ht="14.25" customHeight="1" x14ac:dyDescent="0.3">
      <c r="A826" s="1"/>
      <c r="B826" s="124"/>
      <c r="F826" s="124"/>
      <c r="J826" s="125"/>
      <c r="V826" s="1"/>
      <c r="W826" s="1"/>
      <c r="X826" s="1"/>
      <c r="Y826" s="1"/>
      <c r="Z826" s="1"/>
      <c r="AA826" s="1"/>
    </row>
    <row r="827" spans="1:27" ht="14.25" customHeight="1" x14ac:dyDescent="0.3">
      <c r="A827" s="1"/>
      <c r="B827" s="124"/>
      <c r="F827" s="124"/>
      <c r="J827" s="125"/>
      <c r="V827" s="1"/>
      <c r="W827" s="1"/>
      <c r="X827" s="1"/>
      <c r="Y827" s="1"/>
      <c r="Z827" s="1"/>
      <c r="AA827" s="1"/>
    </row>
    <row r="828" spans="1:27" ht="14.25" customHeight="1" x14ac:dyDescent="0.3">
      <c r="A828" s="1"/>
      <c r="B828" s="124"/>
      <c r="F828" s="124"/>
      <c r="J828" s="125"/>
      <c r="V828" s="1"/>
      <c r="W828" s="1"/>
      <c r="X828" s="1"/>
      <c r="Y828" s="1"/>
      <c r="Z828" s="1"/>
      <c r="AA828" s="1"/>
    </row>
    <row r="829" spans="1:27" ht="14.25" customHeight="1" x14ac:dyDescent="0.3">
      <c r="A829" s="1"/>
      <c r="B829" s="124"/>
      <c r="F829" s="124"/>
      <c r="J829" s="125"/>
      <c r="V829" s="1"/>
      <c r="W829" s="1"/>
      <c r="X829" s="1"/>
      <c r="Y829" s="1"/>
      <c r="Z829" s="1"/>
      <c r="AA829" s="1"/>
    </row>
    <row r="830" spans="1:27" ht="14.25" customHeight="1" x14ac:dyDescent="0.3">
      <c r="A830" s="1"/>
      <c r="B830" s="124"/>
      <c r="F830" s="124"/>
      <c r="J830" s="125"/>
      <c r="V830" s="1"/>
      <c r="W830" s="1"/>
      <c r="X830" s="1"/>
      <c r="Y830" s="1"/>
      <c r="Z830" s="1"/>
      <c r="AA830" s="1"/>
    </row>
    <row r="831" spans="1:27" ht="14.25" customHeight="1" x14ac:dyDescent="0.3">
      <c r="A831" s="1"/>
      <c r="B831" s="124"/>
      <c r="F831" s="124"/>
      <c r="J831" s="125"/>
      <c r="V831" s="1"/>
      <c r="W831" s="1"/>
      <c r="X831" s="1"/>
      <c r="Y831" s="1"/>
      <c r="Z831" s="1"/>
      <c r="AA831" s="1"/>
    </row>
    <row r="832" spans="1:27" ht="14.25" customHeight="1" x14ac:dyDescent="0.3">
      <c r="A832" s="1"/>
      <c r="B832" s="124"/>
      <c r="F832" s="124"/>
      <c r="J832" s="125"/>
      <c r="V832" s="1"/>
      <c r="W832" s="1"/>
      <c r="X832" s="1"/>
      <c r="Y832" s="1"/>
      <c r="Z832" s="1"/>
      <c r="AA832" s="1"/>
    </row>
    <row r="833" spans="1:27" ht="14.25" customHeight="1" x14ac:dyDescent="0.3">
      <c r="A833" s="1"/>
      <c r="B833" s="124"/>
      <c r="F833" s="124"/>
      <c r="J833" s="125"/>
      <c r="V833" s="1"/>
      <c r="W833" s="1"/>
      <c r="X833" s="1"/>
      <c r="Y833" s="1"/>
      <c r="Z833" s="1"/>
      <c r="AA833" s="1"/>
    </row>
    <row r="834" spans="1:27" ht="14.25" customHeight="1" x14ac:dyDescent="0.3">
      <c r="A834" s="1"/>
      <c r="B834" s="124"/>
      <c r="F834" s="124"/>
      <c r="J834" s="125"/>
      <c r="V834" s="1"/>
      <c r="W834" s="1"/>
      <c r="X834" s="1"/>
      <c r="Y834" s="1"/>
      <c r="Z834" s="1"/>
      <c r="AA834" s="1"/>
    </row>
    <row r="835" spans="1:27" ht="14.25" customHeight="1" x14ac:dyDescent="0.3">
      <c r="A835" s="1"/>
      <c r="B835" s="124"/>
      <c r="F835" s="124"/>
      <c r="J835" s="125"/>
      <c r="V835" s="1"/>
      <c r="W835" s="1"/>
      <c r="X835" s="1"/>
      <c r="Y835" s="1"/>
      <c r="Z835" s="1"/>
      <c r="AA835" s="1"/>
    </row>
    <row r="836" spans="1:27" ht="14.25" customHeight="1" x14ac:dyDescent="0.3">
      <c r="A836" s="1"/>
      <c r="B836" s="124"/>
      <c r="F836" s="124"/>
      <c r="J836" s="125"/>
      <c r="V836" s="1"/>
      <c r="W836" s="1"/>
      <c r="X836" s="1"/>
      <c r="Y836" s="1"/>
      <c r="Z836" s="1"/>
      <c r="AA836" s="1"/>
    </row>
    <row r="837" spans="1:27" ht="14.25" customHeight="1" x14ac:dyDescent="0.3">
      <c r="A837" s="1"/>
      <c r="B837" s="124"/>
      <c r="F837" s="124"/>
      <c r="J837" s="125"/>
      <c r="V837" s="1"/>
      <c r="W837" s="1"/>
      <c r="X837" s="1"/>
      <c r="Y837" s="1"/>
      <c r="Z837" s="1"/>
      <c r="AA837" s="1"/>
    </row>
    <row r="838" spans="1:27" ht="14.25" customHeight="1" x14ac:dyDescent="0.3">
      <c r="A838" s="1"/>
      <c r="B838" s="124"/>
      <c r="F838" s="124"/>
      <c r="J838" s="125"/>
      <c r="V838" s="1"/>
      <c r="W838" s="1"/>
      <c r="X838" s="1"/>
      <c r="Y838" s="1"/>
      <c r="Z838" s="1"/>
      <c r="AA838" s="1"/>
    </row>
    <row r="839" spans="1:27" ht="14.25" customHeight="1" x14ac:dyDescent="0.3">
      <c r="A839" s="1"/>
      <c r="B839" s="124"/>
      <c r="F839" s="124"/>
      <c r="J839" s="125"/>
      <c r="V839" s="1"/>
      <c r="W839" s="1"/>
      <c r="X839" s="1"/>
      <c r="Y839" s="1"/>
      <c r="Z839" s="1"/>
      <c r="AA839" s="1"/>
    </row>
    <row r="840" spans="1:27" ht="14.25" customHeight="1" x14ac:dyDescent="0.3">
      <c r="A840" s="1"/>
      <c r="B840" s="124"/>
      <c r="F840" s="124"/>
      <c r="J840" s="125"/>
      <c r="V840" s="1"/>
      <c r="W840" s="1"/>
      <c r="X840" s="1"/>
      <c r="Y840" s="1"/>
      <c r="Z840" s="1"/>
      <c r="AA840" s="1"/>
    </row>
    <row r="841" spans="1:27" ht="14.25" customHeight="1" x14ac:dyDescent="0.3">
      <c r="A841" s="1"/>
      <c r="B841" s="124"/>
      <c r="F841" s="124"/>
      <c r="J841" s="125"/>
      <c r="V841" s="1"/>
      <c r="W841" s="1"/>
      <c r="X841" s="1"/>
      <c r="Y841" s="1"/>
      <c r="Z841" s="1"/>
      <c r="AA841" s="1"/>
    </row>
    <row r="842" spans="1:27" ht="14.25" customHeight="1" x14ac:dyDescent="0.3">
      <c r="A842" s="1"/>
      <c r="B842" s="124"/>
      <c r="F842" s="124"/>
      <c r="J842" s="125"/>
      <c r="V842" s="1"/>
      <c r="W842" s="1"/>
      <c r="X842" s="1"/>
      <c r="Y842" s="1"/>
      <c r="Z842" s="1"/>
      <c r="AA842" s="1"/>
    </row>
    <row r="843" spans="1:27" ht="14.25" customHeight="1" x14ac:dyDescent="0.3">
      <c r="A843" s="1"/>
      <c r="B843" s="124"/>
      <c r="F843" s="124"/>
      <c r="J843" s="125"/>
      <c r="V843" s="1"/>
      <c r="W843" s="1"/>
      <c r="X843" s="1"/>
      <c r="Y843" s="1"/>
      <c r="Z843" s="1"/>
      <c r="AA843" s="1"/>
    </row>
    <row r="844" spans="1:27" ht="14.25" customHeight="1" x14ac:dyDescent="0.3">
      <c r="A844" s="1"/>
      <c r="B844" s="124"/>
      <c r="F844" s="124"/>
      <c r="J844" s="125"/>
      <c r="V844" s="1"/>
      <c r="W844" s="1"/>
      <c r="X844" s="1"/>
      <c r="Y844" s="1"/>
      <c r="Z844" s="1"/>
      <c r="AA844" s="1"/>
    </row>
    <row r="845" spans="1:27" ht="14.25" customHeight="1" x14ac:dyDescent="0.3">
      <c r="A845" s="1"/>
      <c r="B845" s="124"/>
      <c r="F845" s="124"/>
      <c r="J845" s="125"/>
      <c r="V845" s="1"/>
      <c r="W845" s="1"/>
      <c r="X845" s="1"/>
      <c r="Y845" s="1"/>
      <c r="Z845" s="1"/>
      <c r="AA845" s="1"/>
    </row>
    <row r="846" spans="1:27" ht="14.25" customHeight="1" x14ac:dyDescent="0.3">
      <c r="A846" s="1"/>
      <c r="B846" s="124"/>
      <c r="F846" s="124"/>
      <c r="J846" s="125"/>
      <c r="V846" s="1"/>
      <c r="W846" s="1"/>
      <c r="X846" s="1"/>
      <c r="Y846" s="1"/>
      <c r="Z846" s="1"/>
      <c r="AA846" s="1"/>
    </row>
    <row r="847" spans="1:27" ht="14.25" customHeight="1" x14ac:dyDescent="0.3">
      <c r="A847" s="1"/>
      <c r="B847" s="124"/>
      <c r="F847" s="124"/>
      <c r="J847" s="125"/>
      <c r="V847" s="1"/>
      <c r="W847" s="1"/>
      <c r="X847" s="1"/>
      <c r="Y847" s="1"/>
      <c r="Z847" s="1"/>
      <c r="AA847" s="1"/>
    </row>
    <row r="848" spans="1:27" ht="14.25" customHeight="1" x14ac:dyDescent="0.3">
      <c r="A848" s="1"/>
      <c r="B848" s="124"/>
      <c r="F848" s="124"/>
      <c r="J848" s="125"/>
      <c r="V848" s="1"/>
      <c r="W848" s="1"/>
      <c r="X848" s="1"/>
      <c r="Y848" s="1"/>
      <c r="Z848" s="1"/>
      <c r="AA848" s="1"/>
    </row>
    <row r="849" spans="1:27" ht="14.25" customHeight="1" x14ac:dyDescent="0.3">
      <c r="A849" s="1"/>
      <c r="B849" s="124"/>
      <c r="F849" s="124"/>
      <c r="J849" s="125"/>
      <c r="V849" s="1"/>
      <c r="W849" s="1"/>
      <c r="X849" s="1"/>
      <c r="Y849" s="1"/>
      <c r="Z849" s="1"/>
      <c r="AA849" s="1"/>
    </row>
    <row r="850" spans="1:27" ht="14.25" customHeight="1" x14ac:dyDescent="0.3">
      <c r="A850" s="1"/>
      <c r="B850" s="124"/>
      <c r="F850" s="124"/>
      <c r="J850" s="125"/>
      <c r="V850" s="1"/>
      <c r="W850" s="1"/>
      <c r="X850" s="1"/>
      <c r="Y850" s="1"/>
      <c r="Z850" s="1"/>
      <c r="AA850" s="1"/>
    </row>
    <row r="851" spans="1:27" ht="14.25" customHeight="1" x14ac:dyDescent="0.3">
      <c r="A851" s="1"/>
      <c r="B851" s="124"/>
      <c r="F851" s="124"/>
      <c r="J851" s="125"/>
      <c r="V851" s="1"/>
      <c r="W851" s="1"/>
      <c r="X851" s="1"/>
      <c r="Y851" s="1"/>
      <c r="Z851" s="1"/>
      <c r="AA851" s="1"/>
    </row>
    <row r="852" spans="1:27" ht="14.25" customHeight="1" x14ac:dyDescent="0.3">
      <c r="A852" s="1"/>
      <c r="B852" s="124"/>
      <c r="F852" s="124"/>
      <c r="J852" s="125"/>
      <c r="V852" s="1"/>
      <c r="W852" s="1"/>
      <c r="X852" s="1"/>
      <c r="Y852" s="1"/>
      <c r="Z852" s="1"/>
      <c r="AA852" s="1"/>
    </row>
    <row r="853" spans="1:27" ht="14.25" customHeight="1" x14ac:dyDescent="0.3">
      <c r="A853" s="1"/>
      <c r="B853" s="124"/>
      <c r="F853" s="124"/>
      <c r="J853" s="125"/>
      <c r="V853" s="1"/>
      <c r="W853" s="1"/>
      <c r="X853" s="1"/>
      <c r="Y853" s="1"/>
      <c r="Z853" s="1"/>
      <c r="AA853" s="1"/>
    </row>
    <row r="854" spans="1:27" ht="14.25" customHeight="1" x14ac:dyDescent="0.3">
      <c r="A854" s="1"/>
      <c r="B854" s="124"/>
      <c r="F854" s="124"/>
      <c r="J854" s="125"/>
      <c r="V854" s="1"/>
      <c r="W854" s="1"/>
      <c r="X854" s="1"/>
      <c r="Y854" s="1"/>
      <c r="Z854" s="1"/>
      <c r="AA854" s="1"/>
    </row>
    <row r="855" spans="1:27" ht="14.25" customHeight="1" x14ac:dyDescent="0.3">
      <c r="A855" s="1"/>
      <c r="B855" s="124"/>
      <c r="F855" s="124"/>
      <c r="J855" s="125"/>
      <c r="V855" s="1"/>
      <c r="W855" s="1"/>
      <c r="X855" s="1"/>
      <c r="Y855" s="1"/>
      <c r="Z855" s="1"/>
      <c r="AA855" s="1"/>
    </row>
    <row r="856" spans="1:27" ht="14.25" customHeight="1" x14ac:dyDescent="0.3">
      <c r="A856" s="1"/>
      <c r="B856" s="124"/>
      <c r="F856" s="124"/>
      <c r="J856" s="125"/>
      <c r="V856" s="1"/>
      <c r="W856" s="1"/>
      <c r="X856" s="1"/>
      <c r="Y856" s="1"/>
      <c r="Z856" s="1"/>
      <c r="AA856" s="1"/>
    </row>
    <row r="857" spans="1:27" ht="14.25" customHeight="1" x14ac:dyDescent="0.3">
      <c r="A857" s="1"/>
      <c r="B857" s="124"/>
      <c r="F857" s="124"/>
      <c r="J857" s="125"/>
      <c r="V857" s="1"/>
      <c r="W857" s="1"/>
      <c r="X857" s="1"/>
      <c r="Y857" s="1"/>
      <c r="Z857" s="1"/>
      <c r="AA857" s="1"/>
    </row>
    <row r="858" spans="1:27" ht="14.25" customHeight="1" x14ac:dyDescent="0.3">
      <c r="A858" s="1"/>
      <c r="B858" s="124"/>
      <c r="F858" s="124"/>
      <c r="J858" s="125"/>
      <c r="V858" s="1"/>
      <c r="W858" s="1"/>
      <c r="X858" s="1"/>
      <c r="Y858" s="1"/>
      <c r="Z858" s="1"/>
      <c r="AA858" s="1"/>
    </row>
    <row r="859" spans="1:27" ht="14.25" customHeight="1" x14ac:dyDescent="0.3">
      <c r="A859" s="1"/>
      <c r="B859" s="124"/>
      <c r="F859" s="124"/>
      <c r="J859" s="125"/>
      <c r="V859" s="1"/>
      <c r="W859" s="1"/>
      <c r="X859" s="1"/>
      <c r="Y859" s="1"/>
      <c r="Z859" s="1"/>
      <c r="AA859" s="1"/>
    </row>
    <row r="860" spans="1:27" ht="14.25" customHeight="1" x14ac:dyDescent="0.3">
      <c r="A860" s="1"/>
      <c r="B860" s="124"/>
      <c r="F860" s="124"/>
      <c r="J860" s="125"/>
      <c r="V860" s="1"/>
      <c r="W860" s="1"/>
      <c r="X860" s="1"/>
      <c r="Y860" s="1"/>
      <c r="Z860" s="1"/>
      <c r="AA860" s="1"/>
    </row>
    <row r="861" spans="1:27" ht="14.25" customHeight="1" x14ac:dyDescent="0.3">
      <c r="A861" s="1"/>
      <c r="B861" s="124"/>
      <c r="F861" s="124"/>
      <c r="J861" s="125"/>
      <c r="V861" s="1"/>
      <c r="W861" s="1"/>
      <c r="X861" s="1"/>
      <c r="Y861" s="1"/>
      <c r="Z861" s="1"/>
      <c r="AA861" s="1"/>
    </row>
    <row r="862" spans="1:27" ht="14.25" customHeight="1" x14ac:dyDescent="0.3">
      <c r="A862" s="1"/>
      <c r="B862" s="124"/>
      <c r="F862" s="124"/>
      <c r="J862" s="125"/>
      <c r="V862" s="1"/>
      <c r="W862" s="1"/>
      <c r="X862" s="1"/>
      <c r="Y862" s="1"/>
      <c r="Z862" s="1"/>
      <c r="AA862" s="1"/>
    </row>
    <row r="863" spans="1:27" ht="14.25" customHeight="1" x14ac:dyDescent="0.3">
      <c r="A863" s="1"/>
      <c r="B863" s="124"/>
      <c r="F863" s="124"/>
      <c r="J863" s="125"/>
      <c r="V863" s="1"/>
      <c r="W863" s="1"/>
      <c r="X863" s="1"/>
      <c r="Y863" s="1"/>
      <c r="Z863" s="1"/>
      <c r="AA863" s="1"/>
    </row>
    <row r="864" spans="1:27" ht="14.25" customHeight="1" x14ac:dyDescent="0.3">
      <c r="A864" s="1"/>
      <c r="B864" s="124"/>
      <c r="F864" s="124"/>
      <c r="J864" s="125"/>
      <c r="V864" s="1"/>
      <c r="W864" s="1"/>
      <c r="X864" s="1"/>
      <c r="Y864" s="1"/>
      <c r="Z864" s="1"/>
      <c r="AA864" s="1"/>
    </row>
    <row r="865" spans="1:27" ht="14.25" customHeight="1" x14ac:dyDescent="0.3">
      <c r="A865" s="1"/>
      <c r="B865" s="124"/>
      <c r="F865" s="124"/>
      <c r="J865" s="125"/>
      <c r="V865" s="1"/>
      <c r="W865" s="1"/>
      <c r="X865" s="1"/>
      <c r="Y865" s="1"/>
      <c r="Z865" s="1"/>
      <c r="AA865" s="1"/>
    </row>
    <row r="866" spans="1:27" ht="14.25" customHeight="1" x14ac:dyDescent="0.3">
      <c r="A866" s="1"/>
      <c r="B866" s="124"/>
      <c r="F866" s="124"/>
      <c r="J866" s="125"/>
      <c r="V866" s="1"/>
      <c r="W866" s="1"/>
      <c r="X866" s="1"/>
      <c r="Y866" s="1"/>
      <c r="Z866" s="1"/>
      <c r="AA866" s="1"/>
    </row>
    <row r="867" spans="1:27" ht="14.25" customHeight="1" x14ac:dyDescent="0.3">
      <c r="A867" s="1"/>
      <c r="B867" s="124"/>
      <c r="F867" s="124"/>
      <c r="J867" s="125"/>
      <c r="V867" s="1"/>
      <c r="W867" s="1"/>
      <c r="X867" s="1"/>
      <c r="Y867" s="1"/>
      <c r="Z867" s="1"/>
      <c r="AA867" s="1"/>
    </row>
    <row r="868" spans="1:27" ht="14.25" customHeight="1" x14ac:dyDescent="0.3">
      <c r="A868" s="1"/>
      <c r="B868" s="124"/>
      <c r="F868" s="124"/>
      <c r="J868" s="125"/>
      <c r="V868" s="1"/>
      <c r="W868" s="1"/>
      <c r="X868" s="1"/>
      <c r="Y868" s="1"/>
      <c r="Z868" s="1"/>
      <c r="AA868" s="1"/>
    </row>
    <row r="869" spans="1:27" ht="14.25" customHeight="1" x14ac:dyDescent="0.3">
      <c r="A869" s="1"/>
      <c r="B869" s="124"/>
      <c r="F869" s="124"/>
      <c r="J869" s="125"/>
      <c r="V869" s="1"/>
      <c r="W869" s="1"/>
      <c r="X869" s="1"/>
      <c r="Y869" s="1"/>
      <c r="Z869" s="1"/>
      <c r="AA869" s="1"/>
    </row>
    <row r="870" spans="1:27" ht="14.25" customHeight="1" x14ac:dyDescent="0.3">
      <c r="A870" s="1"/>
      <c r="B870" s="124"/>
      <c r="F870" s="124"/>
      <c r="J870" s="125"/>
      <c r="V870" s="1"/>
      <c r="W870" s="1"/>
      <c r="X870" s="1"/>
      <c r="Y870" s="1"/>
      <c r="Z870" s="1"/>
      <c r="AA870" s="1"/>
    </row>
    <row r="871" spans="1:27" ht="14.25" customHeight="1" x14ac:dyDescent="0.3">
      <c r="A871" s="1"/>
      <c r="B871" s="124"/>
      <c r="F871" s="124"/>
      <c r="J871" s="125"/>
      <c r="V871" s="1"/>
      <c r="W871" s="1"/>
      <c r="X871" s="1"/>
      <c r="Y871" s="1"/>
      <c r="Z871" s="1"/>
      <c r="AA871" s="1"/>
    </row>
    <row r="872" spans="1:27" ht="14.25" customHeight="1" x14ac:dyDescent="0.3">
      <c r="A872" s="1"/>
      <c r="B872" s="124"/>
      <c r="F872" s="124"/>
      <c r="J872" s="125"/>
      <c r="V872" s="1"/>
      <c r="W872" s="1"/>
      <c r="X872" s="1"/>
      <c r="Y872" s="1"/>
      <c r="Z872" s="1"/>
      <c r="AA872" s="1"/>
    </row>
    <row r="873" spans="1:27" ht="14.25" customHeight="1" x14ac:dyDescent="0.3">
      <c r="A873" s="1"/>
      <c r="B873" s="124"/>
      <c r="F873" s="124"/>
      <c r="J873" s="125"/>
      <c r="V873" s="1"/>
      <c r="W873" s="1"/>
      <c r="X873" s="1"/>
      <c r="Y873" s="1"/>
      <c r="Z873" s="1"/>
      <c r="AA873" s="1"/>
    </row>
    <row r="874" spans="1:27" ht="14.25" customHeight="1" x14ac:dyDescent="0.3">
      <c r="A874" s="1"/>
      <c r="B874" s="124"/>
      <c r="F874" s="124"/>
      <c r="J874" s="125"/>
      <c r="V874" s="1"/>
      <c r="W874" s="1"/>
      <c r="X874" s="1"/>
      <c r="Y874" s="1"/>
      <c r="Z874" s="1"/>
      <c r="AA874" s="1"/>
    </row>
    <row r="875" spans="1:27" ht="14.25" customHeight="1" x14ac:dyDescent="0.3">
      <c r="A875" s="1"/>
      <c r="B875" s="124"/>
      <c r="F875" s="124"/>
      <c r="J875" s="125"/>
      <c r="V875" s="1"/>
      <c r="W875" s="1"/>
      <c r="X875" s="1"/>
      <c r="Y875" s="1"/>
      <c r="Z875" s="1"/>
      <c r="AA875" s="1"/>
    </row>
    <row r="876" spans="1:27" ht="14.25" customHeight="1" x14ac:dyDescent="0.3">
      <c r="A876" s="1"/>
      <c r="B876" s="124"/>
      <c r="F876" s="124"/>
      <c r="J876" s="125"/>
      <c r="V876" s="1"/>
      <c r="W876" s="1"/>
      <c r="X876" s="1"/>
      <c r="Y876" s="1"/>
      <c r="Z876" s="1"/>
      <c r="AA876" s="1"/>
    </row>
    <row r="877" spans="1:27" ht="14.25" customHeight="1" x14ac:dyDescent="0.3">
      <c r="A877" s="1"/>
      <c r="B877" s="124"/>
      <c r="F877" s="124"/>
      <c r="J877" s="125"/>
      <c r="V877" s="1"/>
      <c r="W877" s="1"/>
      <c r="X877" s="1"/>
      <c r="Y877" s="1"/>
      <c r="Z877" s="1"/>
      <c r="AA877" s="1"/>
    </row>
    <row r="878" spans="1:27" ht="14.25" customHeight="1" x14ac:dyDescent="0.3">
      <c r="A878" s="1"/>
      <c r="B878" s="124"/>
      <c r="F878" s="124"/>
      <c r="J878" s="125"/>
      <c r="V878" s="1"/>
      <c r="W878" s="1"/>
      <c r="X878" s="1"/>
      <c r="Y878" s="1"/>
      <c r="Z878" s="1"/>
      <c r="AA878" s="1"/>
    </row>
    <row r="879" spans="1:27" ht="14.25" customHeight="1" x14ac:dyDescent="0.3">
      <c r="A879" s="1"/>
      <c r="B879" s="124"/>
      <c r="F879" s="124"/>
      <c r="J879" s="125"/>
      <c r="V879" s="1"/>
      <c r="W879" s="1"/>
      <c r="X879" s="1"/>
      <c r="Y879" s="1"/>
      <c r="Z879" s="1"/>
      <c r="AA879" s="1"/>
    </row>
    <row r="880" spans="1:27" ht="14.25" customHeight="1" x14ac:dyDescent="0.3">
      <c r="A880" s="1"/>
      <c r="B880" s="124"/>
      <c r="F880" s="124"/>
      <c r="J880" s="125"/>
      <c r="V880" s="1"/>
      <c r="W880" s="1"/>
      <c r="X880" s="1"/>
      <c r="Y880" s="1"/>
      <c r="Z880" s="1"/>
      <c r="AA880" s="1"/>
    </row>
    <row r="881" spans="1:27" ht="14.25" customHeight="1" x14ac:dyDescent="0.3">
      <c r="A881" s="1"/>
      <c r="B881" s="124"/>
      <c r="F881" s="124"/>
      <c r="J881" s="125"/>
      <c r="V881" s="1"/>
      <c r="W881" s="1"/>
      <c r="X881" s="1"/>
      <c r="Y881" s="1"/>
      <c r="Z881" s="1"/>
      <c r="AA881" s="1"/>
    </row>
    <row r="882" spans="1:27" ht="14.25" customHeight="1" x14ac:dyDescent="0.3">
      <c r="A882" s="1"/>
      <c r="B882" s="124"/>
      <c r="F882" s="124"/>
      <c r="J882" s="125"/>
      <c r="V882" s="1"/>
      <c r="W882" s="1"/>
      <c r="X882" s="1"/>
      <c r="Y882" s="1"/>
      <c r="Z882" s="1"/>
      <c r="AA882" s="1"/>
    </row>
    <row r="883" spans="1:27" ht="14.25" customHeight="1" x14ac:dyDescent="0.3">
      <c r="A883" s="1"/>
      <c r="B883" s="124"/>
      <c r="F883" s="124"/>
      <c r="J883" s="125"/>
      <c r="V883" s="1"/>
      <c r="W883" s="1"/>
      <c r="X883" s="1"/>
      <c r="Y883" s="1"/>
      <c r="Z883" s="1"/>
      <c r="AA883" s="1"/>
    </row>
    <row r="884" spans="1:27" ht="14.25" customHeight="1" x14ac:dyDescent="0.3">
      <c r="A884" s="1"/>
      <c r="B884" s="124"/>
      <c r="F884" s="124"/>
      <c r="J884" s="125"/>
      <c r="V884" s="1"/>
      <c r="W884" s="1"/>
      <c r="X884" s="1"/>
      <c r="Y884" s="1"/>
      <c r="Z884" s="1"/>
      <c r="AA884" s="1"/>
    </row>
    <row r="885" spans="1:27" ht="14.25" customHeight="1" x14ac:dyDescent="0.3">
      <c r="A885" s="1"/>
      <c r="B885" s="124"/>
      <c r="F885" s="124"/>
      <c r="J885" s="125"/>
      <c r="V885" s="1"/>
      <c r="W885" s="1"/>
      <c r="X885" s="1"/>
      <c r="Y885" s="1"/>
      <c r="Z885" s="1"/>
      <c r="AA885" s="1"/>
    </row>
    <row r="886" spans="1:27" ht="14.25" customHeight="1" x14ac:dyDescent="0.3">
      <c r="A886" s="1"/>
      <c r="B886" s="124"/>
      <c r="F886" s="124"/>
      <c r="J886" s="125"/>
      <c r="V886" s="1"/>
      <c r="W886" s="1"/>
      <c r="X886" s="1"/>
      <c r="Y886" s="1"/>
      <c r="Z886" s="1"/>
      <c r="AA886" s="1"/>
    </row>
    <row r="887" spans="1:27" ht="14.25" customHeight="1" x14ac:dyDescent="0.3">
      <c r="A887" s="1"/>
      <c r="B887" s="124"/>
      <c r="F887" s="124"/>
      <c r="J887" s="125"/>
      <c r="V887" s="1"/>
      <c r="W887" s="1"/>
      <c r="X887" s="1"/>
      <c r="Y887" s="1"/>
      <c r="Z887" s="1"/>
      <c r="AA887" s="1"/>
    </row>
    <row r="888" spans="1:27" ht="14.25" customHeight="1" x14ac:dyDescent="0.3">
      <c r="A888" s="1"/>
      <c r="B888" s="124"/>
      <c r="F888" s="124"/>
      <c r="J888" s="125"/>
      <c r="V888" s="1"/>
      <c r="W888" s="1"/>
      <c r="X888" s="1"/>
      <c r="Y888" s="1"/>
      <c r="Z888" s="1"/>
      <c r="AA888" s="1"/>
    </row>
    <row r="889" spans="1:27" ht="14.25" customHeight="1" x14ac:dyDescent="0.3">
      <c r="A889" s="1"/>
      <c r="B889" s="124"/>
      <c r="F889" s="124"/>
      <c r="J889" s="125"/>
      <c r="V889" s="1"/>
      <c r="W889" s="1"/>
      <c r="X889" s="1"/>
      <c r="Y889" s="1"/>
      <c r="Z889" s="1"/>
      <c r="AA889" s="1"/>
    </row>
    <row r="890" spans="1:27" ht="14.25" customHeight="1" x14ac:dyDescent="0.3">
      <c r="A890" s="1"/>
      <c r="B890" s="124"/>
      <c r="F890" s="124"/>
      <c r="J890" s="125"/>
      <c r="V890" s="1"/>
      <c r="W890" s="1"/>
      <c r="X890" s="1"/>
      <c r="Y890" s="1"/>
      <c r="Z890" s="1"/>
      <c r="AA890" s="1"/>
    </row>
    <row r="891" spans="1:27" ht="14.25" customHeight="1" x14ac:dyDescent="0.3">
      <c r="A891" s="1"/>
      <c r="B891" s="124"/>
      <c r="F891" s="124"/>
      <c r="J891" s="125"/>
      <c r="V891" s="1"/>
      <c r="W891" s="1"/>
      <c r="X891" s="1"/>
      <c r="Y891" s="1"/>
      <c r="Z891" s="1"/>
      <c r="AA891" s="1"/>
    </row>
    <row r="892" spans="1:27" ht="14.25" customHeight="1" x14ac:dyDescent="0.3">
      <c r="A892" s="1"/>
      <c r="B892" s="124"/>
      <c r="F892" s="124"/>
      <c r="J892" s="125"/>
      <c r="V892" s="1"/>
      <c r="W892" s="1"/>
      <c r="X892" s="1"/>
      <c r="Y892" s="1"/>
      <c r="Z892" s="1"/>
      <c r="AA892" s="1"/>
    </row>
    <row r="893" spans="1:27" ht="14.25" customHeight="1" x14ac:dyDescent="0.3">
      <c r="A893" s="1"/>
      <c r="B893" s="124"/>
      <c r="F893" s="124"/>
      <c r="J893" s="125"/>
      <c r="V893" s="1"/>
      <c r="W893" s="1"/>
      <c r="X893" s="1"/>
      <c r="Y893" s="1"/>
      <c r="Z893" s="1"/>
      <c r="AA893" s="1"/>
    </row>
    <row r="894" spans="1:27" ht="14.25" customHeight="1" x14ac:dyDescent="0.3">
      <c r="A894" s="1"/>
      <c r="B894" s="124"/>
      <c r="F894" s="124"/>
      <c r="J894" s="125"/>
      <c r="V894" s="1"/>
      <c r="W894" s="1"/>
      <c r="X894" s="1"/>
      <c r="Y894" s="1"/>
      <c r="Z894" s="1"/>
      <c r="AA894" s="1"/>
    </row>
    <row r="895" spans="1:27" ht="14.25" customHeight="1" x14ac:dyDescent="0.3">
      <c r="A895" s="1"/>
      <c r="B895" s="124"/>
      <c r="F895" s="124"/>
      <c r="J895" s="125"/>
      <c r="V895" s="1"/>
      <c r="W895" s="1"/>
      <c r="X895" s="1"/>
      <c r="Y895" s="1"/>
      <c r="Z895" s="1"/>
      <c r="AA895" s="1"/>
    </row>
    <row r="896" spans="1:27" ht="14.25" customHeight="1" x14ac:dyDescent="0.3">
      <c r="A896" s="1"/>
      <c r="B896" s="124"/>
      <c r="F896" s="124"/>
      <c r="J896" s="125"/>
      <c r="V896" s="1"/>
      <c r="W896" s="1"/>
      <c r="X896" s="1"/>
      <c r="Y896" s="1"/>
      <c r="Z896" s="1"/>
      <c r="AA896" s="1"/>
    </row>
    <row r="897" spans="1:27" ht="14.25" customHeight="1" x14ac:dyDescent="0.3">
      <c r="A897" s="1"/>
      <c r="B897" s="124"/>
      <c r="F897" s="124"/>
      <c r="J897" s="125"/>
      <c r="V897" s="1"/>
      <c r="W897" s="1"/>
      <c r="X897" s="1"/>
      <c r="Y897" s="1"/>
      <c r="Z897" s="1"/>
      <c r="AA897" s="1"/>
    </row>
    <row r="898" spans="1:27" ht="14.25" customHeight="1" x14ac:dyDescent="0.3">
      <c r="A898" s="1"/>
      <c r="B898" s="124"/>
      <c r="F898" s="124"/>
      <c r="J898" s="125"/>
      <c r="V898" s="1"/>
      <c r="W898" s="1"/>
      <c r="X898" s="1"/>
      <c r="Y898" s="1"/>
      <c r="Z898" s="1"/>
      <c r="AA898" s="1"/>
    </row>
    <row r="899" spans="1:27" ht="14.25" customHeight="1" x14ac:dyDescent="0.3">
      <c r="A899" s="1"/>
      <c r="B899" s="124"/>
      <c r="F899" s="124"/>
      <c r="J899" s="125"/>
      <c r="V899" s="1"/>
      <c r="W899" s="1"/>
      <c r="X899" s="1"/>
      <c r="Y899" s="1"/>
      <c r="Z899" s="1"/>
      <c r="AA899" s="1"/>
    </row>
    <row r="900" spans="1:27" ht="14.25" customHeight="1" x14ac:dyDescent="0.3">
      <c r="A900" s="1"/>
      <c r="B900" s="124"/>
      <c r="F900" s="124"/>
      <c r="J900" s="125"/>
      <c r="V900" s="1"/>
      <c r="W900" s="1"/>
      <c r="X900" s="1"/>
      <c r="Y900" s="1"/>
      <c r="Z900" s="1"/>
      <c r="AA900" s="1"/>
    </row>
    <row r="901" spans="1:27" ht="14.25" customHeight="1" x14ac:dyDescent="0.3">
      <c r="A901" s="1"/>
      <c r="B901" s="124"/>
      <c r="F901" s="124"/>
      <c r="J901" s="125"/>
      <c r="V901" s="1"/>
      <c r="W901" s="1"/>
      <c r="X901" s="1"/>
      <c r="Y901" s="1"/>
      <c r="Z901" s="1"/>
      <c r="AA901" s="1"/>
    </row>
    <row r="902" spans="1:27" ht="14.25" customHeight="1" x14ac:dyDescent="0.3">
      <c r="A902" s="1"/>
      <c r="B902" s="124"/>
      <c r="F902" s="124"/>
      <c r="J902" s="125"/>
      <c r="V902" s="1"/>
      <c r="W902" s="1"/>
      <c r="X902" s="1"/>
      <c r="Y902" s="1"/>
      <c r="Z902" s="1"/>
      <c r="AA902" s="1"/>
    </row>
    <row r="903" spans="1:27" ht="14.25" customHeight="1" x14ac:dyDescent="0.3">
      <c r="A903" s="1"/>
      <c r="B903" s="124"/>
      <c r="F903" s="124"/>
      <c r="J903" s="125"/>
      <c r="V903" s="1"/>
      <c r="W903" s="1"/>
      <c r="X903" s="1"/>
      <c r="Y903" s="1"/>
      <c r="Z903" s="1"/>
      <c r="AA903" s="1"/>
    </row>
    <row r="904" spans="1:27" ht="14.25" customHeight="1" x14ac:dyDescent="0.3">
      <c r="A904" s="1"/>
      <c r="B904" s="124"/>
      <c r="F904" s="124"/>
      <c r="J904" s="125"/>
      <c r="V904" s="1"/>
      <c r="W904" s="1"/>
      <c r="X904" s="1"/>
      <c r="Y904" s="1"/>
      <c r="Z904" s="1"/>
      <c r="AA904" s="1"/>
    </row>
    <row r="905" spans="1:27" ht="14.25" customHeight="1" x14ac:dyDescent="0.3">
      <c r="A905" s="1"/>
      <c r="B905" s="124"/>
      <c r="F905" s="124"/>
      <c r="J905" s="125"/>
      <c r="V905" s="1"/>
      <c r="W905" s="1"/>
      <c r="X905" s="1"/>
      <c r="Y905" s="1"/>
      <c r="Z905" s="1"/>
      <c r="AA905" s="1"/>
    </row>
    <row r="906" spans="1:27" ht="14.25" customHeight="1" x14ac:dyDescent="0.3">
      <c r="A906" s="1"/>
      <c r="B906" s="124"/>
      <c r="F906" s="124"/>
      <c r="J906" s="125"/>
      <c r="V906" s="1"/>
      <c r="W906" s="1"/>
      <c r="X906" s="1"/>
      <c r="Y906" s="1"/>
      <c r="Z906" s="1"/>
      <c r="AA906" s="1"/>
    </row>
    <row r="907" spans="1:27" ht="14.25" customHeight="1" x14ac:dyDescent="0.3">
      <c r="A907" s="1"/>
      <c r="B907" s="124"/>
      <c r="F907" s="124"/>
      <c r="J907" s="125"/>
      <c r="V907" s="1"/>
      <c r="W907" s="1"/>
      <c r="X907" s="1"/>
      <c r="Y907" s="1"/>
      <c r="Z907" s="1"/>
      <c r="AA907" s="1"/>
    </row>
    <row r="908" spans="1:27" ht="14.25" customHeight="1" x14ac:dyDescent="0.3">
      <c r="A908" s="1"/>
      <c r="B908" s="124"/>
      <c r="F908" s="124"/>
      <c r="J908" s="125"/>
      <c r="V908" s="1"/>
      <c r="W908" s="1"/>
      <c r="X908" s="1"/>
      <c r="Y908" s="1"/>
      <c r="Z908" s="1"/>
      <c r="AA908" s="1"/>
    </row>
    <row r="909" spans="1:27" ht="14.25" customHeight="1" x14ac:dyDescent="0.3">
      <c r="A909" s="1"/>
      <c r="B909" s="124"/>
      <c r="F909" s="124"/>
      <c r="J909" s="125"/>
      <c r="V909" s="1"/>
      <c r="W909" s="1"/>
      <c r="X909" s="1"/>
      <c r="Y909" s="1"/>
      <c r="Z909" s="1"/>
      <c r="AA909" s="1"/>
    </row>
    <row r="910" spans="1:27" ht="14.25" customHeight="1" x14ac:dyDescent="0.3">
      <c r="A910" s="1"/>
      <c r="B910" s="124"/>
      <c r="F910" s="124"/>
      <c r="J910" s="125"/>
      <c r="V910" s="1"/>
      <c r="W910" s="1"/>
      <c r="X910" s="1"/>
      <c r="Y910" s="1"/>
      <c r="Z910" s="1"/>
      <c r="AA910" s="1"/>
    </row>
    <row r="911" spans="1:27" ht="14.25" customHeight="1" x14ac:dyDescent="0.3">
      <c r="A911" s="1"/>
      <c r="B911" s="124"/>
      <c r="F911" s="124"/>
      <c r="J911" s="125"/>
      <c r="V911" s="1"/>
      <c r="W911" s="1"/>
      <c r="X911" s="1"/>
      <c r="Y911" s="1"/>
      <c r="Z911" s="1"/>
      <c r="AA911" s="1"/>
    </row>
    <row r="912" spans="1:27" ht="14.25" customHeight="1" x14ac:dyDescent="0.3">
      <c r="A912" s="1"/>
      <c r="B912" s="124"/>
      <c r="F912" s="124"/>
      <c r="J912" s="125"/>
      <c r="V912" s="1"/>
      <c r="W912" s="1"/>
      <c r="X912" s="1"/>
      <c r="Y912" s="1"/>
      <c r="Z912" s="1"/>
      <c r="AA912" s="1"/>
    </row>
    <row r="913" spans="1:27" ht="14.25" customHeight="1" x14ac:dyDescent="0.3">
      <c r="A913" s="1"/>
      <c r="B913" s="124"/>
      <c r="F913" s="124"/>
      <c r="J913" s="125"/>
      <c r="V913" s="1"/>
      <c r="W913" s="1"/>
      <c r="X913" s="1"/>
      <c r="Y913" s="1"/>
      <c r="Z913" s="1"/>
      <c r="AA913" s="1"/>
    </row>
    <row r="914" spans="1:27" ht="14.25" customHeight="1" x14ac:dyDescent="0.3">
      <c r="A914" s="1"/>
      <c r="B914" s="124"/>
      <c r="F914" s="124"/>
      <c r="J914" s="125"/>
      <c r="V914" s="1"/>
      <c r="W914" s="1"/>
      <c r="X914" s="1"/>
      <c r="Y914" s="1"/>
      <c r="Z914" s="1"/>
      <c r="AA914" s="1"/>
    </row>
    <row r="915" spans="1:27" ht="14.25" customHeight="1" x14ac:dyDescent="0.3">
      <c r="A915" s="1"/>
      <c r="B915" s="124"/>
      <c r="F915" s="124"/>
      <c r="J915" s="125"/>
      <c r="V915" s="1"/>
      <c r="W915" s="1"/>
      <c r="X915" s="1"/>
      <c r="Y915" s="1"/>
      <c r="Z915" s="1"/>
      <c r="AA915" s="1"/>
    </row>
    <row r="916" spans="1:27" ht="14.25" customHeight="1" x14ac:dyDescent="0.3">
      <c r="A916" s="1"/>
      <c r="B916" s="124"/>
      <c r="F916" s="124"/>
      <c r="J916" s="125"/>
      <c r="V916" s="1"/>
      <c r="W916" s="1"/>
      <c r="X916" s="1"/>
      <c r="Y916" s="1"/>
      <c r="Z916" s="1"/>
      <c r="AA916" s="1"/>
    </row>
    <row r="917" spans="1:27" ht="14.25" customHeight="1" x14ac:dyDescent="0.3">
      <c r="A917" s="1"/>
      <c r="B917" s="124"/>
      <c r="F917" s="124"/>
      <c r="J917" s="125"/>
      <c r="V917" s="1"/>
      <c r="W917" s="1"/>
      <c r="X917" s="1"/>
      <c r="Y917" s="1"/>
      <c r="Z917" s="1"/>
      <c r="AA917" s="1"/>
    </row>
    <row r="918" spans="1:27" ht="14.25" customHeight="1" x14ac:dyDescent="0.3">
      <c r="A918" s="1"/>
      <c r="B918" s="124"/>
      <c r="F918" s="124"/>
      <c r="J918" s="125"/>
      <c r="V918" s="1"/>
      <c r="W918" s="1"/>
      <c r="X918" s="1"/>
      <c r="Y918" s="1"/>
      <c r="Z918" s="1"/>
      <c r="AA918" s="1"/>
    </row>
    <row r="919" spans="1:27" ht="14.25" customHeight="1" x14ac:dyDescent="0.3">
      <c r="A919" s="1"/>
      <c r="B919" s="124"/>
      <c r="F919" s="124"/>
      <c r="J919" s="125"/>
      <c r="V919" s="1"/>
      <c r="W919" s="1"/>
      <c r="X919" s="1"/>
      <c r="Y919" s="1"/>
      <c r="Z919" s="1"/>
      <c r="AA919" s="1"/>
    </row>
    <row r="920" spans="1:27" ht="14.25" customHeight="1" x14ac:dyDescent="0.3">
      <c r="A920" s="1"/>
      <c r="B920" s="124"/>
      <c r="F920" s="124"/>
      <c r="J920" s="125"/>
      <c r="V920" s="1"/>
      <c r="W920" s="1"/>
      <c r="X920" s="1"/>
      <c r="Y920" s="1"/>
      <c r="Z920" s="1"/>
      <c r="AA920" s="1"/>
    </row>
    <row r="921" spans="1:27" ht="14.25" customHeight="1" x14ac:dyDescent="0.3">
      <c r="A921" s="1"/>
      <c r="B921" s="124"/>
      <c r="F921" s="124"/>
      <c r="J921" s="125"/>
      <c r="V921" s="1"/>
      <c r="W921" s="1"/>
      <c r="X921" s="1"/>
      <c r="Y921" s="1"/>
      <c r="Z921" s="1"/>
      <c r="AA921" s="1"/>
    </row>
    <row r="922" spans="1:27" ht="14.25" customHeight="1" x14ac:dyDescent="0.3">
      <c r="A922" s="1"/>
      <c r="B922" s="124"/>
      <c r="F922" s="124"/>
      <c r="J922" s="125"/>
      <c r="V922" s="1"/>
      <c r="W922" s="1"/>
      <c r="X922" s="1"/>
      <c r="Y922" s="1"/>
      <c r="Z922" s="1"/>
      <c r="AA922" s="1"/>
    </row>
    <row r="923" spans="1:27" ht="14.25" customHeight="1" x14ac:dyDescent="0.3">
      <c r="A923" s="1"/>
      <c r="B923" s="124"/>
      <c r="F923" s="124"/>
      <c r="J923" s="125"/>
      <c r="V923" s="1"/>
      <c r="W923" s="1"/>
      <c r="X923" s="1"/>
      <c r="Y923" s="1"/>
      <c r="Z923" s="1"/>
      <c r="AA923" s="1"/>
    </row>
    <row r="924" spans="1:27" ht="14.25" customHeight="1" x14ac:dyDescent="0.3">
      <c r="A924" s="1"/>
      <c r="B924" s="124"/>
      <c r="F924" s="124"/>
      <c r="J924" s="125"/>
      <c r="V924" s="1"/>
      <c r="W924" s="1"/>
      <c r="X924" s="1"/>
      <c r="Y924" s="1"/>
      <c r="Z924" s="1"/>
      <c r="AA924" s="1"/>
    </row>
    <row r="925" spans="1:27" ht="14.25" customHeight="1" x14ac:dyDescent="0.3">
      <c r="A925" s="1"/>
      <c r="B925" s="124"/>
      <c r="F925" s="124"/>
      <c r="J925" s="125"/>
      <c r="V925" s="1"/>
      <c r="W925" s="1"/>
      <c r="X925" s="1"/>
      <c r="Y925" s="1"/>
      <c r="Z925" s="1"/>
      <c r="AA925" s="1"/>
    </row>
    <row r="926" spans="1:27" ht="14.25" customHeight="1" x14ac:dyDescent="0.3">
      <c r="A926" s="1"/>
      <c r="B926" s="124"/>
      <c r="F926" s="124"/>
      <c r="J926" s="125"/>
      <c r="V926" s="1"/>
      <c r="W926" s="1"/>
      <c r="X926" s="1"/>
      <c r="Y926" s="1"/>
      <c r="Z926" s="1"/>
      <c r="AA926" s="1"/>
    </row>
    <row r="927" spans="1:27" ht="14.25" customHeight="1" x14ac:dyDescent="0.3">
      <c r="A927" s="1"/>
      <c r="B927" s="124"/>
      <c r="F927" s="124"/>
      <c r="J927" s="125"/>
      <c r="V927" s="1"/>
      <c r="W927" s="1"/>
      <c r="X927" s="1"/>
      <c r="Y927" s="1"/>
      <c r="Z927" s="1"/>
      <c r="AA927" s="1"/>
    </row>
    <row r="928" spans="1:27" ht="14.25" customHeight="1" x14ac:dyDescent="0.3">
      <c r="A928" s="1"/>
      <c r="B928" s="124"/>
      <c r="F928" s="124"/>
      <c r="J928" s="125"/>
      <c r="V928" s="1"/>
      <c r="W928" s="1"/>
      <c r="X928" s="1"/>
      <c r="Y928" s="1"/>
      <c r="Z928" s="1"/>
      <c r="AA928" s="1"/>
    </row>
    <row r="929" spans="1:27" ht="14.25" customHeight="1" x14ac:dyDescent="0.3">
      <c r="A929" s="1"/>
      <c r="B929" s="124"/>
      <c r="F929" s="124"/>
      <c r="J929" s="125"/>
      <c r="V929" s="1"/>
      <c r="W929" s="1"/>
      <c r="X929" s="1"/>
      <c r="Y929" s="1"/>
      <c r="Z929" s="1"/>
      <c r="AA929" s="1"/>
    </row>
    <row r="930" spans="1:27" ht="14.25" customHeight="1" x14ac:dyDescent="0.3">
      <c r="A930" s="1"/>
      <c r="B930" s="124"/>
      <c r="F930" s="124"/>
      <c r="J930" s="125"/>
      <c r="V930" s="1"/>
      <c r="W930" s="1"/>
      <c r="X930" s="1"/>
      <c r="Y930" s="1"/>
      <c r="Z930" s="1"/>
      <c r="AA930" s="1"/>
    </row>
    <row r="931" spans="1:27" ht="14.25" customHeight="1" x14ac:dyDescent="0.3">
      <c r="A931" s="1"/>
      <c r="B931" s="124"/>
      <c r="F931" s="124"/>
      <c r="J931" s="125"/>
      <c r="V931" s="1"/>
      <c r="W931" s="1"/>
      <c r="X931" s="1"/>
      <c r="Y931" s="1"/>
      <c r="Z931" s="1"/>
      <c r="AA931" s="1"/>
    </row>
    <row r="932" spans="1:27" ht="14.25" customHeight="1" x14ac:dyDescent="0.3">
      <c r="A932" s="1"/>
      <c r="B932" s="124"/>
      <c r="F932" s="124"/>
      <c r="J932" s="125"/>
      <c r="V932" s="1"/>
      <c r="W932" s="1"/>
      <c r="X932" s="1"/>
      <c r="Y932" s="1"/>
      <c r="Z932" s="1"/>
      <c r="AA932" s="1"/>
    </row>
    <row r="933" spans="1:27" ht="14.25" customHeight="1" x14ac:dyDescent="0.3">
      <c r="A933" s="1"/>
      <c r="B933" s="124"/>
      <c r="F933" s="124"/>
      <c r="J933" s="125"/>
      <c r="V933" s="1"/>
      <c r="W933" s="1"/>
      <c r="X933" s="1"/>
      <c r="Y933" s="1"/>
      <c r="Z933" s="1"/>
      <c r="AA933" s="1"/>
    </row>
    <row r="934" spans="1:27" ht="14.25" customHeight="1" x14ac:dyDescent="0.3">
      <c r="A934" s="1"/>
      <c r="B934" s="124"/>
      <c r="F934" s="124"/>
      <c r="J934" s="125"/>
      <c r="V934" s="1"/>
      <c r="W934" s="1"/>
      <c r="X934" s="1"/>
      <c r="Y934" s="1"/>
      <c r="Z934" s="1"/>
      <c r="AA934" s="1"/>
    </row>
    <row r="935" spans="1:27" ht="14.25" customHeight="1" x14ac:dyDescent="0.3">
      <c r="A935" s="1"/>
      <c r="B935" s="124"/>
      <c r="F935" s="124"/>
      <c r="J935" s="125"/>
      <c r="V935" s="1"/>
      <c r="W935" s="1"/>
      <c r="X935" s="1"/>
      <c r="Y935" s="1"/>
      <c r="Z935" s="1"/>
      <c r="AA935" s="1"/>
    </row>
    <row r="936" spans="1:27" ht="14.25" customHeight="1" x14ac:dyDescent="0.3">
      <c r="A936" s="1"/>
      <c r="B936" s="124"/>
      <c r="F936" s="124"/>
      <c r="J936" s="125"/>
      <c r="V936" s="1"/>
      <c r="W936" s="1"/>
      <c r="X936" s="1"/>
      <c r="Y936" s="1"/>
      <c r="Z936" s="1"/>
      <c r="AA936" s="1"/>
    </row>
    <row r="937" spans="1:27" ht="14.25" customHeight="1" x14ac:dyDescent="0.3">
      <c r="A937" s="1"/>
      <c r="B937" s="124"/>
      <c r="F937" s="124"/>
      <c r="J937" s="125"/>
      <c r="V937" s="1"/>
      <c r="W937" s="1"/>
      <c r="X937" s="1"/>
      <c r="Y937" s="1"/>
      <c r="Z937" s="1"/>
      <c r="AA937" s="1"/>
    </row>
    <row r="938" spans="1:27" ht="14.25" customHeight="1" x14ac:dyDescent="0.3">
      <c r="A938" s="1"/>
      <c r="B938" s="124"/>
      <c r="F938" s="124"/>
      <c r="J938" s="125"/>
      <c r="V938" s="1"/>
      <c r="W938" s="1"/>
      <c r="X938" s="1"/>
      <c r="Y938" s="1"/>
      <c r="Z938" s="1"/>
      <c r="AA938" s="1"/>
    </row>
    <row r="939" spans="1:27" ht="14.25" customHeight="1" x14ac:dyDescent="0.3">
      <c r="A939" s="1"/>
      <c r="B939" s="124"/>
      <c r="F939" s="124"/>
      <c r="J939" s="125"/>
      <c r="V939" s="1"/>
      <c r="W939" s="1"/>
      <c r="X939" s="1"/>
      <c r="Y939" s="1"/>
      <c r="Z939" s="1"/>
      <c r="AA939" s="1"/>
    </row>
    <row r="940" spans="1:27" ht="14.25" customHeight="1" x14ac:dyDescent="0.3">
      <c r="A940" s="1"/>
      <c r="B940" s="124"/>
      <c r="F940" s="124"/>
      <c r="J940" s="125"/>
      <c r="V940" s="1"/>
      <c r="W940" s="1"/>
      <c r="X940" s="1"/>
      <c r="Y940" s="1"/>
      <c r="Z940" s="1"/>
      <c r="AA940" s="1"/>
    </row>
    <row r="941" spans="1:27" ht="14.25" customHeight="1" x14ac:dyDescent="0.3">
      <c r="A941" s="1"/>
      <c r="B941" s="124"/>
      <c r="F941" s="124"/>
      <c r="J941" s="125"/>
      <c r="V941" s="1"/>
      <c r="W941" s="1"/>
      <c r="X941" s="1"/>
      <c r="Y941" s="1"/>
      <c r="Z941" s="1"/>
      <c r="AA941" s="1"/>
    </row>
    <row r="942" spans="1:27" ht="14.25" customHeight="1" x14ac:dyDescent="0.3">
      <c r="A942" s="1"/>
      <c r="B942" s="124"/>
      <c r="F942" s="124"/>
      <c r="J942" s="125"/>
      <c r="V942" s="1"/>
      <c r="W942" s="1"/>
      <c r="X942" s="1"/>
      <c r="Y942" s="1"/>
      <c r="Z942" s="1"/>
      <c r="AA942" s="1"/>
    </row>
    <row r="943" spans="1:27" ht="14.25" customHeight="1" x14ac:dyDescent="0.3">
      <c r="A943" s="1"/>
      <c r="B943" s="124"/>
      <c r="F943" s="124"/>
      <c r="J943" s="125"/>
      <c r="V943" s="1"/>
      <c r="W943" s="1"/>
      <c r="X943" s="1"/>
      <c r="Y943" s="1"/>
      <c r="Z943" s="1"/>
      <c r="AA943" s="1"/>
    </row>
    <row r="944" spans="1:27" ht="14.25" customHeight="1" x14ac:dyDescent="0.3">
      <c r="A944" s="1"/>
      <c r="B944" s="124"/>
      <c r="F944" s="124"/>
      <c r="J944" s="125"/>
      <c r="V944" s="1"/>
      <c r="W944" s="1"/>
      <c r="X944" s="1"/>
      <c r="Y944" s="1"/>
      <c r="Z944" s="1"/>
      <c r="AA944" s="1"/>
    </row>
    <row r="945" spans="1:27" ht="14.25" customHeight="1" x14ac:dyDescent="0.3">
      <c r="A945" s="1"/>
      <c r="B945" s="124"/>
      <c r="F945" s="124"/>
      <c r="J945" s="125"/>
      <c r="V945" s="1"/>
      <c r="W945" s="1"/>
      <c r="X945" s="1"/>
      <c r="Y945" s="1"/>
      <c r="Z945" s="1"/>
      <c r="AA945" s="1"/>
    </row>
    <row r="946" spans="1:27" ht="14.25" customHeight="1" x14ac:dyDescent="0.3">
      <c r="A946" s="1"/>
      <c r="B946" s="124"/>
      <c r="F946" s="124"/>
      <c r="J946" s="125"/>
      <c r="V946" s="1"/>
      <c r="W946" s="1"/>
      <c r="X946" s="1"/>
      <c r="Y946" s="1"/>
      <c r="Z946" s="1"/>
      <c r="AA946" s="1"/>
    </row>
    <row r="947" spans="1:27" ht="14.25" customHeight="1" x14ac:dyDescent="0.3">
      <c r="A947" s="1"/>
      <c r="B947" s="124"/>
      <c r="F947" s="124"/>
      <c r="J947" s="125"/>
      <c r="V947" s="1"/>
      <c r="W947" s="1"/>
      <c r="X947" s="1"/>
      <c r="Y947" s="1"/>
      <c r="Z947" s="1"/>
      <c r="AA947" s="1"/>
    </row>
    <row r="948" spans="1:27" ht="14.25" customHeight="1" x14ac:dyDescent="0.3">
      <c r="A948" s="1"/>
      <c r="B948" s="124"/>
      <c r="F948" s="124"/>
      <c r="J948" s="125"/>
      <c r="V948" s="1"/>
      <c r="W948" s="1"/>
      <c r="X948" s="1"/>
      <c r="Y948" s="1"/>
      <c r="Z948" s="1"/>
      <c r="AA948" s="1"/>
    </row>
    <row r="949" spans="1:27" ht="14.25" customHeight="1" x14ac:dyDescent="0.3">
      <c r="A949" s="1"/>
      <c r="B949" s="124"/>
      <c r="F949" s="124"/>
      <c r="J949" s="125"/>
      <c r="V949" s="1"/>
      <c r="W949" s="1"/>
      <c r="X949" s="1"/>
      <c r="Y949" s="1"/>
      <c r="Z949" s="1"/>
      <c r="AA949" s="1"/>
    </row>
    <row r="950" spans="1:27" ht="14.25" customHeight="1" x14ac:dyDescent="0.3">
      <c r="A950" s="1"/>
      <c r="B950" s="124"/>
      <c r="F950" s="124"/>
      <c r="J950" s="125"/>
      <c r="V950" s="1"/>
      <c r="W950" s="1"/>
      <c r="X950" s="1"/>
      <c r="Y950" s="1"/>
      <c r="Z950" s="1"/>
      <c r="AA950" s="1"/>
    </row>
    <row r="951" spans="1:27" ht="14.25" customHeight="1" x14ac:dyDescent="0.3">
      <c r="A951" s="1"/>
      <c r="B951" s="124"/>
      <c r="F951" s="124"/>
      <c r="J951" s="125"/>
      <c r="V951" s="1"/>
      <c r="W951" s="1"/>
      <c r="X951" s="1"/>
      <c r="Y951" s="1"/>
      <c r="Z951" s="1"/>
      <c r="AA951" s="1"/>
    </row>
    <row r="952" spans="1:27" ht="14.25" customHeight="1" x14ac:dyDescent="0.3">
      <c r="A952" s="1"/>
      <c r="B952" s="124"/>
      <c r="F952" s="124"/>
      <c r="J952" s="125"/>
      <c r="V952" s="1"/>
      <c r="W952" s="1"/>
      <c r="X952" s="1"/>
      <c r="Y952" s="1"/>
      <c r="Z952" s="1"/>
      <c r="AA952" s="1"/>
    </row>
    <row r="953" spans="1:27" ht="14.25" customHeight="1" x14ac:dyDescent="0.3">
      <c r="A953" s="1"/>
      <c r="B953" s="124"/>
      <c r="F953" s="124"/>
      <c r="J953" s="125"/>
      <c r="V953" s="1"/>
      <c r="W953" s="1"/>
      <c r="X953" s="1"/>
      <c r="Y953" s="1"/>
      <c r="Z953" s="1"/>
      <c r="AA953" s="1"/>
    </row>
    <row r="954" spans="1:27" ht="14.25" customHeight="1" x14ac:dyDescent="0.3">
      <c r="A954" s="1"/>
      <c r="B954" s="124"/>
      <c r="F954" s="124"/>
      <c r="J954" s="125"/>
      <c r="V954" s="1"/>
      <c r="W954" s="1"/>
      <c r="X954" s="1"/>
      <c r="Y954" s="1"/>
      <c r="Z954" s="1"/>
      <c r="AA954" s="1"/>
    </row>
    <row r="955" spans="1:27" ht="14.25" customHeight="1" x14ac:dyDescent="0.3">
      <c r="A955" s="1"/>
      <c r="B955" s="124"/>
      <c r="F955" s="124"/>
      <c r="J955" s="125"/>
      <c r="V955" s="1"/>
      <c r="W955" s="1"/>
      <c r="X955" s="1"/>
      <c r="Y955" s="1"/>
      <c r="Z955" s="1"/>
      <c r="AA955" s="1"/>
    </row>
    <row r="956" spans="1:27" ht="14.25" customHeight="1" x14ac:dyDescent="0.3">
      <c r="A956" s="1"/>
      <c r="B956" s="124"/>
      <c r="F956" s="124"/>
      <c r="J956" s="125"/>
      <c r="V956" s="1"/>
      <c r="W956" s="1"/>
      <c r="X956" s="1"/>
      <c r="Y956" s="1"/>
      <c r="Z956" s="1"/>
      <c r="AA956" s="1"/>
    </row>
    <row r="957" spans="1:27" ht="14.25" customHeight="1" x14ac:dyDescent="0.3">
      <c r="A957" s="1"/>
      <c r="B957" s="124"/>
      <c r="F957" s="124"/>
      <c r="J957" s="125"/>
      <c r="V957" s="1"/>
      <c r="W957" s="1"/>
      <c r="X957" s="1"/>
      <c r="Y957" s="1"/>
      <c r="Z957" s="1"/>
      <c r="AA957" s="1"/>
    </row>
    <row r="958" spans="1:27" ht="14.25" customHeight="1" x14ac:dyDescent="0.3">
      <c r="A958" s="1"/>
      <c r="B958" s="124"/>
      <c r="F958" s="124"/>
      <c r="J958" s="125"/>
      <c r="V958" s="1"/>
      <c r="W958" s="1"/>
      <c r="X958" s="1"/>
      <c r="Y958" s="1"/>
      <c r="Z958" s="1"/>
      <c r="AA958" s="1"/>
    </row>
    <row r="959" spans="1:27" ht="14.25" customHeight="1" x14ac:dyDescent="0.3">
      <c r="A959" s="1"/>
      <c r="B959" s="124"/>
      <c r="F959" s="124"/>
      <c r="J959" s="125"/>
      <c r="V959" s="1"/>
      <c r="W959" s="1"/>
      <c r="X959" s="1"/>
      <c r="Y959" s="1"/>
      <c r="Z959" s="1"/>
      <c r="AA959" s="1"/>
    </row>
    <row r="960" spans="1:27" ht="14.25" customHeight="1" x14ac:dyDescent="0.3">
      <c r="A960" s="1"/>
      <c r="B960" s="124"/>
      <c r="F960" s="124"/>
      <c r="J960" s="125"/>
      <c r="V960" s="1"/>
      <c r="W960" s="1"/>
      <c r="X960" s="1"/>
      <c r="Y960" s="1"/>
      <c r="Z960" s="1"/>
      <c r="AA960" s="1"/>
    </row>
    <row r="961" spans="1:27" ht="14.25" customHeight="1" x14ac:dyDescent="0.3">
      <c r="A961" s="1"/>
      <c r="B961" s="124"/>
      <c r="F961" s="124"/>
      <c r="J961" s="125"/>
      <c r="V961" s="1"/>
      <c r="W961" s="1"/>
      <c r="X961" s="1"/>
      <c r="Y961" s="1"/>
      <c r="Z961" s="1"/>
      <c r="AA961" s="1"/>
    </row>
    <row r="962" spans="1:27" ht="14.25" customHeight="1" x14ac:dyDescent="0.3">
      <c r="A962" s="1"/>
      <c r="B962" s="124"/>
      <c r="F962" s="124"/>
      <c r="J962" s="125"/>
      <c r="V962" s="1"/>
      <c r="W962" s="1"/>
      <c r="X962" s="1"/>
      <c r="Y962" s="1"/>
      <c r="Z962" s="1"/>
      <c r="AA962" s="1"/>
    </row>
    <row r="963" spans="1:27" ht="14.25" customHeight="1" x14ac:dyDescent="0.3">
      <c r="A963" s="1"/>
      <c r="B963" s="124"/>
      <c r="F963" s="124"/>
      <c r="J963" s="125"/>
      <c r="V963" s="1"/>
      <c r="W963" s="1"/>
      <c r="X963" s="1"/>
      <c r="Y963" s="1"/>
      <c r="Z963" s="1"/>
      <c r="AA963" s="1"/>
    </row>
    <row r="964" spans="1:27" ht="14.25" customHeight="1" x14ac:dyDescent="0.3">
      <c r="A964" s="1"/>
      <c r="B964" s="124"/>
      <c r="F964" s="124"/>
      <c r="J964" s="125"/>
      <c r="V964" s="1"/>
      <c r="W964" s="1"/>
      <c r="X964" s="1"/>
      <c r="Y964" s="1"/>
      <c r="Z964" s="1"/>
      <c r="AA964" s="1"/>
    </row>
    <row r="965" spans="1:27" ht="14.25" customHeight="1" x14ac:dyDescent="0.3">
      <c r="A965" s="1"/>
      <c r="B965" s="124"/>
      <c r="F965" s="124"/>
      <c r="J965" s="125"/>
      <c r="V965" s="1"/>
      <c r="W965" s="1"/>
      <c r="X965" s="1"/>
      <c r="Y965" s="1"/>
      <c r="Z965" s="1"/>
      <c r="AA965" s="1"/>
    </row>
    <row r="966" spans="1:27" ht="14.25" customHeight="1" x14ac:dyDescent="0.3">
      <c r="A966" s="1"/>
      <c r="B966" s="124"/>
      <c r="F966" s="124"/>
      <c r="J966" s="125"/>
      <c r="V966" s="1"/>
      <c r="W966" s="1"/>
      <c r="X966" s="1"/>
      <c r="Y966" s="1"/>
      <c r="Z966" s="1"/>
      <c r="AA966" s="1"/>
    </row>
    <row r="967" spans="1:27" ht="14.25" customHeight="1" x14ac:dyDescent="0.3">
      <c r="A967" s="1"/>
      <c r="B967" s="124"/>
      <c r="F967" s="124"/>
      <c r="J967" s="125"/>
      <c r="V967" s="1"/>
      <c r="W967" s="1"/>
      <c r="X967" s="1"/>
      <c r="Y967" s="1"/>
      <c r="Z967" s="1"/>
      <c r="AA967" s="1"/>
    </row>
    <row r="968" spans="1:27" ht="14.25" customHeight="1" x14ac:dyDescent="0.3">
      <c r="A968" s="1"/>
      <c r="B968" s="124"/>
      <c r="F968" s="124"/>
      <c r="J968" s="125"/>
      <c r="V968" s="1"/>
      <c r="W968" s="1"/>
      <c r="X968" s="1"/>
      <c r="Y968" s="1"/>
      <c r="Z968" s="1"/>
      <c r="AA968" s="1"/>
    </row>
    <row r="969" spans="1:27" ht="14.25" customHeight="1" x14ac:dyDescent="0.3">
      <c r="A969" s="1"/>
      <c r="B969" s="124"/>
      <c r="F969" s="124"/>
      <c r="J969" s="125"/>
      <c r="V969" s="1"/>
      <c r="W969" s="1"/>
      <c r="X969" s="1"/>
      <c r="Y969" s="1"/>
      <c r="Z969" s="1"/>
      <c r="AA969" s="1"/>
    </row>
    <row r="970" spans="1:27" ht="14.25" customHeight="1" x14ac:dyDescent="0.3">
      <c r="A970" s="1"/>
      <c r="B970" s="124"/>
      <c r="F970" s="124"/>
      <c r="J970" s="125"/>
      <c r="V970" s="1"/>
      <c r="W970" s="1"/>
      <c r="X970" s="1"/>
      <c r="Y970" s="1"/>
      <c r="Z970" s="1"/>
      <c r="AA970" s="1"/>
    </row>
    <row r="971" spans="1:27" ht="14.25" customHeight="1" x14ac:dyDescent="0.3">
      <c r="A971" s="1"/>
      <c r="B971" s="124"/>
      <c r="F971" s="124"/>
      <c r="J971" s="125"/>
      <c r="V971" s="1"/>
      <c r="W971" s="1"/>
      <c r="X971" s="1"/>
      <c r="Y971" s="1"/>
      <c r="Z971" s="1"/>
      <c r="AA971" s="1"/>
    </row>
    <row r="972" spans="1:27" ht="14.25" customHeight="1" x14ac:dyDescent="0.3">
      <c r="A972" s="1"/>
      <c r="B972" s="124"/>
      <c r="F972" s="124"/>
      <c r="J972" s="125"/>
      <c r="V972" s="1"/>
      <c r="W972" s="1"/>
      <c r="X972" s="1"/>
      <c r="Y972" s="1"/>
      <c r="Z972" s="1"/>
      <c r="AA972" s="1"/>
    </row>
    <row r="973" spans="1:27" ht="14.25" customHeight="1" x14ac:dyDescent="0.3">
      <c r="A973" s="1"/>
      <c r="B973" s="124"/>
      <c r="F973" s="124"/>
      <c r="J973" s="125"/>
      <c r="V973" s="1"/>
      <c r="W973" s="1"/>
      <c r="X973" s="1"/>
      <c r="Y973" s="1"/>
      <c r="Z973" s="1"/>
      <c r="AA973" s="1"/>
    </row>
    <row r="974" spans="1:27" ht="14.25" customHeight="1" x14ac:dyDescent="0.3">
      <c r="A974" s="1"/>
      <c r="B974" s="124"/>
      <c r="F974" s="124"/>
      <c r="J974" s="125"/>
      <c r="V974" s="1"/>
      <c r="W974" s="1"/>
      <c r="X974" s="1"/>
      <c r="Y974" s="1"/>
      <c r="Z974" s="1"/>
      <c r="AA974" s="1"/>
    </row>
    <row r="975" spans="1:27" ht="14.25" customHeight="1" x14ac:dyDescent="0.3">
      <c r="A975" s="1"/>
      <c r="B975" s="124"/>
      <c r="F975" s="124"/>
      <c r="J975" s="125"/>
      <c r="V975" s="1"/>
      <c r="W975" s="1"/>
      <c r="X975" s="1"/>
      <c r="Y975" s="1"/>
      <c r="Z975" s="1"/>
      <c r="AA975" s="1"/>
    </row>
    <row r="976" spans="1:27" ht="14.25" customHeight="1" x14ac:dyDescent="0.3">
      <c r="A976" s="1"/>
      <c r="B976" s="124"/>
      <c r="F976" s="124"/>
      <c r="J976" s="125"/>
      <c r="V976" s="1"/>
      <c r="W976" s="1"/>
      <c r="X976" s="1"/>
      <c r="Y976" s="1"/>
      <c r="Z976" s="1"/>
      <c r="AA976" s="1"/>
    </row>
    <row r="977" spans="1:27" ht="14.25" customHeight="1" x14ac:dyDescent="0.3">
      <c r="A977" s="1"/>
      <c r="B977" s="124"/>
      <c r="F977" s="124"/>
      <c r="J977" s="125"/>
      <c r="V977" s="1"/>
      <c r="W977" s="1"/>
      <c r="X977" s="1"/>
      <c r="Y977" s="1"/>
      <c r="Z977" s="1"/>
      <c r="AA977" s="1"/>
    </row>
    <row r="978" spans="1:27" ht="14.25" customHeight="1" x14ac:dyDescent="0.3">
      <c r="A978" s="1"/>
      <c r="B978" s="124"/>
      <c r="F978" s="124"/>
      <c r="J978" s="125"/>
      <c r="V978" s="1"/>
      <c r="W978" s="1"/>
      <c r="X978" s="1"/>
      <c r="Y978" s="1"/>
      <c r="Z978" s="1"/>
      <c r="AA978" s="1"/>
    </row>
    <row r="979" spans="1:27" ht="14.25" customHeight="1" x14ac:dyDescent="0.3">
      <c r="A979" s="1"/>
      <c r="B979" s="124"/>
      <c r="F979" s="124"/>
      <c r="J979" s="125"/>
      <c r="V979" s="1"/>
      <c r="W979" s="1"/>
      <c r="X979" s="1"/>
      <c r="Y979" s="1"/>
      <c r="Z979" s="1"/>
      <c r="AA979" s="1"/>
    </row>
    <row r="980" spans="1:27" ht="14.25" customHeight="1" x14ac:dyDescent="0.3">
      <c r="A980" s="1"/>
      <c r="B980" s="124"/>
      <c r="F980" s="124"/>
      <c r="J980" s="125"/>
      <c r="V980" s="1"/>
      <c r="W980" s="1"/>
      <c r="X980" s="1"/>
      <c r="Y980" s="1"/>
      <c r="Z980" s="1"/>
      <c r="AA980" s="1"/>
    </row>
    <row r="981" spans="1:27" ht="14.25" customHeight="1" x14ac:dyDescent="0.3">
      <c r="A981" s="1"/>
      <c r="B981" s="124"/>
      <c r="F981" s="124"/>
      <c r="J981" s="125"/>
      <c r="V981" s="1"/>
      <c r="W981" s="1"/>
      <c r="X981" s="1"/>
      <c r="Y981" s="1"/>
      <c r="Z981" s="1"/>
      <c r="AA981" s="1"/>
    </row>
    <row r="982" spans="1:27" ht="14.25" customHeight="1" x14ac:dyDescent="0.3">
      <c r="A982" s="1"/>
      <c r="B982" s="124"/>
      <c r="F982" s="124"/>
      <c r="J982" s="125"/>
      <c r="V982" s="1"/>
      <c r="W982" s="1"/>
      <c r="X982" s="1"/>
      <c r="Y982" s="1"/>
      <c r="Z982" s="1"/>
      <c r="AA982" s="1"/>
    </row>
    <row r="983" spans="1:27" ht="14.25" customHeight="1" x14ac:dyDescent="0.3">
      <c r="A983" s="1"/>
      <c r="B983" s="124"/>
      <c r="F983" s="124"/>
      <c r="J983" s="125"/>
      <c r="V983" s="1"/>
      <c r="W983" s="1"/>
      <c r="X983" s="1"/>
      <c r="Y983" s="1"/>
      <c r="Z983" s="1"/>
      <c r="AA983" s="1"/>
    </row>
    <row r="984" spans="1:27" ht="14.25" customHeight="1" x14ac:dyDescent="0.3">
      <c r="A984" s="1"/>
      <c r="B984" s="124"/>
      <c r="F984" s="124"/>
      <c r="J984" s="125"/>
      <c r="V984" s="1"/>
      <c r="W984" s="1"/>
      <c r="X984" s="1"/>
      <c r="Y984" s="1"/>
      <c r="Z984" s="1"/>
      <c r="AA984" s="1"/>
    </row>
    <row r="985" spans="1:27" ht="14.25" customHeight="1" x14ac:dyDescent="0.3">
      <c r="A985" s="1"/>
      <c r="B985" s="124"/>
      <c r="F985" s="124"/>
      <c r="J985" s="125"/>
      <c r="V985" s="1"/>
      <c r="W985" s="1"/>
      <c r="X985" s="1"/>
      <c r="Y985" s="1"/>
      <c r="Z985" s="1"/>
      <c r="AA985" s="1"/>
    </row>
    <row r="986" spans="1:27" ht="14.25" customHeight="1" x14ac:dyDescent="0.3">
      <c r="A986" s="1"/>
      <c r="B986" s="124"/>
      <c r="F986" s="124"/>
      <c r="J986" s="125"/>
      <c r="V986" s="1"/>
      <c r="W986" s="1"/>
      <c r="X986" s="1"/>
      <c r="Y986" s="1"/>
      <c r="Z986" s="1"/>
      <c r="AA986" s="1"/>
    </row>
    <row r="987" spans="1:27" ht="14.25" customHeight="1" x14ac:dyDescent="0.3">
      <c r="A987" s="1"/>
      <c r="B987" s="124"/>
      <c r="F987" s="124"/>
      <c r="J987" s="125"/>
      <c r="V987" s="1"/>
      <c r="W987" s="1"/>
      <c r="X987" s="1"/>
      <c r="Y987" s="1"/>
      <c r="Z987" s="1"/>
      <c r="AA987" s="1"/>
    </row>
    <row r="988" spans="1:27" ht="14.25" customHeight="1" x14ac:dyDescent="0.3">
      <c r="A988" s="1"/>
      <c r="B988" s="124"/>
      <c r="F988" s="124"/>
      <c r="J988" s="125"/>
      <c r="V988" s="1"/>
      <c r="W988" s="1"/>
      <c r="X988" s="1"/>
      <c r="Y988" s="1"/>
      <c r="Z988" s="1"/>
      <c r="AA988" s="1"/>
    </row>
    <row r="989" spans="1:27" ht="14.25" customHeight="1" x14ac:dyDescent="0.3">
      <c r="A989" s="1"/>
      <c r="B989" s="124"/>
      <c r="F989" s="124"/>
      <c r="J989" s="125"/>
      <c r="V989" s="1"/>
      <c r="W989" s="1"/>
      <c r="X989" s="1"/>
      <c r="Y989" s="1"/>
      <c r="Z989" s="1"/>
      <c r="AA989" s="1"/>
    </row>
    <row r="990" spans="1:27" ht="14.25" customHeight="1" x14ac:dyDescent="0.3">
      <c r="A990" s="1"/>
      <c r="B990" s="124"/>
      <c r="F990" s="124"/>
      <c r="J990" s="125"/>
      <c r="V990" s="1"/>
      <c r="W990" s="1"/>
      <c r="X990" s="1"/>
      <c r="Y990" s="1"/>
      <c r="Z990" s="1"/>
      <c r="AA990" s="1"/>
    </row>
    <row r="991" spans="1:27" ht="14.25" customHeight="1" x14ac:dyDescent="0.3">
      <c r="A991" s="1"/>
      <c r="B991" s="124"/>
      <c r="F991" s="124"/>
      <c r="J991" s="125"/>
      <c r="V991" s="1"/>
      <c r="W991" s="1"/>
      <c r="X991" s="1"/>
      <c r="Y991" s="1"/>
      <c r="Z991" s="1"/>
      <c r="AA991" s="1"/>
    </row>
    <row r="992" spans="1:27" ht="14.25" customHeight="1" x14ac:dyDescent="0.3">
      <c r="A992" s="1"/>
      <c r="B992" s="124"/>
      <c r="F992" s="124"/>
      <c r="J992" s="125"/>
      <c r="V992" s="1"/>
      <c r="W992" s="1"/>
      <c r="X992" s="1"/>
      <c r="Y992" s="1"/>
      <c r="Z992" s="1"/>
      <c r="AA992" s="1"/>
    </row>
    <row r="993" spans="1:27" ht="14.25" customHeight="1" x14ac:dyDescent="0.3">
      <c r="A993" s="1"/>
      <c r="B993" s="124"/>
      <c r="F993" s="124"/>
      <c r="J993" s="125"/>
      <c r="V993" s="1"/>
      <c r="W993" s="1"/>
      <c r="X993" s="1"/>
      <c r="Y993" s="1"/>
      <c r="Z993" s="1"/>
      <c r="AA993" s="1"/>
    </row>
    <row r="994" spans="1:27" ht="14.25" customHeight="1" x14ac:dyDescent="0.3">
      <c r="A994" s="1"/>
      <c r="B994" s="124"/>
      <c r="F994" s="124"/>
      <c r="J994" s="125"/>
      <c r="V994" s="1"/>
      <c r="W994" s="1"/>
      <c r="X994" s="1"/>
      <c r="Y994" s="1"/>
      <c r="Z994" s="1"/>
      <c r="AA994" s="1"/>
    </row>
    <row r="995" spans="1:27" ht="14.25" customHeight="1" x14ac:dyDescent="0.3">
      <c r="A995" s="1"/>
      <c r="B995" s="124"/>
      <c r="F995" s="124"/>
      <c r="J995" s="125"/>
      <c r="V995" s="1"/>
      <c r="W995" s="1"/>
      <c r="X995" s="1"/>
      <c r="Y995" s="1"/>
      <c r="Z995" s="1"/>
      <c r="AA995" s="1"/>
    </row>
    <row r="996" spans="1:27" ht="14.25" customHeight="1" x14ac:dyDescent="0.3">
      <c r="A996" s="1"/>
      <c r="B996" s="124"/>
      <c r="F996" s="124"/>
      <c r="J996" s="125"/>
      <c r="V996" s="1"/>
      <c r="W996" s="1"/>
      <c r="X996" s="1"/>
      <c r="Y996" s="1"/>
      <c r="Z996" s="1"/>
      <c r="AA996" s="1"/>
    </row>
    <row r="997" spans="1:27" ht="14.25" customHeight="1" x14ac:dyDescent="0.3">
      <c r="A997" s="1"/>
      <c r="B997" s="124"/>
      <c r="F997" s="124"/>
      <c r="J997" s="125"/>
      <c r="V997" s="1"/>
      <c r="W997" s="1"/>
      <c r="X997" s="1"/>
      <c r="Y997" s="1"/>
      <c r="Z997" s="1"/>
      <c r="AA997" s="1"/>
    </row>
    <row r="998" spans="1:27" ht="14.25" customHeight="1" x14ac:dyDescent="0.3">
      <c r="A998" s="1"/>
      <c r="B998" s="124"/>
      <c r="F998" s="124"/>
      <c r="J998" s="125"/>
      <c r="V998" s="1"/>
      <c r="W998" s="1"/>
      <c r="X998" s="1"/>
      <c r="Y998" s="1"/>
      <c r="Z998" s="1"/>
      <c r="AA998" s="1"/>
    </row>
    <row r="999" spans="1:27" ht="14.25" customHeight="1" x14ac:dyDescent="0.3">
      <c r="A999" s="1"/>
      <c r="B999" s="124"/>
      <c r="F999" s="124"/>
      <c r="J999" s="125"/>
      <c r="V999" s="1"/>
      <c r="W999" s="1"/>
      <c r="X999" s="1"/>
      <c r="Y999" s="1"/>
      <c r="Z999" s="1"/>
      <c r="AA999" s="1"/>
    </row>
    <row r="1000" spans="1:27" ht="14.25" customHeight="1" x14ac:dyDescent="0.3">
      <c r="A1000" s="1"/>
      <c r="B1000" s="124"/>
      <c r="F1000" s="124"/>
      <c r="J1000" s="125"/>
      <c r="V1000" s="1"/>
      <c r="W1000" s="1"/>
      <c r="X1000" s="1"/>
      <c r="Y1000" s="1"/>
      <c r="Z1000" s="1"/>
      <c r="AA1000" s="1"/>
    </row>
  </sheetData>
  <mergeCells count="58">
    <mergeCell ref="U51:V51"/>
    <mergeCell ref="T52:V52"/>
    <mergeCell ref="U45:V45"/>
    <mergeCell ref="U46:V46"/>
    <mergeCell ref="U47:V47"/>
    <mergeCell ref="U48:V48"/>
    <mergeCell ref="U49:V49"/>
    <mergeCell ref="U41:V41"/>
    <mergeCell ref="U42:V42"/>
    <mergeCell ref="U43:V43"/>
    <mergeCell ref="U44:V44"/>
    <mergeCell ref="U50:V50"/>
    <mergeCell ref="U36:V36"/>
    <mergeCell ref="U37:V37"/>
    <mergeCell ref="U38:V38"/>
    <mergeCell ref="U39:V39"/>
    <mergeCell ref="U40:V40"/>
    <mergeCell ref="U31:V31"/>
    <mergeCell ref="U32:V32"/>
    <mergeCell ref="U33:V33"/>
    <mergeCell ref="U34:V34"/>
    <mergeCell ref="U35:V35"/>
    <mergeCell ref="U25:V25"/>
    <mergeCell ref="U26:V26"/>
    <mergeCell ref="U27:V27"/>
    <mergeCell ref="U28:V28"/>
    <mergeCell ref="T29:V29"/>
    <mergeCell ref="U20:V20"/>
    <mergeCell ref="U21:V21"/>
    <mergeCell ref="U22:V22"/>
    <mergeCell ref="U23:V23"/>
    <mergeCell ref="U24:V24"/>
    <mergeCell ref="U15:V15"/>
    <mergeCell ref="U16:V16"/>
    <mergeCell ref="U17:V17"/>
    <mergeCell ref="U18:V18"/>
    <mergeCell ref="U19:V19"/>
    <mergeCell ref="U10:V10"/>
    <mergeCell ref="U11:V11"/>
    <mergeCell ref="U12:V12"/>
    <mergeCell ref="U13:V13"/>
    <mergeCell ref="U14:V14"/>
    <mergeCell ref="B56:O56"/>
    <mergeCell ref="B1:E4"/>
    <mergeCell ref="I6:M6"/>
    <mergeCell ref="B53:C54"/>
    <mergeCell ref="I53:L53"/>
    <mergeCell ref="F53:F54"/>
    <mergeCell ref="H53:H54"/>
    <mergeCell ref="D53:E53"/>
    <mergeCell ref="D54:E54"/>
    <mergeCell ref="I54:L54"/>
    <mergeCell ref="F1:U1"/>
    <mergeCell ref="F2:U2"/>
    <mergeCell ref="F3:U4"/>
    <mergeCell ref="U8:V8"/>
    <mergeCell ref="B55:O55"/>
    <mergeCell ref="U9:V9"/>
  </mergeCells>
  <dataValidations count="1">
    <dataValidation type="list" allowBlank="1" showErrorMessage="1" sqref="G9:G29 G32:G51" xr:uid="{00000000-0002-0000-0300-000001000000}">
      <formula1>INDIRECT(F9)</formula1>
    </dataValidation>
  </dataValidations>
  <pageMargins left="0.25" right="0.25" top="0.75" bottom="0.75" header="0" footer="0"/>
  <pageSetup paperSize="5" orientation="landscape"/>
  <drawing r:id="rId1"/>
  <legacyDrawing r:id="rId2"/>
  <extLst>
    <ext xmlns:x14="http://schemas.microsoft.com/office/spreadsheetml/2009/9/main" uri="{CCE6A557-97BC-4b89-ADB6-D9C93CAAB3DF}">
      <x14:dataValidations xmlns:xm="http://schemas.microsoft.com/office/excel/2006/main" count="7">
        <x14:dataValidation type="list" allowBlank="1" showErrorMessage="1" xr:uid="{00000000-0002-0000-0300-000000000000}">
          <x14:formula1>
            <xm:f>GERENCIA!$G$1:$G$3</xm:f>
          </x14:formula1>
          <xm:sqref>F6</xm:sqref>
        </x14:dataValidation>
        <x14:dataValidation type="list" allowBlank="1" showErrorMessage="1" xr:uid="{00000000-0002-0000-0300-000002000000}">
          <x14:formula1>
            <xm:f>'TIPOS '!$B$1:$D$1</xm:f>
          </x14:formula1>
          <xm:sqref>F9:F29 F32:F51</xm:sqref>
        </x14:dataValidation>
        <x14:dataValidation type="list" allowBlank="1" showErrorMessage="1" xr:uid="{00000000-0002-0000-0300-000003000000}">
          <x14:formula1>
            <xm:f>GERENCIA!$C$12:$C$14</xm:f>
          </x14:formula1>
          <xm:sqref>N9:N29 N32:N51</xm:sqref>
        </x14:dataValidation>
        <x14:dataValidation type="list" allowBlank="1" showErrorMessage="1" xr:uid="{00000000-0002-0000-0300-000004000000}">
          <x14:formula1>
            <xm:f>GERENCIA!$A$34:$A$61</xm:f>
          </x14:formula1>
          <xm:sqref>E9:E29 E32:E51</xm:sqref>
        </x14:dataValidation>
        <x14:dataValidation type="list" allowBlank="1" showErrorMessage="1" xr:uid="{00000000-0002-0000-0300-000005000000}">
          <x14:formula1>
            <xm:f>GERENCIA!$I$1:$I$14</xm:f>
          </x14:formula1>
          <xm:sqref>M29</xm:sqref>
        </x14:dataValidation>
        <x14:dataValidation type="list" allowBlank="1" showErrorMessage="1" xr:uid="{00000000-0002-0000-0300-000006000000}">
          <x14:formula1>
            <xm:f>GERENCIA!$I$17:$I$18</xm:f>
          </x14:formula1>
          <xm:sqref>I9:I29 I32:I51</xm:sqref>
        </x14:dataValidation>
        <x14:dataValidation type="list" allowBlank="1" showErrorMessage="1" xr:uid="{00000000-0002-0000-0300-000007000000}">
          <x14:formula1>
            <xm:f>GERENCIA!$I$1:$I$15</xm:f>
          </x14:formula1>
          <xm:sqref>M9:M28 M32:M51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004"/>
  <sheetViews>
    <sheetView showGridLines="0" workbookViewId="0">
      <pane ySplit="5" topLeftCell="A6" activePane="bottomLeft" state="frozen"/>
      <selection pane="bottomLeft" activeCell="C1" sqref="C1"/>
    </sheetView>
  </sheetViews>
  <sheetFormatPr baseColWidth="10" defaultColWidth="14.42578125" defaultRowHeight="15" customHeight="1" x14ac:dyDescent="0.3"/>
  <cols>
    <col min="1" max="1" width="26.5703125" style="121" customWidth="1"/>
    <col min="2" max="2" width="104.28515625" style="121" customWidth="1"/>
    <col min="3" max="3" width="20" style="121" customWidth="1"/>
    <col min="4" max="27" width="10.7109375" customWidth="1"/>
  </cols>
  <sheetData>
    <row r="1" spans="1:20" ht="15" customHeight="1" x14ac:dyDescent="0.3">
      <c r="A1" s="243"/>
      <c r="B1" s="154" t="s">
        <v>1489</v>
      </c>
      <c r="C1" s="152" t="s">
        <v>1517</v>
      </c>
      <c r="D1" s="120"/>
      <c r="E1" s="120"/>
      <c r="F1" s="224"/>
      <c r="G1" s="224"/>
      <c r="H1" s="224"/>
      <c r="I1" s="224"/>
      <c r="J1" s="224"/>
      <c r="K1" s="224"/>
      <c r="L1" s="224"/>
      <c r="M1" s="224"/>
      <c r="N1" s="224"/>
      <c r="O1" s="224"/>
      <c r="P1" s="224"/>
      <c r="Q1" s="224"/>
      <c r="R1" s="224"/>
      <c r="S1" s="224"/>
      <c r="T1" s="224"/>
    </row>
    <row r="2" spans="1:20" ht="15" customHeight="1" x14ac:dyDescent="0.3">
      <c r="A2" s="243"/>
      <c r="B2" s="153" t="s">
        <v>1494</v>
      </c>
      <c r="C2" s="152" t="s">
        <v>1512</v>
      </c>
      <c r="D2" s="121"/>
      <c r="E2" s="148"/>
      <c r="F2" s="224"/>
      <c r="G2" s="224"/>
      <c r="H2" s="224"/>
      <c r="I2" s="224"/>
      <c r="J2" s="224"/>
      <c r="K2" s="224"/>
      <c r="L2" s="224"/>
      <c r="M2" s="224"/>
      <c r="N2" s="224"/>
      <c r="O2" s="224"/>
      <c r="P2" s="224"/>
      <c r="Q2" s="224"/>
      <c r="R2" s="224"/>
      <c r="S2" s="224"/>
      <c r="T2" s="224"/>
    </row>
    <row r="3" spans="1:20" ht="29.25" customHeight="1" x14ac:dyDescent="0.3">
      <c r="A3" s="243"/>
      <c r="B3" s="155" t="s">
        <v>1504</v>
      </c>
      <c r="C3" s="152" t="s">
        <v>1516</v>
      </c>
      <c r="D3" s="121"/>
      <c r="E3" s="148"/>
      <c r="F3" s="242"/>
      <c r="G3" s="242"/>
      <c r="H3" s="242"/>
      <c r="I3" s="242"/>
      <c r="J3" s="242"/>
      <c r="K3" s="242"/>
      <c r="L3" s="242"/>
      <c r="M3" s="242"/>
      <c r="N3" s="242"/>
      <c r="O3" s="242"/>
      <c r="P3" s="242"/>
      <c r="Q3" s="242"/>
      <c r="R3" s="242"/>
      <c r="S3" s="242"/>
      <c r="T3" s="242"/>
    </row>
    <row r="4" spans="1:20" ht="15" customHeight="1" x14ac:dyDescent="0.3">
      <c r="C4" s="152" t="s">
        <v>1521</v>
      </c>
    </row>
    <row r="5" spans="1:20" ht="27" customHeight="1" x14ac:dyDescent="0.3">
      <c r="B5" s="157" t="s">
        <v>477</v>
      </c>
      <c r="C5" s="158"/>
      <c r="D5" s="156"/>
      <c r="E5" s="156"/>
      <c r="F5" s="156"/>
      <c r="G5" s="156"/>
      <c r="H5" s="156"/>
      <c r="I5" s="156"/>
      <c r="J5" s="156"/>
      <c r="K5" s="156"/>
      <c r="L5" s="156"/>
      <c r="M5" s="156"/>
      <c r="N5" s="156"/>
      <c r="O5" s="156"/>
      <c r="P5" s="156"/>
      <c r="Q5" s="156"/>
      <c r="R5" s="156"/>
      <c r="S5" s="156"/>
    </row>
    <row r="6" spans="1:20" ht="86.25" customHeight="1" x14ac:dyDescent="0.3">
      <c r="B6" s="159" t="s">
        <v>478</v>
      </c>
    </row>
    <row r="7" spans="1:20" ht="63" customHeight="1" x14ac:dyDescent="0.3">
      <c r="B7" s="160" t="s">
        <v>479</v>
      </c>
    </row>
    <row r="8" spans="1:20" ht="100.5" customHeight="1" x14ac:dyDescent="0.3">
      <c r="B8" s="160" t="s">
        <v>1499</v>
      </c>
    </row>
    <row r="9" spans="1:20" ht="88.5" customHeight="1" x14ac:dyDescent="0.3">
      <c r="B9" s="160" t="s">
        <v>1500</v>
      </c>
    </row>
    <row r="10" spans="1:20" ht="57" customHeight="1" x14ac:dyDescent="0.3">
      <c r="B10" s="160" t="s">
        <v>1501</v>
      </c>
    </row>
    <row r="11" spans="1:20" ht="112.5" customHeight="1" x14ac:dyDescent="0.3">
      <c r="B11" s="160" t="s">
        <v>1502</v>
      </c>
    </row>
    <row r="12" spans="1:20" ht="14.25" customHeight="1" x14ac:dyDescent="0.3">
      <c r="B12" s="161"/>
    </row>
    <row r="13" spans="1:20" ht="14.25" customHeight="1" x14ac:dyDescent="0.3"/>
    <row r="14" spans="1:20" ht="14.25" customHeight="1" x14ac:dyDescent="0.3">
      <c r="B14" s="162" t="s">
        <v>480</v>
      </c>
    </row>
    <row r="15" spans="1:20" ht="14.25" customHeight="1" x14ac:dyDescent="0.3"/>
    <row r="16" spans="1:20" ht="14.25" customHeight="1" x14ac:dyDescent="0.3">
      <c r="B16" s="163" t="s">
        <v>1503</v>
      </c>
    </row>
    <row r="17" spans="2:2" ht="208.5" customHeight="1" x14ac:dyDescent="0.3">
      <c r="B17" s="164" t="s">
        <v>481</v>
      </c>
    </row>
    <row r="18" spans="2:2" ht="14.25" customHeight="1" x14ac:dyDescent="0.3">
      <c r="B18" s="163" t="s">
        <v>482</v>
      </c>
    </row>
    <row r="19" spans="2:2" ht="14.25" customHeight="1" x14ac:dyDescent="0.3">
      <c r="B19" s="163" t="s">
        <v>483</v>
      </c>
    </row>
    <row r="20" spans="2:2" ht="14.25" customHeight="1" x14ac:dyDescent="0.3"/>
    <row r="21" spans="2:2" ht="14.25" customHeight="1" x14ac:dyDescent="0.3"/>
    <row r="22" spans="2:2" ht="14.25" customHeight="1" x14ac:dyDescent="0.3"/>
    <row r="23" spans="2:2" ht="14.25" customHeight="1" x14ac:dyDescent="0.3"/>
    <row r="24" spans="2:2" ht="14.25" customHeight="1" x14ac:dyDescent="0.3"/>
    <row r="25" spans="2:2" ht="14.25" customHeight="1" x14ac:dyDescent="0.3"/>
    <row r="26" spans="2:2" ht="14.25" customHeight="1" x14ac:dyDescent="0.3"/>
    <row r="27" spans="2:2" ht="14.25" customHeight="1" x14ac:dyDescent="0.3"/>
    <row r="28" spans="2:2" ht="14.25" customHeight="1" x14ac:dyDescent="0.3"/>
    <row r="29" spans="2:2" ht="14.25" customHeight="1" x14ac:dyDescent="0.3"/>
    <row r="30" spans="2:2" ht="14.25" customHeight="1" x14ac:dyDescent="0.3"/>
    <row r="31" spans="2:2" ht="14.25" customHeight="1" x14ac:dyDescent="0.3"/>
    <row r="32" spans="2: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sheetData>
  <mergeCells count="3">
    <mergeCell ref="F1:T2"/>
    <mergeCell ref="F3:T3"/>
    <mergeCell ref="A1:A3"/>
  </mergeCells>
  <pageMargins left="0.7" right="0.7" top="0.75" bottom="0.75" header="0" footer="0"/>
  <pageSetup scale="98"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EE127-E5D3-4047-9356-6D488A1C9FF6}">
  <dimension ref="A1:D10"/>
  <sheetViews>
    <sheetView tabSelected="1" zoomScale="70" zoomScaleNormal="70" workbookViewId="0">
      <selection activeCell="I8" sqref="I8"/>
    </sheetView>
  </sheetViews>
  <sheetFormatPr baseColWidth="10" defaultRowHeight="15" x14ac:dyDescent="0.25"/>
  <cols>
    <col min="1" max="1" width="20.140625" customWidth="1"/>
    <col min="2" max="2" width="100.28515625" customWidth="1"/>
    <col min="3" max="3" width="21" customWidth="1"/>
    <col min="4" max="4" width="39.42578125" customWidth="1"/>
  </cols>
  <sheetData>
    <row r="1" spans="1:4" ht="16.5" x14ac:dyDescent="0.3">
      <c r="A1" s="188"/>
      <c r="B1" s="189" t="s">
        <v>1489</v>
      </c>
      <c r="C1" s="189"/>
      <c r="D1" s="152" t="s">
        <v>1517</v>
      </c>
    </row>
    <row r="2" spans="1:4" ht="16.5" x14ac:dyDescent="0.3">
      <c r="A2" s="188"/>
      <c r="B2" s="190" t="s">
        <v>1494</v>
      </c>
      <c r="C2" s="190"/>
      <c r="D2" s="152" t="s">
        <v>1518</v>
      </c>
    </row>
    <row r="3" spans="1:4" ht="16.5" customHeight="1" x14ac:dyDescent="0.25">
      <c r="A3" s="188"/>
      <c r="B3" s="244" t="s">
        <v>1504</v>
      </c>
      <c r="C3" s="245"/>
      <c r="D3" s="152" t="s">
        <v>1516</v>
      </c>
    </row>
    <row r="4" spans="1:4" ht="30" customHeight="1" x14ac:dyDescent="0.25">
      <c r="A4" s="188"/>
      <c r="B4" s="246"/>
      <c r="C4" s="247"/>
      <c r="D4" s="152" t="s">
        <v>1521</v>
      </c>
    </row>
    <row r="7" spans="1:4" ht="15.75" thickBot="1" x14ac:dyDescent="0.3"/>
    <row r="8" spans="1:4" ht="56.25" customHeight="1" thickBot="1" x14ac:dyDescent="0.3">
      <c r="A8" s="181" t="s">
        <v>1490</v>
      </c>
      <c r="B8" s="182" t="s">
        <v>1492</v>
      </c>
      <c r="C8" s="182" t="s">
        <v>1497</v>
      </c>
      <c r="D8" s="182" t="s">
        <v>1491</v>
      </c>
    </row>
    <row r="9" spans="1:4" ht="63.75" customHeight="1" thickBot="1" x14ac:dyDescent="0.3">
      <c r="A9" s="191">
        <v>1</v>
      </c>
      <c r="B9" s="183" t="s">
        <v>1505</v>
      </c>
      <c r="C9" s="186" t="s">
        <v>1498</v>
      </c>
      <c r="D9" s="185" t="s">
        <v>1513</v>
      </c>
    </row>
    <row r="10" spans="1:4" ht="40.5" customHeight="1" thickBot="1" x14ac:dyDescent="0.3">
      <c r="A10" s="192"/>
      <c r="B10" s="184" t="s">
        <v>1515</v>
      </c>
      <c r="C10" s="187" t="s">
        <v>1514</v>
      </c>
      <c r="D10" s="187">
        <v>46300</v>
      </c>
    </row>
  </sheetData>
  <mergeCells count="5">
    <mergeCell ref="A1:A4"/>
    <mergeCell ref="B1:C1"/>
    <mergeCell ref="B2:C2"/>
    <mergeCell ref="A9:A10"/>
    <mergeCell ref="B3:C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heetViews>
  <sheetFormatPr baseColWidth="10" defaultColWidth="14.42578125" defaultRowHeight="15" customHeight="1" x14ac:dyDescent="0.25"/>
  <cols>
    <col min="1" max="1" width="28.42578125" customWidth="1"/>
    <col min="2" max="2" width="55.42578125" customWidth="1"/>
    <col min="3" max="3" width="78.140625" customWidth="1"/>
    <col min="4" max="4" width="139.28515625" customWidth="1"/>
    <col min="5" max="26" width="11.42578125" customWidth="1"/>
  </cols>
  <sheetData>
    <row r="1" spans="1:26" ht="12.75" customHeight="1" x14ac:dyDescent="0.25">
      <c r="A1" s="72" t="s">
        <v>484</v>
      </c>
      <c r="B1" s="73" t="s">
        <v>485</v>
      </c>
      <c r="C1" s="73" t="s">
        <v>486</v>
      </c>
      <c r="D1" s="73" t="s">
        <v>487</v>
      </c>
      <c r="E1" s="25"/>
      <c r="F1" s="25"/>
      <c r="G1" s="25"/>
      <c r="H1" s="25"/>
      <c r="I1" s="25"/>
      <c r="J1" s="25"/>
      <c r="K1" s="25"/>
      <c r="L1" s="25"/>
      <c r="M1" s="25"/>
      <c r="N1" s="25"/>
      <c r="O1" s="25"/>
      <c r="P1" s="25"/>
      <c r="Q1" s="25"/>
      <c r="R1" s="25"/>
      <c r="S1" s="25"/>
      <c r="T1" s="25"/>
      <c r="U1" s="25"/>
      <c r="V1" s="25"/>
      <c r="W1" s="25"/>
      <c r="X1" s="25"/>
      <c r="Y1" s="25"/>
      <c r="Z1" s="25"/>
    </row>
    <row r="2" spans="1:26" ht="12.75" customHeight="1" x14ac:dyDescent="0.25">
      <c r="A2" s="25" t="s">
        <v>488</v>
      </c>
      <c r="B2" s="25" t="s">
        <v>489</v>
      </c>
      <c r="C2" s="25" t="s">
        <v>490</v>
      </c>
      <c r="D2" s="25" t="s">
        <v>491</v>
      </c>
      <c r="E2" s="25"/>
      <c r="F2" s="25"/>
      <c r="G2" s="25"/>
      <c r="H2" s="25"/>
      <c r="I2" s="25"/>
      <c r="J2" s="25"/>
      <c r="K2" s="25"/>
      <c r="L2" s="25"/>
      <c r="M2" s="25"/>
      <c r="N2" s="25"/>
      <c r="O2" s="25"/>
      <c r="P2" s="25"/>
      <c r="Q2" s="25"/>
      <c r="R2" s="25"/>
      <c r="S2" s="25"/>
      <c r="T2" s="25"/>
      <c r="U2" s="25"/>
      <c r="V2" s="25"/>
      <c r="W2" s="25"/>
      <c r="X2" s="25"/>
      <c r="Y2" s="25"/>
      <c r="Z2" s="25"/>
    </row>
    <row r="3" spans="1:26" ht="12.75" customHeight="1" x14ac:dyDescent="0.25">
      <c r="A3" s="25" t="s">
        <v>492</v>
      </c>
      <c r="B3" s="25" t="s">
        <v>493</v>
      </c>
      <c r="C3" s="25" t="s">
        <v>494</v>
      </c>
      <c r="D3" s="25" t="s">
        <v>495</v>
      </c>
      <c r="E3" s="25"/>
      <c r="F3" s="25"/>
      <c r="G3" s="25"/>
      <c r="H3" s="25"/>
      <c r="I3" s="25"/>
      <c r="J3" s="25"/>
      <c r="K3" s="25"/>
      <c r="L3" s="25"/>
      <c r="M3" s="25"/>
      <c r="N3" s="25"/>
      <c r="O3" s="25"/>
      <c r="P3" s="25"/>
      <c r="Q3" s="25"/>
      <c r="R3" s="25"/>
      <c r="S3" s="25"/>
      <c r="T3" s="25"/>
      <c r="U3" s="25"/>
      <c r="V3" s="25"/>
      <c r="W3" s="25"/>
      <c r="X3" s="25"/>
      <c r="Y3" s="25"/>
      <c r="Z3" s="25"/>
    </row>
    <row r="4" spans="1:26" ht="12.75" customHeight="1" x14ac:dyDescent="0.25">
      <c r="A4" s="25" t="s">
        <v>496</v>
      </c>
      <c r="B4" s="25" t="s">
        <v>497</v>
      </c>
      <c r="C4" s="25" t="s">
        <v>498</v>
      </c>
      <c r="D4" s="25" t="s">
        <v>499</v>
      </c>
      <c r="E4" s="25"/>
      <c r="F4" s="25"/>
      <c r="G4" s="25"/>
      <c r="H4" s="25"/>
      <c r="I4" s="25"/>
      <c r="J4" s="25"/>
      <c r="K4" s="25"/>
      <c r="L4" s="25"/>
      <c r="M4" s="25"/>
      <c r="N4" s="25"/>
      <c r="O4" s="25"/>
      <c r="P4" s="25"/>
      <c r="Q4" s="25"/>
      <c r="R4" s="25"/>
      <c r="S4" s="25"/>
      <c r="T4" s="25"/>
      <c r="U4" s="25"/>
      <c r="V4" s="25"/>
      <c r="W4" s="25"/>
      <c r="X4" s="25"/>
      <c r="Y4" s="25"/>
      <c r="Z4" s="25"/>
    </row>
    <row r="5" spans="1:26" ht="12.75" customHeight="1" x14ac:dyDescent="0.25">
      <c r="A5" s="25" t="s">
        <v>500</v>
      </c>
      <c r="B5" s="25" t="s">
        <v>501</v>
      </c>
      <c r="C5" s="25" t="s">
        <v>502</v>
      </c>
      <c r="D5" s="25" t="s">
        <v>503</v>
      </c>
      <c r="E5" s="25"/>
      <c r="F5" s="25"/>
      <c r="G5" s="25"/>
      <c r="H5" s="25"/>
      <c r="I5" s="25"/>
      <c r="J5" s="25"/>
      <c r="K5" s="25"/>
      <c r="L5" s="25"/>
      <c r="M5" s="25"/>
      <c r="N5" s="25"/>
      <c r="O5" s="25"/>
      <c r="P5" s="25"/>
      <c r="Q5" s="25"/>
      <c r="R5" s="25"/>
      <c r="S5" s="25"/>
      <c r="T5" s="25"/>
      <c r="U5" s="25"/>
      <c r="V5" s="25"/>
      <c r="W5" s="25"/>
      <c r="X5" s="25"/>
      <c r="Y5" s="25"/>
      <c r="Z5" s="25"/>
    </row>
    <row r="6" spans="1:26" ht="12.75" customHeight="1" x14ac:dyDescent="0.25">
      <c r="A6" s="25" t="s">
        <v>504</v>
      </c>
      <c r="B6" s="25" t="s">
        <v>505</v>
      </c>
      <c r="C6" s="25" t="s">
        <v>506</v>
      </c>
      <c r="D6" s="25" t="s">
        <v>507</v>
      </c>
      <c r="E6" s="25"/>
      <c r="F6" s="25"/>
      <c r="G6" s="25"/>
      <c r="H6" s="25"/>
      <c r="I6" s="25"/>
      <c r="J6" s="25"/>
      <c r="K6" s="25"/>
      <c r="L6" s="25"/>
      <c r="M6" s="25"/>
      <c r="N6" s="25"/>
      <c r="O6" s="25"/>
      <c r="P6" s="25"/>
      <c r="Q6" s="25"/>
      <c r="R6" s="25"/>
      <c r="S6" s="25"/>
      <c r="T6" s="25"/>
      <c r="U6" s="25"/>
      <c r="V6" s="25"/>
      <c r="W6" s="25"/>
      <c r="X6" s="25"/>
      <c r="Y6" s="25"/>
      <c r="Z6" s="25"/>
    </row>
    <row r="7" spans="1:26" ht="12.75" customHeight="1" x14ac:dyDescent="0.25">
      <c r="A7" s="25" t="s">
        <v>508</v>
      </c>
      <c r="B7" s="25" t="s">
        <v>509</v>
      </c>
      <c r="C7" s="25" t="s">
        <v>510</v>
      </c>
      <c r="D7" s="25" t="s">
        <v>511</v>
      </c>
      <c r="E7" s="25"/>
      <c r="F7" s="25"/>
      <c r="G7" s="25"/>
      <c r="H7" s="25"/>
      <c r="I7" s="25"/>
      <c r="J7" s="25"/>
      <c r="K7" s="25"/>
      <c r="L7" s="25"/>
      <c r="M7" s="25"/>
      <c r="N7" s="25"/>
      <c r="O7" s="25"/>
      <c r="P7" s="25"/>
      <c r="Q7" s="25"/>
      <c r="R7" s="25"/>
      <c r="S7" s="25"/>
      <c r="T7" s="25"/>
      <c r="U7" s="25"/>
      <c r="V7" s="25"/>
      <c r="W7" s="25"/>
      <c r="X7" s="25"/>
      <c r="Y7" s="25"/>
      <c r="Z7" s="25"/>
    </row>
    <row r="8" spans="1:26" ht="12.75" customHeight="1" x14ac:dyDescent="0.25">
      <c r="A8" s="25" t="s">
        <v>512</v>
      </c>
      <c r="B8" s="25" t="s">
        <v>513</v>
      </c>
      <c r="C8" s="25" t="s">
        <v>514</v>
      </c>
      <c r="D8" s="25" t="s">
        <v>515</v>
      </c>
      <c r="E8" s="25"/>
      <c r="F8" s="25"/>
      <c r="G8" s="25"/>
      <c r="H8" s="25"/>
      <c r="I8" s="25"/>
      <c r="J8" s="25"/>
      <c r="K8" s="25"/>
      <c r="L8" s="25"/>
      <c r="M8" s="25"/>
      <c r="N8" s="25"/>
      <c r="O8" s="25"/>
      <c r="P8" s="25"/>
      <c r="Q8" s="25"/>
      <c r="R8" s="25"/>
      <c r="S8" s="25"/>
      <c r="T8" s="25"/>
      <c r="U8" s="25"/>
      <c r="V8" s="25"/>
      <c r="W8" s="25"/>
      <c r="X8" s="25"/>
      <c r="Y8" s="25"/>
      <c r="Z8" s="25"/>
    </row>
    <row r="9" spans="1:26" ht="12.75" customHeight="1" x14ac:dyDescent="0.25">
      <c r="A9" s="25" t="s">
        <v>516</v>
      </c>
      <c r="B9" s="25" t="s">
        <v>517</v>
      </c>
      <c r="C9" s="25" t="s">
        <v>518</v>
      </c>
      <c r="D9" s="25" t="s">
        <v>519</v>
      </c>
      <c r="E9" s="25"/>
      <c r="F9" s="25"/>
      <c r="G9" s="25"/>
      <c r="H9" s="25"/>
      <c r="I9" s="25"/>
      <c r="J9" s="25"/>
      <c r="K9" s="25"/>
      <c r="L9" s="25"/>
      <c r="M9" s="25"/>
      <c r="N9" s="25"/>
      <c r="O9" s="25"/>
      <c r="P9" s="25"/>
      <c r="Q9" s="25"/>
      <c r="R9" s="25"/>
      <c r="S9" s="25"/>
      <c r="T9" s="25"/>
      <c r="U9" s="25"/>
      <c r="V9" s="25"/>
      <c r="W9" s="25"/>
      <c r="X9" s="25"/>
      <c r="Y9" s="25"/>
      <c r="Z9" s="25"/>
    </row>
    <row r="10" spans="1:26" ht="12.75" customHeight="1" x14ac:dyDescent="0.25">
      <c r="A10" s="25" t="s">
        <v>520</v>
      </c>
      <c r="B10" s="25" t="s">
        <v>521</v>
      </c>
      <c r="C10" s="25" t="s">
        <v>522</v>
      </c>
      <c r="D10" s="25" t="s">
        <v>523</v>
      </c>
      <c r="E10" s="25"/>
      <c r="F10" s="25"/>
      <c r="G10" s="25"/>
      <c r="H10" s="25"/>
      <c r="I10" s="25"/>
      <c r="J10" s="25"/>
      <c r="K10" s="25"/>
      <c r="L10" s="25"/>
      <c r="M10" s="25"/>
      <c r="N10" s="25"/>
      <c r="O10" s="25"/>
      <c r="P10" s="25"/>
      <c r="Q10" s="25"/>
      <c r="R10" s="25"/>
      <c r="S10" s="25"/>
      <c r="T10" s="25"/>
      <c r="U10" s="25"/>
      <c r="V10" s="25"/>
      <c r="W10" s="25"/>
      <c r="X10" s="25"/>
      <c r="Y10" s="25"/>
      <c r="Z10" s="25"/>
    </row>
    <row r="11" spans="1:26" ht="12.75" customHeight="1" x14ac:dyDescent="0.25">
      <c r="A11" s="25" t="s">
        <v>524</v>
      </c>
      <c r="B11" s="25" t="s">
        <v>525</v>
      </c>
      <c r="C11" s="25" t="s">
        <v>526</v>
      </c>
      <c r="D11" s="25" t="s">
        <v>527</v>
      </c>
      <c r="E11" s="25"/>
      <c r="F11" s="25"/>
      <c r="G11" s="25"/>
      <c r="H11" s="25"/>
      <c r="I11" s="25"/>
      <c r="J11" s="25"/>
      <c r="K11" s="25"/>
      <c r="L11" s="25"/>
      <c r="M11" s="25"/>
      <c r="N11" s="25"/>
      <c r="O11" s="25"/>
      <c r="P11" s="25"/>
      <c r="Q11" s="25"/>
      <c r="R11" s="25"/>
      <c r="S11" s="25"/>
      <c r="T11" s="25"/>
      <c r="U11" s="25"/>
      <c r="V11" s="25"/>
      <c r="W11" s="25"/>
      <c r="X11" s="25"/>
      <c r="Y11" s="25"/>
      <c r="Z11" s="25"/>
    </row>
    <row r="12" spans="1:26" ht="12.75" customHeight="1" x14ac:dyDescent="0.25">
      <c r="A12" s="25" t="s">
        <v>528</v>
      </c>
      <c r="B12" s="25" t="s">
        <v>529</v>
      </c>
      <c r="C12" s="25" t="s">
        <v>530</v>
      </c>
      <c r="D12" s="25" t="s">
        <v>531</v>
      </c>
      <c r="E12" s="25"/>
      <c r="F12" s="25"/>
      <c r="G12" s="25"/>
      <c r="H12" s="25"/>
      <c r="I12" s="25"/>
      <c r="J12" s="25"/>
      <c r="K12" s="25"/>
      <c r="L12" s="25"/>
      <c r="M12" s="25"/>
      <c r="N12" s="25"/>
      <c r="O12" s="25"/>
      <c r="P12" s="25"/>
      <c r="Q12" s="25"/>
      <c r="R12" s="25"/>
      <c r="S12" s="25"/>
      <c r="T12" s="25"/>
      <c r="U12" s="25"/>
      <c r="V12" s="25"/>
      <c r="W12" s="25"/>
      <c r="X12" s="25"/>
      <c r="Y12" s="25"/>
      <c r="Z12" s="25"/>
    </row>
    <row r="13" spans="1:26" ht="12.75" customHeight="1" x14ac:dyDescent="0.25">
      <c r="A13" s="25" t="s">
        <v>532</v>
      </c>
      <c r="B13" s="25" t="s">
        <v>533</v>
      </c>
      <c r="C13" s="25" t="s">
        <v>534</v>
      </c>
      <c r="D13" s="25" t="s">
        <v>535</v>
      </c>
      <c r="E13" s="25"/>
      <c r="F13" s="25"/>
      <c r="G13" s="25"/>
      <c r="H13" s="25"/>
      <c r="I13" s="25"/>
      <c r="J13" s="25"/>
      <c r="K13" s="25"/>
      <c r="L13" s="25"/>
      <c r="M13" s="25"/>
      <c r="N13" s="25"/>
      <c r="O13" s="25"/>
      <c r="P13" s="25"/>
      <c r="Q13" s="25"/>
      <c r="R13" s="25"/>
      <c r="S13" s="25"/>
      <c r="T13" s="25"/>
      <c r="U13" s="25"/>
      <c r="V13" s="25"/>
      <c r="W13" s="25"/>
      <c r="X13" s="25"/>
      <c r="Y13" s="25"/>
      <c r="Z13" s="25"/>
    </row>
    <row r="14" spans="1:26" ht="12.75" customHeight="1" x14ac:dyDescent="0.25">
      <c r="A14" s="25" t="s">
        <v>536</v>
      </c>
      <c r="B14" s="25" t="s">
        <v>537</v>
      </c>
      <c r="C14" s="25" t="s">
        <v>538</v>
      </c>
      <c r="D14" s="25" t="s">
        <v>539</v>
      </c>
      <c r="E14" s="25"/>
      <c r="F14" s="25"/>
      <c r="G14" s="25"/>
      <c r="H14" s="25"/>
      <c r="I14" s="25"/>
      <c r="J14" s="25"/>
      <c r="K14" s="25"/>
      <c r="L14" s="25"/>
      <c r="M14" s="25"/>
      <c r="N14" s="25"/>
      <c r="O14" s="25"/>
      <c r="P14" s="25"/>
      <c r="Q14" s="25"/>
      <c r="R14" s="25"/>
      <c r="S14" s="25"/>
      <c r="T14" s="25"/>
      <c r="U14" s="25"/>
      <c r="V14" s="25"/>
      <c r="W14" s="25"/>
      <c r="X14" s="25"/>
      <c r="Y14" s="25"/>
      <c r="Z14" s="25"/>
    </row>
    <row r="15" spans="1:26" ht="12.75" customHeight="1" x14ac:dyDescent="0.25">
      <c r="A15" s="25" t="s">
        <v>540</v>
      </c>
      <c r="B15" s="25" t="s">
        <v>541</v>
      </c>
      <c r="C15" s="25" t="s">
        <v>542</v>
      </c>
      <c r="D15" s="25" t="s">
        <v>543</v>
      </c>
      <c r="E15" s="25"/>
      <c r="F15" s="25"/>
      <c r="G15" s="25"/>
      <c r="H15" s="25"/>
      <c r="I15" s="25"/>
      <c r="J15" s="25"/>
      <c r="K15" s="25"/>
      <c r="L15" s="25"/>
      <c r="M15" s="25"/>
      <c r="N15" s="25"/>
      <c r="O15" s="25"/>
      <c r="P15" s="25"/>
      <c r="Q15" s="25"/>
      <c r="R15" s="25"/>
      <c r="S15" s="25"/>
      <c r="T15" s="25"/>
      <c r="U15" s="25"/>
      <c r="V15" s="25"/>
      <c r="W15" s="25"/>
      <c r="X15" s="25"/>
      <c r="Y15" s="25"/>
      <c r="Z15" s="25"/>
    </row>
    <row r="16" spans="1:26" ht="12.75" customHeight="1" x14ac:dyDescent="0.25">
      <c r="A16" s="25" t="s">
        <v>544</v>
      </c>
      <c r="B16" s="25" t="s">
        <v>545</v>
      </c>
      <c r="C16" s="25" t="s">
        <v>546</v>
      </c>
      <c r="D16" s="25" t="s">
        <v>547</v>
      </c>
      <c r="E16" s="25"/>
      <c r="F16" s="25"/>
      <c r="G16" s="25"/>
      <c r="H16" s="25"/>
      <c r="I16" s="25"/>
      <c r="J16" s="25"/>
      <c r="K16" s="25"/>
      <c r="L16" s="25"/>
      <c r="M16" s="25"/>
      <c r="N16" s="25"/>
      <c r="O16" s="25"/>
      <c r="P16" s="25"/>
      <c r="Q16" s="25"/>
      <c r="R16" s="25"/>
      <c r="S16" s="25"/>
      <c r="T16" s="25"/>
      <c r="U16" s="25"/>
      <c r="V16" s="25"/>
      <c r="W16" s="25"/>
      <c r="X16" s="25"/>
      <c r="Y16" s="25"/>
      <c r="Z16" s="25"/>
    </row>
    <row r="17" spans="1:26" ht="12.75" customHeight="1" x14ac:dyDescent="0.25">
      <c r="A17" s="25" t="s">
        <v>548</v>
      </c>
      <c r="B17" s="25" t="s">
        <v>549</v>
      </c>
      <c r="C17" s="25" t="s">
        <v>550</v>
      </c>
      <c r="D17" s="25" t="s">
        <v>551</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x14ac:dyDescent="0.25">
      <c r="A18" s="25" t="s">
        <v>552</v>
      </c>
      <c r="B18" s="25" t="s">
        <v>553</v>
      </c>
      <c r="C18" s="25" t="s">
        <v>554</v>
      </c>
      <c r="D18" s="25" t="s">
        <v>555</v>
      </c>
      <c r="E18" s="25"/>
      <c r="F18" s="25"/>
      <c r="G18" s="25"/>
      <c r="H18" s="25"/>
      <c r="I18" s="25"/>
      <c r="J18" s="25"/>
      <c r="K18" s="25"/>
      <c r="L18" s="25"/>
      <c r="M18" s="25"/>
      <c r="N18" s="25"/>
      <c r="O18" s="25"/>
      <c r="P18" s="25"/>
      <c r="Q18" s="25"/>
      <c r="R18" s="25"/>
      <c r="S18" s="25"/>
      <c r="T18" s="25"/>
      <c r="U18" s="25"/>
      <c r="V18" s="25"/>
      <c r="W18" s="25"/>
      <c r="X18" s="25"/>
      <c r="Y18" s="25"/>
      <c r="Z18" s="25"/>
    </row>
    <row r="19" spans="1:26" ht="12.75" customHeight="1" x14ac:dyDescent="0.25">
      <c r="A19" s="25" t="s">
        <v>556</v>
      </c>
      <c r="B19" s="25" t="s">
        <v>557</v>
      </c>
      <c r="C19" s="25" t="s">
        <v>558</v>
      </c>
      <c r="D19" s="25" t="s">
        <v>559</v>
      </c>
      <c r="E19" s="25"/>
      <c r="F19" s="25"/>
      <c r="G19" s="25"/>
      <c r="H19" s="25"/>
      <c r="I19" s="25"/>
      <c r="J19" s="25"/>
      <c r="K19" s="25"/>
      <c r="L19" s="25"/>
      <c r="M19" s="25"/>
      <c r="N19" s="25"/>
      <c r="O19" s="25"/>
      <c r="P19" s="25"/>
      <c r="Q19" s="25"/>
      <c r="R19" s="25"/>
      <c r="S19" s="25"/>
      <c r="T19" s="25"/>
      <c r="U19" s="25"/>
      <c r="V19" s="25"/>
      <c r="W19" s="25"/>
      <c r="X19" s="25"/>
      <c r="Y19" s="25"/>
      <c r="Z19" s="25"/>
    </row>
    <row r="20" spans="1:26" ht="12.75" customHeight="1" x14ac:dyDescent="0.25">
      <c r="A20" s="25" t="s">
        <v>560</v>
      </c>
      <c r="B20" s="25" t="s">
        <v>561</v>
      </c>
      <c r="C20" s="25" t="s">
        <v>562</v>
      </c>
      <c r="D20" s="25" t="s">
        <v>563</v>
      </c>
      <c r="E20" s="25"/>
      <c r="F20" s="25"/>
      <c r="G20" s="25"/>
      <c r="H20" s="25"/>
      <c r="I20" s="25"/>
      <c r="J20" s="25"/>
      <c r="K20" s="25"/>
      <c r="L20" s="25"/>
      <c r="M20" s="25"/>
      <c r="N20" s="25"/>
      <c r="O20" s="25"/>
      <c r="P20" s="25"/>
      <c r="Q20" s="25"/>
      <c r="R20" s="25"/>
      <c r="S20" s="25"/>
      <c r="T20" s="25"/>
      <c r="U20" s="25"/>
      <c r="V20" s="25"/>
      <c r="W20" s="25"/>
      <c r="X20" s="25"/>
      <c r="Y20" s="25"/>
      <c r="Z20" s="25"/>
    </row>
    <row r="21" spans="1:26" ht="12.75" customHeight="1" x14ac:dyDescent="0.25">
      <c r="A21" s="25" t="s">
        <v>564</v>
      </c>
      <c r="B21" s="25" t="s">
        <v>565</v>
      </c>
      <c r="C21" s="25" t="s">
        <v>566</v>
      </c>
      <c r="D21" s="25" t="s">
        <v>567</v>
      </c>
      <c r="E21" s="25"/>
      <c r="F21" s="25"/>
      <c r="G21" s="25"/>
      <c r="H21" s="25"/>
      <c r="I21" s="25"/>
      <c r="J21" s="25"/>
      <c r="K21" s="25"/>
      <c r="L21" s="25"/>
      <c r="M21" s="25"/>
      <c r="N21" s="25"/>
      <c r="O21" s="25"/>
      <c r="P21" s="25"/>
      <c r="Q21" s="25"/>
      <c r="R21" s="25"/>
      <c r="S21" s="25"/>
      <c r="T21" s="25"/>
      <c r="U21" s="25"/>
      <c r="V21" s="25"/>
      <c r="W21" s="25"/>
      <c r="X21" s="25"/>
      <c r="Y21" s="25"/>
      <c r="Z21" s="25"/>
    </row>
    <row r="22" spans="1:26" ht="12.75" customHeight="1" x14ac:dyDescent="0.25">
      <c r="A22" s="25" t="s">
        <v>568</v>
      </c>
      <c r="B22" s="25" t="s">
        <v>569</v>
      </c>
      <c r="C22" s="25" t="s">
        <v>570</v>
      </c>
      <c r="D22" s="25" t="s">
        <v>571</v>
      </c>
      <c r="E22" s="25"/>
      <c r="F22" s="25"/>
      <c r="G22" s="25"/>
      <c r="H22" s="25"/>
      <c r="I22" s="25"/>
      <c r="J22" s="25"/>
      <c r="K22" s="25"/>
      <c r="L22" s="25"/>
      <c r="M22" s="25"/>
      <c r="N22" s="25"/>
      <c r="O22" s="25"/>
      <c r="P22" s="25"/>
      <c r="Q22" s="25"/>
      <c r="R22" s="25"/>
      <c r="S22" s="25"/>
      <c r="T22" s="25"/>
      <c r="U22" s="25"/>
      <c r="V22" s="25"/>
      <c r="W22" s="25"/>
      <c r="X22" s="25"/>
      <c r="Y22" s="25"/>
      <c r="Z22" s="25"/>
    </row>
    <row r="23" spans="1:26" ht="12.75" customHeight="1" x14ac:dyDescent="0.25">
      <c r="A23" s="25" t="s">
        <v>572</v>
      </c>
      <c r="B23" s="25" t="s">
        <v>573</v>
      </c>
      <c r="C23" s="25" t="s">
        <v>574</v>
      </c>
      <c r="D23" s="25" t="s">
        <v>575</v>
      </c>
      <c r="E23" s="25"/>
      <c r="F23" s="25"/>
      <c r="G23" s="25"/>
      <c r="H23" s="25"/>
      <c r="I23" s="25"/>
      <c r="J23" s="25"/>
      <c r="K23" s="25"/>
      <c r="L23" s="25"/>
      <c r="M23" s="25"/>
      <c r="N23" s="25"/>
      <c r="O23" s="25"/>
      <c r="P23" s="25"/>
      <c r="Q23" s="25"/>
      <c r="R23" s="25"/>
      <c r="S23" s="25"/>
      <c r="T23" s="25"/>
      <c r="U23" s="25"/>
      <c r="V23" s="25"/>
      <c r="W23" s="25"/>
      <c r="X23" s="25"/>
      <c r="Y23" s="25"/>
      <c r="Z23" s="25"/>
    </row>
    <row r="24" spans="1:26" ht="12.75" customHeight="1" x14ac:dyDescent="0.25">
      <c r="A24" s="25" t="s">
        <v>576</v>
      </c>
      <c r="B24" s="25" t="s">
        <v>577</v>
      </c>
      <c r="C24" s="25" t="s">
        <v>578</v>
      </c>
      <c r="D24" s="25" t="s">
        <v>579</v>
      </c>
      <c r="E24" s="25"/>
      <c r="F24" s="25"/>
      <c r="G24" s="25"/>
      <c r="H24" s="25"/>
      <c r="I24" s="25"/>
      <c r="J24" s="25"/>
      <c r="K24" s="25"/>
      <c r="L24" s="25"/>
      <c r="M24" s="25"/>
      <c r="N24" s="25"/>
      <c r="O24" s="25"/>
      <c r="P24" s="25"/>
      <c r="Q24" s="25"/>
      <c r="R24" s="25"/>
      <c r="S24" s="25"/>
      <c r="T24" s="25"/>
      <c r="U24" s="25"/>
      <c r="V24" s="25"/>
      <c r="W24" s="25"/>
      <c r="X24" s="25"/>
      <c r="Y24" s="25"/>
      <c r="Z24" s="25"/>
    </row>
    <row r="25" spans="1:26" ht="12.75" customHeight="1" x14ac:dyDescent="0.25">
      <c r="A25" s="25" t="s">
        <v>580</v>
      </c>
      <c r="B25" s="25" t="s">
        <v>581</v>
      </c>
      <c r="C25" s="25" t="s">
        <v>582</v>
      </c>
      <c r="D25" s="25" t="s">
        <v>583</v>
      </c>
      <c r="E25" s="25"/>
      <c r="F25" s="25"/>
      <c r="G25" s="25"/>
      <c r="H25" s="25"/>
      <c r="I25" s="25"/>
      <c r="J25" s="25"/>
      <c r="K25" s="25"/>
      <c r="L25" s="25"/>
      <c r="M25" s="25"/>
      <c r="N25" s="25"/>
      <c r="O25" s="25"/>
      <c r="P25" s="25"/>
      <c r="Q25" s="25"/>
      <c r="R25" s="25"/>
      <c r="S25" s="25"/>
      <c r="T25" s="25"/>
      <c r="U25" s="25"/>
      <c r="V25" s="25"/>
      <c r="W25" s="25"/>
      <c r="X25" s="25"/>
      <c r="Y25" s="25"/>
      <c r="Z25" s="25"/>
    </row>
    <row r="26" spans="1:26" ht="12.75" customHeight="1" x14ac:dyDescent="0.25">
      <c r="A26" s="25" t="s">
        <v>584</v>
      </c>
      <c r="B26" s="25" t="s">
        <v>585</v>
      </c>
      <c r="C26" s="25" t="s">
        <v>586</v>
      </c>
      <c r="D26" s="25" t="s">
        <v>587</v>
      </c>
      <c r="E26" s="25"/>
      <c r="F26" s="25"/>
      <c r="G26" s="25"/>
      <c r="H26" s="25"/>
      <c r="I26" s="25"/>
      <c r="J26" s="25"/>
      <c r="K26" s="25"/>
      <c r="L26" s="25"/>
      <c r="M26" s="25"/>
      <c r="N26" s="25"/>
      <c r="O26" s="25"/>
      <c r="P26" s="25"/>
      <c r="Q26" s="25"/>
      <c r="R26" s="25"/>
      <c r="S26" s="25"/>
      <c r="T26" s="25"/>
      <c r="U26" s="25"/>
      <c r="V26" s="25"/>
      <c r="W26" s="25"/>
      <c r="X26" s="25"/>
      <c r="Y26" s="25"/>
      <c r="Z26" s="25"/>
    </row>
    <row r="27" spans="1:26" ht="12.75" customHeight="1" x14ac:dyDescent="0.25">
      <c r="A27" s="25" t="s">
        <v>588</v>
      </c>
      <c r="B27" s="25" t="s">
        <v>589</v>
      </c>
      <c r="C27" s="25" t="s">
        <v>590</v>
      </c>
      <c r="D27" s="25" t="s">
        <v>591</v>
      </c>
      <c r="E27" s="25"/>
      <c r="F27" s="25"/>
      <c r="G27" s="25"/>
      <c r="H27" s="25"/>
      <c r="I27" s="25"/>
      <c r="J27" s="25"/>
      <c r="K27" s="25"/>
      <c r="L27" s="25"/>
      <c r="M27" s="25"/>
      <c r="N27" s="25"/>
      <c r="O27" s="25"/>
      <c r="P27" s="25"/>
      <c r="Q27" s="25"/>
      <c r="R27" s="25"/>
      <c r="S27" s="25"/>
      <c r="T27" s="25"/>
      <c r="U27" s="25"/>
      <c r="V27" s="25"/>
      <c r="W27" s="25"/>
      <c r="X27" s="25"/>
      <c r="Y27" s="25"/>
      <c r="Z27" s="25"/>
    </row>
    <row r="28" spans="1:26" ht="12.75" customHeight="1" x14ac:dyDescent="0.25">
      <c r="A28" s="25" t="s">
        <v>592</v>
      </c>
      <c r="B28" s="25" t="s">
        <v>593</v>
      </c>
      <c r="C28" s="25" t="s">
        <v>594</v>
      </c>
      <c r="D28" s="25" t="s">
        <v>595</v>
      </c>
      <c r="E28" s="25"/>
      <c r="F28" s="25"/>
      <c r="G28" s="25"/>
      <c r="H28" s="25"/>
      <c r="I28" s="25"/>
      <c r="J28" s="25"/>
      <c r="K28" s="25"/>
      <c r="L28" s="25"/>
      <c r="M28" s="25"/>
      <c r="N28" s="25"/>
      <c r="O28" s="25"/>
      <c r="P28" s="25"/>
      <c r="Q28" s="25"/>
      <c r="R28" s="25"/>
      <c r="S28" s="25"/>
      <c r="T28" s="25"/>
      <c r="U28" s="25"/>
      <c r="V28" s="25"/>
      <c r="W28" s="25"/>
      <c r="X28" s="25"/>
      <c r="Y28" s="25"/>
      <c r="Z28" s="25"/>
    </row>
    <row r="29" spans="1:26" ht="12.75" customHeight="1" x14ac:dyDescent="0.25">
      <c r="A29" s="25" t="s">
        <v>596</v>
      </c>
      <c r="B29" s="25" t="s">
        <v>597</v>
      </c>
      <c r="C29" s="25" t="s">
        <v>598</v>
      </c>
      <c r="D29" s="25" t="s">
        <v>599</v>
      </c>
      <c r="E29" s="25"/>
      <c r="F29" s="25"/>
      <c r="G29" s="25"/>
      <c r="H29" s="25"/>
      <c r="I29" s="25"/>
      <c r="J29" s="25"/>
      <c r="K29" s="25"/>
      <c r="L29" s="25"/>
      <c r="M29" s="25"/>
      <c r="N29" s="25"/>
      <c r="O29" s="25"/>
      <c r="P29" s="25"/>
      <c r="Q29" s="25"/>
      <c r="R29" s="25"/>
      <c r="S29" s="25"/>
      <c r="T29" s="25"/>
      <c r="U29" s="25"/>
      <c r="V29" s="25"/>
      <c r="W29" s="25"/>
      <c r="X29" s="25"/>
      <c r="Y29" s="25"/>
      <c r="Z29" s="25"/>
    </row>
    <row r="30" spans="1:26" ht="12.75" customHeight="1" x14ac:dyDescent="0.25">
      <c r="A30" s="25" t="s">
        <v>600</v>
      </c>
      <c r="B30" s="25" t="s">
        <v>601</v>
      </c>
      <c r="C30" s="25" t="s">
        <v>602</v>
      </c>
      <c r="D30" s="25" t="s">
        <v>603</v>
      </c>
      <c r="E30" s="25"/>
      <c r="F30" s="25"/>
      <c r="G30" s="25"/>
      <c r="H30" s="25"/>
      <c r="I30" s="25"/>
      <c r="J30" s="25"/>
      <c r="K30" s="25"/>
      <c r="L30" s="25"/>
      <c r="M30" s="25"/>
      <c r="N30" s="25"/>
      <c r="O30" s="25"/>
      <c r="P30" s="25"/>
      <c r="Q30" s="25"/>
      <c r="R30" s="25"/>
      <c r="S30" s="25"/>
      <c r="T30" s="25"/>
      <c r="U30" s="25"/>
      <c r="V30" s="25"/>
      <c r="W30" s="25"/>
      <c r="X30" s="25"/>
      <c r="Y30" s="25"/>
      <c r="Z30" s="25"/>
    </row>
    <row r="31" spans="1:26" ht="12.75" customHeight="1" x14ac:dyDescent="0.25">
      <c r="A31" s="25" t="s">
        <v>604</v>
      </c>
      <c r="B31" s="25" t="s">
        <v>605</v>
      </c>
      <c r="C31" s="25" t="s">
        <v>606</v>
      </c>
      <c r="D31" s="25" t="s">
        <v>607</v>
      </c>
      <c r="E31" s="25"/>
      <c r="F31" s="25"/>
      <c r="G31" s="25"/>
      <c r="H31" s="25"/>
      <c r="I31" s="25"/>
      <c r="J31" s="25"/>
      <c r="K31" s="25"/>
      <c r="L31" s="25"/>
      <c r="M31" s="25"/>
      <c r="N31" s="25"/>
      <c r="O31" s="25"/>
      <c r="P31" s="25"/>
      <c r="Q31" s="25"/>
      <c r="R31" s="25"/>
      <c r="S31" s="25"/>
      <c r="T31" s="25"/>
      <c r="U31" s="25"/>
      <c r="V31" s="25"/>
      <c r="W31" s="25"/>
      <c r="X31" s="25"/>
      <c r="Y31" s="25"/>
      <c r="Z31" s="25"/>
    </row>
    <row r="32" spans="1:26" ht="12.75" customHeight="1" x14ac:dyDescent="0.25">
      <c r="A32" s="25" t="s">
        <v>608</v>
      </c>
      <c r="B32" s="25" t="s">
        <v>609</v>
      </c>
      <c r="C32" s="25"/>
      <c r="D32" s="25" t="s">
        <v>610</v>
      </c>
      <c r="E32" s="25"/>
      <c r="F32" s="25"/>
      <c r="G32" s="25"/>
      <c r="H32" s="25"/>
      <c r="I32" s="25"/>
      <c r="J32" s="25"/>
      <c r="K32" s="25"/>
      <c r="L32" s="25"/>
      <c r="M32" s="25"/>
      <c r="N32" s="25"/>
      <c r="O32" s="25"/>
      <c r="P32" s="25"/>
      <c r="Q32" s="25"/>
      <c r="R32" s="25"/>
      <c r="S32" s="25"/>
      <c r="T32" s="25"/>
      <c r="U32" s="25"/>
      <c r="V32" s="25"/>
      <c r="W32" s="25"/>
      <c r="X32" s="25"/>
      <c r="Y32" s="25"/>
      <c r="Z32" s="25"/>
    </row>
    <row r="33" spans="1:26" ht="12.75" customHeight="1" x14ac:dyDescent="0.25">
      <c r="A33" s="25" t="s">
        <v>611</v>
      </c>
      <c r="B33" s="25" t="s">
        <v>612</v>
      </c>
      <c r="C33" s="25"/>
      <c r="D33" s="25" t="s">
        <v>613</v>
      </c>
      <c r="E33" s="25"/>
      <c r="F33" s="25"/>
      <c r="G33" s="25"/>
      <c r="H33" s="25"/>
      <c r="I33" s="25"/>
      <c r="J33" s="25"/>
      <c r="K33" s="25"/>
      <c r="L33" s="25"/>
      <c r="M33" s="25"/>
      <c r="N33" s="25"/>
      <c r="O33" s="25"/>
      <c r="P33" s="25"/>
      <c r="Q33" s="25"/>
      <c r="R33" s="25"/>
      <c r="S33" s="25"/>
      <c r="T33" s="25"/>
      <c r="U33" s="25"/>
      <c r="V33" s="25"/>
      <c r="W33" s="25"/>
      <c r="X33" s="25"/>
      <c r="Y33" s="25"/>
      <c r="Z33" s="25"/>
    </row>
    <row r="34" spans="1:26" ht="12.75" customHeight="1" x14ac:dyDescent="0.25">
      <c r="A34" s="25" t="s">
        <v>614</v>
      </c>
      <c r="B34" s="25" t="s">
        <v>615</v>
      </c>
      <c r="C34" s="25"/>
      <c r="D34" s="25" t="s">
        <v>616</v>
      </c>
      <c r="E34" s="25"/>
      <c r="F34" s="25"/>
      <c r="G34" s="25"/>
      <c r="H34" s="25"/>
      <c r="I34" s="25"/>
      <c r="J34" s="25"/>
      <c r="K34" s="25"/>
      <c r="L34" s="25"/>
      <c r="M34" s="25"/>
      <c r="N34" s="25"/>
      <c r="O34" s="25"/>
      <c r="P34" s="25"/>
      <c r="Q34" s="25"/>
      <c r="R34" s="25"/>
      <c r="S34" s="25"/>
      <c r="T34" s="25"/>
      <c r="U34" s="25"/>
      <c r="V34" s="25"/>
      <c r="W34" s="25"/>
      <c r="X34" s="25"/>
      <c r="Y34" s="25"/>
      <c r="Z34" s="25"/>
    </row>
    <row r="35" spans="1:26" ht="12.75" customHeight="1" x14ac:dyDescent="0.25">
      <c r="A35" s="25" t="s">
        <v>617</v>
      </c>
      <c r="B35" s="25" t="s">
        <v>618</v>
      </c>
      <c r="C35" s="25"/>
      <c r="D35" s="25" t="s">
        <v>619</v>
      </c>
      <c r="E35" s="25"/>
      <c r="F35" s="25"/>
      <c r="G35" s="25"/>
      <c r="H35" s="25"/>
      <c r="I35" s="25"/>
      <c r="J35" s="25"/>
      <c r="K35" s="25"/>
      <c r="L35" s="25"/>
      <c r="M35" s="25"/>
      <c r="N35" s="25"/>
      <c r="O35" s="25"/>
      <c r="P35" s="25"/>
      <c r="Q35" s="25"/>
      <c r="R35" s="25"/>
      <c r="S35" s="25"/>
      <c r="T35" s="25"/>
      <c r="U35" s="25"/>
      <c r="V35" s="25"/>
      <c r="W35" s="25"/>
      <c r="X35" s="25"/>
      <c r="Y35" s="25"/>
      <c r="Z35" s="25"/>
    </row>
    <row r="36" spans="1:26" ht="12.75" customHeight="1" x14ac:dyDescent="0.25">
      <c r="A36" s="25" t="s">
        <v>620</v>
      </c>
      <c r="B36" s="25" t="s">
        <v>621</v>
      </c>
      <c r="C36" s="25"/>
      <c r="D36" s="25" t="s">
        <v>622</v>
      </c>
      <c r="E36" s="25"/>
      <c r="F36" s="25"/>
      <c r="G36" s="25"/>
      <c r="H36" s="25"/>
      <c r="I36" s="25"/>
      <c r="J36" s="25"/>
      <c r="K36" s="25"/>
      <c r="L36" s="25"/>
      <c r="M36" s="25"/>
      <c r="N36" s="25"/>
      <c r="O36" s="25"/>
      <c r="P36" s="25"/>
      <c r="Q36" s="25"/>
      <c r="R36" s="25"/>
      <c r="S36" s="25"/>
      <c r="T36" s="25"/>
      <c r="U36" s="25"/>
      <c r="V36" s="25"/>
      <c r="W36" s="25"/>
      <c r="X36" s="25"/>
      <c r="Y36" s="25"/>
      <c r="Z36" s="25"/>
    </row>
    <row r="37" spans="1:26" ht="12.75" customHeight="1" x14ac:dyDescent="0.25">
      <c r="A37" s="25" t="s">
        <v>623</v>
      </c>
      <c r="B37" s="25" t="s">
        <v>624</v>
      </c>
      <c r="C37" s="25"/>
      <c r="D37" s="25" t="s">
        <v>625</v>
      </c>
      <c r="E37" s="25"/>
      <c r="F37" s="25"/>
      <c r="G37" s="25"/>
      <c r="H37" s="25"/>
      <c r="I37" s="25"/>
      <c r="J37" s="25"/>
      <c r="K37" s="25"/>
      <c r="L37" s="25"/>
      <c r="M37" s="25"/>
      <c r="N37" s="25"/>
      <c r="O37" s="25"/>
      <c r="P37" s="25"/>
      <c r="Q37" s="25"/>
      <c r="R37" s="25"/>
      <c r="S37" s="25"/>
      <c r="T37" s="25"/>
      <c r="U37" s="25"/>
      <c r="V37" s="25"/>
      <c r="W37" s="25"/>
      <c r="X37" s="25"/>
      <c r="Y37" s="25"/>
      <c r="Z37" s="25"/>
    </row>
    <row r="38" spans="1:26" ht="12.75" customHeight="1" x14ac:dyDescent="0.25">
      <c r="A38" s="25" t="s">
        <v>626</v>
      </c>
      <c r="B38" s="25" t="s">
        <v>627</v>
      </c>
      <c r="C38" s="25"/>
      <c r="D38" s="25" t="s">
        <v>628</v>
      </c>
      <c r="E38" s="25"/>
      <c r="F38" s="25"/>
      <c r="G38" s="25"/>
      <c r="H38" s="25"/>
      <c r="I38" s="25"/>
      <c r="J38" s="25"/>
      <c r="K38" s="25"/>
      <c r="L38" s="25"/>
      <c r="M38" s="25"/>
      <c r="N38" s="25"/>
      <c r="O38" s="25"/>
      <c r="P38" s="25"/>
      <c r="Q38" s="25"/>
      <c r="R38" s="25"/>
      <c r="S38" s="25"/>
      <c r="T38" s="25"/>
      <c r="U38" s="25"/>
      <c r="V38" s="25"/>
      <c r="W38" s="25"/>
      <c r="X38" s="25"/>
      <c r="Y38" s="25"/>
      <c r="Z38" s="25"/>
    </row>
    <row r="39" spans="1:26" ht="12.75" customHeight="1" x14ac:dyDescent="0.25">
      <c r="A39" s="25" t="s">
        <v>629</v>
      </c>
      <c r="B39" s="25" t="s">
        <v>630</v>
      </c>
      <c r="C39" s="25"/>
      <c r="D39" s="25" t="s">
        <v>631</v>
      </c>
      <c r="E39" s="25"/>
      <c r="F39" s="25"/>
      <c r="G39" s="25"/>
      <c r="H39" s="25"/>
      <c r="I39" s="25"/>
      <c r="J39" s="25"/>
      <c r="K39" s="25"/>
      <c r="L39" s="25"/>
      <c r="M39" s="25"/>
      <c r="N39" s="25"/>
      <c r="O39" s="25"/>
      <c r="P39" s="25"/>
      <c r="Q39" s="25"/>
      <c r="R39" s="25"/>
      <c r="S39" s="25"/>
      <c r="T39" s="25"/>
      <c r="U39" s="25"/>
      <c r="V39" s="25"/>
      <c r="W39" s="25"/>
      <c r="X39" s="25"/>
      <c r="Y39" s="25"/>
      <c r="Z39" s="25"/>
    </row>
    <row r="40" spans="1:26" ht="12.75" customHeight="1" x14ac:dyDescent="0.25">
      <c r="A40" s="25" t="s">
        <v>632</v>
      </c>
      <c r="B40" s="25" t="s">
        <v>633</v>
      </c>
      <c r="C40" s="25"/>
      <c r="D40" s="25" t="s">
        <v>634</v>
      </c>
      <c r="E40" s="25"/>
      <c r="F40" s="25"/>
      <c r="G40" s="25"/>
      <c r="H40" s="25"/>
      <c r="I40" s="25"/>
      <c r="J40" s="25"/>
      <c r="K40" s="25"/>
      <c r="L40" s="25"/>
      <c r="M40" s="25"/>
      <c r="N40" s="25"/>
      <c r="O40" s="25"/>
      <c r="P40" s="25"/>
      <c r="Q40" s="25"/>
      <c r="R40" s="25"/>
      <c r="S40" s="25"/>
      <c r="T40" s="25"/>
      <c r="U40" s="25"/>
      <c r="V40" s="25"/>
      <c r="W40" s="25"/>
      <c r="X40" s="25"/>
      <c r="Y40" s="25"/>
      <c r="Z40" s="25"/>
    </row>
    <row r="41" spans="1:26" ht="12.75" customHeight="1" x14ac:dyDescent="0.25">
      <c r="A41" s="25" t="s">
        <v>635</v>
      </c>
      <c r="B41" s="25" t="s">
        <v>636</v>
      </c>
      <c r="C41" s="25"/>
      <c r="D41" s="25" t="s">
        <v>637</v>
      </c>
      <c r="E41" s="25"/>
      <c r="F41" s="25"/>
      <c r="G41" s="25"/>
      <c r="H41" s="25"/>
      <c r="I41" s="25"/>
      <c r="J41" s="25"/>
      <c r="K41" s="25"/>
      <c r="L41" s="25"/>
      <c r="M41" s="25"/>
      <c r="N41" s="25"/>
      <c r="O41" s="25"/>
      <c r="P41" s="25"/>
      <c r="Q41" s="25"/>
      <c r="R41" s="25"/>
      <c r="S41" s="25"/>
      <c r="T41" s="25"/>
      <c r="U41" s="25"/>
      <c r="V41" s="25"/>
      <c r="W41" s="25"/>
      <c r="X41" s="25"/>
      <c r="Y41" s="25"/>
      <c r="Z41" s="25"/>
    </row>
    <row r="42" spans="1:26" ht="12.75" customHeight="1" x14ac:dyDescent="0.25">
      <c r="A42" s="25" t="s">
        <v>638</v>
      </c>
      <c r="B42" s="25" t="s">
        <v>639</v>
      </c>
      <c r="C42" s="25"/>
      <c r="D42" s="25" t="s">
        <v>640</v>
      </c>
      <c r="E42" s="25"/>
      <c r="F42" s="25"/>
      <c r="G42" s="25"/>
      <c r="H42" s="25"/>
      <c r="I42" s="25"/>
      <c r="J42" s="25"/>
      <c r="K42" s="25"/>
      <c r="L42" s="25"/>
      <c r="M42" s="25"/>
      <c r="N42" s="25"/>
      <c r="O42" s="25"/>
      <c r="P42" s="25"/>
      <c r="Q42" s="25"/>
      <c r="R42" s="25"/>
      <c r="S42" s="25"/>
      <c r="T42" s="25"/>
      <c r="U42" s="25"/>
      <c r="V42" s="25"/>
      <c r="W42" s="25"/>
      <c r="X42" s="25"/>
      <c r="Y42" s="25"/>
      <c r="Z42" s="25"/>
    </row>
    <row r="43" spans="1:26" ht="12.75" customHeight="1" x14ac:dyDescent="0.25">
      <c r="A43" s="25" t="s">
        <v>641</v>
      </c>
      <c r="B43" s="25" t="s">
        <v>642</v>
      </c>
      <c r="C43" s="25"/>
      <c r="D43" s="25" t="s">
        <v>643</v>
      </c>
      <c r="E43" s="25"/>
      <c r="F43" s="25"/>
      <c r="G43" s="25"/>
      <c r="H43" s="25"/>
      <c r="I43" s="25"/>
      <c r="J43" s="25"/>
      <c r="K43" s="25"/>
      <c r="L43" s="25"/>
      <c r="M43" s="25"/>
      <c r="N43" s="25"/>
      <c r="O43" s="25"/>
      <c r="P43" s="25"/>
      <c r="Q43" s="25"/>
      <c r="R43" s="25"/>
      <c r="S43" s="25"/>
      <c r="T43" s="25"/>
      <c r="U43" s="25"/>
      <c r="V43" s="25"/>
      <c r="W43" s="25"/>
      <c r="X43" s="25"/>
      <c r="Y43" s="25"/>
      <c r="Z43" s="25"/>
    </row>
    <row r="44" spans="1:26" ht="12.75" customHeight="1" x14ac:dyDescent="0.25">
      <c r="A44" s="25" t="s">
        <v>644</v>
      </c>
      <c r="B44" s="25" t="s">
        <v>645</v>
      </c>
      <c r="C44" s="25"/>
      <c r="D44" s="25" t="s">
        <v>646</v>
      </c>
      <c r="E44" s="25"/>
      <c r="F44" s="25"/>
      <c r="G44" s="25"/>
      <c r="H44" s="25"/>
      <c r="I44" s="25"/>
      <c r="J44" s="25"/>
      <c r="K44" s="25"/>
      <c r="L44" s="25"/>
      <c r="M44" s="25"/>
      <c r="N44" s="25"/>
      <c r="O44" s="25"/>
      <c r="P44" s="25"/>
      <c r="Q44" s="25"/>
      <c r="R44" s="25"/>
      <c r="S44" s="25"/>
      <c r="T44" s="25"/>
      <c r="U44" s="25"/>
      <c r="V44" s="25"/>
      <c r="W44" s="25"/>
      <c r="X44" s="25"/>
      <c r="Y44" s="25"/>
      <c r="Z44" s="25"/>
    </row>
    <row r="45" spans="1:26" ht="12.75" customHeight="1" x14ac:dyDescent="0.25">
      <c r="A45" s="25" t="s">
        <v>647</v>
      </c>
      <c r="B45" s="25" t="s">
        <v>648</v>
      </c>
      <c r="C45" s="25"/>
      <c r="D45" s="25" t="s">
        <v>649</v>
      </c>
      <c r="E45" s="25"/>
      <c r="F45" s="25"/>
      <c r="G45" s="25"/>
      <c r="H45" s="25"/>
      <c r="I45" s="25"/>
      <c r="J45" s="25"/>
      <c r="K45" s="25"/>
      <c r="L45" s="25"/>
      <c r="M45" s="25"/>
      <c r="N45" s="25"/>
      <c r="O45" s="25"/>
      <c r="P45" s="25"/>
      <c r="Q45" s="25"/>
      <c r="R45" s="25"/>
      <c r="S45" s="25"/>
      <c r="T45" s="25"/>
      <c r="U45" s="25"/>
      <c r="V45" s="25"/>
      <c r="W45" s="25"/>
      <c r="X45" s="25"/>
      <c r="Y45" s="25"/>
      <c r="Z45" s="25"/>
    </row>
    <row r="46" spans="1:26" ht="12.75" customHeight="1" x14ac:dyDescent="0.25">
      <c r="A46" s="25" t="s">
        <v>650</v>
      </c>
      <c r="B46" s="25" t="s">
        <v>651</v>
      </c>
      <c r="C46" s="25"/>
      <c r="D46" s="25" t="s">
        <v>652</v>
      </c>
      <c r="E46" s="25"/>
      <c r="F46" s="25"/>
      <c r="G46" s="25"/>
      <c r="H46" s="25"/>
      <c r="I46" s="25"/>
      <c r="J46" s="25"/>
      <c r="K46" s="25"/>
      <c r="L46" s="25"/>
      <c r="M46" s="25"/>
      <c r="N46" s="25"/>
      <c r="O46" s="25"/>
      <c r="P46" s="25"/>
      <c r="Q46" s="25"/>
      <c r="R46" s="25"/>
      <c r="S46" s="25"/>
      <c r="T46" s="25"/>
      <c r="U46" s="25"/>
      <c r="V46" s="25"/>
      <c r="W46" s="25"/>
      <c r="X46" s="25"/>
      <c r="Y46" s="25"/>
      <c r="Z46" s="25"/>
    </row>
    <row r="47" spans="1:26" ht="12.75" customHeight="1" x14ac:dyDescent="0.25">
      <c r="A47" s="25" t="s">
        <v>653</v>
      </c>
      <c r="B47" s="25" t="s">
        <v>654</v>
      </c>
      <c r="C47" s="25"/>
      <c r="D47" s="25" t="s">
        <v>655</v>
      </c>
      <c r="E47" s="25"/>
      <c r="F47" s="25"/>
      <c r="G47" s="25"/>
      <c r="H47" s="25"/>
      <c r="I47" s="25"/>
      <c r="J47" s="25"/>
      <c r="K47" s="25"/>
      <c r="L47" s="25"/>
      <c r="M47" s="25"/>
      <c r="N47" s="25"/>
      <c r="O47" s="25"/>
      <c r="P47" s="25"/>
      <c r="Q47" s="25"/>
      <c r="R47" s="25"/>
      <c r="S47" s="25"/>
      <c r="T47" s="25"/>
      <c r="U47" s="25"/>
      <c r="V47" s="25"/>
      <c r="W47" s="25"/>
      <c r="X47" s="25"/>
      <c r="Y47" s="25"/>
      <c r="Z47" s="25"/>
    </row>
    <row r="48" spans="1:26" ht="12.75" customHeight="1" x14ac:dyDescent="0.25">
      <c r="A48" s="25" t="s">
        <v>656</v>
      </c>
      <c r="B48" s="25" t="s">
        <v>657</v>
      </c>
      <c r="C48" s="25"/>
      <c r="D48" s="25" t="s">
        <v>658</v>
      </c>
      <c r="E48" s="25"/>
      <c r="F48" s="25"/>
      <c r="G48" s="25"/>
      <c r="H48" s="25"/>
      <c r="I48" s="25"/>
      <c r="J48" s="25"/>
      <c r="K48" s="25"/>
      <c r="L48" s="25"/>
      <c r="M48" s="25"/>
      <c r="N48" s="25"/>
      <c r="O48" s="25"/>
      <c r="P48" s="25"/>
      <c r="Q48" s="25"/>
      <c r="R48" s="25"/>
      <c r="S48" s="25"/>
      <c r="T48" s="25"/>
      <c r="U48" s="25"/>
      <c r="V48" s="25"/>
      <c r="W48" s="25"/>
      <c r="X48" s="25"/>
      <c r="Y48" s="25"/>
      <c r="Z48" s="25"/>
    </row>
    <row r="49" spans="1:26" ht="12.75" customHeight="1" x14ac:dyDescent="0.25">
      <c r="A49" s="25" t="s">
        <v>659</v>
      </c>
      <c r="B49" s="25" t="s">
        <v>660</v>
      </c>
      <c r="C49" s="25"/>
      <c r="D49" s="25" t="s">
        <v>661</v>
      </c>
      <c r="E49" s="25"/>
      <c r="F49" s="25"/>
      <c r="G49" s="25"/>
      <c r="H49" s="25"/>
      <c r="I49" s="25"/>
      <c r="J49" s="25"/>
      <c r="K49" s="25"/>
      <c r="L49" s="25"/>
      <c r="M49" s="25"/>
      <c r="N49" s="25"/>
      <c r="O49" s="25"/>
      <c r="P49" s="25"/>
      <c r="Q49" s="25"/>
      <c r="R49" s="25"/>
      <c r="S49" s="25"/>
      <c r="T49" s="25"/>
      <c r="U49" s="25"/>
      <c r="V49" s="25"/>
      <c r="W49" s="25"/>
      <c r="X49" s="25"/>
      <c r="Y49" s="25"/>
      <c r="Z49" s="25"/>
    </row>
    <row r="50" spans="1:26" ht="12.75" customHeight="1" x14ac:dyDescent="0.25">
      <c r="A50" s="25" t="s">
        <v>662</v>
      </c>
      <c r="B50" s="25" t="s">
        <v>663</v>
      </c>
      <c r="C50" s="25"/>
      <c r="D50" s="25" t="s">
        <v>664</v>
      </c>
      <c r="E50" s="25"/>
      <c r="F50" s="25"/>
      <c r="G50" s="25"/>
      <c r="H50" s="25"/>
      <c r="I50" s="25"/>
      <c r="J50" s="25"/>
      <c r="K50" s="25"/>
      <c r="L50" s="25"/>
      <c r="M50" s="25"/>
      <c r="N50" s="25"/>
      <c r="O50" s="25"/>
      <c r="P50" s="25"/>
      <c r="Q50" s="25"/>
      <c r="R50" s="25"/>
      <c r="S50" s="25"/>
      <c r="T50" s="25"/>
      <c r="U50" s="25"/>
      <c r="V50" s="25"/>
      <c r="W50" s="25"/>
      <c r="X50" s="25"/>
      <c r="Y50" s="25"/>
      <c r="Z50" s="25"/>
    </row>
    <row r="51" spans="1:26" ht="12.75" customHeight="1" x14ac:dyDescent="0.25">
      <c r="A51" s="25" t="s">
        <v>665</v>
      </c>
      <c r="B51" s="25" t="s">
        <v>666</v>
      </c>
      <c r="C51" s="25"/>
      <c r="D51" s="25" t="s">
        <v>667</v>
      </c>
      <c r="E51" s="25"/>
      <c r="F51" s="25"/>
      <c r="G51" s="25"/>
      <c r="H51" s="25"/>
      <c r="I51" s="25"/>
      <c r="J51" s="25"/>
      <c r="K51" s="25"/>
      <c r="L51" s="25"/>
      <c r="M51" s="25"/>
      <c r="N51" s="25"/>
      <c r="O51" s="25"/>
      <c r="P51" s="25"/>
      <c r="Q51" s="25"/>
      <c r="R51" s="25"/>
      <c r="S51" s="25"/>
      <c r="T51" s="25"/>
      <c r="U51" s="25"/>
      <c r="V51" s="25"/>
      <c r="W51" s="25"/>
      <c r="X51" s="25"/>
      <c r="Y51" s="25"/>
      <c r="Z51" s="25"/>
    </row>
    <row r="52" spans="1:26" ht="12.75" customHeight="1" x14ac:dyDescent="0.25">
      <c r="A52" s="25" t="s">
        <v>668</v>
      </c>
      <c r="B52" s="25" t="s">
        <v>669</v>
      </c>
      <c r="C52" s="25"/>
      <c r="D52" s="25" t="s">
        <v>670</v>
      </c>
      <c r="E52" s="25"/>
      <c r="F52" s="25"/>
      <c r="G52" s="25"/>
      <c r="H52" s="25"/>
      <c r="I52" s="25"/>
      <c r="J52" s="25"/>
      <c r="K52" s="25"/>
      <c r="L52" s="25"/>
      <c r="M52" s="25"/>
      <c r="N52" s="25"/>
      <c r="O52" s="25"/>
      <c r="P52" s="25"/>
      <c r="Q52" s="25"/>
      <c r="R52" s="25"/>
      <c r="S52" s="25"/>
      <c r="T52" s="25"/>
      <c r="U52" s="25"/>
      <c r="V52" s="25"/>
      <c r="W52" s="25"/>
      <c r="X52" s="25"/>
      <c r="Y52" s="25"/>
      <c r="Z52" s="25"/>
    </row>
    <row r="53" spans="1:26" ht="12.75" customHeight="1" x14ac:dyDescent="0.25">
      <c r="A53" s="25" t="s">
        <v>671</v>
      </c>
      <c r="B53" s="25" t="s">
        <v>672</v>
      </c>
      <c r="C53" s="25"/>
      <c r="D53" s="25" t="s">
        <v>673</v>
      </c>
      <c r="E53" s="25"/>
      <c r="F53" s="25"/>
      <c r="G53" s="25"/>
      <c r="H53" s="25"/>
      <c r="I53" s="25"/>
      <c r="J53" s="25"/>
      <c r="K53" s="25"/>
      <c r="L53" s="25"/>
      <c r="M53" s="25"/>
      <c r="N53" s="25"/>
      <c r="O53" s="25"/>
      <c r="P53" s="25"/>
      <c r="Q53" s="25"/>
      <c r="R53" s="25"/>
      <c r="S53" s="25"/>
      <c r="T53" s="25"/>
      <c r="U53" s="25"/>
      <c r="V53" s="25"/>
      <c r="W53" s="25"/>
      <c r="X53" s="25"/>
      <c r="Y53" s="25"/>
      <c r="Z53" s="25"/>
    </row>
    <row r="54" spans="1:26" ht="12.75" customHeight="1" x14ac:dyDescent="0.25">
      <c r="A54" s="25" t="s">
        <v>674</v>
      </c>
      <c r="B54" s="25" t="s">
        <v>675</v>
      </c>
      <c r="C54" s="25"/>
      <c r="D54" s="25" t="s">
        <v>676</v>
      </c>
      <c r="E54" s="25"/>
      <c r="F54" s="25"/>
      <c r="G54" s="25"/>
      <c r="H54" s="25"/>
      <c r="I54" s="25"/>
      <c r="J54" s="25"/>
      <c r="K54" s="25"/>
      <c r="L54" s="25"/>
      <c r="M54" s="25"/>
      <c r="N54" s="25"/>
      <c r="O54" s="25"/>
      <c r="P54" s="25"/>
      <c r="Q54" s="25"/>
      <c r="R54" s="25"/>
      <c r="S54" s="25"/>
      <c r="T54" s="25"/>
      <c r="U54" s="25"/>
      <c r="V54" s="25"/>
      <c r="W54" s="25"/>
      <c r="X54" s="25"/>
      <c r="Y54" s="25"/>
      <c r="Z54" s="25"/>
    </row>
    <row r="55" spans="1:26" ht="12.75" customHeight="1" x14ac:dyDescent="0.25">
      <c r="A55" s="25" t="s">
        <v>677</v>
      </c>
      <c r="B55" s="25" t="s">
        <v>678</v>
      </c>
      <c r="C55" s="25"/>
      <c r="D55" s="25" t="s">
        <v>679</v>
      </c>
      <c r="E55" s="25"/>
      <c r="F55" s="25"/>
      <c r="G55" s="25"/>
      <c r="H55" s="25"/>
      <c r="I55" s="25"/>
      <c r="J55" s="25"/>
      <c r="K55" s="25"/>
      <c r="L55" s="25"/>
      <c r="M55" s="25"/>
      <c r="N55" s="25"/>
      <c r="O55" s="25"/>
      <c r="P55" s="25"/>
      <c r="Q55" s="25"/>
      <c r="R55" s="25"/>
      <c r="S55" s="25"/>
      <c r="T55" s="25"/>
      <c r="U55" s="25"/>
      <c r="V55" s="25"/>
      <c r="W55" s="25"/>
      <c r="X55" s="25"/>
      <c r="Y55" s="25"/>
      <c r="Z55" s="25"/>
    </row>
    <row r="56" spans="1:26" ht="12.75" customHeight="1" x14ac:dyDescent="0.25">
      <c r="A56" s="25" t="s">
        <v>680</v>
      </c>
      <c r="B56" s="25" t="s">
        <v>681</v>
      </c>
      <c r="C56" s="25"/>
      <c r="D56" s="25" t="s">
        <v>682</v>
      </c>
      <c r="E56" s="25"/>
      <c r="F56" s="25"/>
      <c r="G56" s="25"/>
      <c r="H56" s="25"/>
      <c r="I56" s="25"/>
      <c r="J56" s="25"/>
      <c r="K56" s="25"/>
      <c r="L56" s="25"/>
      <c r="M56" s="25"/>
      <c r="N56" s="25"/>
      <c r="O56" s="25"/>
      <c r="P56" s="25"/>
      <c r="Q56" s="25"/>
      <c r="R56" s="25"/>
      <c r="S56" s="25"/>
      <c r="T56" s="25"/>
      <c r="U56" s="25"/>
      <c r="V56" s="25"/>
      <c r="W56" s="25"/>
      <c r="X56" s="25"/>
      <c r="Y56" s="25"/>
      <c r="Z56" s="25"/>
    </row>
    <row r="57" spans="1:26" ht="12.75" customHeight="1" x14ac:dyDescent="0.25">
      <c r="A57" s="25" t="s">
        <v>683</v>
      </c>
      <c r="B57" s="25" t="s">
        <v>684</v>
      </c>
      <c r="C57" s="25"/>
      <c r="D57" s="25" t="s">
        <v>685</v>
      </c>
      <c r="E57" s="25"/>
      <c r="F57" s="25"/>
      <c r="G57" s="25"/>
      <c r="H57" s="25"/>
      <c r="I57" s="25"/>
      <c r="J57" s="25"/>
      <c r="K57" s="25"/>
      <c r="L57" s="25"/>
      <c r="M57" s="25"/>
      <c r="N57" s="25"/>
      <c r="O57" s="25"/>
      <c r="P57" s="25"/>
      <c r="Q57" s="25"/>
      <c r="R57" s="25"/>
      <c r="S57" s="25"/>
      <c r="T57" s="25"/>
      <c r="U57" s="25"/>
      <c r="V57" s="25"/>
      <c r="W57" s="25"/>
      <c r="X57" s="25"/>
      <c r="Y57" s="25"/>
      <c r="Z57" s="25"/>
    </row>
    <row r="58" spans="1:26" ht="12.75" customHeight="1" x14ac:dyDescent="0.25">
      <c r="A58" s="25" t="s">
        <v>686</v>
      </c>
      <c r="B58" s="25" t="s">
        <v>687</v>
      </c>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ht="12.75" customHeight="1" x14ac:dyDescent="0.25">
      <c r="A59" s="25" t="s">
        <v>688</v>
      </c>
      <c r="B59" s="25" t="s">
        <v>689</v>
      </c>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ht="12.75" customHeight="1" x14ac:dyDescent="0.25">
      <c r="A60" s="25" t="s">
        <v>690</v>
      </c>
      <c r="B60" s="25" t="s">
        <v>691</v>
      </c>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12.75" customHeight="1" x14ac:dyDescent="0.25">
      <c r="A61" s="25" t="s">
        <v>692</v>
      </c>
      <c r="B61" s="25" t="s">
        <v>693</v>
      </c>
      <c r="C61" s="25"/>
      <c r="D61" s="25"/>
      <c r="E61" s="25"/>
      <c r="F61" s="25"/>
      <c r="G61" s="25"/>
      <c r="H61" s="25"/>
      <c r="I61" s="25"/>
      <c r="J61" s="25"/>
      <c r="K61" s="25"/>
      <c r="L61" s="25"/>
      <c r="M61" s="25"/>
      <c r="N61" s="25"/>
      <c r="O61" s="25"/>
      <c r="P61" s="25"/>
      <c r="Q61" s="25"/>
      <c r="R61" s="25"/>
      <c r="S61" s="25"/>
      <c r="T61" s="25"/>
      <c r="U61" s="25"/>
      <c r="V61" s="25"/>
      <c r="W61" s="25"/>
      <c r="X61" s="25"/>
      <c r="Y61" s="25"/>
      <c r="Z61" s="25"/>
    </row>
    <row r="62" spans="1:26" ht="12.75" customHeight="1" x14ac:dyDescent="0.25">
      <c r="A62" s="25" t="s">
        <v>694</v>
      </c>
      <c r="B62" s="25" t="s">
        <v>695</v>
      </c>
      <c r="C62" s="25"/>
      <c r="D62" s="25"/>
      <c r="E62" s="25"/>
      <c r="F62" s="25"/>
      <c r="G62" s="25"/>
      <c r="H62" s="25"/>
      <c r="I62" s="25"/>
      <c r="J62" s="25"/>
      <c r="K62" s="25"/>
      <c r="L62" s="25"/>
      <c r="M62" s="25"/>
      <c r="N62" s="25"/>
      <c r="O62" s="25"/>
      <c r="P62" s="25"/>
      <c r="Q62" s="25"/>
      <c r="R62" s="25"/>
      <c r="S62" s="25"/>
      <c r="T62" s="25"/>
      <c r="U62" s="25"/>
      <c r="V62" s="25"/>
      <c r="W62" s="25"/>
      <c r="X62" s="25"/>
      <c r="Y62" s="25"/>
      <c r="Z62" s="25"/>
    </row>
    <row r="63" spans="1:26" ht="12.75" customHeight="1" x14ac:dyDescent="0.25">
      <c r="A63" s="25" t="s">
        <v>696</v>
      </c>
      <c r="B63" s="25" t="s">
        <v>697</v>
      </c>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ht="12.75" customHeight="1" x14ac:dyDescent="0.25">
      <c r="A64" s="25" t="s">
        <v>698</v>
      </c>
      <c r="B64" s="25" t="s">
        <v>699</v>
      </c>
      <c r="C64" s="25"/>
      <c r="D64" s="25"/>
      <c r="E64" s="25"/>
      <c r="F64" s="25"/>
      <c r="G64" s="25"/>
      <c r="H64" s="25"/>
      <c r="I64" s="25"/>
      <c r="J64" s="25"/>
      <c r="K64" s="25"/>
      <c r="L64" s="25"/>
      <c r="M64" s="25"/>
      <c r="N64" s="25"/>
      <c r="O64" s="25"/>
      <c r="P64" s="25"/>
      <c r="Q64" s="25"/>
      <c r="R64" s="25"/>
      <c r="S64" s="25"/>
      <c r="T64" s="25"/>
      <c r="U64" s="25"/>
      <c r="V64" s="25"/>
      <c r="W64" s="25"/>
      <c r="X64" s="25"/>
      <c r="Y64" s="25"/>
      <c r="Z64" s="25"/>
    </row>
    <row r="65" spans="1:26" ht="12.75" customHeight="1" x14ac:dyDescent="0.25">
      <c r="A65" s="25" t="s">
        <v>700</v>
      </c>
      <c r="B65" s="25" t="s">
        <v>701</v>
      </c>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ht="12.75" customHeight="1" x14ac:dyDescent="0.25">
      <c r="A66" s="25" t="s">
        <v>702</v>
      </c>
      <c r="B66" s="25" t="s">
        <v>703</v>
      </c>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ht="12.75" customHeight="1" x14ac:dyDescent="0.25">
      <c r="A67" s="25" t="s">
        <v>704</v>
      </c>
      <c r="B67" s="25" t="s">
        <v>705</v>
      </c>
      <c r="C67" s="25"/>
      <c r="D67" s="25"/>
      <c r="E67" s="25"/>
      <c r="F67" s="25"/>
      <c r="G67" s="25"/>
      <c r="H67" s="25"/>
      <c r="I67" s="25"/>
      <c r="J67" s="25"/>
      <c r="K67" s="25"/>
      <c r="L67" s="25"/>
      <c r="M67" s="25"/>
      <c r="N67" s="25"/>
      <c r="O67" s="25"/>
      <c r="P67" s="25"/>
      <c r="Q67" s="25"/>
      <c r="R67" s="25"/>
      <c r="S67" s="25"/>
      <c r="T67" s="25"/>
      <c r="U67" s="25"/>
      <c r="V67" s="25"/>
      <c r="W67" s="25"/>
      <c r="X67" s="25"/>
      <c r="Y67" s="25"/>
      <c r="Z67" s="25"/>
    </row>
    <row r="68" spans="1:26" ht="12.75" customHeight="1" x14ac:dyDescent="0.25">
      <c r="A68" s="25" t="s">
        <v>706</v>
      </c>
      <c r="B68" s="25" t="s">
        <v>707</v>
      </c>
      <c r="C68" s="25"/>
      <c r="D68" s="25"/>
      <c r="E68" s="25"/>
      <c r="F68" s="25"/>
      <c r="G68" s="25"/>
      <c r="H68" s="25"/>
      <c r="I68" s="25"/>
      <c r="J68" s="25"/>
      <c r="K68" s="25"/>
      <c r="L68" s="25"/>
      <c r="M68" s="25"/>
      <c r="N68" s="25"/>
      <c r="O68" s="25"/>
      <c r="P68" s="25"/>
      <c r="Q68" s="25"/>
      <c r="R68" s="25"/>
      <c r="S68" s="25"/>
      <c r="T68" s="25"/>
      <c r="U68" s="25"/>
      <c r="V68" s="25"/>
      <c r="W68" s="25"/>
      <c r="X68" s="25"/>
      <c r="Y68" s="25"/>
      <c r="Z68" s="25"/>
    </row>
    <row r="69" spans="1:26" ht="12.75" customHeight="1" x14ac:dyDescent="0.25">
      <c r="A69" s="25" t="s">
        <v>708</v>
      </c>
      <c r="B69" s="25" t="s">
        <v>709</v>
      </c>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ht="12.75" customHeight="1" x14ac:dyDescent="0.25">
      <c r="A70" s="25" t="s">
        <v>710</v>
      </c>
      <c r="B70" s="25" t="s">
        <v>711</v>
      </c>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ht="12.75" customHeight="1" x14ac:dyDescent="0.25">
      <c r="A71" s="25" t="s">
        <v>712</v>
      </c>
      <c r="B71" s="25" t="s">
        <v>713</v>
      </c>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ht="12.75" customHeight="1" x14ac:dyDescent="0.25">
      <c r="A72" s="25" t="s">
        <v>714</v>
      </c>
      <c r="B72" s="25" t="s">
        <v>715</v>
      </c>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12.75" customHeight="1" x14ac:dyDescent="0.25">
      <c r="A73" s="25" t="s">
        <v>716</v>
      </c>
      <c r="B73" s="25" t="s">
        <v>717</v>
      </c>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ht="12.75" customHeight="1" x14ac:dyDescent="0.25">
      <c r="A74" s="25" t="s">
        <v>718</v>
      </c>
      <c r="B74" s="25" t="s">
        <v>719</v>
      </c>
      <c r="C74" s="25"/>
      <c r="D74" s="25"/>
      <c r="E74" s="25"/>
      <c r="F74" s="25"/>
      <c r="G74" s="25"/>
      <c r="H74" s="25"/>
      <c r="I74" s="25"/>
      <c r="J74" s="25"/>
      <c r="K74" s="25"/>
      <c r="L74" s="25"/>
      <c r="M74" s="25"/>
      <c r="N74" s="25"/>
      <c r="O74" s="25"/>
      <c r="P74" s="25"/>
      <c r="Q74" s="25"/>
      <c r="R74" s="25"/>
      <c r="S74" s="25"/>
      <c r="T74" s="25"/>
      <c r="U74" s="25"/>
      <c r="V74" s="25"/>
      <c r="W74" s="25"/>
      <c r="X74" s="25"/>
      <c r="Y74" s="25"/>
      <c r="Z74" s="25"/>
    </row>
    <row r="75" spans="1:26" ht="12.75" customHeight="1" x14ac:dyDescent="0.25">
      <c r="A75" s="25" t="s">
        <v>720</v>
      </c>
      <c r="B75" s="25" t="s">
        <v>721</v>
      </c>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ht="12.75" customHeight="1" x14ac:dyDescent="0.25">
      <c r="A76" s="74" t="s">
        <v>722</v>
      </c>
      <c r="B76" s="25" t="s">
        <v>723</v>
      </c>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ht="12.75" customHeight="1" x14ac:dyDescent="0.25">
      <c r="A77" s="25" t="s">
        <v>724</v>
      </c>
      <c r="B77" s="25" t="s">
        <v>725</v>
      </c>
      <c r="C77" s="25"/>
      <c r="D77" s="25"/>
      <c r="E77" s="25"/>
      <c r="F77" s="25"/>
      <c r="G77" s="25"/>
      <c r="H77" s="25"/>
      <c r="I77" s="25"/>
      <c r="J77" s="25"/>
      <c r="K77" s="25"/>
      <c r="L77" s="25"/>
      <c r="M77" s="25"/>
      <c r="N77" s="25"/>
      <c r="O77" s="25"/>
      <c r="P77" s="25"/>
      <c r="Q77" s="25"/>
      <c r="R77" s="25"/>
      <c r="S77" s="25"/>
      <c r="T77" s="25"/>
      <c r="U77" s="25"/>
      <c r="V77" s="25"/>
      <c r="W77" s="25"/>
      <c r="X77" s="25"/>
      <c r="Y77" s="25"/>
      <c r="Z77" s="25"/>
    </row>
    <row r="78" spans="1:26" ht="12.75" customHeight="1" x14ac:dyDescent="0.25">
      <c r="A78" s="25" t="s">
        <v>726</v>
      </c>
      <c r="B78" s="25" t="s">
        <v>727</v>
      </c>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ht="12.75" customHeight="1" x14ac:dyDescent="0.25">
      <c r="A79" s="25" t="s">
        <v>728</v>
      </c>
      <c r="B79" s="25" t="s">
        <v>729</v>
      </c>
      <c r="C79" s="25"/>
      <c r="D79" s="25"/>
      <c r="E79" s="25"/>
      <c r="F79" s="25"/>
      <c r="G79" s="25"/>
      <c r="H79" s="25"/>
      <c r="I79" s="25"/>
      <c r="J79" s="25"/>
      <c r="K79" s="25"/>
      <c r="L79" s="25"/>
      <c r="M79" s="25"/>
      <c r="N79" s="25"/>
      <c r="O79" s="25"/>
      <c r="P79" s="25"/>
      <c r="Q79" s="25"/>
      <c r="R79" s="25"/>
      <c r="S79" s="25"/>
      <c r="T79" s="25"/>
      <c r="U79" s="25"/>
      <c r="V79" s="25"/>
      <c r="W79" s="25"/>
      <c r="X79" s="25"/>
      <c r="Y79" s="25"/>
      <c r="Z79" s="25"/>
    </row>
    <row r="80" spans="1:26" ht="12.75" customHeight="1" x14ac:dyDescent="0.25">
      <c r="A80" s="25" t="s">
        <v>730</v>
      </c>
      <c r="B80" s="25" t="s">
        <v>731</v>
      </c>
      <c r="C80" s="25"/>
      <c r="D80" s="25"/>
      <c r="E80" s="25"/>
      <c r="F80" s="25"/>
      <c r="G80" s="25"/>
      <c r="H80" s="25"/>
      <c r="I80" s="25"/>
      <c r="J80" s="25"/>
      <c r="K80" s="25"/>
      <c r="L80" s="25"/>
      <c r="M80" s="25"/>
      <c r="N80" s="25"/>
      <c r="O80" s="25"/>
      <c r="P80" s="25"/>
      <c r="Q80" s="25"/>
      <c r="R80" s="25"/>
      <c r="S80" s="25"/>
      <c r="T80" s="25"/>
      <c r="U80" s="25"/>
      <c r="V80" s="25"/>
      <c r="W80" s="25"/>
      <c r="X80" s="25"/>
      <c r="Y80" s="25"/>
      <c r="Z80" s="25"/>
    </row>
    <row r="81" spans="1:26" ht="12.75" customHeight="1" x14ac:dyDescent="0.25">
      <c r="A81" s="25" t="s">
        <v>732</v>
      </c>
      <c r="B81" s="25" t="s">
        <v>733</v>
      </c>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ht="12.75" customHeight="1" x14ac:dyDescent="0.25">
      <c r="A82" s="25" t="s">
        <v>734</v>
      </c>
      <c r="B82" s="25" t="s">
        <v>735</v>
      </c>
      <c r="C82" s="25"/>
      <c r="D82" s="25"/>
      <c r="E82" s="25"/>
      <c r="F82" s="25"/>
      <c r="G82" s="25"/>
      <c r="H82" s="25"/>
      <c r="I82" s="25"/>
      <c r="J82" s="25"/>
      <c r="K82" s="25"/>
      <c r="L82" s="25"/>
      <c r="M82" s="25"/>
      <c r="N82" s="25"/>
      <c r="O82" s="25"/>
      <c r="P82" s="25"/>
      <c r="Q82" s="25"/>
      <c r="R82" s="25"/>
      <c r="S82" s="25"/>
      <c r="T82" s="25"/>
      <c r="U82" s="25"/>
      <c r="V82" s="25"/>
      <c r="W82" s="25"/>
      <c r="X82" s="25"/>
      <c r="Y82" s="25"/>
      <c r="Z82" s="25"/>
    </row>
    <row r="83" spans="1:26" ht="12.75" customHeight="1" x14ac:dyDescent="0.25">
      <c r="A83" s="25" t="s">
        <v>736</v>
      </c>
      <c r="B83" s="25" t="s">
        <v>737</v>
      </c>
      <c r="C83" s="25"/>
      <c r="D83" s="25"/>
      <c r="E83" s="25"/>
      <c r="F83" s="25"/>
      <c r="G83" s="25"/>
      <c r="H83" s="25"/>
      <c r="I83" s="25"/>
      <c r="J83" s="25"/>
      <c r="K83" s="25"/>
      <c r="L83" s="25"/>
      <c r="M83" s="25"/>
      <c r="N83" s="25"/>
      <c r="O83" s="25"/>
      <c r="P83" s="25"/>
      <c r="Q83" s="25"/>
      <c r="R83" s="25"/>
      <c r="S83" s="25"/>
      <c r="T83" s="25"/>
      <c r="U83" s="25"/>
      <c r="V83" s="25"/>
      <c r="W83" s="25"/>
      <c r="X83" s="25"/>
      <c r="Y83" s="25"/>
      <c r="Z83" s="25"/>
    </row>
    <row r="84" spans="1:26" ht="12.75" customHeight="1" x14ac:dyDescent="0.25">
      <c r="A84" s="25" t="s">
        <v>738</v>
      </c>
      <c r="B84" s="25" t="s">
        <v>739</v>
      </c>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ht="12.75" customHeight="1" x14ac:dyDescent="0.25">
      <c r="A85" s="25" t="s">
        <v>740</v>
      </c>
      <c r="B85" s="25" t="s">
        <v>741</v>
      </c>
      <c r="C85" s="25"/>
      <c r="D85" s="25"/>
      <c r="E85" s="25"/>
      <c r="F85" s="25"/>
      <c r="G85" s="25"/>
      <c r="H85" s="25"/>
      <c r="I85" s="25"/>
      <c r="J85" s="25"/>
      <c r="K85" s="25"/>
      <c r="L85" s="25"/>
      <c r="M85" s="25"/>
      <c r="N85" s="25"/>
      <c r="O85" s="25"/>
      <c r="P85" s="25"/>
      <c r="Q85" s="25"/>
      <c r="R85" s="25"/>
      <c r="S85" s="25"/>
      <c r="T85" s="25"/>
      <c r="U85" s="25"/>
      <c r="V85" s="25"/>
      <c r="W85" s="25"/>
      <c r="X85" s="25"/>
      <c r="Y85" s="25"/>
      <c r="Z85" s="25"/>
    </row>
    <row r="86" spans="1:26" ht="12.75" customHeight="1" x14ac:dyDescent="0.25">
      <c r="A86" s="25" t="s">
        <v>742</v>
      </c>
      <c r="B86" s="25" t="s">
        <v>743</v>
      </c>
      <c r="C86" s="25"/>
      <c r="D86" s="25"/>
      <c r="E86" s="25"/>
      <c r="F86" s="25"/>
      <c r="G86" s="25"/>
      <c r="H86" s="25"/>
      <c r="I86" s="25"/>
      <c r="J86" s="25"/>
      <c r="K86" s="25"/>
      <c r="L86" s="25"/>
      <c r="M86" s="25"/>
      <c r="N86" s="25"/>
      <c r="O86" s="25"/>
      <c r="P86" s="25"/>
      <c r="Q86" s="25"/>
      <c r="R86" s="25"/>
      <c r="S86" s="25"/>
      <c r="T86" s="25"/>
      <c r="U86" s="25"/>
      <c r="V86" s="25"/>
      <c r="W86" s="25"/>
      <c r="X86" s="25"/>
      <c r="Y86" s="25"/>
      <c r="Z86" s="25"/>
    </row>
    <row r="87" spans="1:26" ht="12.75" customHeight="1" x14ac:dyDescent="0.25">
      <c r="A87" s="25" t="s">
        <v>744</v>
      </c>
      <c r="B87" s="25" t="s">
        <v>745</v>
      </c>
      <c r="C87" s="25"/>
      <c r="D87" s="25"/>
      <c r="E87" s="25"/>
      <c r="F87" s="25"/>
      <c r="G87" s="25"/>
      <c r="H87" s="25"/>
      <c r="I87" s="25"/>
      <c r="J87" s="25"/>
      <c r="K87" s="25"/>
      <c r="L87" s="25"/>
      <c r="M87" s="25"/>
      <c r="N87" s="25"/>
      <c r="O87" s="25"/>
      <c r="P87" s="25"/>
      <c r="Q87" s="25"/>
      <c r="R87" s="25"/>
      <c r="S87" s="25"/>
      <c r="T87" s="25"/>
      <c r="U87" s="25"/>
      <c r="V87" s="25"/>
      <c r="W87" s="25"/>
      <c r="X87" s="25"/>
      <c r="Y87" s="25"/>
      <c r="Z87" s="25"/>
    </row>
    <row r="88" spans="1:26" ht="12.75" customHeight="1" x14ac:dyDescent="0.25">
      <c r="A88" s="25" t="s">
        <v>746</v>
      </c>
      <c r="B88" s="25" t="s">
        <v>747</v>
      </c>
      <c r="C88" s="25"/>
      <c r="D88" s="25"/>
      <c r="E88" s="25"/>
      <c r="F88" s="25"/>
      <c r="G88" s="25"/>
      <c r="H88" s="25"/>
      <c r="I88" s="25"/>
      <c r="J88" s="25"/>
      <c r="K88" s="25"/>
      <c r="L88" s="25"/>
      <c r="M88" s="25"/>
      <c r="N88" s="25"/>
      <c r="O88" s="25"/>
      <c r="P88" s="25"/>
      <c r="Q88" s="25"/>
      <c r="R88" s="25"/>
      <c r="S88" s="25"/>
      <c r="T88" s="25"/>
      <c r="U88" s="25"/>
      <c r="V88" s="25"/>
      <c r="W88" s="25"/>
      <c r="X88" s="25"/>
      <c r="Y88" s="25"/>
      <c r="Z88" s="25"/>
    </row>
    <row r="89" spans="1:26" ht="12.75" customHeight="1" x14ac:dyDescent="0.25">
      <c r="A89" s="25" t="s">
        <v>748</v>
      </c>
      <c r="B89" s="25" t="s">
        <v>749</v>
      </c>
      <c r="C89" s="25"/>
      <c r="D89" s="25"/>
      <c r="E89" s="25"/>
      <c r="F89" s="25"/>
      <c r="G89" s="25"/>
      <c r="H89" s="25"/>
      <c r="I89" s="25"/>
      <c r="J89" s="25"/>
      <c r="K89" s="25"/>
      <c r="L89" s="25"/>
      <c r="M89" s="25"/>
      <c r="N89" s="25"/>
      <c r="O89" s="25"/>
      <c r="P89" s="25"/>
      <c r="Q89" s="25"/>
      <c r="R89" s="25"/>
      <c r="S89" s="25"/>
      <c r="T89" s="25"/>
      <c r="U89" s="25"/>
      <c r="V89" s="25"/>
      <c r="W89" s="25"/>
      <c r="X89" s="25"/>
      <c r="Y89" s="25"/>
      <c r="Z89" s="25"/>
    </row>
    <row r="90" spans="1:26" ht="12.75" customHeight="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ht="12.75" customHeight="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ht="12.75" customHeight="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ht="12.75" customHeight="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ht="12.75" customHeight="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ht="12.75" customHeight="1" x14ac:dyDescent="0.2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ht="12.75" customHeight="1" x14ac:dyDescent="0.25">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12.75" customHeight="1" x14ac:dyDescent="0.25">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ht="12.75" customHeight="1" x14ac:dyDescent="0.25">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ht="12.75" customHeight="1" x14ac:dyDescent="0.25">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ht="12.75" customHeight="1"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ht="12.75" customHeight="1"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ht="12.75" customHeight="1"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ht="12.75" customHeight="1"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ht="12.75" customHeight="1"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ht="12.75" customHeight="1"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ht="12.75" customHeight="1"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ht="12.75" customHeight="1"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ht="12.75" customHeight="1"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12.75" customHeight="1"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ht="12.75" customHeight="1"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ht="12.75" customHeight="1"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ht="12.75" customHeight="1" x14ac:dyDescent="0.25">
      <c r="A112" s="56"/>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ht="12.75" customHeight="1"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ht="12.75" customHeight="1"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ht="12.75" customHeight="1"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ht="12.75" customHeight="1"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ht="12.75" customHeight="1"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ht="12.75" customHeight="1"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ht="12.75" customHeight="1"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ht="12.75" customHeight="1"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12.75" customHeight="1"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ht="12.75" customHeight="1"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ht="12.75" customHeight="1"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ht="12.75" customHeight="1"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ht="12.75" customHeight="1"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ht="12.75" customHeight="1"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ht="12.75" customHeight="1"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ht="12.75" customHeight="1"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ht="12.75" customHeight="1"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ht="12.75" customHeight="1"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ht="12.75" customHeight="1"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ht="12.75" customHeight="1"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12.75" customHeight="1"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ht="12.75" customHeight="1"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ht="12.75" customHeight="1"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ht="12.75" customHeight="1"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ht="12.75" customHeight="1"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ht="12.75" customHeight="1"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ht="12.75" customHeight="1"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ht="12.75" customHeight="1"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ht="12.75" customHeight="1"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ht="12.75" customHeight="1"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ht="12.75" customHeight="1"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ht="12.75" customHeight="1"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12.75" customHeight="1"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ht="12.75" customHeight="1"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ht="12.75" customHeight="1"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ht="12.75" customHeight="1"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ht="12.75" customHeight="1"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ht="12.75" customHeight="1"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ht="12.75" customHeight="1"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ht="12.75" customHeight="1"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ht="12.75" customHeight="1"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ht="12.75" customHeight="1"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12.75" customHeight="1"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ht="12.75" customHeight="1"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12.75" customHeight="1"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12.75" customHeight="1"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12.75" customHeight="1"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12.75" customHeight="1"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12.75" customHeight="1"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12.75" customHeight="1"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ht="12.75" customHeight="1"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ht="12.75" customHeight="1"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ht="12.75" customHeight="1"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ht="12.75" customHeight="1"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ht="12.75" customHeight="1"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ht="12.75" customHeight="1"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12.75" customHeight="1"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ht="12.75" customHeight="1"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ht="12.75" customHeight="1"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ht="12.75" customHeight="1"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ht="12.75" customHeight="1"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ht="12.75" customHeight="1"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ht="12.75" customHeight="1"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ht="12.75" customHeight="1"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ht="12.75" customHeight="1"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ht="12.75" customHeight="1"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ht="12.75" customHeight="1"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ht="12.75" customHeight="1"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12.75" customHeight="1"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ht="12.75" customHeight="1"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ht="12.75" customHeight="1"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ht="12.75" customHeight="1"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ht="12.75" customHeight="1"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ht="12.75" customHeight="1"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ht="12.75" customHeight="1"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ht="12.75" customHeight="1"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ht="12.75" customHeight="1"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ht="12.75" customHeight="1"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ht="12.75" customHeight="1"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ht="12.75" customHeight="1"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12.75" customHeight="1"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ht="12.75" customHeight="1"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ht="12.75" customHeight="1"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ht="12.75" customHeight="1"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ht="12.75" customHeight="1"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ht="12.75" customHeight="1"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ht="12.75" customHeight="1"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ht="12.75" customHeight="1"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ht="12.75" customHeight="1"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ht="12.75" customHeight="1"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ht="12.75" customHeight="1"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ht="12.75" customHeight="1"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12.75" customHeight="1"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ht="12.75" customHeight="1"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ht="12.75" customHeight="1"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ht="12.75" customHeight="1"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ht="12.75" customHeight="1"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ht="12.75" customHeight="1"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ht="12.75" customHeight="1"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ht="12.75" customHeight="1"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ht="12.75" customHeight="1"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ht="12.75" customHeight="1"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ht="12.75" customHeight="1"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ht="12.75" customHeight="1"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12.75" customHeight="1"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ht="12.75" customHeight="1"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ht="12.75" customHeight="1"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ht="12.75" customHeight="1"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ht="12.75" customHeight="1"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12.75" customHeight="1"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12.75" customHeight="1"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12.75" customHeight="1"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12.75" customHeight="1"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12.75" customHeight="1"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12.75" customHeight="1"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12.75" customHeight="1"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12.75" customHeight="1"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12.75" customHeight="1"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12.75" customHeight="1"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12.75" customHeight="1"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12.75" customHeight="1"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12.75" customHeight="1"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12.75" customHeight="1"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12.75" customHeight="1"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12.75" customHeight="1"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12.75" customHeight="1"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12.75" customHeight="1"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12.75" customHeight="1"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12.75" customHeight="1"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12.75" customHeight="1"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12.75" customHeight="1"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12.75" customHeight="1"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12.75" customHeight="1"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12.75" customHeight="1"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12.75" customHeight="1"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12.75" customHeight="1"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12.75" customHeight="1"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12.75" customHeight="1"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12.75" customHeight="1"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12.75" customHeight="1"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12.75" customHeight="1"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12.75" customHeight="1"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12.75" customHeight="1"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12.75" customHeight="1"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12.75" customHeight="1"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12.75" customHeight="1"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12.75" customHeight="1"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12.75" customHeight="1"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12.75" customHeight="1"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12.75" customHeight="1"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12.75" customHeight="1"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12.75" customHeight="1"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12.75" customHeight="1"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12.75" customHeight="1"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12.75" customHeight="1"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12.75" customHeight="1"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12.75" customHeight="1"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12.75" customHeight="1"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12.75" customHeight="1"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12.75" customHeight="1"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12.75" customHeight="1"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12.75" customHeight="1"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12.75" customHeight="1"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12.75" customHeight="1"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12.75" customHeight="1"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12.75" customHeight="1"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12.75" customHeight="1"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12.75" customHeight="1"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12.75" customHeight="1"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12.75" customHeight="1"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12.75" customHeight="1"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12.75" customHeight="1"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12.75" customHeight="1"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12.75" customHeight="1"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12.75" customHeight="1"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12.75" customHeight="1"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12.75" customHeight="1"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12.75" customHeight="1"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12.75" customHeight="1"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12.75" customHeight="1"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12.75" customHeight="1"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12.75" customHeight="1"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12.75" customHeight="1"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12.75" customHeight="1"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12.75" customHeight="1"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12.75" customHeight="1"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12.75" customHeight="1"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12.75" customHeight="1"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12.75" customHeight="1"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12.75" customHeight="1"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12.75" customHeight="1"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12.75" customHeight="1"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12.75" customHeight="1"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12.75" customHeight="1"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12.75" customHeight="1"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12.75" customHeight="1"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12.75" customHeight="1"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12.75" customHeight="1"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12.75" customHeight="1"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12.75" customHeight="1"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12.75" customHeight="1"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12.75" customHeight="1"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12.75" customHeight="1"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12.75" customHeight="1"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12.75" customHeight="1"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12.75" customHeight="1"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12.75" customHeight="1"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12.75" customHeight="1"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12.75" customHeight="1"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12.75" customHeight="1"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12.75" customHeight="1"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12.75" customHeight="1"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12.75" customHeight="1"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12.75" customHeight="1"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12.75" customHeight="1"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12.75" customHeight="1"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12.75" customHeight="1"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12.75" customHeight="1"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12.75" customHeight="1"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12.75" customHeight="1"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12.75" customHeight="1"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12.75" customHeight="1"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12.75" customHeight="1"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12.75" customHeight="1"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12.75" customHeight="1"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12.75" customHeight="1"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12.75" customHeight="1"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12.75" customHeight="1"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12.75" customHeight="1"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12.75" customHeight="1"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12.75" customHeight="1"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12.75" customHeight="1"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12.75" customHeight="1"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12.75" customHeight="1"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12.75" customHeight="1"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12.75" customHeight="1"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12.75" customHeight="1"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12.75" customHeight="1"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12.75" customHeight="1"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12.75" customHeight="1"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12.75" customHeigh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12.75" customHeight="1"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12.75" customHeigh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12.75" customHeight="1"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12.75" customHeight="1"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12.75" customHeight="1"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12.75" customHeight="1"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12.75" customHeight="1"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12.75" customHeight="1"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12.75" customHeight="1"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12.75" customHeight="1"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12.75" customHeight="1"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12.75" customHeight="1"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12.75" customHeight="1"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12.75" customHeight="1"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12.75" customHeight="1"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12.75" customHeight="1"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12.75" customHeight="1"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12.75" customHeight="1"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12.75" customHeight="1"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12.75" customHeight="1"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12.75" customHeight="1"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12.75" customHeight="1"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12.75" customHeight="1"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12.75" customHeight="1"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12.75" customHeight="1"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12.75" customHeight="1"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12.75" customHeight="1"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12.75" customHeight="1"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12.75" customHeight="1"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12.75" customHeight="1"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12.75" customHeight="1"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12.75" customHeight="1"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12.75" customHeight="1"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12.75" customHeight="1"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12.75" customHeight="1"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12.75" customHeight="1"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12.75" customHeight="1"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12.75" customHeight="1"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12.75" customHeight="1"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12.75" customHeight="1"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12.75" customHeight="1"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12.75" customHeight="1"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12.75" customHeight="1"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12.75" customHeight="1"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12.75" customHeight="1"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12.75" customHeight="1"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12.75" customHeight="1"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12.75" customHeight="1"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12.75" customHeight="1"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12.75" customHeight="1"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12.75" customHeight="1"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12.75" customHeight="1"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12.75" customHeight="1"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12.75" customHeight="1"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12.75" customHeight="1"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12.75" customHeight="1"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12.75" customHeight="1"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12.75" customHeight="1"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12.75" customHeight="1"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12.75" customHeight="1"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12.75" customHeight="1"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12.75" customHeight="1"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12.75" customHeight="1"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12.75" customHeight="1" x14ac:dyDescent="0.25">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12.75" customHeight="1" x14ac:dyDescent="0.25">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12.75" customHeight="1" x14ac:dyDescent="0.25">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12.75" customHeight="1" x14ac:dyDescent="0.25">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12.75" customHeight="1" x14ac:dyDescent="0.25">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12.75" customHeight="1" x14ac:dyDescent="0.25">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12.75" customHeight="1" x14ac:dyDescent="0.25">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12.75" customHeight="1" x14ac:dyDescent="0.25">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12.75" customHeight="1" x14ac:dyDescent="0.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12.75" customHeight="1" x14ac:dyDescent="0.25">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12.75" customHeight="1" x14ac:dyDescent="0.25">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12.75" customHeight="1" x14ac:dyDescent="0.25">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12.75" customHeight="1" x14ac:dyDescent="0.25">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12.75" customHeight="1" x14ac:dyDescent="0.25">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12.75" customHeight="1" x14ac:dyDescent="0.25">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12.75" customHeight="1" x14ac:dyDescent="0.25">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12.75" customHeight="1" x14ac:dyDescent="0.25">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12.75" customHeight="1" x14ac:dyDescent="0.25">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12.75" customHeight="1" x14ac:dyDescent="0.2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12.75" customHeight="1" x14ac:dyDescent="0.25">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12.75" customHeight="1" x14ac:dyDescent="0.25">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12.75" customHeight="1" x14ac:dyDescent="0.25">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12.75" customHeight="1" x14ac:dyDescent="0.25">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12.75" customHeight="1" x14ac:dyDescent="0.25">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12.75" customHeight="1" x14ac:dyDescent="0.25">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12.75" customHeight="1" x14ac:dyDescent="0.25">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12.75" customHeight="1" x14ac:dyDescent="0.25">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12.75" customHeight="1" x14ac:dyDescent="0.25">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12.75" customHeight="1" x14ac:dyDescent="0.2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12.75" customHeight="1" x14ac:dyDescent="0.25">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12.75" customHeight="1" x14ac:dyDescent="0.25">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12.75" customHeight="1" x14ac:dyDescent="0.25">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12.75" customHeight="1" x14ac:dyDescent="0.25">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12.75" customHeight="1" x14ac:dyDescent="0.25">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12.75" customHeight="1" x14ac:dyDescent="0.25">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12.75" customHeight="1" x14ac:dyDescent="0.25">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12.75" customHeight="1" x14ac:dyDescent="0.25">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12.75" customHeight="1" x14ac:dyDescent="0.25">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12.75" customHeight="1" x14ac:dyDescent="0.2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12.75" customHeight="1" x14ac:dyDescent="0.25">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12.75" customHeight="1" x14ac:dyDescent="0.25">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12.75" customHeight="1" x14ac:dyDescent="0.25">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12.75" customHeight="1" x14ac:dyDescent="0.25">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12.75" customHeight="1" x14ac:dyDescent="0.25">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12.75" customHeight="1" x14ac:dyDescent="0.25">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12.75" customHeight="1" x14ac:dyDescent="0.25">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12.75" customHeight="1" x14ac:dyDescent="0.25">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12.75" customHeight="1" x14ac:dyDescent="0.25">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12.75" customHeight="1" x14ac:dyDescent="0.2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12.75" customHeight="1" x14ac:dyDescent="0.25">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12.75" customHeight="1" x14ac:dyDescent="0.25">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12.75" customHeight="1" x14ac:dyDescent="0.25">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12.75" customHeight="1" x14ac:dyDescent="0.25">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12.75" customHeight="1" x14ac:dyDescent="0.25">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12.75" customHeight="1" x14ac:dyDescent="0.25">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12.75" customHeight="1" x14ac:dyDescent="0.25">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12.75" customHeight="1" x14ac:dyDescent="0.25">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12.75" customHeight="1" x14ac:dyDescent="0.25">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12.75" customHeight="1" x14ac:dyDescent="0.2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12.75" customHeight="1" x14ac:dyDescent="0.25">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12.75" customHeight="1" x14ac:dyDescent="0.25">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12.75" customHeight="1" x14ac:dyDescent="0.25">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12.75" customHeight="1" x14ac:dyDescent="0.25">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12.75" customHeight="1" x14ac:dyDescent="0.25">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12.75" customHeight="1" x14ac:dyDescent="0.25">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12.75" customHeight="1" x14ac:dyDescent="0.25">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12.75" customHeight="1" x14ac:dyDescent="0.25">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12.75" customHeight="1" x14ac:dyDescent="0.25">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12.75" customHeight="1" x14ac:dyDescent="0.2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12.75" customHeight="1" x14ac:dyDescent="0.25">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12.75" customHeight="1" x14ac:dyDescent="0.25">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12.75" customHeight="1" x14ac:dyDescent="0.25">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12.75" customHeight="1" x14ac:dyDescent="0.25">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12.75" customHeight="1" x14ac:dyDescent="0.25">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12.75" customHeight="1" x14ac:dyDescent="0.25">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12.75" customHeight="1" x14ac:dyDescent="0.25">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12.75" customHeight="1" x14ac:dyDescent="0.25">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12.75" customHeight="1" x14ac:dyDescent="0.25">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12.75" customHeight="1" x14ac:dyDescent="0.2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12.75" customHeight="1" x14ac:dyDescent="0.25">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12.75" customHeight="1" x14ac:dyDescent="0.25">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12.75" customHeight="1" x14ac:dyDescent="0.25">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12.75" customHeight="1" x14ac:dyDescent="0.25">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12.75" customHeight="1" x14ac:dyDescent="0.25">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12.75" customHeight="1" x14ac:dyDescent="0.25">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12.75" customHeight="1" x14ac:dyDescent="0.25">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12.75" customHeight="1" x14ac:dyDescent="0.25">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12.75" customHeight="1" x14ac:dyDescent="0.25">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12.75" customHeight="1" x14ac:dyDescent="0.2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12.75" customHeight="1" x14ac:dyDescent="0.25">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12.75" customHeight="1" x14ac:dyDescent="0.25">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12.75" customHeight="1" x14ac:dyDescent="0.25">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12.75" customHeight="1" x14ac:dyDescent="0.25">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12.75" customHeight="1" x14ac:dyDescent="0.25">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12.75" customHeight="1" x14ac:dyDescent="0.25">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12.75" customHeight="1" x14ac:dyDescent="0.25">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12.75" customHeight="1" x14ac:dyDescent="0.25">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12.75" customHeight="1" x14ac:dyDescent="0.25">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12.75" customHeight="1" x14ac:dyDescent="0.2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12.75" customHeight="1" x14ac:dyDescent="0.25">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12.75" customHeight="1" x14ac:dyDescent="0.25">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12.75" customHeight="1" x14ac:dyDescent="0.25">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12.75" customHeight="1" x14ac:dyDescent="0.25">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12.75" customHeight="1" x14ac:dyDescent="0.25">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12.75" customHeight="1" x14ac:dyDescent="0.25">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12.75" customHeight="1" x14ac:dyDescent="0.25">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12.75" customHeight="1" x14ac:dyDescent="0.25">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12.75" customHeight="1" x14ac:dyDescent="0.25">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12.75" customHeight="1" x14ac:dyDescent="0.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12.75" customHeight="1" x14ac:dyDescent="0.25">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12.75" customHeight="1" x14ac:dyDescent="0.25">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12.75" customHeight="1" x14ac:dyDescent="0.25">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12.75" customHeight="1" x14ac:dyDescent="0.25">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12.75" customHeight="1" x14ac:dyDescent="0.25">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12.75" customHeight="1" x14ac:dyDescent="0.25">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12.75" customHeight="1" x14ac:dyDescent="0.25">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12.75" customHeight="1" x14ac:dyDescent="0.25">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12.75" customHeight="1" x14ac:dyDescent="0.25">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12.75" customHeight="1" x14ac:dyDescent="0.2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12.75" customHeight="1" x14ac:dyDescent="0.25">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12.75" customHeight="1" x14ac:dyDescent="0.25">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12.75" customHeight="1" x14ac:dyDescent="0.25">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12.75" customHeight="1" x14ac:dyDescent="0.25">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12.75" customHeight="1" x14ac:dyDescent="0.25">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12.75" customHeight="1" x14ac:dyDescent="0.25">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12.75" customHeight="1" x14ac:dyDescent="0.25">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12.75" customHeight="1" x14ac:dyDescent="0.25">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12.75" customHeight="1" x14ac:dyDescent="0.25">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12.75" customHeight="1" x14ac:dyDescent="0.2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12.75" customHeight="1" x14ac:dyDescent="0.25">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12.75" customHeight="1" x14ac:dyDescent="0.25">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12.75" customHeight="1" x14ac:dyDescent="0.25">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12.75" customHeight="1" x14ac:dyDescent="0.25">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12.75" customHeight="1" x14ac:dyDescent="0.25">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12.75" customHeight="1" x14ac:dyDescent="0.25">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12.75" customHeight="1" x14ac:dyDescent="0.25">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12.75" customHeight="1" x14ac:dyDescent="0.25">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12.75" customHeight="1" x14ac:dyDescent="0.25">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12.75" customHeight="1" x14ac:dyDescent="0.2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12.75" customHeight="1" x14ac:dyDescent="0.25">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12.75" customHeight="1" x14ac:dyDescent="0.25">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12.75" customHeight="1" x14ac:dyDescent="0.25">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12.75" customHeight="1" x14ac:dyDescent="0.25">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12.75" customHeight="1" x14ac:dyDescent="0.25">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12.75" customHeight="1" x14ac:dyDescent="0.25">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12.75" customHeight="1" x14ac:dyDescent="0.25">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12.75" customHeight="1" x14ac:dyDescent="0.25">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12.75" customHeight="1" x14ac:dyDescent="0.25">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12.75" customHeight="1" x14ac:dyDescent="0.2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12.75" customHeight="1" x14ac:dyDescent="0.25">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12.75" customHeight="1" x14ac:dyDescent="0.25">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12.75" customHeight="1" x14ac:dyDescent="0.25">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12.75" customHeight="1" x14ac:dyDescent="0.25">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12.75" customHeight="1" x14ac:dyDescent="0.25">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12.75" customHeight="1" x14ac:dyDescent="0.25">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12.75" customHeight="1" x14ac:dyDescent="0.25">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12.75" customHeight="1" x14ac:dyDescent="0.25">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12.75" customHeight="1" x14ac:dyDescent="0.25">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12.75" customHeight="1" x14ac:dyDescent="0.2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12.75" customHeight="1" x14ac:dyDescent="0.25">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12.75" customHeight="1" x14ac:dyDescent="0.25">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12.75" customHeight="1" x14ac:dyDescent="0.25">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12.75" customHeight="1" x14ac:dyDescent="0.25">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12.75" customHeight="1" x14ac:dyDescent="0.25">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12.75" customHeight="1" x14ac:dyDescent="0.25">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12.75" customHeight="1" x14ac:dyDescent="0.25">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12.75" customHeight="1" x14ac:dyDescent="0.25">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12.75" customHeight="1" x14ac:dyDescent="0.25">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12.75" customHeight="1" x14ac:dyDescent="0.2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12.75" customHeight="1" x14ac:dyDescent="0.25">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12.75" customHeight="1" x14ac:dyDescent="0.25">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12.75" customHeight="1" x14ac:dyDescent="0.25">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12.75" customHeight="1" x14ac:dyDescent="0.25">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12.75" customHeight="1" x14ac:dyDescent="0.25">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12.75" customHeight="1" x14ac:dyDescent="0.25">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12.75" customHeight="1" x14ac:dyDescent="0.25">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12.75" customHeight="1" x14ac:dyDescent="0.25">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12.75" customHeight="1" x14ac:dyDescent="0.25">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12.75" customHeight="1" x14ac:dyDescent="0.2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12.75" customHeight="1" x14ac:dyDescent="0.25">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12.75" customHeight="1" x14ac:dyDescent="0.25">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12.75" customHeight="1" x14ac:dyDescent="0.25">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12.75" customHeight="1" x14ac:dyDescent="0.25">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12.75" customHeight="1" x14ac:dyDescent="0.25">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12.75" customHeight="1" x14ac:dyDescent="0.25">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12.75" customHeight="1" x14ac:dyDescent="0.25">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12.75" customHeight="1" x14ac:dyDescent="0.25">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12.75" customHeight="1" x14ac:dyDescent="0.25">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12.75" customHeight="1" x14ac:dyDescent="0.2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12.75" customHeight="1" x14ac:dyDescent="0.25">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12.75" customHeight="1" x14ac:dyDescent="0.25">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12.75" customHeight="1" x14ac:dyDescent="0.25">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12.75" customHeight="1" x14ac:dyDescent="0.25">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12.75" customHeight="1" x14ac:dyDescent="0.25">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12.75" customHeight="1" x14ac:dyDescent="0.25">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12.75" customHeight="1" x14ac:dyDescent="0.25">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12.75" customHeight="1" x14ac:dyDescent="0.25">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12.75" customHeight="1" x14ac:dyDescent="0.25">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12.75" customHeight="1" x14ac:dyDescent="0.2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12.75" customHeight="1" x14ac:dyDescent="0.25">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12.75" customHeight="1" x14ac:dyDescent="0.25">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12.75" customHeight="1" x14ac:dyDescent="0.25">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12.75" customHeight="1" x14ac:dyDescent="0.25">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12.75" customHeight="1" x14ac:dyDescent="0.25">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12.75" customHeight="1" x14ac:dyDescent="0.25">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12.75" customHeight="1" x14ac:dyDescent="0.25">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12.75" customHeight="1" x14ac:dyDescent="0.25">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12.75" customHeight="1" x14ac:dyDescent="0.25">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12.75" customHeight="1" x14ac:dyDescent="0.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12.75" customHeight="1" x14ac:dyDescent="0.25">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12.75" customHeight="1" x14ac:dyDescent="0.25">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12.75" customHeight="1" x14ac:dyDescent="0.25">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12.75" customHeight="1" x14ac:dyDescent="0.25">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12.75" customHeight="1" x14ac:dyDescent="0.25">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12.75" customHeight="1" x14ac:dyDescent="0.25">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12.75" customHeight="1" x14ac:dyDescent="0.25">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12.75" customHeight="1" x14ac:dyDescent="0.25">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12.75" customHeight="1" x14ac:dyDescent="0.25">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12.75" customHeight="1" x14ac:dyDescent="0.2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12.75" customHeight="1" x14ac:dyDescent="0.25">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12.75" customHeight="1" x14ac:dyDescent="0.25">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12.75" customHeight="1" x14ac:dyDescent="0.25">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12.75" customHeight="1" x14ac:dyDescent="0.25">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12.75" customHeight="1" x14ac:dyDescent="0.25">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12.75" customHeight="1" x14ac:dyDescent="0.25">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12.75" customHeight="1" x14ac:dyDescent="0.25">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12.75" customHeight="1" x14ac:dyDescent="0.25">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12.75" customHeight="1" x14ac:dyDescent="0.25">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12.75" customHeight="1" x14ac:dyDescent="0.2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12.75" customHeight="1" x14ac:dyDescent="0.25">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12.75" customHeight="1" x14ac:dyDescent="0.25">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12.75" customHeight="1" x14ac:dyDescent="0.25">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12.75" customHeight="1" x14ac:dyDescent="0.25">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12.75" customHeight="1" x14ac:dyDescent="0.25">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12.75" customHeight="1" x14ac:dyDescent="0.25">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12.75" customHeight="1" x14ac:dyDescent="0.25">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12.75" customHeight="1" x14ac:dyDescent="0.25">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12.75" customHeight="1" x14ac:dyDescent="0.25">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12.75" customHeight="1" x14ac:dyDescent="0.2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12.75" customHeight="1" x14ac:dyDescent="0.25">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12.75" customHeight="1" x14ac:dyDescent="0.25">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12.75" customHeight="1" x14ac:dyDescent="0.25">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12.75" customHeight="1" x14ac:dyDescent="0.25">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12.75" customHeight="1" x14ac:dyDescent="0.25">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12.75" customHeight="1" x14ac:dyDescent="0.25">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12.75" customHeight="1" x14ac:dyDescent="0.25">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12.75" customHeight="1" x14ac:dyDescent="0.25">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12.75" customHeight="1" x14ac:dyDescent="0.25">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12.75" customHeight="1" x14ac:dyDescent="0.2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12.75" customHeight="1" x14ac:dyDescent="0.25">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12.75" customHeight="1" x14ac:dyDescent="0.25">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12.75" customHeight="1" x14ac:dyDescent="0.25">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12.75" customHeight="1" x14ac:dyDescent="0.25">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12.75" customHeight="1" x14ac:dyDescent="0.25">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12.75" customHeight="1" x14ac:dyDescent="0.25">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12.75" customHeight="1" x14ac:dyDescent="0.25">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12.75" customHeight="1" x14ac:dyDescent="0.25">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12.75" customHeight="1" x14ac:dyDescent="0.25">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12.75" customHeight="1" x14ac:dyDescent="0.2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12.75" customHeight="1" x14ac:dyDescent="0.25">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12.75" customHeight="1" x14ac:dyDescent="0.25">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12.75" customHeight="1" x14ac:dyDescent="0.25">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12.75" customHeight="1" x14ac:dyDescent="0.25">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12.75" customHeight="1" x14ac:dyDescent="0.25">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12.75" customHeight="1" x14ac:dyDescent="0.25">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12.75" customHeight="1" x14ac:dyDescent="0.25">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12.75" customHeight="1" x14ac:dyDescent="0.25">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12.75" customHeight="1" x14ac:dyDescent="0.25">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12.75" customHeight="1" x14ac:dyDescent="0.2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12.75" customHeight="1" x14ac:dyDescent="0.25">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12.75" customHeight="1" x14ac:dyDescent="0.25">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12.75" customHeight="1" x14ac:dyDescent="0.25">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12.75" customHeight="1" x14ac:dyDescent="0.25">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12.75" customHeight="1" x14ac:dyDescent="0.25">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12.75" customHeight="1" x14ac:dyDescent="0.25">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12.75" customHeight="1" x14ac:dyDescent="0.25">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12.75" customHeight="1" x14ac:dyDescent="0.25">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12.75" customHeight="1" x14ac:dyDescent="0.25">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12.75" customHeight="1" x14ac:dyDescent="0.2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12.75" customHeight="1" x14ac:dyDescent="0.25">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12.75" customHeight="1" x14ac:dyDescent="0.25">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12.75" customHeight="1" x14ac:dyDescent="0.25">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12.75" customHeight="1" x14ac:dyDescent="0.25">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12.75" customHeight="1" x14ac:dyDescent="0.25">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12.75" customHeight="1" x14ac:dyDescent="0.25">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12.75" customHeight="1" x14ac:dyDescent="0.25">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12.75" customHeight="1" x14ac:dyDescent="0.25">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12.75" customHeight="1" x14ac:dyDescent="0.25">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12.75" customHeight="1" x14ac:dyDescent="0.2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12.75" customHeight="1" x14ac:dyDescent="0.25">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12.75" customHeight="1" x14ac:dyDescent="0.25">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12.75" customHeight="1" x14ac:dyDescent="0.25">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12.75" customHeight="1" x14ac:dyDescent="0.25">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12.75" customHeight="1" x14ac:dyDescent="0.25">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12.75" customHeight="1" x14ac:dyDescent="0.25">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12.75" customHeight="1" x14ac:dyDescent="0.25">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12.75" customHeight="1" x14ac:dyDescent="0.25">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12.75" customHeight="1" x14ac:dyDescent="0.25">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12.75" customHeight="1" x14ac:dyDescent="0.2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12.75" customHeight="1" x14ac:dyDescent="0.25">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12.75" customHeight="1" x14ac:dyDescent="0.25">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12.75" customHeight="1" x14ac:dyDescent="0.25">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12.75" customHeight="1" x14ac:dyDescent="0.25">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12.75" customHeight="1" x14ac:dyDescent="0.25">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12.75" customHeight="1" x14ac:dyDescent="0.25">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12.75" customHeight="1" x14ac:dyDescent="0.25">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12.75" customHeight="1" x14ac:dyDescent="0.25">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12.75" customHeight="1" x14ac:dyDescent="0.25">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12.75" customHeight="1" x14ac:dyDescent="0.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12.75" customHeight="1" x14ac:dyDescent="0.25">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12.75" customHeight="1" x14ac:dyDescent="0.25">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12.75" customHeight="1" x14ac:dyDescent="0.25">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12.75" customHeight="1" x14ac:dyDescent="0.25">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12.75" customHeight="1" x14ac:dyDescent="0.25">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12.75" customHeight="1" x14ac:dyDescent="0.25">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12.75" customHeight="1" x14ac:dyDescent="0.25">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12.75" customHeight="1" x14ac:dyDescent="0.25">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12.75" customHeight="1" x14ac:dyDescent="0.25">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12.75" customHeight="1" x14ac:dyDescent="0.2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12.75" customHeight="1" x14ac:dyDescent="0.25">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12.75" customHeight="1" x14ac:dyDescent="0.25">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12.75" customHeight="1" x14ac:dyDescent="0.25">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12.75" customHeight="1" x14ac:dyDescent="0.25">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12.75" customHeight="1" x14ac:dyDescent="0.25">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12.75" customHeight="1" x14ac:dyDescent="0.25">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12.75" customHeight="1" x14ac:dyDescent="0.25">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12.75" customHeight="1" x14ac:dyDescent="0.25">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12.75" customHeight="1" x14ac:dyDescent="0.25">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12.75" customHeight="1" x14ac:dyDescent="0.2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12.75" customHeight="1" x14ac:dyDescent="0.25">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12.75" customHeight="1" x14ac:dyDescent="0.25">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12.75" customHeight="1" x14ac:dyDescent="0.25">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12.75" customHeight="1" x14ac:dyDescent="0.25">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12.75" customHeight="1" x14ac:dyDescent="0.25">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12.75" customHeight="1" x14ac:dyDescent="0.25">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12.75" customHeight="1" x14ac:dyDescent="0.25">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12.75" customHeight="1" x14ac:dyDescent="0.25">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12.75" customHeight="1" x14ac:dyDescent="0.25">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12.75" customHeight="1" x14ac:dyDescent="0.2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12.75" customHeight="1" x14ac:dyDescent="0.25">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12.75" customHeight="1" x14ac:dyDescent="0.25">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12.75" customHeight="1" x14ac:dyDescent="0.25">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12.75" customHeight="1" x14ac:dyDescent="0.25">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12.75" customHeight="1" x14ac:dyDescent="0.25">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12.75" customHeight="1" x14ac:dyDescent="0.25">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12.75" customHeight="1" x14ac:dyDescent="0.25">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12.75" customHeight="1" x14ac:dyDescent="0.25">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12.75" customHeight="1" x14ac:dyDescent="0.25">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12.75" customHeight="1" x14ac:dyDescent="0.2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12.75" customHeight="1" x14ac:dyDescent="0.25">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12.75" customHeight="1" x14ac:dyDescent="0.25">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12.75" customHeight="1" x14ac:dyDescent="0.25">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12.75" customHeight="1" x14ac:dyDescent="0.25">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12.75" customHeight="1" x14ac:dyDescent="0.25">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12.75" customHeight="1" x14ac:dyDescent="0.25">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12.75" customHeight="1" x14ac:dyDescent="0.25">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12.75" customHeight="1" x14ac:dyDescent="0.25">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12.75" customHeight="1" x14ac:dyDescent="0.25">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12.75" customHeight="1" x14ac:dyDescent="0.2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12.75" customHeight="1" x14ac:dyDescent="0.25">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12.75" customHeight="1" x14ac:dyDescent="0.25">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12.75" customHeight="1" x14ac:dyDescent="0.25">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12.75" customHeight="1" x14ac:dyDescent="0.25">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12.75" customHeight="1" x14ac:dyDescent="0.25">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12.75" customHeight="1" x14ac:dyDescent="0.25">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12.75" customHeight="1" x14ac:dyDescent="0.25">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12.75" customHeight="1" x14ac:dyDescent="0.25">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12.75" customHeight="1" x14ac:dyDescent="0.25">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12.75" customHeight="1" x14ac:dyDescent="0.2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12.75" customHeight="1" x14ac:dyDescent="0.25">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12.75" customHeight="1" x14ac:dyDescent="0.25">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12.75" customHeight="1" x14ac:dyDescent="0.25">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12.75" customHeight="1" x14ac:dyDescent="0.25">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12.75" customHeight="1" x14ac:dyDescent="0.25">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12.75" customHeight="1" x14ac:dyDescent="0.25">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12.75" customHeight="1" x14ac:dyDescent="0.25">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12.75" customHeight="1" x14ac:dyDescent="0.25">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12.75" customHeight="1" x14ac:dyDescent="0.25">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12.75" customHeight="1" x14ac:dyDescent="0.2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12.75" customHeight="1" x14ac:dyDescent="0.25">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12.75" customHeight="1" x14ac:dyDescent="0.25">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12.75" customHeight="1" x14ac:dyDescent="0.25">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12.75" customHeight="1" x14ac:dyDescent="0.25">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12.75" customHeight="1" x14ac:dyDescent="0.25">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12.75" customHeight="1" x14ac:dyDescent="0.25">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12.75" customHeight="1" x14ac:dyDescent="0.25">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12.75" customHeight="1" x14ac:dyDescent="0.25">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12.75" customHeight="1" x14ac:dyDescent="0.25">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12.75" customHeight="1" x14ac:dyDescent="0.2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12.75" customHeight="1" x14ac:dyDescent="0.25">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12.75" customHeight="1" x14ac:dyDescent="0.25">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12.75" customHeight="1" x14ac:dyDescent="0.25">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12.75" customHeight="1" x14ac:dyDescent="0.25">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12.75" customHeight="1" x14ac:dyDescent="0.25">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12.75" customHeight="1" x14ac:dyDescent="0.25">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12.75" customHeight="1" x14ac:dyDescent="0.25">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12.75" customHeight="1" x14ac:dyDescent="0.25">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12.75" customHeight="1" x14ac:dyDescent="0.25">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12.75" customHeight="1" x14ac:dyDescent="0.2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12.75" customHeight="1" x14ac:dyDescent="0.25">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12.75" customHeight="1" x14ac:dyDescent="0.25">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12.75" customHeight="1" x14ac:dyDescent="0.25">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12.75" customHeight="1" x14ac:dyDescent="0.25">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12.75" customHeight="1" x14ac:dyDescent="0.25">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12.75" customHeight="1" x14ac:dyDescent="0.25">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12.75" customHeight="1" x14ac:dyDescent="0.25">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12.75" customHeight="1" x14ac:dyDescent="0.25">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12.75" customHeight="1" x14ac:dyDescent="0.25">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12.75" customHeight="1" x14ac:dyDescent="0.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12.75" customHeight="1" x14ac:dyDescent="0.25">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12.75" customHeight="1" x14ac:dyDescent="0.25">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12.75" customHeight="1" x14ac:dyDescent="0.25">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12.75" customHeight="1" x14ac:dyDescent="0.25">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12.75" customHeight="1" x14ac:dyDescent="0.25">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12.75" customHeight="1" x14ac:dyDescent="0.25">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12.75" customHeight="1" x14ac:dyDescent="0.25">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12.75" customHeight="1" x14ac:dyDescent="0.25">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12.75" customHeight="1" x14ac:dyDescent="0.25">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12.75" customHeight="1" x14ac:dyDescent="0.2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12.75" customHeight="1" x14ac:dyDescent="0.25">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12.75" customHeight="1" x14ac:dyDescent="0.25">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12.75" customHeight="1" x14ac:dyDescent="0.25">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12.75" customHeight="1" x14ac:dyDescent="0.25">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12.75" customHeight="1" x14ac:dyDescent="0.25">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12.75" customHeight="1" x14ac:dyDescent="0.25">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12.75" customHeight="1" x14ac:dyDescent="0.25">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12.75" customHeight="1" x14ac:dyDescent="0.25">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12.75" customHeight="1" x14ac:dyDescent="0.25">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12.75" customHeight="1" x14ac:dyDescent="0.2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12.75" customHeight="1" x14ac:dyDescent="0.25">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12.75" customHeight="1" x14ac:dyDescent="0.25">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12.75" customHeight="1" x14ac:dyDescent="0.25">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12.75" customHeight="1" x14ac:dyDescent="0.25">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12.75" customHeight="1" x14ac:dyDescent="0.25">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12.75" customHeight="1" x14ac:dyDescent="0.25">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12.75" customHeight="1" x14ac:dyDescent="0.25">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12.75" customHeight="1" x14ac:dyDescent="0.25">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12.75" customHeight="1" x14ac:dyDescent="0.25">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12.75" customHeight="1" x14ac:dyDescent="0.2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12.75" customHeight="1" x14ac:dyDescent="0.25">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12.75" customHeight="1" x14ac:dyDescent="0.25">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12.75" customHeight="1" x14ac:dyDescent="0.25">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12.75" customHeight="1" x14ac:dyDescent="0.25">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12.75" customHeight="1" x14ac:dyDescent="0.25">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12.75" customHeight="1" x14ac:dyDescent="0.25">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12.75" customHeight="1" x14ac:dyDescent="0.25">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12.75" customHeight="1" x14ac:dyDescent="0.25">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12.75" customHeight="1" x14ac:dyDescent="0.25">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12.75" customHeight="1" x14ac:dyDescent="0.2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12.75" customHeight="1" x14ac:dyDescent="0.25">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12.75" customHeight="1" x14ac:dyDescent="0.25">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12.75" customHeight="1" x14ac:dyDescent="0.25">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12.75" customHeight="1" x14ac:dyDescent="0.25">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12.75" customHeight="1" x14ac:dyDescent="0.25">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12.75" customHeight="1" x14ac:dyDescent="0.25">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12.75" customHeight="1" x14ac:dyDescent="0.25">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12.75" customHeight="1" x14ac:dyDescent="0.25">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12.75" customHeight="1" x14ac:dyDescent="0.25">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12.75" customHeight="1" x14ac:dyDescent="0.2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12.75" customHeight="1" x14ac:dyDescent="0.25">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12.75" customHeight="1" x14ac:dyDescent="0.25">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12.75" customHeight="1" x14ac:dyDescent="0.25">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12.75" customHeight="1" x14ac:dyDescent="0.25">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12.75" customHeight="1" x14ac:dyDescent="0.25">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12.75" customHeight="1" x14ac:dyDescent="0.25">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12.75" customHeight="1" x14ac:dyDescent="0.25">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12.75" customHeight="1" x14ac:dyDescent="0.25">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12.75" customHeight="1" x14ac:dyDescent="0.25">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12.75" customHeight="1" x14ac:dyDescent="0.2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12.75" customHeight="1" x14ac:dyDescent="0.25">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12.75" customHeight="1" x14ac:dyDescent="0.25">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12.75" customHeight="1" x14ac:dyDescent="0.25">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12.75" customHeight="1" x14ac:dyDescent="0.25">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12.75" customHeight="1" x14ac:dyDescent="0.25">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12.75" customHeight="1" x14ac:dyDescent="0.25">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12.75" customHeight="1" x14ac:dyDescent="0.25">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12.75" customHeight="1" x14ac:dyDescent="0.25">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12.75" customHeight="1" x14ac:dyDescent="0.25">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12.75" customHeight="1" x14ac:dyDescent="0.2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12.75" customHeight="1" x14ac:dyDescent="0.25">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12.75" customHeight="1" x14ac:dyDescent="0.25">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12.75" customHeight="1" x14ac:dyDescent="0.25">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12.75" customHeight="1" x14ac:dyDescent="0.25">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12.75" customHeight="1" x14ac:dyDescent="0.25">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12.75" customHeight="1" x14ac:dyDescent="0.25">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12.75" customHeight="1" x14ac:dyDescent="0.25">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12.75" customHeight="1" x14ac:dyDescent="0.25">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12.75" customHeight="1" x14ac:dyDescent="0.25">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12.75" customHeight="1" x14ac:dyDescent="0.2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12.75" customHeight="1" x14ac:dyDescent="0.25">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12.75" customHeight="1" x14ac:dyDescent="0.25">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12.75" customHeight="1" x14ac:dyDescent="0.25">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12.75" customHeight="1" x14ac:dyDescent="0.25">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12.75" customHeight="1" x14ac:dyDescent="0.25">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12.75" customHeight="1" x14ac:dyDescent="0.25">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12.75" customHeight="1" x14ac:dyDescent="0.25">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12.75" customHeight="1" x14ac:dyDescent="0.25">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12.75" customHeight="1" x14ac:dyDescent="0.25">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12.75" customHeight="1" x14ac:dyDescent="0.2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12.75" customHeight="1" x14ac:dyDescent="0.25">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12.75" customHeight="1" x14ac:dyDescent="0.25">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12.75" customHeight="1" x14ac:dyDescent="0.25">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12.75" customHeight="1" x14ac:dyDescent="0.25">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12.75" customHeight="1" x14ac:dyDescent="0.25">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12.75" customHeight="1" x14ac:dyDescent="0.25">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12.75" customHeight="1" x14ac:dyDescent="0.25">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12.75" customHeight="1" x14ac:dyDescent="0.25">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12.75" customHeight="1" x14ac:dyDescent="0.25">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12.75" customHeight="1" x14ac:dyDescent="0.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12.75" customHeight="1" x14ac:dyDescent="0.25">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12.75" customHeight="1" x14ac:dyDescent="0.25">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12.75" customHeight="1" x14ac:dyDescent="0.25">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12.75" customHeight="1" x14ac:dyDescent="0.25">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12.75" customHeight="1" x14ac:dyDescent="0.25">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12.75" customHeight="1" x14ac:dyDescent="0.25">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12.75" customHeight="1" x14ac:dyDescent="0.25">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12.75" customHeight="1" x14ac:dyDescent="0.25">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12.75" customHeight="1" x14ac:dyDescent="0.25">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12.75" customHeight="1" x14ac:dyDescent="0.2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12.75" customHeight="1" x14ac:dyDescent="0.25">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12.75" customHeight="1" x14ac:dyDescent="0.25">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12.75" customHeight="1" x14ac:dyDescent="0.25">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12.75" customHeight="1" x14ac:dyDescent="0.25">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12.75" customHeight="1" x14ac:dyDescent="0.25">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12.75" customHeight="1" x14ac:dyDescent="0.25">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12.75" customHeight="1" x14ac:dyDescent="0.25">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12.75" customHeight="1" x14ac:dyDescent="0.25">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12.75" customHeight="1" x14ac:dyDescent="0.25">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12.75" customHeight="1" x14ac:dyDescent="0.2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12.75" customHeight="1" x14ac:dyDescent="0.25">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12.75" customHeight="1" x14ac:dyDescent="0.25">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12.75" customHeight="1" x14ac:dyDescent="0.25">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12.75" customHeight="1" x14ac:dyDescent="0.25">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12.75" customHeight="1" x14ac:dyDescent="0.25">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12.75" customHeight="1" x14ac:dyDescent="0.25">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12.75" customHeight="1" x14ac:dyDescent="0.25">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12.75" customHeight="1" x14ac:dyDescent="0.25">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12.75" customHeight="1" x14ac:dyDescent="0.25">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12.75" customHeight="1" x14ac:dyDescent="0.2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12.75" customHeight="1" x14ac:dyDescent="0.25">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12.75" customHeight="1" x14ac:dyDescent="0.25">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12.75" customHeight="1" x14ac:dyDescent="0.25">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12.75" customHeight="1" x14ac:dyDescent="0.25">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12.75" customHeight="1" x14ac:dyDescent="0.25">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12.75" customHeight="1" x14ac:dyDescent="0.25">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12.75" customHeight="1" x14ac:dyDescent="0.25">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12.75" customHeight="1" x14ac:dyDescent="0.25">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12.75" customHeight="1" x14ac:dyDescent="0.25">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12.75" customHeight="1" x14ac:dyDescent="0.2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12.75" customHeight="1" x14ac:dyDescent="0.25">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12.75" customHeight="1" x14ac:dyDescent="0.25">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12.75" customHeight="1" x14ac:dyDescent="0.25">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12.75" customHeight="1" x14ac:dyDescent="0.25">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12.75" customHeight="1" x14ac:dyDescent="0.25">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12.75" customHeight="1" x14ac:dyDescent="0.25">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12.75" customHeight="1" x14ac:dyDescent="0.25">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12.75" customHeight="1" x14ac:dyDescent="0.25">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12.75" customHeight="1" x14ac:dyDescent="0.25">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12.75" customHeight="1" x14ac:dyDescent="0.2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12.75" customHeight="1" x14ac:dyDescent="0.25">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12.75" customHeight="1" x14ac:dyDescent="0.25">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12.75" customHeight="1" x14ac:dyDescent="0.25">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12.75" customHeight="1" x14ac:dyDescent="0.25">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12.75" customHeight="1" x14ac:dyDescent="0.25">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12.75" customHeight="1" x14ac:dyDescent="0.25">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12.75" customHeight="1" x14ac:dyDescent="0.25">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12.75" customHeight="1" x14ac:dyDescent="0.25">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12.75" customHeight="1" x14ac:dyDescent="0.25">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12.75" customHeight="1" x14ac:dyDescent="0.2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12.75" customHeight="1" x14ac:dyDescent="0.25">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12.75" customHeight="1" x14ac:dyDescent="0.25">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12.75" customHeight="1" x14ac:dyDescent="0.25">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12.75" customHeight="1" x14ac:dyDescent="0.25">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12.75" customHeight="1" x14ac:dyDescent="0.25">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12.75" customHeight="1" x14ac:dyDescent="0.25">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1:26" ht="12.75" customHeight="1" x14ac:dyDescent="0.25">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1:26" ht="12.75" customHeight="1" x14ac:dyDescent="0.25">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1:26" ht="12.75" customHeight="1" x14ac:dyDescent="0.25">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spans="1:26" ht="12.75" customHeight="1" x14ac:dyDescent="0.2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spans="1:26" ht="12.75" customHeight="1" x14ac:dyDescent="0.25">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spans="1:26" ht="12.75" customHeight="1" x14ac:dyDescent="0.25">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spans="1:26" ht="12.75" customHeight="1" x14ac:dyDescent="0.25">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spans="1:26" ht="12.75" customHeight="1" x14ac:dyDescent="0.25">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spans="1:26" ht="12.75" customHeight="1" x14ac:dyDescent="0.25">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workbookViewId="0">
      <pane ySplit="1" topLeftCell="A2" activePane="bottomLeft" state="frozen"/>
      <selection pane="bottomLeft" activeCell="B3" sqref="B3"/>
    </sheetView>
  </sheetViews>
  <sheetFormatPr baseColWidth="10" defaultColWidth="14.42578125" defaultRowHeight="15" customHeight="1" x14ac:dyDescent="0.25"/>
  <cols>
    <col min="1" max="1" width="32.42578125" customWidth="1"/>
    <col min="2" max="2" width="49.140625" customWidth="1"/>
    <col min="3" max="6" width="14.7109375" customWidth="1"/>
    <col min="7" max="7" width="21.5703125" customWidth="1"/>
    <col min="8" max="8" width="14.7109375" customWidth="1"/>
    <col min="9" max="9" width="18.140625" customWidth="1"/>
    <col min="10" max="17" width="14.7109375" customWidth="1"/>
    <col min="18" max="26" width="11.42578125" customWidth="1"/>
  </cols>
  <sheetData>
    <row r="1" spans="1:26" ht="13.5" customHeight="1" x14ac:dyDescent="0.25">
      <c r="A1" s="75" t="s">
        <v>750</v>
      </c>
      <c r="B1" s="75" t="s">
        <v>751</v>
      </c>
      <c r="C1" s="75" t="s">
        <v>752</v>
      </c>
      <c r="D1" s="75" t="s">
        <v>753</v>
      </c>
      <c r="E1" s="75" t="s">
        <v>754</v>
      </c>
      <c r="F1" s="75" t="s">
        <v>755</v>
      </c>
      <c r="G1" s="75" t="s">
        <v>756</v>
      </c>
      <c r="H1" s="75" t="s">
        <v>757</v>
      </c>
      <c r="I1" s="75" t="s">
        <v>758</v>
      </c>
      <c r="J1" s="75" t="s">
        <v>759</v>
      </c>
      <c r="K1" s="75" t="s">
        <v>760</v>
      </c>
      <c r="L1" s="75" t="s">
        <v>761</v>
      </c>
      <c r="M1" s="75" t="s">
        <v>762</v>
      </c>
      <c r="N1" s="75" t="s">
        <v>763</v>
      </c>
      <c r="O1" s="75" t="s">
        <v>764</v>
      </c>
      <c r="P1" s="75" t="s">
        <v>765</v>
      </c>
      <c r="Q1" s="75" t="s">
        <v>766</v>
      </c>
      <c r="R1" s="76"/>
      <c r="S1" s="76"/>
      <c r="T1" s="76"/>
      <c r="U1" s="76"/>
      <c r="V1" s="76"/>
      <c r="W1" s="76"/>
      <c r="X1" s="76"/>
      <c r="Y1" s="76"/>
      <c r="Z1" s="76"/>
    </row>
    <row r="2" spans="1:26" ht="13.5" customHeight="1" x14ac:dyDescent="0.3">
      <c r="A2" s="77" t="s">
        <v>485</v>
      </c>
      <c r="B2" s="77" t="s">
        <v>767</v>
      </c>
      <c r="C2" s="78">
        <v>22028428664</v>
      </c>
      <c r="D2" s="78">
        <v>0</v>
      </c>
      <c r="E2" s="78">
        <v>22028428664</v>
      </c>
      <c r="F2" s="78">
        <v>94251552</v>
      </c>
      <c r="G2" s="78">
        <v>20855871904</v>
      </c>
      <c r="H2" s="78">
        <v>1639401562</v>
      </c>
      <c r="I2" s="78">
        <v>1172556760</v>
      </c>
      <c r="J2" s="78">
        <v>1484351392</v>
      </c>
      <c r="K2" s="78">
        <v>19216470342</v>
      </c>
      <c r="L2" s="78">
        <v>2337606079</v>
      </c>
      <c r="M2" s="78">
        <v>17326885038.990002</v>
      </c>
      <c r="N2" s="78">
        <v>1889585303.01</v>
      </c>
      <c r="O2" s="79">
        <v>87.23486652229785</v>
      </c>
      <c r="P2" s="79">
        <v>92.139376528844238</v>
      </c>
      <c r="Q2" s="79">
        <v>90.166845058532544</v>
      </c>
      <c r="R2" s="80"/>
      <c r="S2" s="80"/>
      <c r="T2" s="80"/>
      <c r="U2" s="80"/>
      <c r="V2" s="80"/>
      <c r="W2" s="80"/>
      <c r="X2" s="80"/>
      <c r="Y2" s="80"/>
      <c r="Z2" s="80"/>
    </row>
    <row r="3" spans="1:26" ht="13.5" customHeight="1" x14ac:dyDescent="0.3">
      <c r="A3" s="81" t="s">
        <v>768</v>
      </c>
      <c r="B3" s="81" t="s">
        <v>769</v>
      </c>
      <c r="C3" s="82">
        <v>9131065170</v>
      </c>
      <c r="D3" s="82">
        <v>0</v>
      </c>
      <c r="E3" s="82">
        <v>9131065170</v>
      </c>
      <c r="F3" s="82">
        <v>0</v>
      </c>
      <c r="G3" s="82">
        <v>9087041070</v>
      </c>
      <c r="H3" s="82">
        <v>1136656607</v>
      </c>
      <c r="I3" s="82">
        <v>44024100</v>
      </c>
      <c r="J3" s="82">
        <v>1222189235</v>
      </c>
      <c r="K3" s="82">
        <v>7950384463</v>
      </c>
      <c r="L3" s="82">
        <v>1139536258</v>
      </c>
      <c r="M3" s="82">
        <v>7867731486</v>
      </c>
      <c r="N3" s="82">
        <v>82652977</v>
      </c>
      <c r="O3" s="83">
        <v>87.069627858104539</v>
      </c>
      <c r="P3" s="83">
        <v>87.491455158571213</v>
      </c>
      <c r="Q3" s="83">
        <v>98.960390187610997</v>
      </c>
      <c r="R3" s="80"/>
      <c r="S3" s="80"/>
      <c r="T3" s="80"/>
      <c r="U3" s="80"/>
      <c r="V3" s="80"/>
      <c r="W3" s="80"/>
      <c r="X3" s="80"/>
      <c r="Y3" s="80"/>
      <c r="Z3" s="80"/>
    </row>
    <row r="4" spans="1:26" ht="13.5" customHeight="1" x14ac:dyDescent="0.3">
      <c r="A4" s="84" t="s">
        <v>770</v>
      </c>
      <c r="B4" s="84" t="s">
        <v>771</v>
      </c>
      <c r="C4" s="85">
        <v>9032339782</v>
      </c>
      <c r="D4" s="85">
        <v>0</v>
      </c>
      <c r="E4" s="85">
        <v>9032339782</v>
      </c>
      <c r="F4" s="85">
        <v>0</v>
      </c>
      <c r="G4" s="85">
        <v>9032339764</v>
      </c>
      <c r="H4" s="85">
        <v>1115114092</v>
      </c>
      <c r="I4" s="85">
        <v>18</v>
      </c>
      <c r="J4" s="85">
        <v>1219156155</v>
      </c>
      <c r="K4" s="85">
        <v>7917225672</v>
      </c>
      <c r="L4" s="85">
        <v>1136503178</v>
      </c>
      <c r="M4" s="85">
        <v>7834572695</v>
      </c>
      <c r="N4" s="85">
        <v>82652977</v>
      </c>
      <c r="O4" s="86">
        <v>87.654205478161444</v>
      </c>
      <c r="P4" s="86">
        <v>87.65420565284218</v>
      </c>
      <c r="Q4" s="86">
        <v>98.956036111332409</v>
      </c>
      <c r="R4" s="27"/>
      <c r="S4" s="27"/>
      <c r="T4" s="27"/>
      <c r="U4" s="27"/>
      <c r="V4" s="27"/>
      <c r="W4" s="27"/>
      <c r="X4" s="27"/>
      <c r="Y4" s="27"/>
      <c r="Z4" s="27"/>
    </row>
    <row r="5" spans="1:26" ht="13.5" customHeight="1" x14ac:dyDescent="0.3">
      <c r="A5" s="84" t="s">
        <v>772</v>
      </c>
      <c r="B5" s="84" t="s">
        <v>773</v>
      </c>
      <c r="C5" s="85">
        <v>7110943450</v>
      </c>
      <c r="D5" s="85">
        <v>0</v>
      </c>
      <c r="E5" s="85">
        <v>7110943450</v>
      </c>
      <c r="F5" s="85">
        <v>0</v>
      </c>
      <c r="G5" s="85">
        <v>7110943441</v>
      </c>
      <c r="H5" s="85">
        <v>872841609</v>
      </c>
      <c r="I5" s="85">
        <v>9</v>
      </c>
      <c r="J5" s="85">
        <v>986219283</v>
      </c>
      <c r="K5" s="85">
        <v>6238101832</v>
      </c>
      <c r="L5" s="85">
        <v>986219283</v>
      </c>
      <c r="M5" s="85">
        <v>6238101832</v>
      </c>
      <c r="N5" s="85">
        <v>0</v>
      </c>
      <c r="O5" s="86">
        <v>87.725375343830081</v>
      </c>
      <c r="P5" s="86">
        <v>87.725375454860114</v>
      </c>
      <c r="Q5" s="86">
        <v>100</v>
      </c>
      <c r="R5" s="27"/>
      <c r="S5" s="27"/>
      <c r="T5" s="27"/>
      <c r="U5" s="27"/>
      <c r="V5" s="27"/>
      <c r="W5" s="27"/>
      <c r="X5" s="27"/>
      <c r="Y5" s="27"/>
      <c r="Z5" s="27"/>
    </row>
    <row r="6" spans="1:26" ht="13.5" customHeight="1" x14ac:dyDescent="0.3">
      <c r="A6" s="84" t="s">
        <v>774</v>
      </c>
      <c r="B6" s="84" t="s">
        <v>775</v>
      </c>
      <c r="C6" s="85">
        <v>7110943450</v>
      </c>
      <c r="D6" s="85">
        <v>0</v>
      </c>
      <c r="E6" s="85">
        <v>7110943450</v>
      </c>
      <c r="F6" s="85">
        <v>0</v>
      </c>
      <c r="G6" s="85">
        <v>7110943441</v>
      </c>
      <c r="H6" s="85">
        <v>872841609</v>
      </c>
      <c r="I6" s="85">
        <v>9</v>
      </c>
      <c r="J6" s="85">
        <v>986219283</v>
      </c>
      <c r="K6" s="85">
        <v>6238101832</v>
      </c>
      <c r="L6" s="85">
        <v>986219283</v>
      </c>
      <c r="M6" s="85">
        <v>6238101832</v>
      </c>
      <c r="N6" s="85">
        <v>0</v>
      </c>
      <c r="O6" s="86">
        <v>87.725375343830081</v>
      </c>
      <c r="P6" s="86">
        <v>87.725375454860114</v>
      </c>
      <c r="Q6" s="86">
        <v>100</v>
      </c>
      <c r="R6" s="27"/>
      <c r="S6" s="27"/>
      <c r="T6" s="27"/>
      <c r="U6" s="27"/>
      <c r="V6" s="27"/>
      <c r="W6" s="27"/>
      <c r="X6" s="27"/>
      <c r="Y6" s="27"/>
      <c r="Z6" s="27"/>
    </row>
    <row r="7" spans="1:26" ht="13.5" customHeight="1" x14ac:dyDescent="0.3">
      <c r="A7" s="84" t="s">
        <v>776</v>
      </c>
      <c r="B7" s="84" t="s">
        <v>777</v>
      </c>
      <c r="C7" s="85">
        <v>5112961324</v>
      </c>
      <c r="D7" s="85">
        <v>0</v>
      </c>
      <c r="E7" s="85">
        <v>5112961324</v>
      </c>
      <c r="F7" s="85">
        <v>0</v>
      </c>
      <c r="G7" s="85">
        <v>5112961324</v>
      </c>
      <c r="H7" s="85">
        <v>355144134</v>
      </c>
      <c r="I7" s="85">
        <v>0</v>
      </c>
      <c r="J7" s="85">
        <v>429582687</v>
      </c>
      <c r="K7" s="85">
        <v>4757817190</v>
      </c>
      <c r="L7" s="85">
        <v>429582687</v>
      </c>
      <c r="M7" s="85">
        <v>4757817190</v>
      </c>
      <c r="N7" s="85">
        <v>0</v>
      </c>
      <c r="O7" s="86">
        <v>93.054042237069737</v>
      </c>
      <c r="P7" s="86">
        <v>93.054042237069737</v>
      </c>
      <c r="Q7" s="86">
        <v>100</v>
      </c>
      <c r="R7" s="27"/>
      <c r="S7" s="27"/>
      <c r="T7" s="27"/>
      <c r="U7" s="27"/>
      <c r="V7" s="27"/>
      <c r="W7" s="27"/>
      <c r="X7" s="27"/>
      <c r="Y7" s="27"/>
      <c r="Z7" s="27"/>
    </row>
    <row r="8" spans="1:26" ht="13.5" customHeight="1" x14ac:dyDescent="0.3">
      <c r="A8" s="84" t="s">
        <v>488</v>
      </c>
      <c r="B8" s="84" t="s">
        <v>778</v>
      </c>
      <c r="C8" s="85">
        <v>5112961324</v>
      </c>
      <c r="D8" s="85">
        <v>0</v>
      </c>
      <c r="E8" s="85">
        <v>5112961324</v>
      </c>
      <c r="F8" s="85">
        <v>0</v>
      </c>
      <c r="G8" s="85">
        <v>5112961324</v>
      </c>
      <c r="H8" s="85">
        <v>355144134</v>
      </c>
      <c r="I8" s="85">
        <v>0</v>
      </c>
      <c r="J8" s="85">
        <v>429582687</v>
      </c>
      <c r="K8" s="85">
        <v>4757817190</v>
      </c>
      <c r="L8" s="85">
        <v>429582687</v>
      </c>
      <c r="M8" s="85">
        <v>4757817190</v>
      </c>
      <c r="N8" s="85">
        <v>0</v>
      </c>
      <c r="O8" s="86">
        <v>93.054042237069737</v>
      </c>
      <c r="P8" s="86">
        <v>93.054042237069737</v>
      </c>
      <c r="Q8" s="86">
        <v>100</v>
      </c>
      <c r="R8" s="27"/>
      <c r="S8" s="27"/>
      <c r="T8" s="27"/>
      <c r="U8" s="27"/>
      <c r="V8" s="27"/>
      <c r="W8" s="27"/>
      <c r="X8" s="27"/>
      <c r="Y8" s="27"/>
      <c r="Z8" s="27"/>
    </row>
    <row r="9" spans="1:26" ht="13.5" customHeight="1" x14ac:dyDescent="0.3">
      <c r="A9" s="84" t="s">
        <v>779</v>
      </c>
      <c r="B9" s="84" t="s">
        <v>780</v>
      </c>
      <c r="C9" s="85">
        <v>364123440</v>
      </c>
      <c r="D9" s="85">
        <v>0</v>
      </c>
      <c r="E9" s="85">
        <v>364123440</v>
      </c>
      <c r="F9" s="85">
        <v>0</v>
      </c>
      <c r="G9" s="85">
        <v>364123439</v>
      </c>
      <c r="H9" s="85">
        <v>39761610</v>
      </c>
      <c r="I9" s="85">
        <v>1</v>
      </c>
      <c r="J9" s="85">
        <v>28694858</v>
      </c>
      <c r="K9" s="85">
        <v>324361829</v>
      </c>
      <c r="L9" s="85">
        <v>28694858</v>
      </c>
      <c r="M9" s="85">
        <v>324361829</v>
      </c>
      <c r="N9" s="85">
        <v>0</v>
      </c>
      <c r="O9" s="86">
        <v>89.080183632231964</v>
      </c>
      <c r="P9" s="86">
        <v>89.080183876874784</v>
      </c>
      <c r="Q9" s="86">
        <v>100</v>
      </c>
      <c r="R9" s="27"/>
      <c r="S9" s="27"/>
      <c r="T9" s="27"/>
      <c r="U9" s="27"/>
      <c r="V9" s="27"/>
      <c r="W9" s="27"/>
      <c r="X9" s="27"/>
      <c r="Y9" s="27"/>
      <c r="Z9" s="27"/>
    </row>
    <row r="10" spans="1:26" ht="13.5" customHeight="1" x14ac:dyDescent="0.3">
      <c r="A10" s="84" t="s">
        <v>492</v>
      </c>
      <c r="B10" s="84" t="s">
        <v>781</v>
      </c>
      <c r="C10" s="85">
        <v>364123440</v>
      </c>
      <c r="D10" s="85">
        <v>0</v>
      </c>
      <c r="E10" s="85">
        <v>364123440</v>
      </c>
      <c r="F10" s="85">
        <v>0</v>
      </c>
      <c r="G10" s="85">
        <v>364123439</v>
      </c>
      <c r="H10" s="85">
        <v>39761610</v>
      </c>
      <c r="I10" s="85">
        <v>1</v>
      </c>
      <c r="J10" s="85">
        <v>28694858</v>
      </c>
      <c r="K10" s="85">
        <v>324361829</v>
      </c>
      <c r="L10" s="85">
        <v>28694858</v>
      </c>
      <c r="M10" s="85">
        <v>324361829</v>
      </c>
      <c r="N10" s="85">
        <v>0</v>
      </c>
      <c r="O10" s="86">
        <v>89.080183632231964</v>
      </c>
      <c r="P10" s="86">
        <v>89.080183876874784</v>
      </c>
      <c r="Q10" s="86">
        <v>100</v>
      </c>
      <c r="R10" s="27"/>
      <c r="S10" s="27"/>
      <c r="T10" s="27"/>
      <c r="U10" s="27"/>
      <c r="V10" s="27"/>
      <c r="W10" s="27"/>
      <c r="X10" s="27"/>
      <c r="Y10" s="27"/>
      <c r="Z10" s="27"/>
    </row>
    <row r="11" spans="1:26" ht="13.5" customHeight="1" x14ac:dyDescent="0.3">
      <c r="A11" s="84" t="s">
        <v>782</v>
      </c>
      <c r="B11" s="84" t="s">
        <v>783</v>
      </c>
      <c r="C11" s="85">
        <v>26184446</v>
      </c>
      <c r="D11" s="85">
        <v>0</v>
      </c>
      <c r="E11" s="85">
        <v>26184446</v>
      </c>
      <c r="F11" s="85">
        <v>0</v>
      </c>
      <c r="G11" s="85">
        <v>26184444</v>
      </c>
      <c r="H11" s="85">
        <v>6013856</v>
      </c>
      <c r="I11" s="85">
        <v>2</v>
      </c>
      <c r="J11" s="85">
        <v>0</v>
      </c>
      <c r="K11" s="85">
        <v>20170588</v>
      </c>
      <c r="L11" s="85">
        <v>0</v>
      </c>
      <c r="M11" s="85">
        <v>20170588</v>
      </c>
      <c r="N11" s="85">
        <v>0</v>
      </c>
      <c r="O11" s="86">
        <v>77.032708654595936</v>
      </c>
      <c r="P11" s="86">
        <v>77.032714538448857</v>
      </c>
      <c r="Q11" s="86">
        <v>100</v>
      </c>
      <c r="R11" s="27"/>
      <c r="S11" s="27"/>
      <c r="T11" s="27"/>
      <c r="U11" s="27"/>
      <c r="V11" s="27"/>
      <c r="W11" s="27"/>
      <c r="X11" s="27"/>
      <c r="Y11" s="27"/>
      <c r="Z11" s="27"/>
    </row>
    <row r="12" spans="1:26" ht="13.5" customHeight="1" x14ac:dyDescent="0.3">
      <c r="A12" s="84" t="s">
        <v>496</v>
      </c>
      <c r="B12" s="84" t="s">
        <v>784</v>
      </c>
      <c r="C12" s="85">
        <v>26184446</v>
      </c>
      <c r="D12" s="85">
        <v>0</v>
      </c>
      <c r="E12" s="85">
        <v>26184446</v>
      </c>
      <c r="F12" s="85">
        <v>0</v>
      </c>
      <c r="G12" s="85">
        <v>26184444</v>
      </c>
      <c r="H12" s="85">
        <v>6013856</v>
      </c>
      <c r="I12" s="85">
        <v>2</v>
      </c>
      <c r="J12" s="85">
        <v>0</v>
      </c>
      <c r="K12" s="85">
        <v>20170588</v>
      </c>
      <c r="L12" s="85">
        <v>0</v>
      </c>
      <c r="M12" s="85">
        <v>20170588</v>
      </c>
      <c r="N12" s="85">
        <v>0</v>
      </c>
      <c r="O12" s="86">
        <v>77.032708654595936</v>
      </c>
      <c r="P12" s="86">
        <v>77.032714538448857</v>
      </c>
      <c r="Q12" s="86">
        <v>100</v>
      </c>
      <c r="R12" s="27"/>
      <c r="S12" s="27"/>
      <c r="T12" s="27"/>
      <c r="U12" s="27"/>
      <c r="V12" s="27"/>
      <c r="W12" s="27"/>
      <c r="X12" s="27"/>
      <c r="Y12" s="27"/>
      <c r="Z12" s="27"/>
    </row>
    <row r="13" spans="1:26" ht="13.5" customHeight="1" x14ac:dyDescent="0.3">
      <c r="A13" s="84" t="s">
        <v>785</v>
      </c>
      <c r="B13" s="84" t="s">
        <v>786</v>
      </c>
      <c r="C13" s="85">
        <v>214131074</v>
      </c>
      <c r="D13" s="85">
        <v>15060000</v>
      </c>
      <c r="E13" s="85">
        <v>229191074</v>
      </c>
      <c r="F13" s="85">
        <v>0</v>
      </c>
      <c r="G13" s="85">
        <v>229191073</v>
      </c>
      <c r="H13" s="85">
        <v>8290310</v>
      </c>
      <c r="I13" s="85">
        <v>1</v>
      </c>
      <c r="J13" s="85">
        <v>0</v>
      </c>
      <c r="K13" s="85">
        <v>220900763</v>
      </c>
      <c r="L13" s="85">
        <v>0</v>
      </c>
      <c r="M13" s="85">
        <v>220900763</v>
      </c>
      <c r="N13" s="85">
        <v>0</v>
      </c>
      <c r="O13" s="86">
        <v>96.382794994887092</v>
      </c>
      <c r="P13" s="86">
        <v>96.382795415421782</v>
      </c>
      <c r="Q13" s="86">
        <v>100</v>
      </c>
      <c r="R13" s="27"/>
      <c r="S13" s="27"/>
      <c r="T13" s="27"/>
      <c r="U13" s="27"/>
      <c r="V13" s="27"/>
      <c r="W13" s="27"/>
      <c r="X13" s="27"/>
      <c r="Y13" s="27"/>
      <c r="Z13" s="27"/>
    </row>
    <row r="14" spans="1:26" ht="13.5" customHeight="1" x14ac:dyDescent="0.3">
      <c r="A14" s="84" t="s">
        <v>500</v>
      </c>
      <c r="B14" s="84" t="s">
        <v>787</v>
      </c>
      <c r="C14" s="85">
        <v>214131074</v>
      </c>
      <c r="D14" s="85">
        <v>15060000</v>
      </c>
      <c r="E14" s="85">
        <v>229191074</v>
      </c>
      <c r="F14" s="85">
        <v>0</v>
      </c>
      <c r="G14" s="85">
        <v>229191073</v>
      </c>
      <c r="H14" s="85">
        <v>8290310</v>
      </c>
      <c r="I14" s="85">
        <v>1</v>
      </c>
      <c r="J14" s="85">
        <v>0</v>
      </c>
      <c r="K14" s="85">
        <v>220900763</v>
      </c>
      <c r="L14" s="85">
        <v>0</v>
      </c>
      <c r="M14" s="85">
        <v>220900763</v>
      </c>
      <c r="N14" s="85">
        <v>0</v>
      </c>
      <c r="O14" s="86">
        <v>96.382794994887092</v>
      </c>
      <c r="P14" s="86">
        <v>96.382795415421782</v>
      </c>
      <c r="Q14" s="86">
        <v>100</v>
      </c>
      <c r="R14" s="27"/>
      <c r="S14" s="27"/>
      <c r="T14" s="27"/>
      <c r="U14" s="27"/>
      <c r="V14" s="27"/>
      <c r="W14" s="27"/>
      <c r="X14" s="27"/>
      <c r="Y14" s="27"/>
      <c r="Z14" s="27"/>
    </row>
    <row r="15" spans="1:26" ht="13.5" customHeight="1" x14ac:dyDescent="0.3">
      <c r="A15" s="84" t="s">
        <v>788</v>
      </c>
      <c r="B15" s="84" t="s">
        <v>789</v>
      </c>
      <c r="C15" s="85">
        <v>275291030</v>
      </c>
      <c r="D15" s="85">
        <v>0</v>
      </c>
      <c r="E15" s="85">
        <v>275291030</v>
      </c>
      <c r="F15" s="85">
        <v>0</v>
      </c>
      <c r="G15" s="85">
        <v>275291029</v>
      </c>
      <c r="H15" s="85">
        <v>77266882</v>
      </c>
      <c r="I15" s="85">
        <v>1</v>
      </c>
      <c r="J15" s="85">
        <v>18832550</v>
      </c>
      <c r="K15" s="85">
        <v>198024147</v>
      </c>
      <c r="L15" s="85">
        <v>18832550</v>
      </c>
      <c r="M15" s="85">
        <v>198024147</v>
      </c>
      <c r="N15" s="85">
        <v>0</v>
      </c>
      <c r="O15" s="86">
        <v>71.932655052364041</v>
      </c>
      <c r="P15" s="86">
        <v>71.932655313660803</v>
      </c>
      <c r="Q15" s="86">
        <v>100</v>
      </c>
      <c r="R15" s="27"/>
      <c r="S15" s="27"/>
      <c r="T15" s="27"/>
      <c r="U15" s="27"/>
      <c r="V15" s="27"/>
      <c r="W15" s="27"/>
      <c r="X15" s="27"/>
      <c r="Y15" s="27"/>
      <c r="Z15" s="27"/>
    </row>
    <row r="16" spans="1:26" ht="13.5" customHeight="1" x14ac:dyDescent="0.3">
      <c r="A16" s="84" t="s">
        <v>504</v>
      </c>
      <c r="B16" s="84" t="s">
        <v>790</v>
      </c>
      <c r="C16" s="85">
        <v>275291030</v>
      </c>
      <c r="D16" s="85">
        <v>0</v>
      </c>
      <c r="E16" s="85">
        <v>275291030</v>
      </c>
      <c r="F16" s="85">
        <v>0</v>
      </c>
      <c r="G16" s="85">
        <v>275291029</v>
      </c>
      <c r="H16" s="85">
        <v>77266882</v>
      </c>
      <c r="I16" s="85">
        <v>1</v>
      </c>
      <c r="J16" s="85">
        <v>18832550</v>
      </c>
      <c r="K16" s="85">
        <v>198024147</v>
      </c>
      <c r="L16" s="85">
        <v>18832550</v>
      </c>
      <c r="M16" s="85">
        <v>198024147</v>
      </c>
      <c r="N16" s="85">
        <v>0</v>
      </c>
      <c r="O16" s="86">
        <v>71.932655052364041</v>
      </c>
      <c r="P16" s="86">
        <v>71.932655313660803</v>
      </c>
      <c r="Q16" s="86">
        <v>100</v>
      </c>
      <c r="R16" s="27"/>
      <c r="S16" s="27"/>
      <c r="T16" s="27"/>
      <c r="U16" s="27"/>
      <c r="V16" s="27"/>
      <c r="W16" s="27"/>
      <c r="X16" s="27"/>
      <c r="Y16" s="27"/>
      <c r="Z16" s="27"/>
    </row>
    <row r="17" spans="1:26" ht="13.5" customHeight="1" x14ac:dyDescent="0.3">
      <c r="A17" s="84" t="s">
        <v>791</v>
      </c>
      <c r="B17" s="84" t="s">
        <v>792</v>
      </c>
      <c r="C17" s="85">
        <v>775179480</v>
      </c>
      <c r="D17" s="85">
        <v>0</v>
      </c>
      <c r="E17" s="85">
        <v>775179480</v>
      </c>
      <c r="F17" s="85">
        <v>0</v>
      </c>
      <c r="G17" s="85">
        <v>775179478</v>
      </c>
      <c r="H17" s="85">
        <v>280250993</v>
      </c>
      <c r="I17" s="85">
        <v>2</v>
      </c>
      <c r="J17" s="85">
        <v>487271397</v>
      </c>
      <c r="K17" s="85">
        <v>494928485</v>
      </c>
      <c r="L17" s="85">
        <v>487271397</v>
      </c>
      <c r="M17" s="85">
        <v>494928485</v>
      </c>
      <c r="N17" s="85">
        <v>0</v>
      </c>
      <c r="O17" s="86">
        <v>63.846953869315527</v>
      </c>
      <c r="P17" s="86">
        <v>63.846954034043712</v>
      </c>
      <c r="Q17" s="86">
        <v>100</v>
      </c>
      <c r="R17" s="27"/>
      <c r="S17" s="27"/>
      <c r="T17" s="27"/>
      <c r="U17" s="27"/>
      <c r="V17" s="27"/>
      <c r="W17" s="27"/>
      <c r="X17" s="27"/>
      <c r="Y17" s="27"/>
      <c r="Z17" s="27"/>
    </row>
    <row r="18" spans="1:26" ht="13.5" customHeight="1" x14ac:dyDescent="0.3">
      <c r="A18" s="84" t="s">
        <v>508</v>
      </c>
      <c r="B18" s="84" t="s">
        <v>793</v>
      </c>
      <c r="C18" s="85">
        <v>775179480</v>
      </c>
      <c r="D18" s="85">
        <v>0</v>
      </c>
      <c r="E18" s="85">
        <v>775179480</v>
      </c>
      <c r="F18" s="85">
        <v>0</v>
      </c>
      <c r="G18" s="85">
        <v>775179478</v>
      </c>
      <c r="H18" s="85">
        <v>280250993</v>
      </c>
      <c r="I18" s="85">
        <v>2</v>
      </c>
      <c r="J18" s="85">
        <v>487271397</v>
      </c>
      <c r="K18" s="85">
        <v>494928485</v>
      </c>
      <c r="L18" s="85">
        <v>487271397</v>
      </c>
      <c r="M18" s="85">
        <v>494928485</v>
      </c>
      <c r="N18" s="85">
        <v>0</v>
      </c>
      <c r="O18" s="86">
        <v>63.846953869315527</v>
      </c>
      <c r="P18" s="86">
        <v>63.846954034043712</v>
      </c>
      <c r="Q18" s="86">
        <v>100</v>
      </c>
      <c r="R18" s="27"/>
      <c r="S18" s="27"/>
      <c r="T18" s="27"/>
      <c r="U18" s="27"/>
      <c r="V18" s="27"/>
      <c r="W18" s="27"/>
      <c r="X18" s="27"/>
      <c r="Y18" s="27"/>
      <c r="Z18" s="27"/>
    </row>
    <row r="19" spans="1:26" ht="13.5" customHeight="1" x14ac:dyDescent="0.3">
      <c r="A19" s="84" t="s">
        <v>794</v>
      </c>
      <c r="B19" s="84" t="s">
        <v>795</v>
      </c>
      <c r="C19" s="85">
        <v>297892656</v>
      </c>
      <c r="D19" s="85">
        <v>0</v>
      </c>
      <c r="E19" s="85">
        <v>297892656</v>
      </c>
      <c r="F19" s="85">
        <v>0</v>
      </c>
      <c r="G19" s="85">
        <v>297892654</v>
      </c>
      <c r="H19" s="85">
        <v>75993824</v>
      </c>
      <c r="I19" s="85">
        <v>2</v>
      </c>
      <c r="J19" s="85">
        <v>21837791</v>
      </c>
      <c r="K19" s="85">
        <v>221898830</v>
      </c>
      <c r="L19" s="85">
        <v>21837791</v>
      </c>
      <c r="M19" s="85">
        <v>221898830</v>
      </c>
      <c r="N19" s="85">
        <v>0</v>
      </c>
      <c r="O19" s="86">
        <v>74.489526858292209</v>
      </c>
      <c r="P19" s="86">
        <v>74.489527358402057</v>
      </c>
      <c r="Q19" s="86">
        <v>100</v>
      </c>
      <c r="R19" s="27"/>
      <c r="S19" s="27"/>
      <c r="T19" s="27"/>
      <c r="U19" s="27"/>
      <c r="V19" s="27"/>
      <c r="W19" s="27"/>
      <c r="X19" s="27"/>
      <c r="Y19" s="27"/>
      <c r="Z19" s="27"/>
    </row>
    <row r="20" spans="1:26" ht="13.5" customHeight="1" x14ac:dyDescent="0.3">
      <c r="A20" s="84" t="s">
        <v>512</v>
      </c>
      <c r="B20" s="84" t="s">
        <v>796</v>
      </c>
      <c r="C20" s="85">
        <v>297892656</v>
      </c>
      <c r="D20" s="85">
        <v>0</v>
      </c>
      <c r="E20" s="85">
        <v>297892656</v>
      </c>
      <c r="F20" s="85">
        <v>0</v>
      </c>
      <c r="G20" s="85">
        <v>297892654</v>
      </c>
      <c r="H20" s="85">
        <v>75993824</v>
      </c>
      <c r="I20" s="85">
        <v>2</v>
      </c>
      <c r="J20" s="85">
        <v>21837791</v>
      </c>
      <c r="K20" s="85">
        <v>221898830</v>
      </c>
      <c r="L20" s="85">
        <v>21837791</v>
      </c>
      <c r="M20" s="85">
        <v>221898830</v>
      </c>
      <c r="N20" s="85">
        <v>0</v>
      </c>
      <c r="O20" s="86">
        <v>74.489526858292209</v>
      </c>
      <c r="P20" s="86">
        <v>74.489527358402057</v>
      </c>
      <c r="Q20" s="86">
        <v>100</v>
      </c>
      <c r="R20" s="27"/>
      <c r="S20" s="27"/>
      <c r="T20" s="27"/>
      <c r="U20" s="27"/>
      <c r="V20" s="27"/>
      <c r="W20" s="27"/>
      <c r="X20" s="27"/>
      <c r="Y20" s="27"/>
      <c r="Z20" s="27"/>
    </row>
    <row r="21" spans="1:26" ht="13.5" customHeight="1" x14ac:dyDescent="0.3">
      <c r="A21" s="84" t="s">
        <v>797</v>
      </c>
      <c r="B21" s="84" t="s">
        <v>798</v>
      </c>
      <c r="C21" s="85">
        <v>45180000</v>
      </c>
      <c r="D21" s="85">
        <v>-15060000</v>
      </c>
      <c r="E21" s="85">
        <v>30120000</v>
      </c>
      <c r="F21" s="85">
        <v>0</v>
      </c>
      <c r="G21" s="85">
        <v>30120000</v>
      </c>
      <c r="H21" s="85">
        <v>30120000</v>
      </c>
      <c r="I21" s="85">
        <v>0</v>
      </c>
      <c r="J21" s="85">
        <v>0</v>
      </c>
      <c r="K21" s="85">
        <v>0</v>
      </c>
      <c r="L21" s="85">
        <v>0</v>
      </c>
      <c r="M21" s="85">
        <v>0</v>
      </c>
      <c r="N21" s="85">
        <v>0</v>
      </c>
      <c r="O21" s="86">
        <v>0</v>
      </c>
      <c r="P21" s="86">
        <v>0</v>
      </c>
      <c r="Q21" s="86">
        <v>0</v>
      </c>
      <c r="R21" s="27"/>
      <c r="S21" s="27"/>
      <c r="T21" s="27"/>
      <c r="U21" s="27"/>
      <c r="V21" s="27"/>
      <c r="W21" s="27"/>
      <c r="X21" s="27"/>
      <c r="Y21" s="27"/>
      <c r="Z21" s="27"/>
    </row>
    <row r="22" spans="1:26" ht="13.5" customHeight="1" x14ac:dyDescent="0.3">
      <c r="A22" s="84" t="s">
        <v>516</v>
      </c>
      <c r="B22" s="84" t="s">
        <v>799</v>
      </c>
      <c r="C22" s="85">
        <v>45180000</v>
      </c>
      <c r="D22" s="85">
        <v>-15060000</v>
      </c>
      <c r="E22" s="85">
        <v>30120000</v>
      </c>
      <c r="F22" s="85">
        <v>0</v>
      </c>
      <c r="G22" s="85">
        <v>30120000</v>
      </c>
      <c r="H22" s="85">
        <v>30120000</v>
      </c>
      <c r="I22" s="85">
        <v>0</v>
      </c>
      <c r="J22" s="85">
        <v>0</v>
      </c>
      <c r="K22" s="85">
        <v>0</v>
      </c>
      <c r="L22" s="85">
        <v>0</v>
      </c>
      <c r="M22" s="85">
        <v>0</v>
      </c>
      <c r="N22" s="85">
        <v>0</v>
      </c>
      <c r="O22" s="86">
        <v>0</v>
      </c>
      <c r="P22" s="86">
        <v>0</v>
      </c>
      <c r="Q22" s="86">
        <v>0</v>
      </c>
      <c r="R22" s="27"/>
      <c r="S22" s="27"/>
      <c r="T22" s="27"/>
      <c r="U22" s="27"/>
      <c r="V22" s="27"/>
      <c r="W22" s="27"/>
      <c r="X22" s="27"/>
      <c r="Y22" s="27"/>
      <c r="Z22" s="27"/>
    </row>
    <row r="23" spans="1:26" ht="13.5" customHeight="1" x14ac:dyDescent="0.3">
      <c r="A23" s="84" t="s">
        <v>800</v>
      </c>
      <c r="B23" s="84" t="s">
        <v>801</v>
      </c>
      <c r="C23" s="85">
        <v>1892990990</v>
      </c>
      <c r="D23" s="85">
        <v>0</v>
      </c>
      <c r="E23" s="85">
        <v>1892990990</v>
      </c>
      <c r="F23" s="85">
        <v>0</v>
      </c>
      <c r="G23" s="85">
        <v>1892990982</v>
      </c>
      <c r="H23" s="85">
        <v>240556491</v>
      </c>
      <c r="I23" s="85">
        <v>8</v>
      </c>
      <c r="J23" s="85">
        <v>230132880</v>
      </c>
      <c r="K23" s="85">
        <v>1652434491</v>
      </c>
      <c r="L23" s="85">
        <v>147479903</v>
      </c>
      <c r="M23" s="85">
        <v>1569781514</v>
      </c>
      <c r="N23" s="85">
        <v>82652977</v>
      </c>
      <c r="O23" s="86">
        <v>87.292253356155683</v>
      </c>
      <c r="P23" s="86">
        <v>87.292253725062906</v>
      </c>
      <c r="Q23" s="86">
        <v>94.998108702634198</v>
      </c>
      <c r="R23" s="27"/>
      <c r="S23" s="27"/>
      <c r="T23" s="27"/>
      <c r="U23" s="27"/>
      <c r="V23" s="27"/>
      <c r="W23" s="27"/>
      <c r="X23" s="27"/>
      <c r="Y23" s="27"/>
      <c r="Z23" s="27"/>
    </row>
    <row r="24" spans="1:26" ht="13.5" customHeight="1" x14ac:dyDescent="0.3">
      <c r="A24" s="84" t="s">
        <v>802</v>
      </c>
      <c r="B24" s="84" t="s">
        <v>803</v>
      </c>
      <c r="C24" s="85">
        <v>693427228</v>
      </c>
      <c r="D24" s="85">
        <v>0</v>
      </c>
      <c r="E24" s="85">
        <v>693427228</v>
      </c>
      <c r="F24" s="85">
        <v>0</v>
      </c>
      <c r="G24" s="85">
        <v>693427227</v>
      </c>
      <c r="H24" s="85">
        <v>74916138</v>
      </c>
      <c r="I24" s="85">
        <v>1</v>
      </c>
      <c r="J24" s="85">
        <v>57960619</v>
      </c>
      <c r="K24" s="85">
        <v>618511089</v>
      </c>
      <c r="L24" s="85">
        <v>57960619</v>
      </c>
      <c r="M24" s="85">
        <v>618511089</v>
      </c>
      <c r="N24" s="85">
        <v>0</v>
      </c>
      <c r="O24" s="86">
        <v>89.19625074197404</v>
      </c>
      <c r="P24" s="86">
        <v>89.196250870605056</v>
      </c>
      <c r="Q24" s="86">
        <v>100</v>
      </c>
      <c r="R24" s="27"/>
      <c r="S24" s="27"/>
      <c r="T24" s="27"/>
      <c r="U24" s="27"/>
      <c r="V24" s="27"/>
      <c r="W24" s="27"/>
      <c r="X24" s="27"/>
      <c r="Y24" s="27"/>
      <c r="Z24" s="27"/>
    </row>
    <row r="25" spans="1:26" ht="13.5" customHeight="1" x14ac:dyDescent="0.3">
      <c r="A25" s="84" t="s">
        <v>804</v>
      </c>
      <c r="B25" s="84" t="s">
        <v>803</v>
      </c>
      <c r="C25" s="85">
        <v>693427228</v>
      </c>
      <c r="D25" s="85">
        <v>0</v>
      </c>
      <c r="E25" s="85">
        <v>693427228</v>
      </c>
      <c r="F25" s="85">
        <v>0</v>
      </c>
      <c r="G25" s="85">
        <v>693427227</v>
      </c>
      <c r="H25" s="85">
        <v>74916138</v>
      </c>
      <c r="I25" s="85">
        <v>1</v>
      </c>
      <c r="J25" s="85">
        <v>57960619</v>
      </c>
      <c r="K25" s="85">
        <v>618511089</v>
      </c>
      <c r="L25" s="85">
        <v>57960619</v>
      </c>
      <c r="M25" s="85">
        <v>618511089</v>
      </c>
      <c r="N25" s="85">
        <v>0</v>
      </c>
      <c r="O25" s="86">
        <v>89.19625074197404</v>
      </c>
      <c r="P25" s="86">
        <v>89.196250870605056</v>
      </c>
      <c r="Q25" s="86">
        <v>100</v>
      </c>
      <c r="R25" s="27"/>
      <c r="S25" s="27"/>
      <c r="T25" s="27"/>
      <c r="U25" s="27"/>
      <c r="V25" s="27"/>
      <c r="W25" s="27"/>
      <c r="X25" s="27"/>
      <c r="Y25" s="27"/>
      <c r="Z25" s="27"/>
    </row>
    <row r="26" spans="1:26" ht="13.5" customHeight="1" x14ac:dyDescent="0.3">
      <c r="A26" s="84" t="s">
        <v>520</v>
      </c>
      <c r="B26" s="84" t="s">
        <v>805</v>
      </c>
      <c r="C26" s="85">
        <v>693427228</v>
      </c>
      <c r="D26" s="85">
        <v>0</v>
      </c>
      <c r="E26" s="85">
        <v>693427228</v>
      </c>
      <c r="F26" s="85">
        <v>0</v>
      </c>
      <c r="G26" s="85">
        <v>693427227</v>
      </c>
      <c r="H26" s="85">
        <v>74916138</v>
      </c>
      <c r="I26" s="85">
        <v>1</v>
      </c>
      <c r="J26" s="85">
        <v>57960619</v>
      </c>
      <c r="K26" s="85">
        <v>618511089</v>
      </c>
      <c r="L26" s="85">
        <v>57960619</v>
      </c>
      <c r="M26" s="85">
        <v>618511089</v>
      </c>
      <c r="N26" s="85">
        <v>0</v>
      </c>
      <c r="O26" s="86">
        <v>89.19625074197404</v>
      </c>
      <c r="P26" s="86">
        <v>89.196250870605056</v>
      </c>
      <c r="Q26" s="86">
        <v>100</v>
      </c>
      <c r="R26" s="27"/>
      <c r="S26" s="27"/>
      <c r="T26" s="27"/>
      <c r="U26" s="27"/>
      <c r="V26" s="27"/>
      <c r="W26" s="27"/>
      <c r="X26" s="27"/>
      <c r="Y26" s="27"/>
      <c r="Z26" s="27"/>
    </row>
    <row r="27" spans="1:26" ht="13.5" customHeight="1" x14ac:dyDescent="0.3">
      <c r="A27" s="84" t="s">
        <v>806</v>
      </c>
      <c r="B27" s="84" t="s">
        <v>807</v>
      </c>
      <c r="C27" s="85">
        <v>195433888</v>
      </c>
      <c r="D27" s="85">
        <v>0</v>
      </c>
      <c r="E27" s="85">
        <v>195433888</v>
      </c>
      <c r="F27" s="85">
        <v>0</v>
      </c>
      <c r="G27" s="85">
        <v>195433887</v>
      </c>
      <c r="H27" s="85">
        <v>11572067</v>
      </c>
      <c r="I27" s="85">
        <v>1</v>
      </c>
      <c r="J27" s="85">
        <v>16485781</v>
      </c>
      <c r="K27" s="85">
        <v>183861820</v>
      </c>
      <c r="L27" s="85">
        <v>16485781</v>
      </c>
      <c r="M27" s="85">
        <v>183861820</v>
      </c>
      <c r="N27" s="85">
        <v>0</v>
      </c>
      <c r="O27" s="86">
        <v>94.078781260289929</v>
      </c>
      <c r="P27" s="86">
        <v>94.078781741674106</v>
      </c>
      <c r="Q27" s="86">
        <v>100</v>
      </c>
      <c r="R27" s="27"/>
      <c r="S27" s="27"/>
      <c r="T27" s="27"/>
      <c r="U27" s="27"/>
      <c r="V27" s="27"/>
      <c r="W27" s="27"/>
      <c r="X27" s="27"/>
      <c r="Y27" s="27"/>
      <c r="Z27" s="27"/>
    </row>
    <row r="28" spans="1:26" ht="13.5" customHeight="1" x14ac:dyDescent="0.3">
      <c r="A28" s="84" t="s">
        <v>808</v>
      </c>
      <c r="B28" s="84" t="s">
        <v>807</v>
      </c>
      <c r="C28" s="85">
        <v>195433888</v>
      </c>
      <c r="D28" s="85">
        <v>0</v>
      </c>
      <c r="E28" s="85">
        <v>195433888</v>
      </c>
      <c r="F28" s="85">
        <v>0</v>
      </c>
      <c r="G28" s="85">
        <v>195433887</v>
      </c>
      <c r="H28" s="85">
        <v>11572067</v>
      </c>
      <c r="I28" s="85">
        <v>1</v>
      </c>
      <c r="J28" s="85">
        <v>16485781</v>
      </c>
      <c r="K28" s="85">
        <v>183861820</v>
      </c>
      <c r="L28" s="85">
        <v>16485781</v>
      </c>
      <c r="M28" s="85">
        <v>183861820</v>
      </c>
      <c r="N28" s="85">
        <v>0</v>
      </c>
      <c r="O28" s="86">
        <v>94.078781260289929</v>
      </c>
      <c r="P28" s="86">
        <v>94.078781741674106</v>
      </c>
      <c r="Q28" s="86">
        <v>100</v>
      </c>
      <c r="R28" s="27"/>
      <c r="S28" s="27"/>
      <c r="T28" s="27"/>
      <c r="U28" s="27"/>
      <c r="V28" s="27"/>
      <c r="W28" s="27"/>
      <c r="X28" s="27"/>
      <c r="Y28" s="27"/>
      <c r="Z28" s="27"/>
    </row>
    <row r="29" spans="1:26" ht="13.5" customHeight="1" x14ac:dyDescent="0.3">
      <c r="A29" s="84" t="s">
        <v>524</v>
      </c>
      <c r="B29" s="84" t="s">
        <v>809</v>
      </c>
      <c r="C29" s="85">
        <v>195433888</v>
      </c>
      <c r="D29" s="85">
        <v>0</v>
      </c>
      <c r="E29" s="85">
        <v>195433888</v>
      </c>
      <c r="F29" s="85">
        <v>0</v>
      </c>
      <c r="G29" s="85">
        <v>195433887</v>
      </c>
      <c r="H29" s="85">
        <v>11572067</v>
      </c>
      <c r="I29" s="85">
        <v>1</v>
      </c>
      <c r="J29" s="85">
        <v>16485781</v>
      </c>
      <c r="K29" s="85">
        <v>183861820</v>
      </c>
      <c r="L29" s="85">
        <v>16485781</v>
      </c>
      <c r="M29" s="85">
        <v>183861820</v>
      </c>
      <c r="N29" s="85">
        <v>0</v>
      </c>
      <c r="O29" s="86">
        <v>94.078781260289929</v>
      </c>
      <c r="P29" s="86">
        <v>94.078781741674106</v>
      </c>
      <c r="Q29" s="86">
        <v>100</v>
      </c>
      <c r="R29" s="27"/>
      <c r="S29" s="27"/>
      <c r="T29" s="27"/>
      <c r="U29" s="27"/>
      <c r="V29" s="27"/>
      <c r="W29" s="27"/>
      <c r="X29" s="27"/>
      <c r="Y29" s="27"/>
      <c r="Z29" s="27"/>
    </row>
    <row r="30" spans="1:26" ht="13.5" customHeight="1" x14ac:dyDescent="0.3">
      <c r="A30" s="84" t="s">
        <v>810</v>
      </c>
      <c r="B30" s="84" t="s">
        <v>811</v>
      </c>
      <c r="C30" s="85">
        <v>537896196</v>
      </c>
      <c r="D30" s="85">
        <v>0</v>
      </c>
      <c r="E30" s="85">
        <v>537896196</v>
      </c>
      <c r="F30" s="85">
        <v>0</v>
      </c>
      <c r="G30" s="85">
        <v>537896195</v>
      </c>
      <c r="H30" s="85">
        <v>78057485</v>
      </c>
      <c r="I30" s="85">
        <v>1</v>
      </c>
      <c r="J30" s="85">
        <v>121016051</v>
      </c>
      <c r="K30" s="85">
        <v>459838710</v>
      </c>
      <c r="L30" s="85">
        <v>38363074</v>
      </c>
      <c r="M30" s="85">
        <v>377185733</v>
      </c>
      <c r="N30" s="85">
        <v>82652977</v>
      </c>
      <c r="O30" s="86">
        <v>85.488373671264995</v>
      </c>
      <c r="P30" s="86">
        <v>85.488373830195997</v>
      </c>
      <c r="Q30" s="86">
        <v>82.025659170799258</v>
      </c>
      <c r="R30" s="27"/>
      <c r="S30" s="27"/>
      <c r="T30" s="27"/>
      <c r="U30" s="27"/>
      <c r="V30" s="27"/>
      <c r="W30" s="27"/>
      <c r="X30" s="27"/>
      <c r="Y30" s="27"/>
      <c r="Z30" s="27"/>
    </row>
    <row r="31" spans="1:26" ht="13.5" customHeight="1" x14ac:dyDescent="0.3">
      <c r="A31" s="84" t="s">
        <v>812</v>
      </c>
      <c r="B31" s="84" t="s">
        <v>811</v>
      </c>
      <c r="C31" s="85">
        <v>537896196</v>
      </c>
      <c r="D31" s="85">
        <v>0</v>
      </c>
      <c r="E31" s="85">
        <v>537896196</v>
      </c>
      <c r="F31" s="85">
        <v>0</v>
      </c>
      <c r="G31" s="85">
        <v>537896195</v>
      </c>
      <c r="H31" s="85">
        <v>78057485</v>
      </c>
      <c r="I31" s="85">
        <v>1</v>
      </c>
      <c r="J31" s="85">
        <v>121016051</v>
      </c>
      <c r="K31" s="85">
        <v>459838710</v>
      </c>
      <c r="L31" s="85">
        <v>38363074</v>
      </c>
      <c r="M31" s="85">
        <v>377185733</v>
      </c>
      <c r="N31" s="85">
        <v>82652977</v>
      </c>
      <c r="O31" s="86">
        <v>85.488373671264995</v>
      </c>
      <c r="P31" s="86">
        <v>85.488373830195997</v>
      </c>
      <c r="Q31" s="86">
        <v>82.025659170799258</v>
      </c>
      <c r="R31" s="27"/>
      <c r="S31" s="27"/>
      <c r="T31" s="27"/>
      <c r="U31" s="27"/>
      <c r="V31" s="27"/>
      <c r="W31" s="27"/>
      <c r="X31" s="27"/>
      <c r="Y31" s="27"/>
      <c r="Z31" s="27"/>
    </row>
    <row r="32" spans="1:26" ht="13.5" customHeight="1" x14ac:dyDescent="0.3">
      <c r="A32" s="84" t="s">
        <v>528</v>
      </c>
      <c r="B32" s="84" t="s">
        <v>813</v>
      </c>
      <c r="C32" s="85">
        <v>537896196</v>
      </c>
      <c r="D32" s="85">
        <v>0</v>
      </c>
      <c r="E32" s="85">
        <v>537896196</v>
      </c>
      <c r="F32" s="85">
        <v>0</v>
      </c>
      <c r="G32" s="85">
        <v>537896195</v>
      </c>
      <c r="H32" s="85">
        <v>78057485</v>
      </c>
      <c r="I32" s="85">
        <v>1</v>
      </c>
      <c r="J32" s="85">
        <v>121016051</v>
      </c>
      <c r="K32" s="85">
        <v>459838710</v>
      </c>
      <c r="L32" s="85">
        <v>38363074</v>
      </c>
      <c r="M32" s="85">
        <v>377185733</v>
      </c>
      <c r="N32" s="85">
        <v>82652977</v>
      </c>
      <c r="O32" s="86">
        <v>85.488373671264995</v>
      </c>
      <c r="P32" s="86">
        <v>85.488373830195997</v>
      </c>
      <c r="Q32" s="86">
        <v>82.025659170799258</v>
      </c>
      <c r="R32" s="27"/>
      <c r="S32" s="27"/>
      <c r="T32" s="27"/>
      <c r="U32" s="27"/>
      <c r="V32" s="27"/>
      <c r="W32" s="27"/>
      <c r="X32" s="27"/>
      <c r="Y32" s="27"/>
      <c r="Z32" s="27"/>
    </row>
    <row r="33" spans="1:26" ht="13.5" customHeight="1" x14ac:dyDescent="0.3">
      <c r="A33" s="84" t="s">
        <v>814</v>
      </c>
      <c r="B33" s="84" t="s">
        <v>815</v>
      </c>
      <c r="C33" s="85">
        <v>283766750</v>
      </c>
      <c r="D33" s="85">
        <v>0</v>
      </c>
      <c r="E33" s="85">
        <v>283766750</v>
      </c>
      <c r="F33" s="85">
        <v>0</v>
      </c>
      <c r="G33" s="85">
        <v>283766750</v>
      </c>
      <c r="H33" s="85">
        <v>64556402</v>
      </c>
      <c r="I33" s="85">
        <v>0</v>
      </c>
      <c r="J33" s="85">
        <v>19884421</v>
      </c>
      <c r="K33" s="85">
        <v>219210348</v>
      </c>
      <c r="L33" s="85">
        <v>19884421</v>
      </c>
      <c r="M33" s="85">
        <v>219210348</v>
      </c>
      <c r="N33" s="85">
        <v>0</v>
      </c>
      <c r="O33" s="86">
        <v>77.250188050573229</v>
      </c>
      <c r="P33" s="86">
        <v>77.250188050573229</v>
      </c>
      <c r="Q33" s="86">
        <v>100</v>
      </c>
      <c r="R33" s="27"/>
      <c r="S33" s="27"/>
      <c r="T33" s="27"/>
      <c r="U33" s="27"/>
      <c r="V33" s="27"/>
      <c r="W33" s="27"/>
      <c r="X33" s="27"/>
      <c r="Y33" s="27"/>
      <c r="Z33" s="27"/>
    </row>
    <row r="34" spans="1:26" ht="13.5" customHeight="1" x14ac:dyDescent="0.3">
      <c r="A34" s="84" t="s">
        <v>816</v>
      </c>
      <c r="B34" s="84" t="s">
        <v>815</v>
      </c>
      <c r="C34" s="85">
        <v>283766750</v>
      </c>
      <c r="D34" s="85">
        <v>0</v>
      </c>
      <c r="E34" s="85">
        <v>283766750</v>
      </c>
      <c r="F34" s="85">
        <v>0</v>
      </c>
      <c r="G34" s="85">
        <v>283766750</v>
      </c>
      <c r="H34" s="85">
        <v>64556402</v>
      </c>
      <c r="I34" s="85">
        <v>0</v>
      </c>
      <c r="J34" s="85">
        <v>19884421</v>
      </c>
      <c r="K34" s="85">
        <v>219210348</v>
      </c>
      <c r="L34" s="85">
        <v>19884421</v>
      </c>
      <c r="M34" s="85">
        <v>219210348</v>
      </c>
      <c r="N34" s="85">
        <v>0</v>
      </c>
      <c r="O34" s="86">
        <v>77.250188050573229</v>
      </c>
      <c r="P34" s="86">
        <v>77.250188050573229</v>
      </c>
      <c r="Q34" s="86">
        <v>100</v>
      </c>
      <c r="R34" s="27"/>
      <c r="S34" s="27"/>
      <c r="T34" s="27"/>
      <c r="U34" s="27"/>
      <c r="V34" s="27"/>
      <c r="W34" s="27"/>
      <c r="X34" s="27"/>
      <c r="Y34" s="27"/>
      <c r="Z34" s="27"/>
    </row>
    <row r="35" spans="1:26" ht="13.5" customHeight="1" x14ac:dyDescent="0.3">
      <c r="A35" s="84" t="s">
        <v>532</v>
      </c>
      <c r="B35" s="84" t="s">
        <v>817</v>
      </c>
      <c r="C35" s="85">
        <v>283766750</v>
      </c>
      <c r="D35" s="85">
        <v>0</v>
      </c>
      <c r="E35" s="85">
        <v>283766750</v>
      </c>
      <c r="F35" s="85">
        <v>0</v>
      </c>
      <c r="G35" s="85">
        <v>283766750</v>
      </c>
      <c r="H35" s="85">
        <v>64556402</v>
      </c>
      <c r="I35" s="85">
        <v>0</v>
      </c>
      <c r="J35" s="85">
        <v>19884421</v>
      </c>
      <c r="K35" s="85">
        <v>219210348</v>
      </c>
      <c r="L35" s="85">
        <v>19884421</v>
      </c>
      <c r="M35" s="85">
        <v>219210348</v>
      </c>
      <c r="N35" s="85">
        <v>0</v>
      </c>
      <c r="O35" s="86">
        <v>77.250188050573229</v>
      </c>
      <c r="P35" s="86">
        <v>77.250188050573229</v>
      </c>
      <c r="Q35" s="86">
        <v>100</v>
      </c>
      <c r="R35" s="27"/>
      <c r="S35" s="27"/>
      <c r="T35" s="27"/>
      <c r="U35" s="27"/>
      <c r="V35" s="27"/>
      <c r="W35" s="27"/>
      <c r="X35" s="27"/>
      <c r="Y35" s="27"/>
      <c r="Z35" s="27"/>
    </row>
    <row r="36" spans="1:26" ht="13.5" customHeight="1" x14ac:dyDescent="0.3">
      <c r="A36" s="84" t="s">
        <v>818</v>
      </c>
      <c r="B36" s="84" t="s">
        <v>819</v>
      </c>
      <c r="C36" s="85">
        <v>52934516</v>
      </c>
      <c r="D36" s="85">
        <v>0</v>
      </c>
      <c r="E36" s="85">
        <v>52934516</v>
      </c>
      <c r="F36" s="85">
        <v>0</v>
      </c>
      <c r="G36" s="85">
        <v>52934514</v>
      </c>
      <c r="H36" s="85">
        <v>10356180</v>
      </c>
      <c r="I36" s="85">
        <v>2</v>
      </c>
      <c r="J36" s="85">
        <v>3894215</v>
      </c>
      <c r="K36" s="85">
        <v>42578334</v>
      </c>
      <c r="L36" s="85">
        <v>3894215</v>
      </c>
      <c r="M36" s="85">
        <v>42578334</v>
      </c>
      <c r="N36" s="85">
        <v>0</v>
      </c>
      <c r="O36" s="86">
        <v>80.435861546367974</v>
      </c>
      <c r="P36" s="86">
        <v>80.435864585438523</v>
      </c>
      <c r="Q36" s="86">
        <v>100</v>
      </c>
      <c r="R36" s="27"/>
      <c r="S36" s="27"/>
      <c r="T36" s="27"/>
      <c r="U36" s="27"/>
      <c r="V36" s="27"/>
      <c r="W36" s="27"/>
      <c r="X36" s="27"/>
      <c r="Y36" s="27"/>
      <c r="Z36" s="27"/>
    </row>
    <row r="37" spans="1:26" ht="13.5" customHeight="1" x14ac:dyDescent="0.3">
      <c r="A37" s="84" t="s">
        <v>820</v>
      </c>
      <c r="B37" s="84" t="s">
        <v>819</v>
      </c>
      <c r="C37" s="85">
        <v>52934516</v>
      </c>
      <c r="D37" s="85">
        <v>0</v>
      </c>
      <c r="E37" s="85">
        <v>52934516</v>
      </c>
      <c r="F37" s="85">
        <v>0</v>
      </c>
      <c r="G37" s="85">
        <v>52934514</v>
      </c>
      <c r="H37" s="85">
        <v>10356180</v>
      </c>
      <c r="I37" s="85">
        <v>2</v>
      </c>
      <c r="J37" s="85">
        <v>3894215</v>
      </c>
      <c r="K37" s="85">
        <v>42578334</v>
      </c>
      <c r="L37" s="85">
        <v>3894215</v>
      </c>
      <c r="M37" s="85">
        <v>42578334</v>
      </c>
      <c r="N37" s="85">
        <v>0</v>
      </c>
      <c r="O37" s="86">
        <v>80.435861546367974</v>
      </c>
      <c r="P37" s="86">
        <v>80.435864585438523</v>
      </c>
      <c r="Q37" s="86">
        <v>100</v>
      </c>
      <c r="R37" s="27"/>
      <c r="S37" s="27"/>
      <c r="T37" s="27"/>
      <c r="U37" s="27"/>
      <c r="V37" s="27"/>
      <c r="W37" s="27"/>
      <c r="X37" s="27"/>
      <c r="Y37" s="27"/>
      <c r="Z37" s="27"/>
    </row>
    <row r="38" spans="1:26" ht="13.5" customHeight="1" x14ac:dyDescent="0.3">
      <c r="A38" s="84" t="s">
        <v>536</v>
      </c>
      <c r="B38" s="84" t="s">
        <v>821</v>
      </c>
      <c r="C38" s="85">
        <v>52934516</v>
      </c>
      <c r="D38" s="85">
        <v>0</v>
      </c>
      <c r="E38" s="85">
        <v>52934516</v>
      </c>
      <c r="F38" s="85">
        <v>0</v>
      </c>
      <c r="G38" s="85">
        <v>52934514</v>
      </c>
      <c r="H38" s="85">
        <v>10356180</v>
      </c>
      <c r="I38" s="85">
        <v>2</v>
      </c>
      <c r="J38" s="85">
        <v>3894215</v>
      </c>
      <c r="K38" s="85">
        <v>42578334</v>
      </c>
      <c r="L38" s="85">
        <v>3894215</v>
      </c>
      <c r="M38" s="85">
        <v>42578334</v>
      </c>
      <c r="N38" s="85">
        <v>0</v>
      </c>
      <c r="O38" s="86">
        <v>80.435861546367974</v>
      </c>
      <c r="P38" s="86">
        <v>80.435864585438523</v>
      </c>
      <c r="Q38" s="86">
        <v>100</v>
      </c>
      <c r="R38" s="27"/>
      <c r="S38" s="27"/>
      <c r="T38" s="27"/>
      <c r="U38" s="27"/>
      <c r="V38" s="27"/>
      <c r="W38" s="27"/>
      <c r="X38" s="27"/>
      <c r="Y38" s="27"/>
      <c r="Z38" s="27"/>
    </row>
    <row r="39" spans="1:26" ht="13.5" customHeight="1" x14ac:dyDescent="0.3">
      <c r="A39" s="84" t="s">
        <v>822</v>
      </c>
      <c r="B39" s="84" t="s">
        <v>823</v>
      </c>
      <c r="C39" s="85">
        <v>77719448</v>
      </c>
      <c r="D39" s="85">
        <v>0</v>
      </c>
      <c r="E39" s="85">
        <v>77719448</v>
      </c>
      <c r="F39" s="85">
        <v>0</v>
      </c>
      <c r="G39" s="85">
        <v>77719447</v>
      </c>
      <c r="H39" s="85">
        <v>661142</v>
      </c>
      <c r="I39" s="85">
        <v>1</v>
      </c>
      <c r="J39" s="85">
        <v>6534835</v>
      </c>
      <c r="K39" s="85">
        <v>77058305</v>
      </c>
      <c r="L39" s="85">
        <v>6534835</v>
      </c>
      <c r="M39" s="85">
        <v>77058305</v>
      </c>
      <c r="N39" s="85">
        <v>0</v>
      </c>
      <c r="O39" s="86">
        <v>99.149321029660427</v>
      </c>
      <c r="P39" s="86">
        <v>99.149322305394165</v>
      </c>
      <c r="Q39" s="86">
        <v>100</v>
      </c>
      <c r="R39" s="27"/>
      <c r="S39" s="27"/>
      <c r="T39" s="27"/>
      <c r="U39" s="27"/>
      <c r="V39" s="27"/>
      <c r="W39" s="27"/>
      <c r="X39" s="27"/>
      <c r="Y39" s="27"/>
      <c r="Z39" s="27"/>
    </row>
    <row r="40" spans="1:26" ht="13.5" customHeight="1" x14ac:dyDescent="0.3">
      <c r="A40" s="84" t="s">
        <v>824</v>
      </c>
      <c r="B40" s="84" t="s">
        <v>823</v>
      </c>
      <c r="C40" s="85">
        <v>77719448</v>
      </c>
      <c r="D40" s="85">
        <v>0</v>
      </c>
      <c r="E40" s="85">
        <v>77719448</v>
      </c>
      <c r="F40" s="85">
        <v>0</v>
      </c>
      <c r="G40" s="85">
        <v>77719447</v>
      </c>
      <c r="H40" s="85">
        <v>661142</v>
      </c>
      <c r="I40" s="85">
        <v>1</v>
      </c>
      <c r="J40" s="85">
        <v>6534835</v>
      </c>
      <c r="K40" s="85">
        <v>77058305</v>
      </c>
      <c r="L40" s="85">
        <v>6534835</v>
      </c>
      <c r="M40" s="85">
        <v>77058305</v>
      </c>
      <c r="N40" s="85">
        <v>0</v>
      </c>
      <c r="O40" s="86">
        <v>99.149321029660427</v>
      </c>
      <c r="P40" s="86">
        <v>99.149322305394165</v>
      </c>
      <c r="Q40" s="86">
        <v>100</v>
      </c>
      <c r="R40" s="27"/>
      <c r="S40" s="27"/>
      <c r="T40" s="27"/>
      <c r="U40" s="27"/>
      <c r="V40" s="27"/>
      <c r="W40" s="27"/>
      <c r="X40" s="27"/>
      <c r="Y40" s="27"/>
      <c r="Z40" s="27"/>
    </row>
    <row r="41" spans="1:26" ht="13.5" customHeight="1" x14ac:dyDescent="0.3">
      <c r="A41" s="84" t="s">
        <v>540</v>
      </c>
      <c r="B41" s="84" t="s">
        <v>825</v>
      </c>
      <c r="C41" s="85">
        <v>77719448</v>
      </c>
      <c r="D41" s="85">
        <v>0</v>
      </c>
      <c r="E41" s="85">
        <v>77719448</v>
      </c>
      <c r="F41" s="85">
        <v>0</v>
      </c>
      <c r="G41" s="85">
        <v>77719447</v>
      </c>
      <c r="H41" s="85">
        <v>661142</v>
      </c>
      <c r="I41" s="85">
        <v>1</v>
      </c>
      <c r="J41" s="85">
        <v>6534835</v>
      </c>
      <c r="K41" s="85">
        <v>77058305</v>
      </c>
      <c r="L41" s="85">
        <v>6534835</v>
      </c>
      <c r="M41" s="85">
        <v>77058305</v>
      </c>
      <c r="N41" s="85">
        <v>0</v>
      </c>
      <c r="O41" s="86">
        <v>99.149321029660427</v>
      </c>
      <c r="P41" s="86">
        <v>99.149322305394165</v>
      </c>
      <c r="Q41" s="86">
        <v>100</v>
      </c>
      <c r="R41" s="27"/>
      <c r="S41" s="27"/>
      <c r="T41" s="27"/>
      <c r="U41" s="27"/>
      <c r="V41" s="27"/>
      <c r="W41" s="27"/>
      <c r="X41" s="27"/>
      <c r="Y41" s="27"/>
      <c r="Z41" s="27"/>
    </row>
    <row r="42" spans="1:26" ht="13.5" customHeight="1" x14ac:dyDescent="0.3">
      <c r="A42" s="84" t="s">
        <v>826</v>
      </c>
      <c r="B42" s="84" t="s">
        <v>827</v>
      </c>
      <c r="C42" s="85">
        <v>51812964</v>
      </c>
      <c r="D42" s="85">
        <v>0</v>
      </c>
      <c r="E42" s="85">
        <v>51812964</v>
      </c>
      <c r="F42" s="85">
        <v>0</v>
      </c>
      <c r="G42" s="85">
        <v>51812962</v>
      </c>
      <c r="H42" s="85">
        <v>437077</v>
      </c>
      <c r="I42" s="85">
        <v>2</v>
      </c>
      <c r="J42" s="85">
        <v>4356958</v>
      </c>
      <c r="K42" s="85">
        <v>51375885</v>
      </c>
      <c r="L42" s="85">
        <v>4356958</v>
      </c>
      <c r="M42" s="85">
        <v>51375885</v>
      </c>
      <c r="N42" s="85">
        <v>0</v>
      </c>
      <c r="O42" s="86">
        <v>99.156429267393392</v>
      </c>
      <c r="P42" s="86">
        <v>99.156433094869215</v>
      </c>
      <c r="Q42" s="86">
        <v>100</v>
      </c>
      <c r="R42" s="27"/>
      <c r="S42" s="27"/>
      <c r="T42" s="27"/>
      <c r="U42" s="27"/>
      <c r="V42" s="27"/>
      <c r="W42" s="27"/>
      <c r="X42" s="27"/>
      <c r="Y42" s="27"/>
      <c r="Z42" s="27"/>
    </row>
    <row r="43" spans="1:26" ht="13.5" customHeight="1" x14ac:dyDescent="0.3">
      <c r="A43" s="84" t="s">
        <v>828</v>
      </c>
      <c r="B43" s="84" t="s">
        <v>827</v>
      </c>
      <c r="C43" s="85">
        <v>51812964</v>
      </c>
      <c r="D43" s="85">
        <v>0</v>
      </c>
      <c r="E43" s="85">
        <v>51812964</v>
      </c>
      <c r="F43" s="85">
        <v>0</v>
      </c>
      <c r="G43" s="85">
        <v>51812962</v>
      </c>
      <c r="H43" s="85">
        <v>437077</v>
      </c>
      <c r="I43" s="85">
        <v>2</v>
      </c>
      <c r="J43" s="85">
        <v>4356958</v>
      </c>
      <c r="K43" s="85">
        <v>51375885</v>
      </c>
      <c r="L43" s="85">
        <v>4356958</v>
      </c>
      <c r="M43" s="85">
        <v>51375885</v>
      </c>
      <c r="N43" s="85">
        <v>0</v>
      </c>
      <c r="O43" s="86">
        <v>99.156429267393392</v>
      </c>
      <c r="P43" s="86">
        <v>99.156433094869215</v>
      </c>
      <c r="Q43" s="86">
        <v>100</v>
      </c>
      <c r="R43" s="27"/>
      <c r="S43" s="27"/>
      <c r="T43" s="27"/>
      <c r="U43" s="27"/>
      <c r="V43" s="27"/>
      <c r="W43" s="27"/>
      <c r="X43" s="27"/>
      <c r="Y43" s="27"/>
      <c r="Z43" s="27"/>
    </row>
    <row r="44" spans="1:26" ht="13.5" customHeight="1" x14ac:dyDescent="0.3">
      <c r="A44" s="84" t="s">
        <v>544</v>
      </c>
      <c r="B44" s="84" t="s">
        <v>829</v>
      </c>
      <c r="C44" s="85">
        <v>51812964</v>
      </c>
      <c r="D44" s="85">
        <v>0</v>
      </c>
      <c r="E44" s="85">
        <v>51812964</v>
      </c>
      <c r="F44" s="85">
        <v>0</v>
      </c>
      <c r="G44" s="85">
        <v>51812962</v>
      </c>
      <c r="H44" s="85">
        <v>437077</v>
      </c>
      <c r="I44" s="85">
        <v>2</v>
      </c>
      <c r="J44" s="85">
        <v>4356958</v>
      </c>
      <c r="K44" s="85">
        <v>51375885</v>
      </c>
      <c r="L44" s="85">
        <v>4356958</v>
      </c>
      <c r="M44" s="85">
        <v>51375885</v>
      </c>
      <c r="N44" s="85">
        <v>0</v>
      </c>
      <c r="O44" s="86">
        <v>99.156429267393392</v>
      </c>
      <c r="P44" s="86">
        <v>99.156433094869215</v>
      </c>
      <c r="Q44" s="86">
        <v>100</v>
      </c>
      <c r="R44" s="27"/>
      <c r="S44" s="27"/>
      <c r="T44" s="27"/>
      <c r="U44" s="27"/>
      <c r="V44" s="27"/>
      <c r="W44" s="27"/>
      <c r="X44" s="27"/>
      <c r="Y44" s="27"/>
      <c r="Z44" s="27"/>
    </row>
    <row r="45" spans="1:26" ht="13.5" customHeight="1" x14ac:dyDescent="0.3">
      <c r="A45" s="84" t="s">
        <v>830</v>
      </c>
      <c r="B45" s="84" t="s">
        <v>831</v>
      </c>
      <c r="C45" s="85">
        <v>28405342</v>
      </c>
      <c r="D45" s="85">
        <v>0</v>
      </c>
      <c r="E45" s="85">
        <v>28405342</v>
      </c>
      <c r="F45" s="85">
        <v>0</v>
      </c>
      <c r="G45" s="85">
        <v>28405341</v>
      </c>
      <c r="H45" s="85">
        <v>1715992</v>
      </c>
      <c r="I45" s="85">
        <v>1</v>
      </c>
      <c r="J45" s="85">
        <v>2803992</v>
      </c>
      <c r="K45" s="85">
        <v>26689349</v>
      </c>
      <c r="L45" s="85">
        <v>2803992</v>
      </c>
      <c r="M45" s="85">
        <v>26689349</v>
      </c>
      <c r="N45" s="85">
        <v>0</v>
      </c>
      <c r="O45" s="86">
        <v>93.958907447761064</v>
      </c>
      <c r="P45" s="86">
        <v>93.958910755551202</v>
      </c>
      <c r="Q45" s="86">
        <v>100</v>
      </c>
      <c r="R45" s="27"/>
      <c r="S45" s="27"/>
      <c r="T45" s="27"/>
      <c r="U45" s="27"/>
      <c r="V45" s="27"/>
      <c r="W45" s="27"/>
      <c r="X45" s="27"/>
      <c r="Y45" s="27"/>
      <c r="Z45" s="27"/>
    </row>
    <row r="46" spans="1:26" ht="13.5" customHeight="1" x14ac:dyDescent="0.3">
      <c r="A46" s="84" t="s">
        <v>832</v>
      </c>
      <c r="B46" s="84" t="s">
        <v>833</v>
      </c>
      <c r="C46" s="85">
        <v>28405342</v>
      </c>
      <c r="D46" s="85">
        <v>0</v>
      </c>
      <c r="E46" s="85">
        <v>28405342</v>
      </c>
      <c r="F46" s="85">
        <v>0</v>
      </c>
      <c r="G46" s="85">
        <v>28405341</v>
      </c>
      <c r="H46" s="85">
        <v>1715992</v>
      </c>
      <c r="I46" s="85">
        <v>1</v>
      </c>
      <c r="J46" s="85">
        <v>2803992</v>
      </c>
      <c r="K46" s="85">
        <v>26689349</v>
      </c>
      <c r="L46" s="85">
        <v>2803992</v>
      </c>
      <c r="M46" s="85">
        <v>26689349</v>
      </c>
      <c r="N46" s="85">
        <v>0</v>
      </c>
      <c r="O46" s="86">
        <v>93.958907447761064</v>
      </c>
      <c r="P46" s="86">
        <v>93.958910755551202</v>
      </c>
      <c r="Q46" s="86">
        <v>100</v>
      </c>
      <c r="R46" s="27"/>
      <c r="S46" s="27"/>
      <c r="T46" s="27"/>
      <c r="U46" s="27"/>
      <c r="V46" s="27"/>
      <c r="W46" s="27"/>
      <c r="X46" s="27"/>
      <c r="Y46" s="27"/>
      <c r="Z46" s="27"/>
    </row>
    <row r="47" spans="1:26" ht="13.5" customHeight="1" x14ac:dyDescent="0.3">
      <c r="A47" s="84" t="s">
        <v>834</v>
      </c>
      <c r="B47" s="84" t="s">
        <v>835</v>
      </c>
      <c r="C47" s="85">
        <v>28405342</v>
      </c>
      <c r="D47" s="85">
        <v>0</v>
      </c>
      <c r="E47" s="85">
        <v>28405342</v>
      </c>
      <c r="F47" s="85">
        <v>0</v>
      </c>
      <c r="G47" s="85">
        <v>28405341</v>
      </c>
      <c r="H47" s="85">
        <v>1715992</v>
      </c>
      <c r="I47" s="85">
        <v>1</v>
      </c>
      <c r="J47" s="85">
        <v>2803992</v>
      </c>
      <c r="K47" s="85">
        <v>26689349</v>
      </c>
      <c r="L47" s="85">
        <v>2803992</v>
      </c>
      <c r="M47" s="85">
        <v>26689349</v>
      </c>
      <c r="N47" s="85">
        <v>0</v>
      </c>
      <c r="O47" s="86">
        <v>93.958907447761064</v>
      </c>
      <c r="P47" s="86">
        <v>93.958910755551202</v>
      </c>
      <c r="Q47" s="86">
        <v>100</v>
      </c>
      <c r="R47" s="27"/>
      <c r="S47" s="27"/>
      <c r="T47" s="27"/>
      <c r="U47" s="27"/>
      <c r="V47" s="27"/>
      <c r="W47" s="27"/>
      <c r="X47" s="27"/>
      <c r="Y47" s="27"/>
      <c r="Z47" s="27"/>
    </row>
    <row r="48" spans="1:26" ht="13.5" customHeight="1" x14ac:dyDescent="0.3">
      <c r="A48" s="84" t="s">
        <v>548</v>
      </c>
      <c r="B48" s="84" t="s">
        <v>836</v>
      </c>
      <c r="C48" s="85">
        <v>28405342</v>
      </c>
      <c r="D48" s="85">
        <v>0</v>
      </c>
      <c r="E48" s="85">
        <v>28405342</v>
      </c>
      <c r="F48" s="85">
        <v>0</v>
      </c>
      <c r="G48" s="85">
        <v>28405341</v>
      </c>
      <c r="H48" s="85">
        <v>1715992</v>
      </c>
      <c r="I48" s="85">
        <v>1</v>
      </c>
      <c r="J48" s="85">
        <v>2803992</v>
      </c>
      <c r="K48" s="85">
        <v>26689349</v>
      </c>
      <c r="L48" s="85">
        <v>2803992</v>
      </c>
      <c r="M48" s="85">
        <v>26689349</v>
      </c>
      <c r="N48" s="85">
        <v>0</v>
      </c>
      <c r="O48" s="86">
        <v>93.958907447761064</v>
      </c>
      <c r="P48" s="86">
        <v>93.958910755551202</v>
      </c>
      <c r="Q48" s="86">
        <v>100</v>
      </c>
      <c r="R48" s="27"/>
      <c r="S48" s="27"/>
      <c r="T48" s="27"/>
      <c r="U48" s="27"/>
      <c r="V48" s="27"/>
      <c r="W48" s="27"/>
      <c r="X48" s="27"/>
      <c r="Y48" s="27"/>
      <c r="Z48" s="27"/>
    </row>
    <row r="49" spans="1:26" ht="13.5" customHeight="1" x14ac:dyDescent="0.3">
      <c r="A49" s="84" t="s">
        <v>837</v>
      </c>
      <c r="B49" s="84" t="s">
        <v>838</v>
      </c>
      <c r="C49" s="85">
        <v>98725388</v>
      </c>
      <c r="D49" s="85">
        <v>0</v>
      </c>
      <c r="E49" s="85">
        <v>98725388</v>
      </c>
      <c r="F49" s="85">
        <v>0</v>
      </c>
      <c r="G49" s="85">
        <v>54701306</v>
      </c>
      <c r="H49" s="85">
        <v>21542515</v>
      </c>
      <c r="I49" s="85">
        <v>44024082</v>
      </c>
      <c r="J49" s="85">
        <v>3033080</v>
      </c>
      <c r="K49" s="85">
        <v>33158791</v>
      </c>
      <c r="L49" s="85">
        <v>3033080</v>
      </c>
      <c r="M49" s="85">
        <v>33158791</v>
      </c>
      <c r="N49" s="85">
        <v>0</v>
      </c>
      <c r="O49" s="86">
        <v>33.586893575946242</v>
      </c>
      <c r="P49" s="86">
        <v>60.617914680135783</v>
      </c>
      <c r="Q49" s="86">
        <v>100</v>
      </c>
      <c r="R49" s="27"/>
      <c r="S49" s="27"/>
      <c r="T49" s="27"/>
      <c r="U49" s="27"/>
      <c r="V49" s="27"/>
      <c r="W49" s="27"/>
      <c r="X49" s="27"/>
      <c r="Y49" s="27"/>
      <c r="Z49" s="27"/>
    </row>
    <row r="50" spans="1:26" ht="13.5" customHeight="1" x14ac:dyDescent="0.3">
      <c r="A50" s="84" t="s">
        <v>839</v>
      </c>
      <c r="B50" s="84" t="s">
        <v>801</v>
      </c>
      <c r="C50" s="85">
        <v>6550000</v>
      </c>
      <c r="D50" s="85">
        <v>0</v>
      </c>
      <c r="E50" s="85">
        <v>6550000</v>
      </c>
      <c r="F50" s="85">
        <v>0</v>
      </c>
      <c r="G50" s="85">
        <v>6549991</v>
      </c>
      <c r="H50" s="85">
        <v>1850574</v>
      </c>
      <c r="I50" s="85">
        <v>9</v>
      </c>
      <c r="J50" s="85">
        <v>433426</v>
      </c>
      <c r="K50" s="85">
        <v>4699417</v>
      </c>
      <c r="L50" s="85">
        <v>433426</v>
      </c>
      <c r="M50" s="85">
        <v>4699417</v>
      </c>
      <c r="N50" s="85">
        <v>0</v>
      </c>
      <c r="O50" s="86">
        <v>71.746824427480917</v>
      </c>
      <c r="P50" s="86">
        <v>71.746923011039257</v>
      </c>
      <c r="Q50" s="86">
        <v>100</v>
      </c>
      <c r="R50" s="27"/>
      <c r="S50" s="27"/>
      <c r="T50" s="27"/>
      <c r="U50" s="27"/>
      <c r="V50" s="27"/>
      <c r="W50" s="27"/>
      <c r="X50" s="27"/>
      <c r="Y50" s="27"/>
      <c r="Z50" s="27"/>
    </row>
    <row r="51" spans="1:26" ht="13.5" customHeight="1" x14ac:dyDescent="0.3">
      <c r="A51" s="84" t="s">
        <v>840</v>
      </c>
      <c r="B51" s="84" t="s">
        <v>807</v>
      </c>
      <c r="C51" s="85">
        <v>6000000</v>
      </c>
      <c r="D51" s="85">
        <v>0</v>
      </c>
      <c r="E51" s="85">
        <v>6000000</v>
      </c>
      <c r="F51" s="85">
        <v>0</v>
      </c>
      <c r="G51" s="85">
        <v>6000000</v>
      </c>
      <c r="H51" s="85">
        <v>1300583</v>
      </c>
      <c r="I51" s="85">
        <v>0</v>
      </c>
      <c r="J51" s="85">
        <v>433426</v>
      </c>
      <c r="K51" s="85">
        <v>4699417</v>
      </c>
      <c r="L51" s="85">
        <v>433426</v>
      </c>
      <c r="M51" s="85">
        <v>4699417</v>
      </c>
      <c r="N51" s="85">
        <v>0</v>
      </c>
      <c r="O51" s="86">
        <v>78.323616666666666</v>
      </c>
      <c r="P51" s="86">
        <v>78.323616666666666</v>
      </c>
      <c r="Q51" s="86">
        <v>100</v>
      </c>
      <c r="R51" s="27"/>
      <c r="S51" s="27"/>
      <c r="T51" s="27"/>
      <c r="U51" s="27"/>
      <c r="V51" s="27"/>
      <c r="W51" s="27"/>
      <c r="X51" s="27"/>
      <c r="Y51" s="27"/>
      <c r="Z51" s="27"/>
    </row>
    <row r="52" spans="1:26" ht="13.5" customHeight="1" x14ac:dyDescent="0.3">
      <c r="A52" s="84" t="s">
        <v>841</v>
      </c>
      <c r="B52" s="84" t="s">
        <v>807</v>
      </c>
      <c r="C52" s="85">
        <v>6000000</v>
      </c>
      <c r="D52" s="85">
        <v>0</v>
      </c>
      <c r="E52" s="85">
        <v>6000000</v>
      </c>
      <c r="F52" s="85">
        <v>0</v>
      </c>
      <c r="G52" s="85">
        <v>6000000</v>
      </c>
      <c r="H52" s="85">
        <v>1300583</v>
      </c>
      <c r="I52" s="85">
        <v>0</v>
      </c>
      <c r="J52" s="85">
        <v>433426</v>
      </c>
      <c r="K52" s="85">
        <v>4699417</v>
      </c>
      <c r="L52" s="85">
        <v>433426</v>
      </c>
      <c r="M52" s="85">
        <v>4699417</v>
      </c>
      <c r="N52" s="85">
        <v>0</v>
      </c>
      <c r="O52" s="86">
        <v>78.323616666666666</v>
      </c>
      <c r="P52" s="86">
        <v>78.323616666666666</v>
      </c>
      <c r="Q52" s="86">
        <v>100</v>
      </c>
      <c r="R52" s="27"/>
      <c r="S52" s="27"/>
      <c r="T52" s="27"/>
      <c r="U52" s="27"/>
      <c r="V52" s="27"/>
      <c r="W52" s="27"/>
      <c r="X52" s="27"/>
      <c r="Y52" s="27"/>
      <c r="Z52" s="27"/>
    </row>
    <row r="53" spans="1:26" ht="13.5" customHeight="1" x14ac:dyDescent="0.3">
      <c r="A53" s="84" t="s">
        <v>552</v>
      </c>
      <c r="B53" s="84" t="s">
        <v>809</v>
      </c>
      <c r="C53" s="85">
        <v>6000000</v>
      </c>
      <c r="D53" s="85">
        <v>0</v>
      </c>
      <c r="E53" s="85">
        <v>6000000</v>
      </c>
      <c r="F53" s="85">
        <v>0</v>
      </c>
      <c r="G53" s="85">
        <v>6000000</v>
      </c>
      <c r="H53" s="85">
        <v>1300583</v>
      </c>
      <c r="I53" s="85">
        <v>0</v>
      </c>
      <c r="J53" s="85">
        <v>433426</v>
      </c>
      <c r="K53" s="85">
        <v>4699417</v>
      </c>
      <c r="L53" s="85">
        <v>433426</v>
      </c>
      <c r="M53" s="85">
        <v>4699417</v>
      </c>
      <c r="N53" s="85">
        <v>0</v>
      </c>
      <c r="O53" s="86">
        <v>78.323616666666666</v>
      </c>
      <c r="P53" s="86">
        <v>78.323616666666666</v>
      </c>
      <c r="Q53" s="86">
        <v>100</v>
      </c>
      <c r="R53" s="27"/>
      <c r="S53" s="27"/>
      <c r="T53" s="27"/>
      <c r="U53" s="27"/>
      <c r="V53" s="27"/>
      <c r="W53" s="27"/>
      <c r="X53" s="27"/>
      <c r="Y53" s="27"/>
      <c r="Z53" s="27"/>
    </row>
    <row r="54" spans="1:26" ht="13.5" customHeight="1" x14ac:dyDescent="0.3">
      <c r="A54" s="84" t="s">
        <v>842</v>
      </c>
      <c r="B54" s="84" t="s">
        <v>843</v>
      </c>
      <c r="C54" s="85">
        <v>550000</v>
      </c>
      <c r="D54" s="85">
        <v>0</v>
      </c>
      <c r="E54" s="85">
        <v>550000</v>
      </c>
      <c r="F54" s="85">
        <v>0</v>
      </c>
      <c r="G54" s="85">
        <v>549991</v>
      </c>
      <c r="H54" s="85">
        <v>549991</v>
      </c>
      <c r="I54" s="85">
        <v>9</v>
      </c>
      <c r="J54" s="85">
        <v>0</v>
      </c>
      <c r="K54" s="85">
        <v>0</v>
      </c>
      <c r="L54" s="85">
        <v>0</v>
      </c>
      <c r="M54" s="85">
        <v>0</v>
      </c>
      <c r="N54" s="85">
        <v>0</v>
      </c>
      <c r="O54" s="86">
        <v>0</v>
      </c>
      <c r="P54" s="86">
        <v>0</v>
      </c>
      <c r="Q54" s="86">
        <v>0</v>
      </c>
      <c r="R54" s="27"/>
      <c r="S54" s="27"/>
      <c r="T54" s="27"/>
      <c r="U54" s="27"/>
      <c r="V54" s="27"/>
      <c r="W54" s="27"/>
      <c r="X54" s="27"/>
      <c r="Y54" s="27"/>
      <c r="Z54" s="27"/>
    </row>
    <row r="55" spans="1:26" ht="13.5" customHeight="1" x14ac:dyDescent="0.3">
      <c r="A55" s="84" t="s">
        <v>844</v>
      </c>
      <c r="B55" s="84" t="s">
        <v>843</v>
      </c>
      <c r="C55" s="85">
        <v>550000</v>
      </c>
      <c r="D55" s="85">
        <v>0</v>
      </c>
      <c r="E55" s="85">
        <v>550000</v>
      </c>
      <c r="F55" s="85">
        <v>0</v>
      </c>
      <c r="G55" s="85">
        <v>549991</v>
      </c>
      <c r="H55" s="85">
        <v>549991</v>
      </c>
      <c r="I55" s="85">
        <v>9</v>
      </c>
      <c r="J55" s="85">
        <v>0</v>
      </c>
      <c r="K55" s="85">
        <v>0</v>
      </c>
      <c r="L55" s="85">
        <v>0</v>
      </c>
      <c r="M55" s="85">
        <v>0</v>
      </c>
      <c r="N55" s="85">
        <v>0</v>
      </c>
      <c r="O55" s="86">
        <v>0</v>
      </c>
      <c r="P55" s="86">
        <v>0</v>
      </c>
      <c r="Q55" s="86">
        <v>0</v>
      </c>
      <c r="R55" s="27"/>
      <c r="S55" s="27"/>
      <c r="T55" s="27"/>
      <c r="U55" s="27"/>
      <c r="V55" s="27"/>
      <c r="W55" s="27"/>
      <c r="X55" s="27"/>
      <c r="Y55" s="27"/>
      <c r="Z55" s="27"/>
    </row>
    <row r="56" spans="1:26" ht="13.5" customHeight="1" x14ac:dyDescent="0.3">
      <c r="A56" s="84" t="s">
        <v>556</v>
      </c>
      <c r="B56" s="84" t="s">
        <v>845</v>
      </c>
      <c r="C56" s="85">
        <v>550000</v>
      </c>
      <c r="D56" s="85">
        <v>0</v>
      </c>
      <c r="E56" s="85">
        <v>550000</v>
      </c>
      <c r="F56" s="85">
        <v>0</v>
      </c>
      <c r="G56" s="85">
        <v>549991</v>
      </c>
      <c r="H56" s="85">
        <v>549991</v>
      </c>
      <c r="I56" s="85">
        <v>9</v>
      </c>
      <c r="J56" s="85">
        <v>0</v>
      </c>
      <c r="K56" s="85">
        <v>0</v>
      </c>
      <c r="L56" s="85">
        <v>0</v>
      </c>
      <c r="M56" s="85">
        <v>0</v>
      </c>
      <c r="N56" s="85">
        <v>0</v>
      </c>
      <c r="O56" s="86">
        <v>0</v>
      </c>
      <c r="P56" s="86">
        <v>0</v>
      </c>
      <c r="Q56" s="86">
        <v>0</v>
      </c>
      <c r="R56" s="27"/>
      <c r="S56" s="27"/>
      <c r="T56" s="27"/>
      <c r="U56" s="27"/>
      <c r="V56" s="27"/>
      <c r="W56" s="27"/>
      <c r="X56" s="27"/>
      <c r="Y56" s="27"/>
      <c r="Z56" s="27"/>
    </row>
    <row r="57" spans="1:26" ht="13.5" customHeight="1" x14ac:dyDescent="0.3">
      <c r="A57" s="84" t="s">
        <v>846</v>
      </c>
      <c r="B57" s="84" t="s">
        <v>831</v>
      </c>
      <c r="C57" s="85">
        <v>92175388</v>
      </c>
      <c r="D57" s="85">
        <v>0</v>
      </c>
      <c r="E57" s="85">
        <v>92175388</v>
      </c>
      <c r="F57" s="85">
        <v>0</v>
      </c>
      <c r="G57" s="85">
        <v>48151315</v>
      </c>
      <c r="H57" s="85">
        <v>19691941</v>
      </c>
      <c r="I57" s="85">
        <v>44024073</v>
      </c>
      <c r="J57" s="85">
        <v>2599654</v>
      </c>
      <c r="K57" s="85">
        <v>28459374</v>
      </c>
      <c r="L57" s="85">
        <v>2599654</v>
      </c>
      <c r="M57" s="85">
        <v>28459374</v>
      </c>
      <c r="N57" s="85">
        <v>0</v>
      </c>
      <c r="O57" s="86">
        <v>30.875241881270949</v>
      </c>
      <c r="P57" s="86">
        <v>59.104043160607354</v>
      </c>
      <c r="Q57" s="86">
        <v>100</v>
      </c>
      <c r="R57" s="27"/>
      <c r="S57" s="27"/>
      <c r="T57" s="27"/>
      <c r="U57" s="27"/>
      <c r="V57" s="27"/>
      <c r="W57" s="27"/>
      <c r="X57" s="27"/>
      <c r="Y57" s="27"/>
      <c r="Z57" s="27"/>
    </row>
    <row r="58" spans="1:26" ht="13.5" customHeight="1" x14ac:dyDescent="0.3">
      <c r="A58" s="84" t="s">
        <v>847</v>
      </c>
      <c r="B58" s="84" t="s">
        <v>848</v>
      </c>
      <c r="C58" s="85">
        <v>92175388</v>
      </c>
      <c r="D58" s="85">
        <v>0</v>
      </c>
      <c r="E58" s="85">
        <v>92175388</v>
      </c>
      <c r="F58" s="85">
        <v>0</v>
      </c>
      <c r="G58" s="85">
        <v>48151315</v>
      </c>
      <c r="H58" s="85">
        <v>19691941</v>
      </c>
      <c r="I58" s="85">
        <v>44024073</v>
      </c>
      <c r="J58" s="85">
        <v>2599654</v>
      </c>
      <c r="K58" s="85">
        <v>28459374</v>
      </c>
      <c r="L58" s="85">
        <v>2599654</v>
      </c>
      <c r="M58" s="85">
        <v>28459374</v>
      </c>
      <c r="N58" s="85">
        <v>0</v>
      </c>
      <c r="O58" s="86">
        <v>30.875241881270949</v>
      </c>
      <c r="P58" s="86">
        <v>59.104043160607354</v>
      </c>
      <c r="Q58" s="86">
        <v>100</v>
      </c>
      <c r="R58" s="27"/>
      <c r="S58" s="27"/>
      <c r="T58" s="27"/>
      <c r="U58" s="27"/>
      <c r="V58" s="27"/>
      <c r="W58" s="27"/>
      <c r="X58" s="27"/>
      <c r="Y58" s="27"/>
      <c r="Z58" s="27"/>
    </row>
    <row r="59" spans="1:26" ht="13.5" customHeight="1" x14ac:dyDescent="0.3">
      <c r="A59" s="84" t="s">
        <v>849</v>
      </c>
      <c r="B59" s="84" t="s">
        <v>848</v>
      </c>
      <c r="C59" s="85">
        <v>92175388</v>
      </c>
      <c r="D59" s="85">
        <v>0</v>
      </c>
      <c r="E59" s="85">
        <v>92175388</v>
      </c>
      <c r="F59" s="85">
        <v>0</v>
      </c>
      <c r="G59" s="85">
        <v>48151315</v>
      </c>
      <c r="H59" s="85">
        <v>19691941</v>
      </c>
      <c r="I59" s="85">
        <v>44024073</v>
      </c>
      <c r="J59" s="85">
        <v>2599654</v>
      </c>
      <c r="K59" s="85">
        <v>28459374</v>
      </c>
      <c r="L59" s="85">
        <v>2599654</v>
      </c>
      <c r="M59" s="85">
        <v>28459374</v>
      </c>
      <c r="N59" s="85">
        <v>0</v>
      </c>
      <c r="O59" s="86">
        <v>30.875241881270949</v>
      </c>
      <c r="P59" s="86">
        <v>59.104043160607354</v>
      </c>
      <c r="Q59" s="86">
        <v>100</v>
      </c>
      <c r="R59" s="27"/>
      <c r="S59" s="27"/>
      <c r="T59" s="27"/>
      <c r="U59" s="27"/>
      <c r="V59" s="27"/>
      <c r="W59" s="27"/>
      <c r="X59" s="27"/>
      <c r="Y59" s="27"/>
      <c r="Z59" s="27"/>
    </row>
    <row r="60" spans="1:26" ht="13.5" customHeight="1" x14ac:dyDescent="0.3">
      <c r="A60" s="84" t="s">
        <v>560</v>
      </c>
      <c r="B60" s="84" t="s">
        <v>850</v>
      </c>
      <c r="C60" s="85">
        <v>92175388</v>
      </c>
      <c r="D60" s="85">
        <v>0</v>
      </c>
      <c r="E60" s="85">
        <v>92175388</v>
      </c>
      <c r="F60" s="85">
        <v>0</v>
      </c>
      <c r="G60" s="85">
        <v>48151315</v>
      </c>
      <c r="H60" s="85">
        <v>19691941</v>
      </c>
      <c r="I60" s="85">
        <v>44024073</v>
      </c>
      <c r="J60" s="85">
        <v>2599654</v>
      </c>
      <c r="K60" s="85">
        <v>28459374</v>
      </c>
      <c r="L60" s="85">
        <v>2599654</v>
      </c>
      <c r="M60" s="85">
        <v>28459374</v>
      </c>
      <c r="N60" s="85">
        <v>0</v>
      </c>
      <c r="O60" s="86">
        <v>30.875241881270949</v>
      </c>
      <c r="P60" s="86">
        <v>59.104043160607354</v>
      </c>
      <c r="Q60" s="86">
        <v>100</v>
      </c>
      <c r="R60" s="27"/>
      <c r="S60" s="27"/>
      <c r="T60" s="27"/>
      <c r="U60" s="27"/>
      <c r="V60" s="27"/>
      <c r="W60" s="27"/>
      <c r="X60" s="27"/>
      <c r="Y60" s="27"/>
      <c r="Z60" s="27"/>
    </row>
    <row r="61" spans="1:26" ht="13.5" customHeight="1" x14ac:dyDescent="0.3">
      <c r="A61" s="81" t="s">
        <v>851</v>
      </c>
      <c r="B61" s="81" t="s">
        <v>852</v>
      </c>
      <c r="C61" s="82">
        <v>11383425122</v>
      </c>
      <c r="D61" s="82">
        <v>278139531</v>
      </c>
      <c r="E61" s="82">
        <v>11661564653</v>
      </c>
      <c r="F61" s="82">
        <v>45529440</v>
      </c>
      <c r="G61" s="82">
        <v>10971555080</v>
      </c>
      <c r="H61" s="82">
        <v>471100197</v>
      </c>
      <c r="I61" s="82">
        <v>690009573</v>
      </c>
      <c r="J61" s="82">
        <v>213066356</v>
      </c>
      <c r="K61" s="82">
        <v>10500454883</v>
      </c>
      <c r="L61" s="82">
        <v>1148974020</v>
      </c>
      <c r="M61" s="82">
        <v>8693525313.1200008</v>
      </c>
      <c r="N61" s="82">
        <v>1806929569.8800001</v>
      </c>
      <c r="O61" s="83">
        <v>90.043276313686619</v>
      </c>
      <c r="P61" s="83">
        <v>95.706167507113321</v>
      </c>
      <c r="Q61" s="83">
        <v>82.791892446436975</v>
      </c>
      <c r="R61" s="87"/>
      <c r="S61" s="87"/>
      <c r="T61" s="87"/>
      <c r="U61" s="87"/>
      <c r="V61" s="87"/>
      <c r="W61" s="87"/>
      <c r="X61" s="87"/>
      <c r="Y61" s="87"/>
      <c r="Z61" s="87"/>
    </row>
    <row r="62" spans="1:26" ht="13.5" customHeight="1" x14ac:dyDescent="0.3">
      <c r="A62" s="84" t="s">
        <v>853</v>
      </c>
      <c r="B62" s="84" t="s">
        <v>854</v>
      </c>
      <c r="C62" s="85">
        <v>11383425122</v>
      </c>
      <c r="D62" s="85">
        <v>278139531</v>
      </c>
      <c r="E62" s="85">
        <v>11661564653</v>
      </c>
      <c r="F62" s="85">
        <v>45529440</v>
      </c>
      <c r="G62" s="85">
        <v>10971555080</v>
      </c>
      <c r="H62" s="85">
        <v>471100197</v>
      </c>
      <c r="I62" s="85">
        <v>690009573</v>
      </c>
      <c r="J62" s="85">
        <v>213066356</v>
      </c>
      <c r="K62" s="85">
        <v>10500454883</v>
      </c>
      <c r="L62" s="85">
        <v>1148974020</v>
      </c>
      <c r="M62" s="85">
        <v>8693525313.1200008</v>
      </c>
      <c r="N62" s="85">
        <v>1806929569.8800001</v>
      </c>
      <c r="O62" s="86">
        <v>90.043276313686619</v>
      </c>
      <c r="P62" s="86">
        <v>95.706167507113321</v>
      </c>
      <c r="Q62" s="86">
        <v>82.791892446436975</v>
      </c>
      <c r="R62" s="27"/>
      <c r="S62" s="27"/>
      <c r="T62" s="27"/>
      <c r="U62" s="27"/>
      <c r="V62" s="27"/>
      <c r="W62" s="27"/>
      <c r="X62" s="27"/>
      <c r="Y62" s="27"/>
      <c r="Z62" s="27"/>
    </row>
    <row r="63" spans="1:26" ht="13.5" customHeight="1" x14ac:dyDescent="0.3">
      <c r="A63" s="84" t="s">
        <v>855</v>
      </c>
      <c r="B63" s="84" t="s">
        <v>856</v>
      </c>
      <c r="C63" s="85">
        <v>1797085244</v>
      </c>
      <c r="D63" s="85">
        <v>-164814789</v>
      </c>
      <c r="E63" s="85">
        <v>1632270455</v>
      </c>
      <c r="F63" s="85">
        <v>0</v>
      </c>
      <c r="G63" s="85">
        <v>1559410240</v>
      </c>
      <c r="H63" s="85">
        <v>131489418</v>
      </c>
      <c r="I63" s="85">
        <v>72860215</v>
      </c>
      <c r="J63" s="85">
        <v>2508996</v>
      </c>
      <c r="K63" s="85">
        <v>1427920822</v>
      </c>
      <c r="L63" s="85">
        <v>94139635</v>
      </c>
      <c r="M63" s="85">
        <v>1243199868</v>
      </c>
      <c r="N63" s="85">
        <v>184720954</v>
      </c>
      <c r="O63" s="86">
        <v>87.480651115504003</v>
      </c>
      <c r="P63" s="86">
        <v>91.56800342673138</v>
      </c>
      <c r="Q63" s="86">
        <v>87.063641684188568</v>
      </c>
      <c r="R63" s="27"/>
      <c r="S63" s="27"/>
      <c r="T63" s="27"/>
      <c r="U63" s="27"/>
      <c r="V63" s="27"/>
      <c r="W63" s="27"/>
      <c r="X63" s="27"/>
      <c r="Y63" s="27"/>
      <c r="Z63" s="27"/>
    </row>
    <row r="64" spans="1:26" ht="13.5" customHeight="1" x14ac:dyDescent="0.3">
      <c r="A64" s="84" t="s">
        <v>857</v>
      </c>
      <c r="B64" s="84" t="s">
        <v>858</v>
      </c>
      <c r="C64" s="85">
        <v>1011512</v>
      </c>
      <c r="D64" s="85">
        <v>0</v>
      </c>
      <c r="E64" s="85">
        <v>1011512</v>
      </c>
      <c r="F64" s="85">
        <v>0</v>
      </c>
      <c r="G64" s="85">
        <v>1011512</v>
      </c>
      <c r="H64" s="85">
        <v>0</v>
      </c>
      <c r="I64" s="85">
        <v>0</v>
      </c>
      <c r="J64" s="85">
        <v>0</v>
      </c>
      <c r="K64" s="85">
        <v>1011512</v>
      </c>
      <c r="L64" s="85">
        <v>0</v>
      </c>
      <c r="M64" s="85">
        <v>910790</v>
      </c>
      <c r="N64" s="85">
        <v>100722</v>
      </c>
      <c r="O64" s="86">
        <v>100</v>
      </c>
      <c r="P64" s="86">
        <v>100</v>
      </c>
      <c r="Q64" s="86">
        <v>90.042431528246823</v>
      </c>
      <c r="R64" s="27"/>
      <c r="S64" s="27"/>
      <c r="T64" s="27"/>
      <c r="U64" s="27"/>
      <c r="V64" s="27"/>
      <c r="W64" s="27"/>
      <c r="X64" s="27"/>
      <c r="Y64" s="27"/>
      <c r="Z64" s="27"/>
    </row>
    <row r="65" spans="1:26" ht="13.5" customHeight="1" x14ac:dyDescent="0.3">
      <c r="A65" s="84" t="s">
        <v>859</v>
      </c>
      <c r="B65" s="84" t="s">
        <v>860</v>
      </c>
      <c r="C65" s="85">
        <v>1011512</v>
      </c>
      <c r="D65" s="85">
        <v>0</v>
      </c>
      <c r="E65" s="85">
        <v>1011512</v>
      </c>
      <c r="F65" s="85">
        <v>0</v>
      </c>
      <c r="G65" s="85">
        <v>1011512</v>
      </c>
      <c r="H65" s="85">
        <v>0</v>
      </c>
      <c r="I65" s="85">
        <v>0</v>
      </c>
      <c r="J65" s="85">
        <v>0</v>
      </c>
      <c r="K65" s="85">
        <v>1011512</v>
      </c>
      <c r="L65" s="85">
        <v>0</v>
      </c>
      <c r="M65" s="85">
        <v>910790</v>
      </c>
      <c r="N65" s="85">
        <v>100722</v>
      </c>
      <c r="O65" s="86">
        <v>100</v>
      </c>
      <c r="P65" s="86">
        <v>100</v>
      </c>
      <c r="Q65" s="86">
        <v>90.042431528246823</v>
      </c>
      <c r="R65" s="27"/>
      <c r="S65" s="27"/>
      <c r="T65" s="27"/>
      <c r="U65" s="27"/>
      <c r="V65" s="27"/>
      <c r="W65" s="27"/>
      <c r="X65" s="27"/>
      <c r="Y65" s="27"/>
      <c r="Z65" s="27"/>
    </row>
    <row r="66" spans="1:26" ht="13.5" customHeight="1" x14ac:dyDescent="0.3">
      <c r="A66" s="84" t="s">
        <v>564</v>
      </c>
      <c r="B66" s="84" t="s">
        <v>861</v>
      </c>
      <c r="C66" s="85">
        <v>1011512</v>
      </c>
      <c r="D66" s="85">
        <v>0</v>
      </c>
      <c r="E66" s="85">
        <v>1011512</v>
      </c>
      <c r="F66" s="85">
        <v>0</v>
      </c>
      <c r="G66" s="85">
        <v>1011512</v>
      </c>
      <c r="H66" s="85">
        <v>0</v>
      </c>
      <c r="I66" s="85">
        <v>0</v>
      </c>
      <c r="J66" s="85">
        <v>0</v>
      </c>
      <c r="K66" s="85">
        <v>1011512</v>
      </c>
      <c r="L66" s="85">
        <v>0</v>
      </c>
      <c r="M66" s="85">
        <v>910790</v>
      </c>
      <c r="N66" s="85">
        <v>100722</v>
      </c>
      <c r="O66" s="86">
        <v>100</v>
      </c>
      <c r="P66" s="86">
        <v>100</v>
      </c>
      <c r="Q66" s="86">
        <v>90.042431528246823</v>
      </c>
      <c r="R66" s="27"/>
      <c r="S66" s="27"/>
      <c r="T66" s="27"/>
      <c r="U66" s="27"/>
      <c r="V66" s="27"/>
      <c r="W66" s="27"/>
      <c r="X66" s="27"/>
      <c r="Y66" s="27"/>
      <c r="Z66" s="27"/>
    </row>
    <row r="67" spans="1:26" ht="13.5" customHeight="1" x14ac:dyDescent="0.3">
      <c r="A67" s="84" t="s">
        <v>862</v>
      </c>
      <c r="B67" s="84" t="s">
        <v>863</v>
      </c>
      <c r="C67" s="85">
        <v>248794096</v>
      </c>
      <c r="D67" s="85">
        <v>-46086863</v>
      </c>
      <c r="E67" s="85">
        <v>202707233</v>
      </c>
      <c r="F67" s="85">
        <v>0</v>
      </c>
      <c r="G67" s="85">
        <v>140550808</v>
      </c>
      <c r="H67" s="85">
        <v>23075730</v>
      </c>
      <c r="I67" s="85">
        <v>62156425</v>
      </c>
      <c r="J67" s="85">
        <v>2508996</v>
      </c>
      <c r="K67" s="85">
        <v>117475078</v>
      </c>
      <c r="L67" s="85">
        <v>24290059</v>
      </c>
      <c r="M67" s="85">
        <v>78959187</v>
      </c>
      <c r="N67" s="85">
        <v>38515891</v>
      </c>
      <c r="O67" s="86">
        <v>57.953076592979784</v>
      </c>
      <c r="P67" s="86">
        <v>83.581930030597903</v>
      </c>
      <c r="Q67" s="86">
        <v>67.213564225086103</v>
      </c>
      <c r="R67" s="27"/>
      <c r="S67" s="27"/>
      <c r="T67" s="27"/>
      <c r="U67" s="27"/>
      <c r="V67" s="27"/>
      <c r="W67" s="27"/>
      <c r="X67" s="27"/>
      <c r="Y67" s="27"/>
      <c r="Z67" s="27"/>
    </row>
    <row r="68" spans="1:26" ht="13.5" customHeight="1" x14ac:dyDescent="0.3">
      <c r="A68" s="84" t="s">
        <v>864</v>
      </c>
      <c r="B68" s="84" t="s">
        <v>865</v>
      </c>
      <c r="C68" s="85">
        <v>3756</v>
      </c>
      <c r="D68" s="85">
        <v>0</v>
      </c>
      <c r="E68" s="85">
        <v>3756</v>
      </c>
      <c r="F68" s="85">
        <v>0</v>
      </c>
      <c r="G68" s="85">
        <v>3755</v>
      </c>
      <c r="H68" s="85">
        <v>0</v>
      </c>
      <c r="I68" s="85">
        <v>1</v>
      </c>
      <c r="J68" s="85">
        <v>0</v>
      </c>
      <c r="K68" s="85">
        <v>3755</v>
      </c>
      <c r="L68" s="85">
        <v>0</v>
      </c>
      <c r="M68" s="85">
        <v>3755</v>
      </c>
      <c r="N68" s="85">
        <v>0</v>
      </c>
      <c r="O68" s="86">
        <v>99.973375931842384</v>
      </c>
      <c r="P68" s="86">
        <v>100</v>
      </c>
      <c r="Q68" s="86">
        <v>100</v>
      </c>
      <c r="R68" s="27"/>
      <c r="S68" s="27"/>
      <c r="T68" s="27"/>
      <c r="U68" s="27"/>
      <c r="V68" s="27"/>
      <c r="W68" s="27"/>
      <c r="X68" s="27"/>
      <c r="Y68" s="27"/>
      <c r="Z68" s="27"/>
    </row>
    <row r="69" spans="1:26" ht="13.5" customHeight="1" x14ac:dyDescent="0.3">
      <c r="A69" s="84" t="s">
        <v>568</v>
      </c>
      <c r="B69" s="84" t="s">
        <v>866</v>
      </c>
      <c r="C69" s="85">
        <v>3756</v>
      </c>
      <c r="D69" s="85">
        <v>0</v>
      </c>
      <c r="E69" s="85">
        <v>3756</v>
      </c>
      <c r="F69" s="85">
        <v>0</v>
      </c>
      <c r="G69" s="85">
        <v>3755</v>
      </c>
      <c r="H69" s="85">
        <v>0</v>
      </c>
      <c r="I69" s="85">
        <v>1</v>
      </c>
      <c r="J69" s="85">
        <v>0</v>
      </c>
      <c r="K69" s="85">
        <v>3755</v>
      </c>
      <c r="L69" s="85">
        <v>0</v>
      </c>
      <c r="M69" s="85">
        <v>3755</v>
      </c>
      <c r="N69" s="85">
        <v>0</v>
      </c>
      <c r="O69" s="86">
        <v>99.973375931842384</v>
      </c>
      <c r="P69" s="86">
        <v>100</v>
      </c>
      <c r="Q69" s="86">
        <v>100</v>
      </c>
      <c r="R69" s="27"/>
      <c r="S69" s="27"/>
      <c r="T69" s="27"/>
      <c r="U69" s="27"/>
      <c r="V69" s="27"/>
      <c r="W69" s="27"/>
      <c r="X69" s="27"/>
      <c r="Y69" s="27"/>
      <c r="Z69" s="27"/>
    </row>
    <row r="70" spans="1:26" ht="13.5" customHeight="1" x14ac:dyDescent="0.3">
      <c r="A70" s="84" t="s">
        <v>867</v>
      </c>
      <c r="B70" s="84" t="s">
        <v>868</v>
      </c>
      <c r="C70" s="85">
        <v>54423140</v>
      </c>
      <c r="D70" s="85">
        <v>-37827692</v>
      </c>
      <c r="E70" s="85">
        <v>16595448</v>
      </c>
      <c r="F70" s="85">
        <v>0</v>
      </c>
      <c r="G70" s="85">
        <v>16595448</v>
      </c>
      <c r="H70" s="85">
        <v>5522000</v>
      </c>
      <c r="I70" s="85">
        <v>0</v>
      </c>
      <c r="J70" s="85">
        <v>0</v>
      </c>
      <c r="K70" s="85">
        <v>11073448</v>
      </c>
      <c r="L70" s="85">
        <v>0</v>
      </c>
      <c r="M70" s="85">
        <v>11073448</v>
      </c>
      <c r="N70" s="85">
        <v>0</v>
      </c>
      <c r="O70" s="86">
        <v>66.725815416372001</v>
      </c>
      <c r="P70" s="86">
        <v>66.725815416372001</v>
      </c>
      <c r="Q70" s="86">
        <v>100</v>
      </c>
      <c r="R70" s="27"/>
      <c r="S70" s="27"/>
      <c r="T70" s="27"/>
      <c r="U70" s="27"/>
      <c r="V70" s="27"/>
      <c r="W70" s="27"/>
      <c r="X70" s="27"/>
      <c r="Y70" s="27"/>
      <c r="Z70" s="27"/>
    </row>
    <row r="71" spans="1:26" ht="13.5" customHeight="1" x14ac:dyDescent="0.3">
      <c r="A71" s="84" t="s">
        <v>572</v>
      </c>
      <c r="B71" s="84" t="s">
        <v>869</v>
      </c>
      <c r="C71" s="85">
        <v>29283828</v>
      </c>
      <c r="D71" s="85">
        <v>-13049820</v>
      </c>
      <c r="E71" s="85">
        <v>16234008</v>
      </c>
      <c r="F71" s="85">
        <v>0</v>
      </c>
      <c r="G71" s="85">
        <v>16234008</v>
      </c>
      <c r="H71" s="85">
        <v>5522000</v>
      </c>
      <c r="I71" s="85">
        <v>0</v>
      </c>
      <c r="J71" s="85">
        <v>0</v>
      </c>
      <c r="K71" s="85">
        <v>10712008</v>
      </c>
      <c r="L71" s="85">
        <v>0</v>
      </c>
      <c r="M71" s="85">
        <v>10712008</v>
      </c>
      <c r="N71" s="85">
        <v>0</v>
      </c>
      <c r="O71" s="86">
        <v>65.984986578791876</v>
      </c>
      <c r="P71" s="86">
        <v>65.984986578791876</v>
      </c>
      <c r="Q71" s="86">
        <v>100</v>
      </c>
      <c r="R71" s="27"/>
      <c r="S71" s="27"/>
      <c r="T71" s="27"/>
      <c r="U71" s="27"/>
      <c r="V71" s="27"/>
      <c r="W71" s="27"/>
      <c r="X71" s="27"/>
      <c r="Y71" s="27"/>
      <c r="Z71" s="27"/>
    </row>
    <row r="72" spans="1:26" ht="13.5" customHeight="1" x14ac:dyDescent="0.3">
      <c r="A72" s="84" t="s">
        <v>576</v>
      </c>
      <c r="B72" s="84" t="s">
        <v>870</v>
      </c>
      <c r="C72" s="85">
        <v>240960</v>
      </c>
      <c r="D72" s="85">
        <v>0</v>
      </c>
      <c r="E72" s="85">
        <v>240960</v>
      </c>
      <c r="F72" s="85">
        <v>0</v>
      </c>
      <c r="G72" s="85">
        <v>240960</v>
      </c>
      <c r="H72" s="85">
        <v>0</v>
      </c>
      <c r="I72" s="85">
        <v>0</v>
      </c>
      <c r="J72" s="85">
        <v>0</v>
      </c>
      <c r="K72" s="85">
        <v>240960</v>
      </c>
      <c r="L72" s="85">
        <v>0</v>
      </c>
      <c r="M72" s="85">
        <v>240960</v>
      </c>
      <c r="N72" s="85">
        <v>0</v>
      </c>
      <c r="O72" s="86">
        <v>100</v>
      </c>
      <c r="P72" s="86">
        <v>100</v>
      </c>
      <c r="Q72" s="86">
        <v>100</v>
      </c>
      <c r="R72" s="27"/>
      <c r="S72" s="27"/>
      <c r="T72" s="27"/>
      <c r="U72" s="27"/>
      <c r="V72" s="27"/>
      <c r="W72" s="27"/>
      <c r="X72" s="27"/>
      <c r="Y72" s="27"/>
      <c r="Z72" s="27"/>
    </row>
    <row r="73" spans="1:26" ht="13.5" customHeight="1" x14ac:dyDescent="0.3">
      <c r="A73" s="84" t="s">
        <v>580</v>
      </c>
      <c r="B73" s="84" t="s">
        <v>871</v>
      </c>
      <c r="C73" s="85">
        <v>23614080</v>
      </c>
      <c r="D73" s="85">
        <v>-23493600</v>
      </c>
      <c r="E73" s="85">
        <v>120480</v>
      </c>
      <c r="F73" s="85">
        <v>0</v>
      </c>
      <c r="G73" s="85">
        <v>120480</v>
      </c>
      <c r="H73" s="85">
        <v>0</v>
      </c>
      <c r="I73" s="85">
        <v>0</v>
      </c>
      <c r="J73" s="85">
        <v>0</v>
      </c>
      <c r="K73" s="85">
        <v>120480</v>
      </c>
      <c r="L73" s="85">
        <v>0</v>
      </c>
      <c r="M73" s="85">
        <v>120480</v>
      </c>
      <c r="N73" s="85">
        <v>0</v>
      </c>
      <c r="O73" s="86">
        <v>100</v>
      </c>
      <c r="P73" s="86">
        <v>100</v>
      </c>
      <c r="Q73" s="86">
        <v>100</v>
      </c>
      <c r="R73" s="27"/>
      <c r="S73" s="27"/>
      <c r="T73" s="27"/>
      <c r="U73" s="27"/>
      <c r="V73" s="27"/>
      <c r="W73" s="27"/>
      <c r="X73" s="27"/>
      <c r="Y73" s="27"/>
      <c r="Z73" s="27"/>
    </row>
    <row r="74" spans="1:26" ht="13.5" customHeight="1" x14ac:dyDescent="0.3">
      <c r="A74" s="84" t="s">
        <v>872</v>
      </c>
      <c r="B74" s="84" t="s">
        <v>873</v>
      </c>
      <c r="C74" s="85">
        <v>40065182</v>
      </c>
      <c r="D74" s="85">
        <v>-12135350</v>
      </c>
      <c r="E74" s="85">
        <v>27929832</v>
      </c>
      <c r="F74" s="85">
        <v>0</v>
      </c>
      <c r="G74" s="85">
        <v>27929832</v>
      </c>
      <c r="H74" s="85">
        <v>0</v>
      </c>
      <c r="I74" s="85">
        <v>0</v>
      </c>
      <c r="J74" s="85">
        <v>0</v>
      </c>
      <c r="K74" s="85">
        <v>27929832</v>
      </c>
      <c r="L74" s="85">
        <v>1129242</v>
      </c>
      <c r="M74" s="85">
        <v>15284095</v>
      </c>
      <c r="N74" s="85">
        <v>12645737</v>
      </c>
      <c r="O74" s="86">
        <v>100</v>
      </c>
      <c r="P74" s="86">
        <v>100</v>
      </c>
      <c r="Q74" s="86">
        <v>54.72318988528108</v>
      </c>
      <c r="R74" s="27"/>
      <c r="S74" s="27"/>
      <c r="T74" s="27"/>
      <c r="U74" s="27"/>
      <c r="V74" s="27"/>
      <c r="W74" s="27"/>
      <c r="X74" s="27"/>
      <c r="Y74" s="27"/>
      <c r="Z74" s="27"/>
    </row>
    <row r="75" spans="1:26" ht="13.5" customHeight="1" x14ac:dyDescent="0.3">
      <c r="A75" s="84" t="s">
        <v>584</v>
      </c>
      <c r="B75" s="84" t="s">
        <v>874</v>
      </c>
      <c r="C75" s="85">
        <v>40065182</v>
      </c>
      <c r="D75" s="85">
        <v>-12135350</v>
      </c>
      <c r="E75" s="85">
        <v>27929832</v>
      </c>
      <c r="F75" s="85">
        <v>0</v>
      </c>
      <c r="G75" s="85">
        <v>27929832</v>
      </c>
      <c r="H75" s="85">
        <v>0</v>
      </c>
      <c r="I75" s="85">
        <v>0</v>
      </c>
      <c r="J75" s="85">
        <v>0</v>
      </c>
      <c r="K75" s="85">
        <v>27929832</v>
      </c>
      <c r="L75" s="85">
        <v>1129242</v>
      </c>
      <c r="M75" s="85">
        <v>15284095</v>
      </c>
      <c r="N75" s="85">
        <v>12645737</v>
      </c>
      <c r="O75" s="86">
        <v>100</v>
      </c>
      <c r="P75" s="86">
        <v>100</v>
      </c>
      <c r="Q75" s="86">
        <v>54.72318988528108</v>
      </c>
      <c r="R75" s="27"/>
      <c r="S75" s="27"/>
      <c r="T75" s="27"/>
      <c r="U75" s="27"/>
      <c r="V75" s="27"/>
      <c r="W75" s="27"/>
      <c r="X75" s="27"/>
      <c r="Y75" s="27"/>
      <c r="Z75" s="27"/>
    </row>
    <row r="76" spans="1:26" ht="13.5" customHeight="1" x14ac:dyDescent="0.3">
      <c r="A76" s="84" t="s">
        <v>875</v>
      </c>
      <c r="B76" s="84" t="s">
        <v>876</v>
      </c>
      <c r="C76" s="85">
        <v>2023022</v>
      </c>
      <c r="D76" s="85">
        <v>0</v>
      </c>
      <c r="E76" s="85">
        <v>2023022</v>
      </c>
      <c r="F76" s="85">
        <v>0</v>
      </c>
      <c r="G76" s="85">
        <v>2023022</v>
      </c>
      <c r="H76" s="85">
        <v>0</v>
      </c>
      <c r="I76" s="85">
        <v>0</v>
      </c>
      <c r="J76" s="85">
        <v>0</v>
      </c>
      <c r="K76" s="85">
        <v>2023022</v>
      </c>
      <c r="L76" s="85">
        <v>0</v>
      </c>
      <c r="M76" s="85">
        <v>2023022</v>
      </c>
      <c r="N76" s="85">
        <v>0</v>
      </c>
      <c r="O76" s="86">
        <v>100</v>
      </c>
      <c r="P76" s="86">
        <v>100</v>
      </c>
      <c r="Q76" s="86">
        <v>100</v>
      </c>
      <c r="R76" s="27"/>
      <c r="S76" s="27"/>
      <c r="T76" s="27"/>
      <c r="U76" s="27"/>
      <c r="V76" s="27"/>
      <c r="W76" s="27"/>
      <c r="X76" s="27"/>
      <c r="Y76" s="27"/>
      <c r="Z76" s="27"/>
    </row>
    <row r="77" spans="1:26" ht="13.5" customHeight="1" x14ac:dyDescent="0.3">
      <c r="A77" s="84" t="s">
        <v>588</v>
      </c>
      <c r="B77" s="84" t="s">
        <v>877</v>
      </c>
      <c r="C77" s="85">
        <v>2023022</v>
      </c>
      <c r="D77" s="85">
        <v>0</v>
      </c>
      <c r="E77" s="85">
        <v>2023022</v>
      </c>
      <c r="F77" s="85">
        <v>0</v>
      </c>
      <c r="G77" s="85">
        <v>2023022</v>
      </c>
      <c r="H77" s="85">
        <v>0</v>
      </c>
      <c r="I77" s="85">
        <v>0</v>
      </c>
      <c r="J77" s="85">
        <v>0</v>
      </c>
      <c r="K77" s="85">
        <v>2023022</v>
      </c>
      <c r="L77" s="85">
        <v>0</v>
      </c>
      <c r="M77" s="85">
        <v>2023022</v>
      </c>
      <c r="N77" s="85">
        <v>0</v>
      </c>
      <c r="O77" s="86">
        <v>100</v>
      </c>
      <c r="P77" s="86">
        <v>100</v>
      </c>
      <c r="Q77" s="86">
        <v>100</v>
      </c>
      <c r="R77" s="27"/>
      <c r="S77" s="27"/>
      <c r="T77" s="27"/>
      <c r="U77" s="27"/>
      <c r="V77" s="27"/>
      <c r="W77" s="27"/>
      <c r="X77" s="27"/>
      <c r="Y77" s="27"/>
      <c r="Z77" s="27"/>
    </row>
    <row r="78" spans="1:26" ht="13.5" customHeight="1" x14ac:dyDescent="0.3">
      <c r="A78" s="84" t="s">
        <v>878</v>
      </c>
      <c r="B78" s="84" t="s">
        <v>879</v>
      </c>
      <c r="C78" s="85">
        <v>135678722</v>
      </c>
      <c r="D78" s="85">
        <v>5020000</v>
      </c>
      <c r="E78" s="85">
        <v>140698722</v>
      </c>
      <c r="F78" s="85">
        <v>0</v>
      </c>
      <c r="G78" s="85">
        <v>79467192</v>
      </c>
      <c r="H78" s="85">
        <v>17463119</v>
      </c>
      <c r="I78" s="85">
        <v>61231530</v>
      </c>
      <c r="J78" s="85">
        <v>0</v>
      </c>
      <c r="K78" s="85">
        <v>62004073</v>
      </c>
      <c r="L78" s="85">
        <v>23160817</v>
      </c>
      <c r="M78" s="85">
        <v>38982115</v>
      </c>
      <c r="N78" s="85">
        <v>23021958</v>
      </c>
      <c r="O78" s="86">
        <v>44.068682443327383</v>
      </c>
      <c r="P78" s="86">
        <v>78.024743846492015</v>
      </c>
      <c r="Q78" s="86">
        <v>62.870248862522303</v>
      </c>
      <c r="R78" s="27"/>
      <c r="S78" s="27"/>
      <c r="T78" s="27"/>
      <c r="U78" s="27"/>
      <c r="V78" s="27"/>
      <c r="W78" s="27"/>
      <c r="X78" s="27"/>
      <c r="Y78" s="27"/>
      <c r="Z78" s="27"/>
    </row>
    <row r="79" spans="1:26" ht="13.5" customHeight="1" x14ac:dyDescent="0.3">
      <c r="A79" s="84" t="s">
        <v>592</v>
      </c>
      <c r="B79" s="84" t="s">
        <v>880</v>
      </c>
      <c r="C79" s="85">
        <v>5057562</v>
      </c>
      <c r="D79" s="85">
        <v>5020000</v>
      </c>
      <c r="E79" s="85">
        <v>10077562</v>
      </c>
      <c r="F79" s="85">
        <v>0</v>
      </c>
      <c r="G79" s="85">
        <v>10077562</v>
      </c>
      <c r="H79" s="85">
        <v>0</v>
      </c>
      <c r="I79" s="85">
        <v>0</v>
      </c>
      <c r="J79" s="85">
        <v>0</v>
      </c>
      <c r="K79" s="85">
        <v>10077562</v>
      </c>
      <c r="L79" s="85">
        <v>0</v>
      </c>
      <c r="M79" s="85">
        <v>5057562</v>
      </c>
      <c r="N79" s="85">
        <v>5020000</v>
      </c>
      <c r="O79" s="86">
        <v>100</v>
      </c>
      <c r="P79" s="86">
        <v>100</v>
      </c>
      <c r="Q79" s="86">
        <v>50.186364519513745</v>
      </c>
      <c r="R79" s="27"/>
      <c r="S79" s="27"/>
      <c r="T79" s="27"/>
      <c r="U79" s="27"/>
      <c r="V79" s="27"/>
      <c r="W79" s="27"/>
      <c r="X79" s="27"/>
      <c r="Y79" s="27"/>
      <c r="Z79" s="27"/>
    </row>
    <row r="80" spans="1:26" ht="13.5" customHeight="1" x14ac:dyDescent="0.3">
      <c r="A80" s="84" t="s">
        <v>596</v>
      </c>
      <c r="B80" s="84" t="s">
        <v>881</v>
      </c>
      <c r="C80" s="85">
        <v>130520006</v>
      </c>
      <c r="D80" s="85">
        <v>0</v>
      </c>
      <c r="E80" s="85">
        <v>130520006</v>
      </c>
      <c r="F80" s="85">
        <v>0</v>
      </c>
      <c r="G80" s="85">
        <v>69288476</v>
      </c>
      <c r="H80" s="85">
        <v>17463119</v>
      </c>
      <c r="I80" s="85">
        <v>61231530</v>
      </c>
      <c r="J80" s="85">
        <v>0</v>
      </c>
      <c r="K80" s="85">
        <v>51825357</v>
      </c>
      <c r="L80" s="85">
        <v>23160817</v>
      </c>
      <c r="M80" s="85">
        <v>33833471</v>
      </c>
      <c r="N80" s="85">
        <v>17991886</v>
      </c>
      <c r="O80" s="86">
        <v>39.706830077834958</v>
      </c>
      <c r="P80" s="86">
        <v>74.796502956711009</v>
      </c>
      <c r="Q80" s="86">
        <v>65.283623613051034</v>
      </c>
      <c r="R80" s="27"/>
      <c r="S80" s="27"/>
      <c r="T80" s="27"/>
      <c r="U80" s="27"/>
      <c r="V80" s="27"/>
      <c r="W80" s="27"/>
      <c r="X80" s="27"/>
      <c r="Y80" s="27"/>
      <c r="Z80" s="27"/>
    </row>
    <row r="81" spans="1:26" ht="13.5" customHeight="1" x14ac:dyDescent="0.3">
      <c r="A81" s="84" t="s">
        <v>600</v>
      </c>
      <c r="B81" s="84" t="s">
        <v>882</v>
      </c>
      <c r="C81" s="85">
        <v>101154</v>
      </c>
      <c r="D81" s="85">
        <v>0</v>
      </c>
      <c r="E81" s="85">
        <v>101154</v>
      </c>
      <c r="F81" s="85">
        <v>0</v>
      </c>
      <c r="G81" s="85">
        <v>101154</v>
      </c>
      <c r="H81" s="85">
        <v>0</v>
      </c>
      <c r="I81" s="85">
        <v>0</v>
      </c>
      <c r="J81" s="85">
        <v>0</v>
      </c>
      <c r="K81" s="85">
        <v>101154</v>
      </c>
      <c r="L81" s="85">
        <v>0</v>
      </c>
      <c r="M81" s="85">
        <v>91082</v>
      </c>
      <c r="N81" s="85">
        <v>10072</v>
      </c>
      <c r="O81" s="86">
        <v>100</v>
      </c>
      <c r="P81" s="86">
        <v>100</v>
      </c>
      <c r="Q81" s="86">
        <v>90.042904877711209</v>
      </c>
      <c r="R81" s="27"/>
      <c r="S81" s="27"/>
      <c r="T81" s="27"/>
      <c r="U81" s="27"/>
      <c r="V81" s="27"/>
      <c r="W81" s="27"/>
      <c r="X81" s="27"/>
      <c r="Y81" s="27"/>
      <c r="Z81" s="27"/>
    </row>
    <row r="82" spans="1:26" ht="13.5" customHeight="1" x14ac:dyDescent="0.3">
      <c r="A82" s="84" t="s">
        <v>883</v>
      </c>
      <c r="B82" s="84" t="s">
        <v>884</v>
      </c>
      <c r="C82" s="85">
        <v>3181106</v>
      </c>
      <c r="D82" s="85">
        <v>864179</v>
      </c>
      <c r="E82" s="85">
        <v>4045285</v>
      </c>
      <c r="F82" s="85">
        <v>0</v>
      </c>
      <c r="G82" s="85">
        <v>3120392</v>
      </c>
      <c r="H82" s="85">
        <v>90611</v>
      </c>
      <c r="I82" s="85">
        <v>924893</v>
      </c>
      <c r="J82" s="85">
        <v>2508996</v>
      </c>
      <c r="K82" s="85">
        <v>3029781</v>
      </c>
      <c r="L82" s="85">
        <v>0</v>
      </c>
      <c r="M82" s="85">
        <v>470422</v>
      </c>
      <c r="N82" s="85">
        <v>2559359</v>
      </c>
      <c r="O82" s="86">
        <v>74.896601846347039</v>
      </c>
      <c r="P82" s="86">
        <v>97.096166122717918</v>
      </c>
      <c r="Q82" s="86">
        <v>15.526600767514219</v>
      </c>
      <c r="R82" s="27"/>
      <c r="S82" s="27"/>
      <c r="T82" s="27"/>
      <c r="U82" s="27"/>
      <c r="V82" s="27"/>
      <c r="W82" s="27"/>
      <c r="X82" s="27"/>
      <c r="Y82" s="27"/>
      <c r="Z82" s="27"/>
    </row>
    <row r="83" spans="1:26" ht="13.5" customHeight="1" x14ac:dyDescent="0.3">
      <c r="A83" s="84" t="s">
        <v>604</v>
      </c>
      <c r="B83" s="84" t="s">
        <v>885</v>
      </c>
      <c r="C83" s="85">
        <v>505756</v>
      </c>
      <c r="D83" s="85">
        <v>0</v>
      </c>
      <c r="E83" s="85">
        <v>505756</v>
      </c>
      <c r="F83" s="85">
        <v>0</v>
      </c>
      <c r="G83" s="85">
        <v>505756</v>
      </c>
      <c r="H83" s="85">
        <v>0</v>
      </c>
      <c r="I83" s="85">
        <v>0</v>
      </c>
      <c r="J83" s="85">
        <v>0</v>
      </c>
      <c r="K83" s="85">
        <v>505756</v>
      </c>
      <c r="L83" s="85">
        <v>0</v>
      </c>
      <c r="M83" s="85">
        <v>455393</v>
      </c>
      <c r="N83" s="85">
        <v>50363</v>
      </c>
      <c r="O83" s="86">
        <v>100</v>
      </c>
      <c r="P83" s="86">
        <v>100</v>
      </c>
      <c r="Q83" s="86">
        <v>90.042036080639676</v>
      </c>
      <c r="R83" s="27"/>
      <c r="S83" s="27"/>
      <c r="T83" s="27"/>
      <c r="U83" s="27"/>
      <c r="V83" s="27"/>
      <c r="W83" s="27"/>
      <c r="X83" s="27"/>
      <c r="Y83" s="27"/>
      <c r="Z83" s="27"/>
    </row>
    <row r="84" spans="1:26" ht="13.5" customHeight="1" x14ac:dyDescent="0.3">
      <c r="A84" s="84" t="s">
        <v>608</v>
      </c>
      <c r="B84" s="84" t="s">
        <v>886</v>
      </c>
      <c r="C84" s="85">
        <v>2675350</v>
      </c>
      <c r="D84" s="85">
        <v>864179</v>
      </c>
      <c r="E84" s="85">
        <v>3539529</v>
      </c>
      <c r="F84" s="85">
        <v>0</v>
      </c>
      <c r="G84" s="85">
        <v>2614636</v>
      </c>
      <c r="H84" s="85">
        <v>90611</v>
      </c>
      <c r="I84" s="85">
        <v>924893</v>
      </c>
      <c r="J84" s="85">
        <v>2508996</v>
      </c>
      <c r="K84" s="85">
        <v>2524025</v>
      </c>
      <c r="L84" s="85">
        <v>0</v>
      </c>
      <c r="M84" s="85">
        <v>15029</v>
      </c>
      <c r="N84" s="85">
        <v>2508996</v>
      </c>
      <c r="O84" s="86">
        <v>71.309629049514783</v>
      </c>
      <c r="P84" s="86">
        <v>96.534469807652002</v>
      </c>
      <c r="Q84" s="86">
        <v>0.59543784233515917</v>
      </c>
      <c r="R84" s="27"/>
      <c r="S84" s="27"/>
      <c r="T84" s="27"/>
      <c r="U84" s="27"/>
      <c r="V84" s="27"/>
      <c r="W84" s="27"/>
      <c r="X84" s="27"/>
      <c r="Y84" s="27"/>
      <c r="Z84" s="27"/>
    </row>
    <row r="85" spans="1:26" ht="13.5" customHeight="1" x14ac:dyDescent="0.3">
      <c r="A85" s="84" t="s">
        <v>887</v>
      </c>
      <c r="B85" s="84" t="s">
        <v>888</v>
      </c>
      <c r="C85" s="85">
        <v>2333990</v>
      </c>
      <c r="D85" s="85">
        <v>0</v>
      </c>
      <c r="E85" s="85">
        <v>2333990</v>
      </c>
      <c r="F85" s="85">
        <v>0</v>
      </c>
      <c r="G85" s="85">
        <v>2333989</v>
      </c>
      <c r="H85" s="85">
        <v>0</v>
      </c>
      <c r="I85" s="85">
        <v>1</v>
      </c>
      <c r="J85" s="85">
        <v>0</v>
      </c>
      <c r="K85" s="85">
        <v>2333989</v>
      </c>
      <c r="L85" s="85">
        <v>0</v>
      </c>
      <c r="M85" s="85">
        <v>2115755</v>
      </c>
      <c r="N85" s="85">
        <v>218234</v>
      </c>
      <c r="O85" s="86">
        <v>99.999957154914966</v>
      </c>
      <c r="P85" s="86">
        <v>100</v>
      </c>
      <c r="Q85" s="86">
        <v>90.649741708294258</v>
      </c>
      <c r="R85" s="27"/>
      <c r="S85" s="27"/>
      <c r="T85" s="27"/>
      <c r="U85" s="27"/>
      <c r="V85" s="27"/>
      <c r="W85" s="27"/>
      <c r="X85" s="27"/>
      <c r="Y85" s="27"/>
      <c r="Z85" s="27"/>
    </row>
    <row r="86" spans="1:26" ht="13.5" customHeight="1" x14ac:dyDescent="0.3">
      <c r="A86" s="84" t="s">
        <v>611</v>
      </c>
      <c r="B86" s="84" t="s">
        <v>889</v>
      </c>
      <c r="C86" s="85">
        <v>303456</v>
      </c>
      <c r="D86" s="85">
        <v>0</v>
      </c>
      <c r="E86" s="85">
        <v>303456</v>
      </c>
      <c r="F86" s="85">
        <v>0</v>
      </c>
      <c r="G86" s="85">
        <v>303456</v>
      </c>
      <c r="H86" s="85">
        <v>0</v>
      </c>
      <c r="I86" s="85">
        <v>0</v>
      </c>
      <c r="J86" s="85">
        <v>0</v>
      </c>
      <c r="K86" s="85">
        <v>303456</v>
      </c>
      <c r="L86" s="85">
        <v>0</v>
      </c>
      <c r="M86" s="85">
        <v>273238</v>
      </c>
      <c r="N86" s="85">
        <v>30218</v>
      </c>
      <c r="O86" s="86">
        <v>100</v>
      </c>
      <c r="P86" s="86">
        <v>100</v>
      </c>
      <c r="Q86" s="86">
        <v>90.042048929663622</v>
      </c>
      <c r="R86" s="27"/>
      <c r="S86" s="27"/>
      <c r="T86" s="27"/>
      <c r="U86" s="27"/>
      <c r="V86" s="27"/>
      <c r="W86" s="27"/>
      <c r="X86" s="27"/>
      <c r="Y86" s="27"/>
      <c r="Z86" s="27"/>
    </row>
    <row r="87" spans="1:26" ht="13.5" customHeight="1" x14ac:dyDescent="0.3">
      <c r="A87" s="84" t="s">
        <v>614</v>
      </c>
      <c r="B87" s="84" t="s">
        <v>890</v>
      </c>
      <c r="C87" s="85">
        <v>7512</v>
      </c>
      <c r="D87" s="85">
        <v>0</v>
      </c>
      <c r="E87" s="85">
        <v>7512</v>
      </c>
      <c r="F87" s="85">
        <v>0</v>
      </c>
      <c r="G87" s="85">
        <v>7511</v>
      </c>
      <c r="H87" s="85">
        <v>0</v>
      </c>
      <c r="I87" s="85">
        <v>1</v>
      </c>
      <c r="J87" s="85">
        <v>0</v>
      </c>
      <c r="K87" s="85">
        <v>7511</v>
      </c>
      <c r="L87" s="85">
        <v>0</v>
      </c>
      <c r="M87" s="85">
        <v>7511</v>
      </c>
      <c r="N87" s="85">
        <v>0</v>
      </c>
      <c r="O87" s="86">
        <v>99.986687965921192</v>
      </c>
      <c r="P87" s="86">
        <v>100</v>
      </c>
      <c r="Q87" s="86">
        <v>100</v>
      </c>
      <c r="R87" s="27"/>
      <c r="S87" s="27"/>
      <c r="T87" s="27"/>
      <c r="U87" s="27"/>
      <c r="V87" s="27"/>
      <c r="W87" s="27"/>
      <c r="X87" s="27"/>
      <c r="Y87" s="27"/>
      <c r="Z87" s="27"/>
    </row>
    <row r="88" spans="1:26" ht="13.5" customHeight="1" x14ac:dyDescent="0.3">
      <c r="A88" s="84" t="s">
        <v>617</v>
      </c>
      <c r="B88" s="84" t="s">
        <v>891</v>
      </c>
      <c r="C88" s="85">
        <v>2023022</v>
      </c>
      <c r="D88" s="85">
        <v>0</v>
      </c>
      <c r="E88" s="85">
        <v>2023022</v>
      </c>
      <c r="F88" s="85">
        <v>0</v>
      </c>
      <c r="G88" s="85">
        <v>2023022</v>
      </c>
      <c r="H88" s="85">
        <v>0</v>
      </c>
      <c r="I88" s="85">
        <v>0</v>
      </c>
      <c r="J88" s="85">
        <v>0</v>
      </c>
      <c r="K88" s="85">
        <v>2023022</v>
      </c>
      <c r="L88" s="85">
        <v>0</v>
      </c>
      <c r="M88" s="85">
        <v>1835006</v>
      </c>
      <c r="N88" s="85">
        <v>188016</v>
      </c>
      <c r="O88" s="86">
        <v>100</v>
      </c>
      <c r="P88" s="86">
        <v>100</v>
      </c>
      <c r="Q88" s="86">
        <v>90.706181148796205</v>
      </c>
      <c r="R88" s="27"/>
      <c r="S88" s="27"/>
      <c r="T88" s="27"/>
      <c r="U88" s="27"/>
      <c r="V88" s="27"/>
      <c r="W88" s="27"/>
      <c r="X88" s="27"/>
      <c r="Y88" s="27"/>
      <c r="Z88" s="27"/>
    </row>
    <row r="89" spans="1:26" ht="13.5" customHeight="1" x14ac:dyDescent="0.3">
      <c r="A89" s="84" t="s">
        <v>892</v>
      </c>
      <c r="B89" s="84" t="s">
        <v>893</v>
      </c>
      <c r="C89" s="85">
        <v>11085178</v>
      </c>
      <c r="D89" s="85">
        <v>-2008000</v>
      </c>
      <c r="E89" s="85">
        <v>9077178</v>
      </c>
      <c r="F89" s="85">
        <v>0</v>
      </c>
      <c r="G89" s="85">
        <v>9077178</v>
      </c>
      <c r="H89" s="85">
        <v>0</v>
      </c>
      <c r="I89" s="85">
        <v>0</v>
      </c>
      <c r="J89" s="85">
        <v>0</v>
      </c>
      <c r="K89" s="85">
        <v>9077178</v>
      </c>
      <c r="L89" s="85">
        <v>0</v>
      </c>
      <c r="M89" s="85">
        <v>9006575</v>
      </c>
      <c r="N89" s="85">
        <v>70603</v>
      </c>
      <c r="O89" s="86">
        <v>100</v>
      </c>
      <c r="P89" s="86">
        <v>100</v>
      </c>
      <c r="Q89" s="86">
        <v>99.222192183517834</v>
      </c>
      <c r="R89" s="27"/>
      <c r="S89" s="27"/>
      <c r="T89" s="27"/>
      <c r="U89" s="27"/>
      <c r="V89" s="27"/>
      <c r="W89" s="27"/>
      <c r="X89" s="27"/>
      <c r="Y89" s="27"/>
      <c r="Z89" s="27"/>
    </row>
    <row r="90" spans="1:26" ht="13.5" customHeight="1" x14ac:dyDescent="0.3">
      <c r="A90" s="84" t="s">
        <v>620</v>
      </c>
      <c r="B90" s="84" t="s">
        <v>894</v>
      </c>
      <c r="C90" s="85">
        <v>11085178</v>
      </c>
      <c r="D90" s="85">
        <v>-2008000</v>
      </c>
      <c r="E90" s="85">
        <v>9077178</v>
      </c>
      <c r="F90" s="85">
        <v>0</v>
      </c>
      <c r="G90" s="85">
        <v>9077178</v>
      </c>
      <c r="H90" s="85">
        <v>0</v>
      </c>
      <c r="I90" s="85">
        <v>0</v>
      </c>
      <c r="J90" s="85">
        <v>0</v>
      </c>
      <c r="K90" s="85">
        <v>9077178</v>
      </c>
      <c r="L90" s="85">
        <v>0</v>
      </c>
      <c r="M90" s="85">
        <v>9006575</v>
      </c>
      <c r="N90" s="85">
        <v>70603</v>
      </c>
      <c r="O90" s="86">
        <v>100</v>
      </c>
      <c r="P90" s="86">
        <v>100</v>
      </c>
      <c r="Q90" s="86">
        <v>99.222192183517834</v>
      </c>
      <c r="R90" s="27"/>
      <c r="S90" s="27"/>
      <c r="T90" s="27"/>
      <c r="U90" s="27"/>
      <c r="V90" s="27"/>
      <c r="W90" s="27"/>
      <c r="X90" s="27"/>
      <c r="Y90" s="27"/>
      <c r="Z90" s="27"/>
    </row>
    <row r="91" spans="1:26" ht="13.5" customHeight="1" x14ac:dyDescent="0.3">
      <c r="A91" s="84" t="s">
        <v>895</v>
      </c>
      <c r="B91" s="84" t="s">
        <v>896</v>
      </c>
      <c r="C91" s="85">
        <v>1547279636</v>
      </c>
      <c r="D91" s="85">
        <v>-118727926</v>
      </c>
      <c r="E91" s="85">
        <v>1428551710</v>
      </c>
      <c r="F91" s="85">
        <v>0</v>
      </c>
      <c r="G91" s="85">
        <v>1417847920</v>
      </c>
      <c r="H91" s="85">
        <v>108413688</v>
      </c>
      <c r="I91" s="85">
        <v>10703790</v>
      </c>
      <c r="J91" s="85">
        <v>0</v>
      </c>
      <c r="K91" s="85">
        <v>1309434232</v>
      </c>
      <c r="L91" s="85">
        <v>69849576</v>
      </c>
      <c r="M91" s="85">
        <v>1163329891</v>
      </c>
      <c r="N91" s="85">
        <v>146104341</v>
      </c>
      <c r="O91" s="86">
        <v>91.661661445912941</v>
      </c>
      <c r="P91" s="86">
        <v>92.35364481121502</v>
      </c>
      <c r="Q91" s="86">
        <v>88.842177985766924</v>
      </c>
      <c r="R91" s="27"/>
      <c r="S91" s="27"/>
      <c r="T91" s="27"/>
      <c r="U91" s="27"/>
      <c r="V91" s="27"/>
      <c r="W91" s="27"/>
      <c r="X91" s="27"/>
      <c r="Y91" s="27"/>
      <c r="Z91" s="27"/>
    </row>
    <row r="92" spans="1:26" ht="13.5" customHeight="1" x14ac:dyDescent="0.3">
      <c r="A92" s="84" t="s">
        <v>897</v>
      </c>
      <c r="B92" s="84" t="s">
        <v>898</v>
      </c>
      <c r="C92" s="85">
        <v>101154</v>
      </c>
      <c r="D92" s="85">
        <v>-1400</v>
      </c>
      <c r="E92" s="85">
        <v>99754</v>
      </c>
      <c r="F92" s="85">
        <v>0</v>
      </c>
      <c r="G92" s="85">
        <v>96491</v>
      </c>
      <c r="H92" s="85">
        <v>0</v>
      </c>
      <c r="I92" s="85">
        <v>3263</v>
      </c>
      <c r="J92" s="85">
        <v>0</v>
      </c>
      <c r="K92" s="85">
        <v>96491</v>
      </c>
      <c r="L92" s="85">
        <v>0</v>
      </c>
      <c r="M92" s="85">
        <v>86887</v>
      </c>
      <c r="N92" s="85">
        <v>9604</v>
      </c>
      <c r="O92" s="86">
        <v>96.728953224933335</v>
      </c>
      <c r="P92" s="86">
        <v>100</v>
      </c>
      <c r="Q92" s="86">
        <v>90.04674011047662</v>
      </c>
      <c r="R92" s="27"/>
      <c r="S92" s="27"/>
      <c r="T92" s="27"/>
      <c r="U92" s="27"/>
      <c r="V92" s="27"/>
      <c r="W92" s="27"/>
      <c r="X92" s="27"/>
      <c r="Y92" s="27"/>
      <c r="Z92" s="27"/>
    </row>
    <row r="93" spans="1:26" ht="13.5" customHeight="1" x14ac:dyDescent="0.3">
      <c r="A93" s="84" t="s">
        <v>623</v>
      </c>
      <c r="B93" s="84" t="s">
        <v>899</v>
      </c>
      <c r="C93" s="85">
        <v>101154</v>
      </c>
      <c r="D93" s="85">
        <v>-1400</v>
      </c>
      <c r="E93" s="85">
        <v>99754</v>
      </c>
      <c r="F93" s="85">
        <v>0</v>
      </c>
      <c r="G93" s="85">
        <v>96491</v>
      </c>
      <c r="H93" s="85">
        <v>0</v>
      </c>
      <c r="I93" s="85">
        <v>3263</v>
      </c>
      <c r="J93" s="85">
        <v>0</v>
      </c>
      <c r="K93" s="85">
        <v>96491</v>
      </c>
      <c r="L93" s="85">
        <v>0</v>
      </c>
      <c r="M93" s="85">
        <v>86887</v>
      </c>
      <c r="N93" s="85">
        <v>9604</v>
      </c>
      <c r="O93" s="86">
        <v>96.728953224933335</v>
      </c>
      <c r="P93" s="86">
        <v>100</v>
      </c>
      <c r="Q93" s="86">
        <v>90.04674011047662</v>
      </c>
      <c r="R93" s="27"/>
      <c r="S93" s="27"/>
      <c r="T93" s="27"/>
      <c r="U93" s="27"/>
      <c r="V93" s="27"/>
      <c r="W93" s="27"/>
      <c r="X93" s="27"/>
      <c r="Y93" s="27"/>
      <c r="Z93" s="27"/>
    </row>
    <row r="94" spans="1:26" ht="13.5" customHeight="1" x14ac:dyDescent="0.3">
      <c r="A94" s="84" t="s">
        <v>900</v>
      </c>
      <c r="B94" s="84" t="s">
        <v>901</v>
      </c>
      <c r="C94" s="85">
        <v>1438866</v>
      </c>
      <c r="D94" s="85">
        <v>-1416361</v>
      </c>
      <c r="E94" s="85">
        <v>22505</v>
      </c>
      <c r="F94" s="85">
        <v>0</v>
      </c>
      <c r="G94" s="85">
        <v>22505</v>
      </c>
      <c r="H94" s="85">
        <v>0</v>
      </c>
      <c r="I94" s="85">
        <v>0</v>
      </c>
      <c r="J94" s="85">
        <v>0</v>
      </c>
      <c r="K94" s="85">
        <v>22505</v>
      </c>
      <c r="L94" s="85">
        <v>0</v>
      </c>
      <c r="M94" s="85">
        <v>22505</v>
      </c>
      <c r="N94" s="85">
        <v>0</v>
      </c>
      <c r="O94" s="86">
        <v>100</v>
      </c>
      <c r="P94" s="86">
        <v>100</v>
      </c>
      <c r="Q94" s="86">
        <v>100</v>
      </c>
      <c r="R94" s="27"/>
      <c r="S94" s="27"/>
      <c r="T94" s="27"/>
      <c r="U94" s="27"/>
      <c r="V94" s="27"/>
      <c r="W94" s="27"/>
      <c r="X94" s="27"/>
      <c r="Y94" s="27"/>
      <c r="Z94" s="27"/>
    </row>
    <row r="95" spans="1:26" ht="13.5" customHeight="1" x14ac:dyDescent="0.3">
      <c r="A95" s="84" t="s">
        <v>626</v>
      </c>
      <c r="B95" s="84" t="s">
        <v>902</v>
      </c>
      <c r="C95" s="85">
        <v>1438866</v>
      </c>
      <c r="D95" s="85">
        <v>-1416361</v>
      </c>
      <c r="E95" s="85">
        <v>22505</v>
      </c>
      <c r="F95" s="85">
        <v>0</v>
      </c>
      <c r="G95" s="85">
        <v>22505</v>
      </c>
      <c r="H95" s="85">
        <v>0</v>
      </c>
      <c r="I95" s="85">
        <v>0</v>
      </c>
      <c r="J95" s="85">
        <v>0</v>
      </c>
      <c r="K95" s="85">
        <v>22505</v>
      </c>
      <c r="L95" s="85">
        <v>0</v>
      </c>
      <c r="M95" s="85">
        <v>22505</v>
      </c>
      <c r="N95" s="85">
        <v>0</v>
      </c>
      <c r="O95" s="86">
        <v>100</v>
      </c>
      <c r="P95" s="86">
        <v>100</v>
      </c>
      <c r="Q95" s="86">
        <v>100</v>
      </c>
      <c r="R95" s="27"/>
      <c r="S95" s="27"/>
      <c r="T95" s="27"/>
      <c r="U95" s="27"/>
      <c r="V95" s="27"/>
      <c r="W95" s="27"/>
      <c r="X95" s="27"/>
      <c r="Y95" s="27"/>
      <c r="Z95" s="27"/>
    </row>
    <row r="96" spans="1:26" ht="13.5" customHeight="1" x14ac:dyDescent="0.3">
      <c r="A96" s="84" t="s">
        <v>903</v>
      </c>
      <c r="B96" s="84" t="s">
        <v>904</v>
      </c>
      <c r="C96" s="85">
        <v>301206</v>
      </c>
      <c r="D96" s="85">
        <v>0</v>
      </c>
      <c r="E96" s="85">
        <v>301206</v>
      </c>
      <c r="F96" s="85">
        <v>0</v>
      </c>
      <c r="G96" s="85">
        <v>301205</v>
      </c>
      <c r="H96" s="85">
        <v>0</v>
      </c>
      <c r="I96" s="85">
        <v>1</v>
      </c>
      <c r="J96" s="85">
        <v>0</v>
      </c>
      <c r="K96" s="85">
        <v>301205</v>
      </c>
      <c r="L96" s="85">
        <v>0</v>
      </c>
      <c r="M96" s="85">
        <v>301205</v>
      </c>
      <c r="N96" s="85">
        <v>0</v>
      </c>
      <c r="O96" s="86">
        <v>99.99966800130143</v>
      </c>
      <c r="P96" s="86">
        <v>100</v>
      </c>
      <c r="Q96" s="86">
        <v>100</v>
      </c>
      <c r="R96" s="27"/>
      <c r="S96" s="27"/>
      <c r="T96" s="27"/>
      <c r="U96" s="27"/>
      <c r="V96" s="27"/>
      <c r="W96" s="27"/>
      <c r="X96" s="27"/>
      <c r="Y96" s="27"/>
      <c r="Z96" s="27"/>
    </row>
    <row r="97" spans="1:26" ht="13.5" customHeight="1" x14ac:dyDescent="0.3">
      <c r="A97" s="84" t="s">
        <v>629</v>
      </c>
      <c r="B97" s="84" t="s">
        <v>905</v>
      </c>
      <c r="C97" s="85">
        <v>301206</v>
      </c>
      <c r="D97" s="85">
        <v>0</v>
      </c>
      <c r="E97" s="85">
        <v>301206</v>
      </c>
      <c r="F97" s="85">
        <v>0</v>
      </c>
      <c r="G97" s="85">
        <v>301205</v>
      </c>
      <c r="H97" s="85">
        <v>0</v>
      </c>
      <c r="I97" s="85">
        <v>1</v>
      </c>
      <c r="J97" s="85">
        <v>0</v>
      </c>
      <c r="K97" s="85">
        <v>301205</v>
      </c>
      <c r="L97" s="85">
        <v>0</v>
      </c>
      <c r="M97" s="85">
        <v>301205</v>
      </c>
      <c r="N97" s="85">
        <v>0</v>
      </c>
      <c r="O97" s="86">
        <v>99.99966800130143</v>
      </c>
      <c r="P97" s="86">
        <v>100</v>
      </c>
      <c r="Q97" s="86">
        <v>100</v>
      </c>
      <c r="R97" s="27"/>
      <c r="S97" s="27"/>
      <c r="T97" s="27"/>
      <c r="U97" s="27"/>
      <c r="V97" s="27"/>
      <c r="W97" s="27"/>
      <c r="X97" s="27"/>
      <c r="Y97" s="27"/>
      <c r="Z97" s="27"/>
    </row>
    <row r="98" spans="1:26" ht="13.5" customHeight="1" x14ac:dyDescent="0.3">
      <c r="A98" s="84" t="s">
        <v>906</v>
      </c>
      <c r="B98" s="84" t="s">
        <v>907</v>
      </c>
      <c r="C98" s="85">
        <v>93268442</v>
      </c>
      <c r="D98" s="85">
        <v>-2131690</v>
      </c>
      <c r="E98" s="85">
        <v>91136752</v>
      </c>
      <c r="F98" s="85">
        <v>0</v>
      </c>
      <c r="G98" s="85">
        <v>91136752</v>
      </c>
      <c r="H98" s="85">
        <v>0</v>
      </c>
      <c r="I98" s="85">
        <v>0</v>
      </c>
      <c r="J98" s="85">
        <v>0</v>
      </c>
      <c r="K98" s="85">
        <v>91136752</v>
      </c>
      <c r="L98" s="85">
        <v>0</v>
      </c>
      <c r="M98" s="85">
        <v>71383121</v>
      </c>
      <c r="N98" s="85">
        <v>19753631</v>
      </c>
      <c r="O98" s="86">
        <v>100</v>
      </c>
      <c r="P98" s="86">
        <v>100</v>
      </c>
      <c r="Q98" s="86">
        <v>78.325285281178338</v>
      </c>
      <c r="R98" s="27"/>
      <c r="S98" s="27"/>
      <c r="T98" s="27"/>
      <c r="U98" s="27"/>
      <c r="V98" s="27"/>
      <c r="W98" s="27"/>
      <c r="X98" s="27"/>
      <c r="Y98" s="27"/>
      <c r="Z98" s="27"/>
    </row>
    <row r="99" spans="1:26" ht="13.5" customHeight="1" x14ac:dyDescent="0.3">
      <c r="A99" s="84" t="s">
        <v>632</v>
      </c>
      <c r="B99" s="84" t="s">
        <v>908</v>
      </c>
      <c r="C99" s="85">
        <v>91136752</v>
      </c>
      <c r="D99" s="85">
        <v>0</v>
      </c>
      <c r="E99" s="85">
        <v>91136752</v>
      </c>
      <c r="F99" s="85">
        <v>0</v>
      </c>
      <c r="G99" s="85">
        <v>91136752</v>
      </c>
      <c r="H99" s="85">
        <v>0</v>
      </c>
      <c r="I99" s="85">
        <v>0</v>
      </c>
      <c r="J99" s="85">
        <v>0</v>
      </c>
      <c r="K99" s="85">
        <v>91136752</v>
      </c>
      <c r="L99" s="85">
        <v>0</v>
      </c>
      <c r="M99" s="85">
        <v>71383121</v>
      </c>
      <c r="N99" s="85">
        <v>19753631</v>
      </c>
      <c r="O99" s="86">
        <v>100</v>
      </c>
      <c r="P99" s="86">
        <v>100</v>
      </c>
      <c r="Q99" s="86">
        <v>78.325285281178338</v>
      </c>
      <c r="R99" s="27"/>
      <c r="S99" s="27"/>
      <c r="T99" s="27"/>
      <c r="U99" s="27"/>
      <c r="V99" s="27"/>
      <c r="W99" s="27"/>
      <c r="X99" s="27"/>
      <c r="Y99" s="27"/>
      <c r="Z99" s="27"/>
    </row>
    <row r="100" spans="1:26" ht="13.5" customHeight="1" x14ac:dyDescent="0.3">
      <c r="A100" s="84" t="s">
        <v>909</v>
      </c>
      <c r="B100" s="84" t="s">
        <v>910</v>
      </c>
      <c r="C100" s="85">
        <v>3592874</v>
      </c>
      <c r="D100" s="85">
        <v>0</v>
      </c>
      <c r="E100" s="85">
        <v>3592874</v>
      </c>
      <c r="F100" s="85">
        <v>0</v>
      </c>
      <c r="G100" s="85">
        <v>3592873</v>
      </c>
      <c r="H100" s="85">
        <v>0</v>
      </c>
      <c r="I100" s="85">
        <v>1</v>
      </c>
      <c r="J100" s="85">
        <v>0</v>
      </c>
      <c r="K100" s="85">
        <v>3592873</v>
      </c>
      <c r="L100" s="85">
        <v>0</v>
      </c>
      <c r="M100" s="85">
        <v>3418480</v>
      </c>
      <c r="N100" s="85">
        <v>174393</v>
      </c>
      <c r="O100" s="86">
        <v>99.999972167128604</v>
      </c>
      <c r="P100" s="86">
        <v>100</v>
      </c>
      <c r="Q100" s="86">
        <v>95.146140706893917</v>
      </c>
      <c r="R100" s="27"/>
      <c r="S100" s="27"/>
      <c r="T100" s="27"/>
      <c r="U100" s="27"/>
      <c r="V100" s="27"/>
      <c r="W100" s="27"/>
      <c r="X100" s="27"/>
      <c r="Y100" s="27"/>
      <c r="Z100" s="27"/>
    </row>
    <row r="101" spans="1:26" ht="13.5" customHeight="1" x14ac:dyDescent="0.3">
      <c r="A101" s="84" t="s">
        <v>635</v>
      </c>
      <c r="B101" s="84" t="s">
        <v>911</v>
      </c>
      <c r="C101" s="85">
        <v>15022</v>
      </c>
      <c r="D101" s="85">
        <v>0</v>
      </c>
      <c r="E101" s="85">
        <v>15022</v>
      </c>
      <c r="F101" s="85">
        <v>0</v>
      </c>
      <c r="G101" s="85">
        <v>15021</v>
      </c>
      <c r="H101" s="85">
        <v>0</v>
      </c>
      <c r="I101" s="85">
        <v>1</v>
      </c>
      <c r="J101" s="85">
        <v>0</v>
      </c>
      <c r="K101" s="85">
        <v>15021</v>
      </c>
      <c r="L101" s="85">
        <v>0</v>
      </c>
      <c r="M101" s="85">
        <v>15021</v>
      </c>
      <c r="N101" s="85">
        <v>0</v>
      </c>
      <c r="O101" s="86">
        <v>99.993343096791378</v>
      </c>
      <c r="P101" s="86">
        <v>100</v>
      </c>
      <c r="Q101" s="86">
        <v>100</v>
      </c>
      <c r="R101" s="27"/>
      <c r="S101" s="27"/>
      <c r="T101" s="27"/>
      <c r="U101" s="27"/>
      <c r="V101" s="27"/>
      <c r="W101" s="27"/>
      <c r="X101" s="27"/>
      <c r="Y101" s="27"/>
      <c r="Z101" s="27"/>
    </row>
    <row r="102" spans="1:26" ht="13.5" customHeight="1" x14ac:dyDescent="0.3">
      <c r="A102" s="84" t="s">
        <v>638</v>
      </c>
      <c r="B102" s="84" t="s">
        <v>912</v>
      </c>
      <c r="C102" s="85">
        <v>37562</v>
      </c>
      <c r="D102" s="85">
        <v>0</v>
      </c>
      <c r="E102" s="85">
        <v>37562</v>
      </c>
      <c r="F102" s="85">
        <v>0</v>
      </c>
      <c r="G102" s="85">
        <v>37562</v>
      </c>
      <c r="H102" s="85">
        <v>0</v>
      </c>
      <c r="I102" s="85">
        <v>0</v>
      </c>
      <c r="J102" s="85">
        <v>0</v>
      </c>
      <c r="K102" s="85">
        <v>37562</v>
      </c>
      <c r="L102" s="85">
        <v>0</v>
      </c>
      <c r="M102" s="85">
        <v>37562</v>
      </c>
      <c r="N102" s="85">
        <v>0</v>
      </c>
      <c r="O102" s="86">
        <v>100</v>
      </c>
      <c r="P102" s="86">
        <v>100</v>
      </c>
      <c r="Q102" s="86">
        <v>100</v>
      </c>
      <c r="R102" s="27"/>
      <c r="S102" s="27"/>
      <c r="T102" s="27"/>
      <c r="U102" s="27"/>
      <c r="V102" s="27"/>
      <c r="W102" s="27"/>
      <c r="X102" s="27"/>
      <c r="Y102" s="27"/>
      <c r="Z102" s="27"/>
    </row>
    <row r="103" spans="1:26" ht="13.5" customHeight="1" x14ac:dyDescent="0.3">
      <c r="A103" s="84" t="s">
        <v>641</v>
      </c>
      <c r="B103" s="84" t="s">
        <v>913</v>
      </c>
      <c r="C103" s="85">
        <v>3540290</v>
      </c>
      <c r="D103" s="85">
        <v>0</v>
      </c>
      <c r="E103" s="85">
        <v>3540290</v>
      </c>
      <c r="F103" s="85">
        <v>0</v>
      </c>
      <c r="G103" s="85">
        <v>3540290</v>
      </c>
      <c r="H103" s="85">
        <v>0</v>
      </c>
      <c r="I103" s="85">
        <v>0</v>
      </c>
      <c r="J103" s="85">
        <v>0</v>
      </c>
      <c r="K103" s="85">
        <v>3540290</v>
      </c>
      <c r="L103" s="85">
        <v>0</v>
      </c>
      <c r="M103" s="85">
        <v>3365897</v>
      </c>
      <c r="N103" s="85">
        <v>174393</v>
      </c>
      <c r="O103" s="86">
        <v>100</v>
      </c>
      <c r="P103" s="86">
        <v>100</v>
      </c>
      <c r="Q103" s="86">
        <v>95.074047606269545</v>
      </c>
      <c r="R103" s="27"/>
      <c r="S103" s="27"/>
      <c r="T103" s="27"/>
      <c r="U103" s="27"/>
      <c r="V103" s="27"/>
      <c r="W103" s="27"/>
      <c r="X103" s="27"/>
      <c r="Y103" s="27"/>
      <c r="Z103" s="27"/>
    </row>
    <row r="104" spans="1:26" ht="13.5" customHeight="1" x14ac:dyDescent="0.3">
      <c r="A104" s="84" t="s">
        <v>914</v>
      </c>
      <c r="B104" s="84" t="s">
        <v>915</v>
      </c>
      <c r="C104" s="85">
        <v>1448577094</v>
      </c>
      <c r="D104" s="85">
        <v>-115178475</v>
      </c>
      <c r="E104" s="85">
        <v>1333398619</v>
      </c>
      <c r="F104" s="85">
        <v>0</v>
      </c>
      <c r="G104" s="85">
        <v>1322698094</v>
      </c>
      <c r="H104" s="85">
        <v>108413688</v>
      </c>
      <c r="I104" s="85">
        <v>10700525</v>
      </c>
      <c r="J104" s="85">
        <v>0</v>
      </c>
      <c r="K104" s="85">
        <v>1214284406</v>
      </c>
      <c r="L104" s="85">
        <v>69849576</v>
      </c>
      <c r="M104" s="85">
        <v>1088117693</v>
      </c>
      <c r="N104" s="85">
        <v>126166713</v>
      </c>
      <c r="O104" s="86">
        <v>91.06687142894063</v>
      </c>
      <c r="P104" s="86">
        <v>91.803595356205292</v>
      </c>
      <c r="Q104" s="86">
        <v>89.609788911346683</v>
      </c>
      <c r="R104" s="27"/>
      <c r="S104" s="27"/>
      <c r="T104" s="27"/>
      <c r="U104" s="27"/>
      <c r="V104" s="27"/>
      <c r="W104" s="27"/>
      <c r="X104" s="27"/>
      <c r="Y104" s="27"/>
      <c r="Z104" s="27"/>
    </row>
    <row r="105" spans="1:26" ht="13.5" customHeight="1" x14ac:dyDescent="0.3">
      <c r="A105" s="84" t="s">
        <v>644</v>
      </c>
      <c r="B105" s="84" t="s">
        <v>916</v>
      </c>
      <c r="C105" s="85">
        <v>1448577094</v>
      </c>
      <c r="D105" s="85">
        <v>-115178475</v>
      </c>
      <c r="E105" s="85">
        <v>1333398619</v>
      </c>
      <c r="F105" s="85">
        <v>0</v>
      </c>
      <c r="G105" s="85">
        <v>1322698094</v>
      </c>
      <c r="H105" s="85">
        <v>108413688</v>
      </c>
      <c r="I105" s="85">
        <v>10700525</v>
      </c>
      <c r="J105" s="85">
        <v>0</v>
      </c>
      <c r="K105" s="85">
        <v>1214284406</v>
      </c>
      <c r="L105" s="85">
        <v>69849576</v>
      </c>
      <c r="M105" s="85">
        <v>1088117693</v>
      </c>
      <c r="N105" s="85">
        <v>126166713</v>
      </c>
      <c r="O105" s="86">
        <v>91.06687142894063</v>
      </c>
      <c r="P105" s="86">
        <v>91.803595356205292</v>
      </c>
      <c r="Q105" s="86">
        <v>89.609788911346683</v>
      </c>
      <c r="R105" s="27"/>
      <c r="S105" s="27"/>
      <c r="T105" s="27"/>
      <c r="U105" s="27"/>
      <c r="V105" s="27"/>
      <c r="W105" s="27"/>
      <c r="X105" s="27"/>
      <c r="Y105" s="27"/>
      <c r="Z105" s="27"/>
    </row>
    <row r="106" spans="1:26" ht="13.5" customHeight="1" x14ac:dyDescent="0.3">
      <c r="A106" s="84" t="s">
        <v>917</v>
      </c>
      <c r="B106" s="84" t="s">
        <v>918</v>
      </c>
      <c r="C106" s="85">
        <v>9586339878</v>
      </c>
      <c r="D106" s="85">
        <v>442954320</v>
      </c>
      <c r="E106" s="85">
        <v>10029294198</v>
      </c>
      <c r="F106" s="85">
        <v>45529440</v>
      </c>
      <c r="G106" s="85">
        <v>9412144840</v>
      </c>
      <c r="H106" s="85">
        <v>339610779</v>
      </c>
      <c r="I106" s="85">
        <v>617149358</v>
      </c>
      <c r="J106" s="85">
        <v>210557360</v>
      </c>
      <c r="K106" s="85">
        <v>9072534061</v>
      </c>
      <c r="L106" s="85">
        <v>1054834385</v>
      </c>
      <c r="M106" s="85">
        <v>7450325445.1199999</v>
      </c>
      <c r="N106" s="85">
        <v>1622208615.8800001</v>
      </c>
      <c r="O106" s="86">
        <v>90.460344286332798</v>
      </c>
      <c r="P106" s="86">
        <v>96.39178120637591</v>
      </c>
      <c r="Q106" s="86">
        <v>82.119564335907313</v>
      </c>
      <c r="R106" s="27"/>
      <c r="S106" s="27"/>
      <c r="T106" s="27"/>
      <c r="U106" s="27"/>
      <c r="V106" s="27"/>
      <c r="W106" s="27"/>
      <c r="X106" s="27"/>
      <c r="Y106" s="27"/>
      <c r="Z106" s="27"/>
    </row>
    <row r="107" spans="1:26" ht="13.5" customHeight="1" x14ac:dyDescent="0.3">
      <c r="A107" s="84" t="s">
        <v>919</v>
      </c>
      <c r="B107" s="84" t="s">
        <v>920</v>
      </c>
      <c r="C107" s="85">
        <v>145359366</v>
      </c>
      <c r="D107" s="85">
        <v>12563090</v>
      </c>
      <c r="E107" s="85">
        <v>157922456</v>
      </c>
      <c r="F107" s="85">
        <v>-2086985</v>
      </c>
      <c r="G107" s="85">
        <v>102495197</v>
      </c>
      <c r="H107" s="85">
        <v>14719575</v>
      </c>
      <c r="I107" s="85">
        <v>55427259</v>
      </c>
      <c r="J107" s="85">
        <v>27717316</v>
      </c>
      <c r="K107" s="85">
        <v>87775622</v>
      </c>
      <c r="L107" s="85">
        <v>27013797</v>
      </c>
      <c r="M107" s="85">
        <v>30444748</v>
      </c>
      <c r="N107" s="85">
        <v>57330874</v>
      </c>
      <c r="O107" s="86">
        <v>55.581469680284101</v>
      </c>
      <c r="P107" s="86">
        <v>85.638766077985096</v>
      </c>
      <c r="Q107" s="86">
        <v>34.684741966283077</v>
      </c>
      <c r="R107" s="27"/>
      <c r="S107" s="27"/>
      <c r="T107" s="27"/>
      <c r="U107" s="27"/>
      <c r="V107" s="27"/>
      <c r="W107" s="27"/>
      <c r="X107" s="27"/>
      <c r="Y107" s="27"/>
      <c r="Z107" s="27"/>
    </row>
    <row r="108" spans="1:26" ht="13.5" customHeight="1" x14ac:dyDescent="0.3">
      <c r="A108" s="84" t="s">
        <v>921</v>
      </c>
      <c r="B108" s="84" t="s">
        <v>922</v>
      </c>
      <c r="C108" s="85">
        <v>145359366</v>
      </c>
      <c r="D108" s="85">
        <v>12563090</v>
      </c>
      <c r="E108" s="85">
        <v>157922456</v>
      </c>
      <c r="F108" s="85">
        <v>-2086985</v>
      </c>
      <c r="G108" s="85">
        <v>102495197</v>
      </c>
      <c r="H108" s="85">
        <v>14719575</v>
      </c>
      <c r="I108" s="85">
        <v>55427259</v>
      </c>
      <c r="J108" s="85">
        <v>27717316</v>
      </c>
      <c r="K108" s="85">
        <v>87775622</v>
      </c>
      <c r="L108" s="85">
        <v>27013797</v>
      </c>
      <c r="M108" s="85">
        <v>30444748</v>
      </c>
      <c r="N108" s="85">
        <v>57330874</v>
      </c>
      <c r="O108" s="86">
        <v>55.581469680284101</v>
      </c>
      <c r="P108" s="86">
        <v>85.638766077985096</v>
      </c>
      <c r="Q108" s="86">
        <v>34.684741966283077</v>
      </c>
      <c r="R108" s="27"/>
      <c r="S108" s="27"/>
      <c r="T108" s="27"/>
      <c r="U108" s="27"/>
      <c r="V108" s="27"/>
      <c r="W108" s="27"/>
      <c r="X108" s="27"/>
      <c r="Y108" s="27"/>
      <c r="Z108" s="27"/>
    </row>
    <row r="109" spans="1:26" ht="13.5" customHeight="1" x14ac:dyDescent="0.3">
      <c r="A109" s="84" t="s">
        <v>650</v>
      </c>
      <c r="B109" s="84" t="s">
        <v>923</v>
      </c>
      <c r="C109" s="85">
        <v>145359366</v>
      </c>
      <c r="D109" s="85">
        <v>12563090</v>
      </c>
      <c r="E109" s="85">
        <v>157922456</v>
      </c>
      <c r="F109" s="85">
        <v>-2086985</v>
      </c>
      <c r="G109" s="85">
        <v>102495197</v>
      </c>
      <c r="H109" s="85">
        <v>14719575</v>
      </c>
      <c r="I109" s="85">
        <v>55427259</v>
      </c>
      <c r="J109" s="85">
        <v>27717316</v>
      </c>
      <c r="K109" s="85">
        <v>87775622</v>
      </c>
      <c r="L109" s="85">
        <v>27013797</v>
      </c>
      <c r="M109" s="85">
        <v>30444748</v>
      </c>
      <c r="N109" s="85">
        <v>57330874</v>
      </c>
      <c r="O109" s="86">
        <v>55.581469680284101</v>
      </c>
      <c r="P109" s="86">
        <v>85.638766077985096</v>
      </c>
      <c r="Q109" s="86">
        <v>34.684741966283077</v>
      </c>
      <c r="R109" s="27"/>
      <c r="S109" s="27"/>
      <c r="T109" s="27"/>
      <c r="U109" s="27"/>
      <c r="V109" s="27"/>
      <c r="W109" s="27"/>
      <c r="X109" s="27"/>
      <c r="Y109" s="27"/>
      <c r="Z109" s="27"/>
    </row>
    <row r="110" spans="1:26" ht="13.5" customHeight="1" x14ac:dyDescent="0.3">
      <c r="A110" s="84" t="s">
        <v>924</v>
      </c>
      <c r="B110" s="84" t="s">
        <v>925</v>
      </c>
      <c r="C110" s="85">
        <v>1176938528</v>
      </c>
      <c r="D110" s="85">
        <v>16395282</v>
      </c>
      <c r="E110" s="85">
        <v>1193333810</v>
      </c>
      <c r="F110" s="85">
        <v>0</v>
      </c>
      <c r="G110" s="85">
        <v>1156435195</v>
      </c>
      <c r="H110" s="85">
        <v>63635941</v>
      </c>
      <c r="I110" s="85">
        <v>36898615</v>
      </c>
      <c r="J110" s="85">
        <v>98444420</v>
      </c>
      <c r="K110" s="85">
        <v>1092799254</v>
      </c>
      <c r="L110" s="85">
        <v>95711458</v>
      </c>
      <c r="M110" s="85">
        <v>1064986303.12</v>
      </c>
      <c r="N110" s="85">
        <v>27812950.879999999</v>
      </c>
      <c r="O110" s="86">
        <v>91.575319901478366</v>
      </c>
      <c r="P110" s="86">
        <v>94.497232419495845</v>
      </c>
      <c r="Q110" s="86">
        <v>97.454889287470181</v>
      </c>
      <c r="R110" s="27"/>
      <c r="S110" s="27"/>
      <c r="T110" s="27"/>
      <c r="U110" s="27"/>
      <c r="V110" s="27"/>
      <c r="W110" s="27"/>
      <c r="X110" s="27"/>
      <c r="Y110" s="27"/>
      <c r="Z110" s="27"/>
    </row>
    <row r="111" spans="1:26" ht="13.5" customHeight="1" x14ac:dyDescent="0.3">
      <c r="A111" s="84" t="s">
        <v>926</v>
      </c>
      <c r="B111" s="84" t="s">
        <v>927</v>
      </c>
      <c r="C111" s="85">
        <v>0</v>
      </c>
      <c r="D111" s="85">
        <v>23493600</v>
      </c>
      <c r="E111" s="85">
        <v>23493600</v>
      </c>
      <c r="F111" s="85">
        <v>0</v>
      </c>
      <c r="G111" s="85">
        <v>23493600</v>
      </c>
      <c r="H111" s="85">
        <v>19058840</v>
      </c>
      <c r="I111" s="85">
        <v>0</v>
      </c>
      <c r="J111" s="85">
        <v>0</v>
      </c>
      <c r="K111" s="85">
        <v>4434760</v>
      </c>
      <c r="L111" s="85">
        <v>0</v>
      </c>
      <c r="M111" s="85">
        <v>4406353.12</v>
      </c>
      <c r="N111" s="85">
        <v>28406.880000000001</v>
      </c>
      <c r="O111" s="86">
        <v>18.876459972077502</v>
      </c>
      <c r="P111" s="86">
        <v>18.876459972077502</v>
      </c>
      <c r="Q111" s="86">
        <v>99.359449440330479</v>
      </c>
      <c r="R111" s="27"/>
      <c r="S111" s="27"/>
      <c r="T111" s="27"/>
      <c r="U111" s="27"/>
      <c r="V111" s="27"/>
      <c r="W111" s="27"/>
      <c r="X111" s="27"/>
      <c r="Y111" s="27"/>
      <c r="Z111" s="27"/>
    </row>
    <row r="112" spans="1:26" ht="13.5" customHeight="1" x14ac:dyDescent="0.3">
      <c r="A112" s="84" t="s">
        <v>647</v>
      </c>
      <c r="B112" s="84" t="s">
        <v>928</v>
      </c>
      <c r="C112" s="85">
        <v>0</v>
      </c>
      <c r="D112" s="85">
        <v>23493600</v>
      </c>
      <c r="E112" s="85">
        <v>23493600</v>
      </c>
      <c r="F112" s="85">
        <v>0</v>
      </c>
      <c r="G112" s="85">
        <v>23493600</v>
      </c>
      <c r="H112" s="85">
        <v>19058840</v>
      </c>
      <c r="I112" s="85">
        <v>0</v>
      </c>
      <c r="J112" s="85">
        <v>0</v>
      </c>
      <c r="K112" s="85">
        <v>4434760</v>
      </c>
      <c r="L112" s="85">
        <v>0</v>
      </c>
      <c r="M112" s="85">
        <v>4406353.12</v>
      </c>
      <c r="N112" s="85">
        <v>28406.880000000001</v>
      </c>
      <c r="O112" s="86">
        <v>18.876459972077502</v>
      </c>
      <c r="P112" s="86">
        <v>18.876459972077502</v>
      </c>
      <c r="Q112" s="86">
        <v>99.359449440330479</v>
      </c>
      <c r="R112" s="27"/>
      <c r="S112" s="27"/>
      <c r="T112" s="27"/>
      <c r="U112" s="27"/>
      <c r="V112" s="27"/>
      <c r="W112" s="27"/>
      <c r="X112" s="27"/>
      <c r="Y112" s="27"/>
      <c r="Z112" s="27"/>
    </row>
    <row r="113" spans="1:26" ht="13.5" customHeight="1" x14ac:dyDescent="0.3">
      <c r="A113" s="84" t="s">
        <v>929</v>
      </c>
      <c r="B113" s="84" t="s">
        <v>930</v>
      </c>
      <c r="C113" s="85">
        <v>191176390</v>
      </c>
      <c r="D113" s="85">
        <v>-110641280</v>
      </c>
      <c r="E113" s="85">
        <v>80535110</v>
      </c>
      <c r="F113" s="85">
        <v>0</v>
      </c>
      <c r="G113" s="85">
        <v>63747295</v>
      </c>
      <c r="H113" s="85">
        <v>0</v>
      </c>
      <c r="I113" s="85">
        <v>16787815</v>
      </c>
      <c r="J113" s="85">
        <v>6526000</v>
      </c>
      <c r="K113" s="85">
        <v>63747295</v>
      </c>
      <c r="L113" s="85">
        <v>0</v>
      </c>
      <c r="M113" s="85">
        <v>45028349</v>
      </c>
      <c r="N113" s="85">
        <v>18718946</v>
      </c>
      <c r="O113" s="86">
        <v>79.154663102838001</v>
      </c>
      <c r="P113" s="86">
        <v>100</v>
      </c>
      <c r="Q113" s="86">
        <v>70.635701483490379</v>
      </c>
      <c r="R113" s="27"/>
      <c r="S113" s="27"/>
      <c r="T113" s="27"/>
      <c r="U113" s="27"/>
      <c r="V113" s="27"/>
      <c r="W113" s="27"/>
      <c r="X113" s="27"/>
      <c r="Y113" s="27"/>
      <c r="Z113" s="27"/>
    </row>
    <row r="114" spans="1:26" ht="13.5" customHeight="1" x14ac:dyDescent="0.3">
      <c r="A114" s="84" t="s">
        <v>653</v>
      </c>
      <c r="B114" s="84" t="s">
        <v>931</v>
      </c>
      <c r="C114" s="85">
        <v>191176390</v>
      </c>
      <c r="D114" s="85">
        <v>-110641280</v>
      </c>
      <c r="E114" s="85">
        <v>80535110</v>
      </c>
      <c r="F114" s="85">
        <v>0</v>
      </c>
      <c r="G114" s="85">
        <v>63747295</v>
      </c>
      <c r="H114" s="85">
        <v>0</v>
      </c>
      <c r="I114" s="88">
        <v>16787815</v>
      </c>
      <c r="J114" s="85">
        <v>6526000</v>
      </c>
      <c r="K114" s="85">
        <v>63747295</v>
      </c>
      <c r="L114" s="85">
        <v>0</v>
      </c>
      <c r="M114" s="85">
        <v>45028349</v>
      </c>
      <c r="N114" s="85">
        <v>18718946</v>
      </c>
      <c r="O114" s="86">
        <v>79.154663102838001</v>
      </c>
      <c r="P114" s="86">
        <v>100</v>
      </c>
      <c r="Q114" s="86">
        <v>70.635701483490379</v>
      </c>
      <c r="R114" s="27"/>
      <c r="S114" s="27"/>
      <c r="T114" s="27"/>
      <c r="U114" s="27"/>
      <c r="V114" s="27"/>
      <c r="W114" s="27"/>
      <c r="X114" s="27"/>
      <c r="Y114" s="27"/>
      <c r="Z114" s="27"/>
    </row>
    <row r="115" spans="1:26" ht="13.5" customHeight="1" x14ac:dyDescent="0.3">
      <c r="A115" s="84" t="s">
        <v>932</v>
      </c>
      <c r="B115" s="84" t="s">
        <v>933</v>
      </c>
      <c r="C115" s="85">
        <v>81260226</v>
      </c>
      <c r="D115" s="85">
        <v>-8966682</v>
      </c>
      <c r="E115" s="85">
        <v>72293544</v>
      </c>
      <c r="F115" s="85">
        <v>0</v>
      </c>
      <c r="G115" s="85">
        <v>72293537</v>
      </c>
      <c r="H115" s="85">
        <v>0</v>
      </c>
      <c r="I115" s="85">
        <v>7</v>
      </c>
      <c r="J115" s="85">
        <v>0</v>
      </c>
      <c r="K115" s="85">
        <v>72293537</v>
      </c>
      <c r="L115" s="85">
        <v>0</v>
      </c>
      <c r="M115" s="85">
        <v>72293537</v>
      </c>
      <c r="N115" s="85">
        <v>0</v>
      </c>
      <c r="O115" s="86">
        <v>99.99999031725433</v>
      </c>
      <c r="P115" s="86">
        <v>100</v>
      </c>
      <c r="Q115" s="86">
        <v>100</v>
      </c>
      <c r="R115" s="27"/>
      <c r="S115" s="27"/>
      <c r="T115" s="27"/>
      <c r="U115" s="27"/>
      <c r="V115" s="27"/>
      <c r="W115" s="27"/>
      <c r="X115" s="27"/>
      <c r="Y115" s="27"/>
      <c r="Z115" s="27"/>
    </row>
    <row r="116" spans="1:26" ht="13.5" customHeight="1" x14ac:dyDescent="0.3">
      <c r="A116" s="84" t="s">
        <v>656</v>
      </c>
      <c r="B116" s="84" t="s">
        <v>934</v>
      </c>
      <c r="C116" s="85">
        <v>81260226</v>
      </c>
      <c r="D116" s="85">
        <v>-8966682</v>
      </c>
      <c r="E116" s="85">
        <v>72293544</v>
      </c>
      <c r="F116" s="85">
        <v>0</v>
      </c>
      <c r="G116" s="85">
        <v>72293537</v>
      </c>
      <c r="H116" s="85">
        <v>0</v>
      </c>
      <c r="I116" s="85">
        <v>7</v>
      </c>
      <c r="J116" s="85">
        <v>0</v>
      </c>
      <c r="K116" s="85">
        <v>72293537</v>
      </c>
      <c r="L116" s="85">
        <v>0</v>
      </c>
      <c r="M116" s="85">
        <v>72293537</v>
      </c>
      <c r="N116" s="85">
        <v>0</v>
      </c>
      <c r="O116" s="86">
        <v>99.99999031725433</v>
      </c>
      <c r="P116" s="86">
        <v>100</v>
      </c>
      <c r="Q116" s="86">
        <v>100</v>
      </c>
      <c r="R116" s="27"/>
      <c r="S116" s="27"/>
      <c r="T116" s="27"/>
      <c r="U116" s="27"/>
      <c r="V116" s="27"/>
      <c r="W116" s="27"/>
      <c r="X116" s="27"/>
      <c r="Y116" s="27"/>
      <c r="Z116" s="27"/>
    </row>
    <row r="117" spans="1:26" ht="13.5" customHeight="1" x14ac:dyDescent="0.3">
      <c r="A117" s="84" t="s">
        <v>935</v>
      </c>
      <c r="B117" s="84" t="s">
        <v>936</v>
      </c>
      <c r="C117" s="85">
        <v>65910426</v>
      </c>
      <c r="D117" s="85">
        <v>42509644</v>
      </c>
      <c r="E117" s="85">
        <v>108420070</v>
      </c>
      <c r="F117" s="85">
        <v>0</v>
      </c>
      <c r="G117" s="85">
        <v>88311039</v>
      </c>
      <c r="H117" s="85">
        <v>758239</v>
      </c>
      <c r="I117" s="85">
        <v>20109031</v>
      </c>
      <c r="J117" s="85">
        <v>0</v>
      </c>
      <c r="K117" s="85">
        <v>87552800</v>
      </c>
      <c r="L117" s="85">
        <v>3793038</v>
      </c>
      <c r="M117" s="85">
        <v>78487202</v>
      </c>
      <c r="N117" s="85">
        <v>9065598</v>
      </c>
      <c r="O117" s="86">
        <v>80.753314400184394</v>
      </c>
      <c r="P117" s="86">
        <v>99.141399525375306</v>
      </c>
      <c r="Q117" s="86">
        <v>89.64556473350936</v>
      </c>
      <c r="R117" s="27"/>
      <c r="S117" s="27"/>
      <c r="T117" s="27"/>
      <c r="U117" s="27"/>
      <c r="V117" s="27"/>
      <c r="W117" s="27"/>
      <c r="X117" s="27"/>
      <c r="Y117" s="27"/>
      <c r="Z117" s="27"/>
    </row>
    <row r="118" spans="1:26" ht="13.5" customHeight="1" x14ac:dyDescent="0.3">
      <c r="A118" s="84" t="s">
        <v>659</v>
      </c>
      <c r="B118" s="84" t="s">
        <v>937</v>
      </c>
      <c r="C118" s="85">
        <v>65910426</v>
      </c>
      <c r="D118" s="85">
        <v>42509644</v>
      </c>
      <c r="E118" s="85">
        <v>108420070</v>
      </c>
      <c r="F118" s="85">
        <v>0</v>
      </c>
      <c r="G118" s="85">
        <v>88311039</v>
      </c>
      <c r="H118" s="85">
        <v>758239</v>
      </c>
      <c r="I118" s="85">
        <v>20109031</v>
      </c>
      <c r="J118" s="85">
        <v>0</v>
      </c>
      <c r="K118" s="85">
        <v>87552800</v>
      </c>
      <c r="L118" s="85">
        <v>3793038</v>
      </c>
      <c r="M118" s="85">
        <v>78487202</v>
      </c>
      <c r="N118" s="85">
        <v>9065598</v>
      </c>
      <c r="O118" s="86">
        <v>80.753314400184394</v>
      </c>
      <c r="P118" s="86">
        <v>99.141399525375306</v>
      </c>
      <c r="Q118" s="86">
        <v>89.64556473350936</v>
      </c>
      <c r="R118" s="27"/>
      <c r="S118" s="27"/>
      <c r="T118" s="27"/>
      <c r="U118" s="27"/>
      <c r="V118" s="27"/>
      <c r="W118" s="27"/>
      <c r="X118" s="27"/>
      <c r="Y118" s="27"/>
      <c r="Z118" s="27"/>
    </row>
    <row r="119" spans="1:26" ht="13.5" customHeight="1" x14ac:dyDescent="0.3">
      <c r="A119" s="84" t="s">
        <v>938</v>
      </c>
      <c r="B119" s="84" t="s">
        <v>939</v>
      </c>
      <c r="C119" s="85">
        <v>838591486</v>
      </c>
      <c r="D119" s="85">
        <v>70000000</v>
      </c>
      <c r="E119" s="85">
        <v>908591486</v>
      </c>
      <c r="F119" s="85">
        <v>0</v>
      </c>
      <c r="G119" s="85">
        <v>908589724</v>
      </c>
      <c r="H119" s="85">
        <v>43818862</v>
      </c>
      <c r="I119" s="85">
        <v>1762</v>
      </c>
      <c r="J119" s="85">
        <v>91918420</v>
      </c>
      <c r="K119" s="85">
        <v>864770862</v>
      </c>
      <c r="L119" s="85">
        <v>91918420</v>
      </c>
      <c r="M119" s="85">
        <v>864770862</v>
      </c>
      <c r="N119" s="85">
        <v>0</v>
      </c>
      <c r="O119" s="86">
        <v>95.177081815622458</v>
      </c>
      <c r="P119" s="86">
        <v>95.177266389598742</v>
      </c>
      <c r="Q119" s="86">
        <v>100</v>
      </c>
      <c r="R119" s="27"/>
      <c r="S119" s="27"/>
      <c r="T119" s="27"/>
      <c r="U119" s="27"/>
      <c r="V119" s="27"/>
      <c r="W119" s="27"/>
      <c r="X119" s="27"/>
      <c r="Y119" s="27"/>
      <c r="Z119" s="27"/>
    </row>
    <row r="120" spans="1:26" ht="13.5" customHeight="1" x14ac:dyDescent="0.3">
      <c r="A120" s="84" t="s">
        <v>662</v>
      </c>
      <c r="B120" s="84" t="s">
        <v>940</v>
      </c>
      <c r="C120" s="85">
        <v>730159486</v>
      </c>
      <c r="D120" s="85">
        <v>110000000</v>
      </c>
      <c r="E120" s="85">
        <v>840159486</v>
      </c>
      <c r="F120" s="85">
        <v>0</v>
      </c>
      <c r="G120" s="85">
        <v>840157725</v>
      </c>
      <c r="H120" s="85">
        <v>40455972</v>
      </c>
      <c r="I120" s="85">
        <v>1761</v>
      </c>
      <c r="J120" s="85">
        <v>80260693</v>
      </c>
      <c r="K120" s="85">
        <v>799701753</v>
      </c>
      <c r="L120" s="85">
        <v>80260693</v>
      </c>
      <c r="M120" s="85">
        <v>799701753</v>
      </c>
      <c r="N120" s="85">
        <v>0</v>
      </c>
      <c r="O120" s="86">
        <v>95.184517502430481</v>
      </c>
      <c r="P120" s="86">
        <v>95.184717012510959</v>
      </c>
      <c r="Q120" s="86">
        <v>100</v>
      </c>
      <c r="R120" s="27"/>
      <c r="S120" s="27"/>
      <c r="T120" s="27"/>
      <c r="U120" s="27"/>
      <c r="V120" s="27"/>
      <c r="W120" s="27"/>
      <c r="X120" s="27"/>
      <c r="Y120" s="27"/>
      <c r="Z120" s="27"/>
    </row>
    <row r="121" spans="1:26" ht="13.5" customHeight="1" x14ac:dyDescent="0.3">
      <c r="A121" s="84" t="s">
        <v>665</v>
      </c>
      <c r="B121" s="84" t="s">
        <v>941</v>
      </c>
      <c r="C121" s="85">
        <v>108432000</v>
      </c>
      <c r="D121" s="85">
        <v>-40000000</v>
      </c>
      <c r="E121" s="85">
        <v>68432000</v>
      </c>
      <c r="F121" s="85">
        <v>0</v>
      </c>
      <c r="G121" s="85">
        <v>68431999</v>
      </c>
      <c r="H121" s="85">
        <v>3362890</v>
      </c>
      <c r="I121" s="85">
        <v>1</v>
      </c>
      <c r="J121" s="85">
        <v>11657727</v>
      </c>
      <c r="K121" s="85">
        <v>65069109</v>
      </c>
      <c r="L121" s="85">
        <v>11657727</v>
      </c>
      <c r="M121" s="85">
        <v>65069109</v>
      </c>
      <c r="N121" s="85">
        <v>0</v>
      </c>
      <c r="O121" s="86">
        <v>95.085791734860905</v>
      </c>
      <c r="P121" s="86">
        <v>95.085793124353998</v>
      </c>
      <c r="Q121" s="86">
        <v>100</v>
      </c>
      <c r="R121" s="27"/>
      <c r="S121" s="27"/>
      <c r="T121" s="27"/>
      <c r="U121" s="27"/>
      <c r="V121" s="27"/>
      <c r="W121" s="27"/>
      <c r="X121" s="27"/>
      <c r="Y121" s="27"/>
      <c r="Z121" s="27"/>
    </row>
    <row r="122" spans="1:26" ht="13.5" customHeight="1" x14ac:dyDescent="0.3">
      <c r="A122" s="84" t="s">
        <v>942</v>
      </c>
      <c r="B122" s="84" t="s">
        <v>943</v>
      </c>
      <c r="C122" s="85">
        <v>1014141098</v>
      </c>
      <c r="D122" s="85">
        <v>9866563</v>
      </c>
      <c r="E122" s="85">
        <v>1024007661</v>
      </c>
      <c r="F122" s="85">
        <v>-3057957</v>
      </c>
      <c r="G122" s="85">
        <v>1017935461</v>
      </c>
      <c r="H122" s="85">
        <v>3079771</v>
      </c>
      <c r="I122" s="85">
        <v>6072200</v>
      </c>
      <c r="J122" s="85">
        <v>618966</v>
      </c>
      <c r="K122" s="85">
        <v>1014855690</v>
      </c>
      <c r="L122" s="85">
        <v>5395125</v>
      </c>
      <c r="M122" s="85">
        <v>952171559</v>
      </c>
      <c r="N122" s="85">
        <v>62684131</v>
      </c>
      <c r="O122" s="86">
        <v>99.106259518501787</v>
      </c>
      <c r="P122" s="86">
        <v>99.697449286522101</v>
      </c>
      <c r="Q122" s="86">
        <v>93.823345366472751</v>
      </c>
      <c r="R122" s="27"/>
      <c r="S122" s="27"/>
      <c r="T122" s="27"/>
      <c r="U122" s="27"/>
      <c r="V122" s="27"/>
      <c r="W122" s="27"/>
      <c r="X122" s="27"/>
      <c r="Y122" s="27"/>
      <c r="Z122" s="27"/>
    </row>
    <row r="123" spans="1:26" ht="13.5" customHeight="1" x14ac:dyDescent="0.3">
      <c r="A123" s="84" t="s">
        <v>944</v>
      </c>
      <c r="B123" s="84" t="s">
        <v>945</v>
      </c>
      <c r="C123" s="85">
        <v>122609800</v>
      </c>
      <c r="D123" s="85">
        <v>12114325</v>
      </c>
      <c r="E123" s="85">
        <v>134724125</v>
      </c>
      <c r="F123" s="85">
        <v>-1305200</v>
      </c>
      <c r="G123" s="85">
        <v>130404686</v>
      </c>
      <c r="H123" s="85">
        <v>2075771</v>
      </c>
      <c r="I123" s="85">
        <v>4319439</v>
      </c>
      <c r="J123" s="85">
        <v>618966</v>
      </c>
      <c r="K123" s="85">
        <v>128328915</v>
      </c>
      <c r="L123" s="85">
        <v>618966</v>
      </c>
      <c r="M123" s="85">
        <v>115222604</v>
      </c>
      <c r="N123" s="85">
        <v>13106311</v>
      </c>
      <c r="O123" s="86">
        <v>95.253107043745871</v>
      </c>
      <c r="P123" s="86">
        <v>98.408208275582979</v>
      </c>
      <c r="Q123" s="86">
        <v>89.786938508753067</v>
      </c>
      <c r="R123" s="27"/>
      <c r="S123" s="27"/>
      <c r="T123" s="27"/>
      <c r="U123" s="27"/>
      <c r="V123" s="27"/>
      <c r="W123" s="27"/>
      <c r="X123" s="27"/>
      <c r="Y123" s="27"/>
      <c r="Z123" s="27"/>
    </row>
    <row r="124" spans="1:26" ht="13.5" customHeight="1" x14ac:dyDescent="0.3">
      <c r="A124" s="84" t="s">
        <v>946</v>
      </c>
      <c r="B124" s="84" t="s">
        <v>947</v>
      </c>
      <c r="C124" s="85">
        <v>122609800</v>
      </c>
      <c r="D124" s="85">
        <v>12114325</v>
      </c>
      <c r="E124" s="85">
        <v>134724125</v>
      </c>
      <c r="F124" s="85">
        <v>-1305200</v>
      </c>
      <c r="G124" s="85">
        <v>130404686</v>
      </c>
      <c r="H124" s="85">
        <v>2075771</v>
      </c>
      <c r="I124" s="85">
        <v>4319439</v>
      </c>
      <c r="J124" s="85">
        <v>618966</v>
      </c>
      <c r="K124" s="85">
        <v>128328915</v>
      </c>
      <c r="L124" s="85">
        <v>618966</v>
      </c>
      <c r="M124" s="85">
        <v>115222604</v>
      </c>
      <c r="N124" s="85">
        <v>13106311</v>
      </c>
      <c r="O124" s="86">
        <v>95.253107043745871</v>
      </c>
      <c r="P124" s="86">
        <v>98.408208275582979</v>
      </c>
      <c r="Q124" s="86">
        <v>89.786938508753067</v>
      </c>
      <c r="R124" s="27"/>
      <c r="S124" s="27"/>
      <c r="T124" s="27"/>
      <c r="U124" s="27"/>
      <c r="V124" s="27"/>
      <c r="W124" s="27"/>
      <c r="X124" s="27"/>
      <c r="Y124" s="27"/>
      <c r="Z124" s="27"/>
    </row>
    <row r="125" spans="1:26" ht="13.5" customHeight="1" x14ac:dyDescent="0.3">
      <c r="A125" s="84" t="s">
        <v>668</v>
      </c>
      <c r="B125" s="84" t="s">
        <v>948</v>
      </c>
      <c r="C125" s="85">
        <v>8032006</v>
      </c>
      <c r="D125" s="85">
        <v>0</v>
      </c>
      <c r="E125" s="85">
        <v>8032006</v>
      </c>
      <c r="F125" s="85">
        <v>0</v>
      </c>
      <c r="G125" s="85">
        <v>8032000</v>
      </c>
      <c r="H125" s="85">
        <v>2075771</v>
      </c>
      <c r="I125" s="85">
        <v>6</v>
      </c>
      <c r="J125" s="85">
        <v>618966</v>
      </c>
      <c r="K125" s="85">
        <v>5956229</v>
      </c>
      <c r="L125" s="85">
        <v>618966</v>
      </c>
      <c r="M125" s="85">
        <v>5956229</v>
      </c>
      <c r="N125" s="85">
        <v>0</v>
      </c>
      <c r="O125" s="86">
        <v>74.156182154246395</v>
      </c>
      <c r="P125" s="86">
        <v>74.156237549800792</v>
      </c>
      <c r="Q125" s="86">
        <v>100</v>
      </c>
      <c r="R125" s="27"/>
      <c r="S125" s="27"/>
      <c r="T125" s="27"/>
      <c r="U125" s="27"/>
      <c r="V125" s="27"/>
      <c r="W125" s="27"/>
      <c r="X125" s="27"/>
      <c r="Y125" s="27"/>
      <c r="Z125" s="27"/>
    </row>
    <row r="126" spans="1:26" ht="13.5" customHeight="1" x14ac:dyDescent="0.3">
      <c r="A126" s="84" t="s">
        <v>949</v>
      </c>
      <c r="B126" s="84" t="s">
        <v>950</v>
      </c>
      <c r="C126" s="85">
        <v>114577794</v>
      </c>
      <c r="D126" s="85">
        <v>12114325</v>
      </c>
      <c r="E126" s="85">
        <v>126692119</v>
      </c>
      <c r="F126" s="85">
        <v>-1305200</v>
      </c>
      <c r="G126" s="85">
        <v>122372686</v>
      </c>
      <c r="H126" s="85">
        <v>0</v>
      </c>
      <c r="I126" s="85">
        <v>4319433</v>
      </c>
      <c r="J126" s="85">
        <v>0</v>
      </c>
      <c r="K126" s="85">
        <v>122372686</v>
      </c>
      <c r="L126" s="85">
        <v>0</v>
      </c>
      <c r="M126" s="85">
        <v>109266375</v>
      </c>
      <c r="N126" s="85">
        <v>13106311</v>
      </c>
      <c r="O126" s="86">
        <v>96.590606397545528</v>
      </c>
      <c r="P126" s="86">
        <v>100</v>
      </c>
      <c r="Q126" s="86">
        <v>89.289839564361614</v>
      </c>
      <c r="R126" s="27"/>
      <c r="S126" s="27"/>
      <c r="T126" s="27"/>
      <c r="U126" s="27"/>
      <c r="V126" s="27"/>
      <c r="W126" s="27"/>
      <c r="X126" s="27"/>
      <c r="Y126" s="27"/>
      <c r="Z126" s="27"/>
    </row>
    <row r="127" spans="1:26" ht="13.5" customHeight="1" x14ac:dyDescent="0.3">
      <c r="A127" s="84" t="s">
        <v>671</v>
      </c>
      <c r="B127" s="84" t="s">
        <v>951</v>
      </c>
      <c r="C127" s="85">
        <v>789438</v>
      </c>
      <c r="D127" s="85">
        <v>0</v>
      </c>
      <c r="E127" s="85">
        <v>789438</v>
      </c>
      <c r="F127" s="85">
        <v>0</v>
      </c>
      <c r="G127" s="85">
        <v>789438</v>
      </c>
      <c r="H127" s="85">
        <v>0</v>
      </c>
      <c r="I127" s="85">
        <v>0</v>
      </c>
      <c r="J127" s="85">
        <v>0</v>
      </c>
      <c r="K127" s="85">
        <v>789438</v>
      </c>
      <c r="L127" s="85">
        <v>0</v>
      </c>
      <c r="M127" s="85">
        <v>386451</v>
      </c>
      <c r="N127" s="85">
        <v>402987</v>
      </c>
      <c r="O127" s="86">
        <v>100</v>
      </c>
      <c r="P127" s="86">
        <v>100</v>
      </c>
      <c r="Q127" s="86">
        <v>48.952672660804268</v>
      </c>
      <c r="R127" s="27"/>
      <c r="S127" s="27"/>
      <c r="T127" s="27"/>
      <c r="U127" s="27"/>
      <c r="V127" s="27"/>
      <c r="W127" s="27"/>
      <c r="X127" s="27"/>
      <c r="Y127" s="27"/>
      <c r="Z127" s="27"/>
    </row>
    <row r="128" spans="1:26" ht="13.5" customHeight="1" x14ac:dyDescent="0.3">
      <c r="A128" s="84" t="s">
        <v>674</v>
      </c>
      <c r="B128" s="84" t="s">
        <v>952</v>
      </c>
      <c r="C128" s="85">
        <v>81812508</v>
      </c>
      <c r="D128" s="85">
        <v>12114325</v>
      </c>
      <c r="E128" s="85">
        <v>93926833</v>
      </c>
      <c r="F128" s="85">
        <v>0</v>
      </c>
      <c r="G128" s="85">
        <v>93924600</v>
      </c>
      <c r="H128" s="85">
        <v>0</v>
      </c>
      <c r="I128" s="85">
        <v>2233</v>
      </c>
      <c r="J128" s="85">
        <v>0</v>
      </c>
      <c r="K128" s="85">
        <v>93924600</v>
      </c>
      <c r="L128" s="85">
        <v>0</v>
      </c>
      <c r="M128" s="85">
        <v>83224996</v>
      </c>
      <c r="N128" s="85">
        <v>10699604</v>
      </c>
      <c r="O128" s="86">
        <v>99.997622617596406</v>
      </c>
      <c r="P128" s="86">
        <v>100</v>
      </c>
      <c r="Q128" s="86">
        <v>88.608304959510079</v>
      </c>
      <c r="R128" s="27"/>
      <c r="S128" s="27"/>
      <c r="T128" s="27"/>
      <c r="U128" s="27"/>
      <c r="V128" s="27"/>
      <c r="W128" s="27"/>
      <c r="X128" s="27"/>
      <c r="Y128" s="27"/>
      <c r="Z128" s="27"/>
    </row>
    <row r="129" spans="1:26" ht="13.5" customHeight="1" x14ac:dyDescent="0.3">
      <c r="A129" s="84" t="s">
        <v>677</v>
      </c>
      <c r="B129" s="84" t="s">
        <v>953</v>
      </c>
      <c r="C129" s="85">
        <v>3677504</v>
      </c>
      <c r="D129" s="85">
        <v>0</v>
      </c>
      <c r="E129" s="85">
        <v>3677504</v>
      </c>
      <c r="F129" s="85">
        <v>0</v>
      </c>
      <c r="G129" s="85">
        <v>3677504</v>
      </c>
      <c r="H129" s="85">
        <v>0</v>
      </c>
      <c r="I129" s="85">
        <v>0</v>
      </c>
      <c r="J129" s="85">
        <v>0</v>
      </c>
      <c r="K129" s="85">
        <v>3677504</v>
      </c>
      <c r="L129" s="85">
        <v>0</v>
      </c>
      <c r="M129" s="85">
        <v>1800242</v>
      </c>
      <c r="N129" s="85">
        <v>1877262</v>
      </c>
      <c r="O129" s="86">
        <v>100</v>
      </c>
      <c r="P129" s="86">
        <v>100</v>
      </c>
      <c r="Q129" s="86">
        <v>48.952822349071539</v>
      </c>
      <c r="R129" s="27"/>
      <c r="S129" s="27"/>
      <c r="T129" s="27"/>
      <c r="U129" s="27"/>
      <c r="V129" s="27"/>
      <c r="W129" s="27"/>
      <c r="X129" s="27"/>
      <c r="Y129" s="27"/>
      <c r="Z129" s="27"/>
    </row>
    <row r="130" spans="1:26" ht="13.5" customHeight="1" x14ac:dyDescent="0.3">
      <c r="A130" s="84" t="s">
        <v>680</v>
      </c>
      <c r="B130" s="84" t="s">
        <v>954</v>
      </c>
      <c r="C130" s="85">
        <v>235736</v>
      </c>
      <c r="D130" s="85">
        <v>0</v>
      </c>
      <c r="E130" s="85">
        <v>235736</v>
      </c>
      <c r="F130" s="85">
        <v>0</v>
      </c>
      <c r="G130" s="85">
        <v>235736</v>
      </c>
      <c r="H130" s="85">
        <v>0</v>
      </c>
      <c r="I130" s="85">
        <v>0</v>
      </c>
      <c r="J130" s="85">
        <v>0</v>
      </c>
      <c r="K130" s="85">
        <v>235736</v>
      </c>
      <c r="L130" s="85">
        <v>0</v>
      </c>
      <c r="M130" s="85">
        <v>115401</v>
      </c>
      <c r="N130" s="85">
        <v>120335</v>
      </c>
      <c r="O130" s="86">
        <v>100</v>
      </c>
      <c r="P130" s="86">
        <v>100</v>
      </c>
      <c r="Q130" s="86">
        <v>48.95349034513184</v>
      </c>
      <c r="R130" s="27"/>
      <c r="S130" s="27"/>
      <c r="T130" s="27"/>
      <c r="U130" s="27"/>
      <c r="V130" s="27"/>
      <c r="W130" s="27"/>
      <c r="X130" s="27"/>
      <c r="Y130" s="27"/>
      <c r="Z130" s="27"/>
    </row>
    <row r="131" spans="1:26" ht="13.5" customHeight="1" x14ac:dyDescent="0.3">
      <c r="A131" s="84" t="s">
        <v>683</v>
      </c>
      <c r="B131" s="84" t="s">
        <v>955</v>
      </c>
      <c r="C131" s="85">
        <v>28062608</v>
      </c>
      <c r="D131" s="85">
        <v>0</v>
      </c>
      <c r="E131" s="85">
        <v>28062608</v>
      </c>
      <c r="F131" s="85">
        <v>-1305200</v>
      </c>
      <c r="G131" s="85">
        <v>23745408</v>
      </c>
      <c r="H131" s="85">
        <v>0</v>
      </c>
      <c r="I131" s="85">
        <v>4317200</v>
      </c>
      <c r="J131" s="85">
        <v>0</v>
      </c>
      <c r="K131" s="85">
        <v>23745408</v>
      </c>
      <c r="L131" s="85">
        <v>0</v>
      </c>
      <c r="M131" s="85">
        <v>23739285</v>
      </c>
      <c r="N131" s="85">
        <v>6123</v>
      </c>
      <c r="O131" s="86">
        <v>84.615827580957557</v>
      </c>
      <c r="P131" s="86">
        <v>100</v>
      </c>
      <c r="Q131" s="86">
        <v>99.974213961705772</v>
      </c>
      <c r="R131" s="27"/>
      <c r="S131" s="27"/>
      <c r="T131" s="27"/>
      <c r="U131" s="27"/>
      <c r="V131" s="27"/>
      <c r="W131" s="27"/>
      <c r="X131" s="27"/>
      <c r="Y131" s="27"/>
      <c r="Z131" s="27"/>
    </row>
    <row r="132" spans="1:26" ht="13.5" customHeight="1" x14ac:dyDescent="0.3">
      <c r="A132" s="84" t="s">
        <v>956</v>
      </c>
      <c r="B132" s="84" t="s">
        <v>957</v>
      </c>
      <c r="C132" s="85">
        <v>891531298</v>
      </c>
      <c r="D132" s="85">
        <v>-2247762</v>
      </c>
      <c r="E132" s="85">
        <v>889283536</v>
      </c>
      <c r="F132" s="85">
        <v>-1752757</v>
      </c>
      <c r="G132" s="85">
        <v>887530775</v>
      </c>
      <c r="H132" s="85">
        <v>1004000</v>
      </c>
      <c r="I132" s="85">
        <v>1752761</v>
      </c>
      <c r="J132" s="85">
        <v>0</v>
      </c>
      <c r="K132" s="85">
        <v>886526775</v>
      </c>
      <c r="L132" s="85">
        <v>4776159</v>
      </c>
      <c r="M132" s="85">
        <v>836948955</v>
      </c>
      <c r="N132" s="85">
        <v>49577820</v>
      </c>
      <c r="O132" s="86">
        <v>99.690002019783265</v>
      </c>
      <c r="P132" s="86">
        <v>99.886877162090514</v>
      </c>
      <c r="Q132" s="86">
        <v>94.407634219507926</v>
      </c>
      <c r="R132" s="27"/>
      <c r="S132" s="27"/>
      <c r="T132" s="27"/>
      <c r="U132" s="27"/>
      <c r="V132" s="27"/>
      <c r="W132" s="27"/>
      <c r="X132" s="27"/>
      <c r="Y132" s="27"/>
      <c r="Z132" s="27"/>
    </row>
    <row r="133" spans="1:26" ht="13.5" customHeight="1" x14ac:dyDescent="0.3">
      <c r="A133" s="84" t="s">
        <v>686</v>
      </c>
      <c r="B133" s="84" t="s">
        <v>958</v>
      </c>
      <c r="C133" s="85">
        <v>891531298</v>
      </c>
      <c r="D133" s="85">
        <v>-2247762</v>
      </c>
      <c r="E133" s="85">
        <v>889283536</v>
      </c>
      <c r="F133" s="85">
        <v>-1752757</v>
      </c>
      <c r="G133" s="85">
        <v>887530775</v>
      </c>
      <c r="H133" s="85">
        <v>1004000</v>
      </c>
      <c r="I133" s="85">
        <v>1752761</v>
      </c>
      <c r="J133" s="85">
        <v>0</v>
      </c>
      <c r="K133" s="85">
        <v>886526775</v>
      </c>
      <c r="L133" s="85">
        <v>4776159</v>
      </c>
      <c r="M133" s="85">
        <v>836948955</v>
      </c>
      <c r="N133" s="85">
        <v>49577820</v>
      </c>
      <c r="O133" s="86">
        <v>99.690002019783265</v>
      </c>
      <c r="P133" s="86">
        <v>99.886877162090514</v>
      </c>
      <c r="Q133" s="86">
        <v>94.407634219507926</v>
      </c>
      <c r="R133" s="27"/>
      <c r="S133" s="27"/>
      <c r="T133" s="27"/>
      <c r="U133" s="27"/>
      <c r="V133" s="27"/>
      <c r="W133" s="27"/>
      <c r="X133" s="27"/>
      <c r="Y133" s="27"/>
      <c r="Z133" s="27"/>
    </row>
    <row r="134" spans="1:26" ht="13.5" customHeight="1" x14ac:dyDescent="0.3">
      <c r="A134" s="84" t="s">
        <v>959</v>
      </c>
      <c r="B134" s="84" t="s">
        <v>960</v>
      </c>
      <c r="C134" s="85">
        <v>6317060822</v>
      </c>
      <c r="D134" s="85">
        <v>712199697</v>
      </c>
      <c r="E134" s="85">
        <v>7029260519</v>
      </c>
      <c r="F134" s="85">
        <v>26748344</v>
      </c>
      <c r="G134" s="85">
        <v>6568600525</v>
      </c>
      <c r="H134" s="85">
        <v>247873119</v>
      </c>
      <c r="I134" s="85">
        <v>460659994</v>
      </c>
      <c r="J134" s="85">
        <v>53306014</v>
      </c>
      <c r="K134" s="85">
        <v>6320727406</v>
      </c>
      <c r="L134" s="85">
        <v>850591747</v>
      </c>
      <c r="M134" s="85">
        <v>4987133485</v>
      </c>
      <c r="N134" s="85">
        <v>1333593921</v>
      </c>
      <c r="O134" s="86">
        <v>89.920232560952243</v>
      </c>
      <c r="P134" s="86">
        <v>96.226393764446499</v>
      </c>
      <c r="Q134" s="86">
        <v>78.901258742244195</v>
      </c>
      <c r="R134" s="27"/>
      <c r="S134" s="27"/>
      <c r="T134" s="27"/>
      <c r="U134" s="27"/>
      <c r="V134" s="27"/>
      <c r="W134" s="27"/>
      <c r="X134" s="27"/>
      <c r="Y134" s="27"/>
      <c r="Z134" s="27"/>
    </row>
    <row r="135" spans="1:26" ht="13.5" customHeight="1" x14ac:dyDescent="0.3">
      <c r="A135" s="84" t="s">
        <v>961</v>
      </c>
      <c r="B135" s="84" t="s">
        <v>962</v>
      </c>
      <c r="C135" s="85">
        <v>653125176</v>
      </c>
      <c r="D135" s="85">
        <v>327012620</v>
      </c>
      <c r="E135" s="85">
        <v>980137796</v>
      </c>
      <c r="F135" s="85">
        <v>-3965800</v>
      </c>
      <c r="G135" s="85">
        <v>936253905</v>
      </c>
      <c r="H135" s="85">
        <v>0</v>
      </c>
      <c r="I135" s="85">
        <v>43883891</v>
      </c>
      <c r="J135" s="85">
        <v>-522080</v>
      </c>
      <c r="K135" s="85">
        <v>936253905</v>
      </c>
      <c r="L135" s="85">
        <v>82325397</v>
      </c>
      <c r="M135" s="85">
        <v>737915169</v>
      </c>
      <c r="N135" s="85">
        <v>198338736</v>
      </c>
      <c r="O135" s="86">
        <v>95.522681486308059</v>
      </c>
      <c r="P135" s="86">
        <v>100</v>
      </c>
      <c r="Q135" s="86">
        <v>78.815710680533826</v>
      </c>
      <c r="R135" s="27"/>
      <c r="S135" s="27"/>
      <c r="T135" s="27"/>
      <c r="U135" s="27"/>
      <c r="V135" s="27"/>
      <c r="W135" s="27"/>
      <c r="X135" s="27"/>
      <c r="Y135" s="27"/>
      <c r="Z135" s="27"/>
    </row>
    <row r="136" spans="1:26" ht="13.5" customHeight="1" x14ac:dyDescent="0.3">
      <c r="A136" s="84" t="s">
        <v>688</v>
      </c>
      <c r="B136" s="84" t="s">
        <v>963</v>
      </c>
      <c r="C136" s="85">
        <v>485474170</v>
      </c>
      <c r="D136" s="85">
        <v>324919697</v>
      </c>
      <c r="E136" s="85">
        <v>810393867</v>
      </c>
      <c r="F136" s="85">
        <v>-3965800</v>
      </c>
      <c r="G136" s="85">
        <v>766509976</v>
      </c>
      <c r="H136" s="85">
        <v>0</v>
      </c>
      <c r="I136" s="85">
        <v>43883891</v>
      </c>
      <c r="J136" s="85">
        <v>-522080</v>
      </c>
      <c r="K136" s="85">
        <v>766509976</v>
      </c>
      <c r="L136" s="85">
        <v>68400449</v>
      </c>
      <c r="M136" s="85">
        <v>603922082</v>
      </c>
      <c r="N136" s="85">
        <v>162587894</v>
      </c>
      <c r="O136" s="86">
        <v>94.584868816634312</v>
      </c>
      <c r="P136" s="86">
        <v>100</v>
      </c>
      <c r="Q136" s="86">
        <v>78.788548213232914</v>
      </c>
      <c r="R136" s="27"/>
      <c r="S136" s="27"/>
      <c r="T136" s="27"/>
      <c r="U136" s="27"/>
      <c r="V136" s="27"/>
      <c r="W136" s="27"/>
      <c r="X136" s="27"/>
      <c r="Y136" s="27"/>
      <c r="Z136" s="27"/>
    </row>
    <row r="137" spans="1:26" ht="13.5" customHeight="1" x14ac:dyDescent="0.3">
      <c r="A137" s="84" t="s">
        <v>690</v>
      </c>
      <c r="B137" s="84" t="s">
        <v>964</v>
      </c>
      <c r="C137" s="85">
        <v>167651006</v>
      </c>
      <c r="D137" s="85">
        <v>2092923</v>
      </c>
      <c r="E137" s="85">
        <v>169743929</v>
      </c>
      <c r="F137" s="85">
        <v>0</v>
      </c>
      <c r="G137" s="85">
        <v>169743929</v>
      </c>
      <c r="H137" s="85">
        <v>0</v>
      </c>
      <c r="I137" s="85">
        <v>0</v>
      </c>
      <c r="J137" s="85">
        <v>0</v>
      </c>
      <c r="K137" s="85">
        <v>169743929</v>
      </c>
      <c r="L137" s="85">
        <v>13924948</v>
      </c>
      <c r="M137" s="85">
        <v>133993087</v>
      </c>
      <c r="N137" s="85">
        <v>35750842</v>
      </c>
      <c r="O137" s="86">
        <v>100</v>
      </c>
      <c r="P137" s="86">
        <v>100</v>
      </c>
      <c r="Q137" s="86">
        <v>78.938367804600546</v>
      </c>
      <c r="R137" s="27"/>
      <c r="S137" s="27"/>
      <c r="T137" s="27"/>
      <c r="U137" s="27"/>
      <c r="V137" s="27"/>
      <c r="W137" s="27"/>
      <c r="X137" s="27"/>
      <c r="Y137" s="27"/>
      <c r="Z137" s="27"/>
    </row>
    <row r="138" spans="1:26" ht="13.5" customHeight="1" x14ac:dyDescent="0.3">
      <c r="A138" s="84" t="s">
        <v>965</v>
      </c>
      <c r="B138" s="84" t="s">
        <v>966</v>
      </c>
      <c r="C138" s="85">
        <v>2681141782</v>
      </c>
      <c r="D138" s="85">
        <v>713302278</v>
      </c>
      <c r="E138" s="85">
        <v>3394444060</v>
      </c>
      <c r="F138" s="85">
        <v>34440547</v>
      </c>
      <c r="G138" s="85">
        <v>3077637240</v>
      </c>
      <c r="H138" s="85">
        <v>25909893</v>
      </c>
      <c r="I138" s="85">
        <v>316806820</v>
      </c>
      <c r="J138" s="85">
        <v>23168974</v>
      </c>
      <c r="K138" s="85">
        <v>3051727347</v>
      </c>
      <c r="L138" s="85">
        <v>329026790</v>
      </c>
      <c r="M138" s="85">
        <v>2443034813</v>
      </c>
      <c r="N138" s="85">
        <v>608692534</v>
      </c>
      <c r="O138" s="86">
        <v>89.90359814620129</v>
      </c>
      <c r="P138" s="86">
        <v>99.158123879473209</v>
      </c>
      <c r="Q138" s="86">
        <v>80.054163927902167</v>
      </c>
      <c r="R138" s="27"/>
      <c r="S138" s="27"/>
      <c r="T138" s="27"/>
      <c r="U138" s="27"/>
      <c r="V138" s="27"/>
      <c r="W138" s="27"/>
      <c r="X138" s="27"/>
      <c r="Y138" s="27"/>
      <c r="Z138" s="27"/>
    </row>
    <row r="139" spans="1:26" ht="13.5" customHeight="1" x14ac:dyDescent="0.3">
      <c r="A139" s="84" t="s">
        <v>692</v>
      </c>
      <c r="B139" s="84" t="s">
        <v>967</v>
      </c>
      <c r="C139" s="85">
        <v>2681141782</v>
      </c>
      <c r="D139" s="85">
        <v>713302278</v>
      </c>
      <c r="E139" s="85">
        <v>3394444060</v>
      </c>
      <c r="F139" s="85">
        <v>34440547</v>
      </c>
      <c r="G139" s="85">
        <v>3077637240</v>
      </c>
      <c r="H139" s="85">
        <v>25909893</v>
      </c>
      <c r="I139" s="85">
        <v>316806820</v>
      </c>
      <c r="J139" s="85">
        <v>23168974</v>
      </c>
      <c r="K139" s="85">
        <v>3051727347</v>
      </c>
      <c r="L139" s="85">
        <v>329026790</v>
      </c>
      <c r="M139" s="85">
        <v>2443034813</v>
      </c>
      <c r="N139" s="85">
        <v>608692534</v>
      </c>
      <c r="O139" s="86">
        <v>89.90359814620129</v>
      </c>
      <c r="P139" s="86">
        <v>99.158123879473209</v>
      </c>
      <c r="Q139" s="86">
        <v>80.054163927902167</v>
      </c>
      <c r="R139" s="27"/>
      <c r="S139" s="27"/>
      <c r="T139" s="27"/>
      <c r="U139" s="27"/>
      <c r="V139" s="27"/>
      <c r="W139" s="27"/>
      <c r="X139" s="27"/>
      <c r="Y139" s="27"/>
      <c r="Z139" s="27"/>
    </row>
    <row r="140" spans="1:26" ht="13.5" customHeight="1" x14ac:dyDescent="0.3">
      <c r="A140" s="84" t="s">
        <v>968</v>
      </c>
      <c r="B140" s="84" t="s">
        <v>969</v>
      </c>
      <c r="C140" s="85">
        <v>275641976</v>
      </c>
      <c r="D140" s="85">
        <v>-29707951</v>
      </c>
      <c r="E140" s="85">
        <v>245934025</v>
      </c>
      <c r="F140" s="85">
        <v>0</v>
      </c>
      <c r="G140" s="85">
        <v>202901525</v>
      </c>
      <c r="H140" s="85">
        <v>12798672</v>
      </c>
      <c r="I140" s="85">
        <v>43032500</v>
      </c>
      <c r="J140" s="85">
        <v>10193074</v>
      </c>
      <c r="K140" s="85">
        <v>190102853</v>
      </c>
      <c r="L140" s="85">
        <v>16493960</v>
      </c>
      <c r="M140" s="85">
        <v>182551585</v>
      </c>
      <c r="N140" s="85">
        <v>7551268</v>
      </c>
      <c r="O140" s="86">
        <v>77.298313236649548</v>
      </c>
      <c r="P140" s="86">
        <v>93.692175551662316</v>
      </c>
      <c r="Q140" s="86">
        <v>96.02779869905477</v>
      </c>
      <c r="R140" s="27"/>
      <c r="S140" s="27"/>
      <c r="T140" s="27"/>
      <c r="U140" s="27"/>
      <c r="V140" s="27"/>
      <c r="W140" s="27"/>
      <c r="X140" s="27"/>
      <c r="Y140" s="27"/>
      <c r="Z140" s="27"/>
    </row>
    <row r="141" spans="1:26" ht="13.5" customHeight="1" x14ac:dyDescent="0.3">
      <c r="A141" s="84" t="s">
        <v>694</v>
      </c>
      <c r="B141" s="84" t="s">
        <v>970</v>
      </c>
      <c r="C141" s="85">
        <v>156141618</v>
      </c>
      <c r="D141" s="85">
        <v>5871054</v>
      </c>
      <c r="E141" s="85">
        <v>162012672</v>
      </c>
      <c r="F141" s="85">
        <v>0</v>
      </c>
      <c r="G141" s="85">
        <v>159528762</v>
      </c>
      <c r="H141" s="85">
        <v>11879714</v>
      </c>
      <c r="I141" s="85">
        <v>2483910</v>
      </c>
      <c r="J141" s="85">
        <v>9980262</v>
      </c>
      <c r="K141" s="85">
        <v>147649048</v>
      </c>
      <c r="L141" s="85">
        <v>9980262</v>
      </c>
      <c r="M141" s="85">
        <v>147488460</v>
      </c>
      <c r="N141" s="85">
        <v>160588</v>
      </c>
      <c r="O141" s="86">
        <v>91.134258930066892</v>
      </c>
      <c r="P141" s="86">
        <v>92.553246291725131</v>
      </c>
      <c r="Q141" s="86">
        <v>99.891236684438354</v>
      </c>
      <c r="R141" s="27"/>
      <c r="S141" s="27"/>
      <c r="T141" s="27"/>
      <c r="U141" s="27"/>
      <c r="V141" s="27"/>
      <c r="W141" s="27"/>
      <c r="X141" s="27"/>
      <c r="Y141" s="27"/>
      <c r="Z141" s="27"/>
    </row>
    <row r="142" spans="1:26" ht="13.5" customHeight="1" x14ac:dyDescent="0.3">
      <c r="A142" s="84" t="s">
        <v>696</v>
      </c>
      <c r="B142" s="84" t="s">
        <v>971</v>
      </c>
      <c r="C142" s="85">
        <v>100000000</v>
      </c>
      <c r="D142" s="85">
        <v>-34856467</v>
      </c>
      <c r="E142" s="85">
        <v>65143533</v>
      </c>
      <c r="F142" s="85">
        <v>0</v>
      </c>
      <c r="G142" s="85">
        <v>24594943</v>
      </c>
      <c r="H142" s="85">
        <v>0</v>
      </c>
      <c r="I142" s="85">
        <v>40548590</v>
      </c>
      <c r="J142" s="85">
        <v>0</v>
      </c>
      <c r="K142" s="85">
        <v>24594943</v>
      </c>
      <c r="L142" s="85">
        <v>6513698</v>
      </c>
      <c r="M142" s="85">
        <v>17417076</v>
      </c>
      <c r="N142" s="85">
        <v>7177867</v>
      </c>
      <c r="O142" s="86">
        <v>37.755003247981655</v>
      </c>
      <c r="P142" s="86">
        <v>100</v>
      </c>
      <c r="Q142" s="86">
        <v>70.815679467116468</v>
      </c>
      <c r="R142" s="27"/>
      <c r="S142" s="27"/>
      <c r="T142" s="27"/>
      <c r="U142" s="27"/>
      <c r="V142" s="27"/>
      <c r="W142" s="27"/>
      <c r="X142" s="27"/>
      <c r="Y142" s="27"/>
      <c r="Z142" s="27"/>
    </row>
    <row r="143" spans="1:26" ht="13.5" customHeight="1" x14ac:dyDescent="0.3">
      <c r="A143" s="84" t="s">
        <v>698</v>
      </c>
      <c r="B143" s="84" t="s">
        <v>972</v>
      </c>
      <c r="C143" s="85">
        <v>16660888</v>
      </c>
      <c r="D143" s="85">
        <v>-722538</v>
      </c>
      <c r="E143" s="85">
        <v>15938350</v>
      </c>
      <c r="F143" s="85">
        <v>0</v>
      </c>
      <c r="G143" s="85">
        <v>15938350</v>
      </c>
      <c r="H143" s="85">
        <v>0</v>
      </c>
      <c r="I143" s="85">
        <v>0</v>
      </c>
      <c r="J143" s="85">
        <v>0</v>
      </c>
      <c r="K143" s="85">
        <v>15938350</v>
      </c>
      <c r="L143" s="85">
        <v>0</v>
      </c>
      <c r="M143" s="85">
        <v>15938349</v>
      </c>
      <c r="N143" s="85">
        <v>1</v>
      </c>
      <c r="O143" s="86">
        <v>100</v>
      </c>
      <c r="P143" s="86">
        <v>100</v>
      </c>
      <c r="Q143" s="86">
        <v>99.999993725824822</v>
      </c>
      <c r="R143" s="27"/>
      <c r="S143" s="27"/>
      <c r="T143" s="27"/>
      <c r="U143" s="27"/>
      <c r="V143" s="27"/>
      <c r="W143" s="27"/>
      <c r="X143" s="27"/>
      <c r="Y143" s="27"/>
      <c r="Z143" s="27"/>
    </row>
    <row r="144" spans="1:26" ht="13.5" customHeight="1" x14ac:dyDescent="0.3">
      <c r="A144" s="84" t="s">
        <v>700</v>
      </c>
      <c r="B144" s="84" t="s">
        <v>973</v>
      </c>
      <c r="C144" s="85">
        <v>2839470</v>
      </c>
      <c r="D144" s="85">
        <v>0</v>
      </c>
      <c r="E144" s="85">
        <v>2839470</v>
      </c>
      <c r="F144" s="85">
        <v>0</v>
      </c>
      <c r="G144" s="85">
        <v>2839470</v>
      </c>
      <c r="H144" s="85">
        <v>918958</v>
      </c>
      <c r="I144" s="85">
        <v>0</v>
      </c>
      <c r="J144" s="85">
        <v>212812</v>
      </c>
      <c r="K144" s="85">
        <v>1920512</v>
      </c>
      <c r="L144" s="85">
        <v>0</v>
      </c>
      <c r="M144" s="85">
        <v>1707700</v>
      </c>
      <c r="N144" s="85">
        <v>212812</v>
      </c>
      <c r="O144" s="86">
        <v>67.636284236142657</v>
      </c>
      <c r="P144" s="86">
        <v>67.636284236142657</v>
      </c>
      <c r="Q144" s="86">
        <v>88.918996600906425</v>
      </c>
      <c r="R144" s="27"/>
      <c r="S144" s="27"/>
      <c r="T144" s="27"/>
      <c r="U144" s="27"/>
      <c r="V144" s="27"/>
      <c r="W144" s="27"/>
      <c r="X144" s="27"/>
      <c r="Y144" s="27"/>
      <c r="Z144" s="27"/>
    </row>
    <row r="145" spans="1:26" ht="13.5" customHeight="1" x14ac:dyDescent="0.3">
      <c r="A145" s="84" t="s">
        <v>974</v>
      </c>
      <c r="B145" s="84" t="s">
        <v>975</v>
      </c>
      <c r="C145" s="85">
        <v>1990540456</v>
      </c>
      <c r="D145" s="85">
        <v>-374025198</v>
      </c>
      <c r="E145" s="85">
        <v>1616515258</v>
      </c>
      <c r="F145" s="85">
        <v>0</v>
      </c>
      <c r="G145" s="85">
        <v>1587399305</v>
      </c>
      <c r="H145" s="85">
        <v>0</v>
      </c>
      <c r="I145" s="85">
        <v>29115953</v>
      </c>
      <c r="J145" s="85">
        <v>0</v>
      </c>
      <c r="K145" s="85">
        <v>1587399305</v>
      </c>
      <c r="L145" s="85">
        <v>188652900</v>
      </c>
      <c r="M145" s="85">
        <v>1302130923</v>
      </c>
      <c r="N145" s="85">
        <v>285268382</v>
      </c>
      <c r="O145" s="86">
        <v>98.198844529557789</v>
      </c>
      <c r="P145" s="86">
        <v>100</v>
      </c>
      <c r="Q145" s="86">
        <v>82.02919825519264</v>
      </c>
      <c r="R145" s="27"/>
      <c r="S145" s="27"/>
      <c r="T145" s="27"/>
      <c r="U145" s="27"/>
      <c r="V145" s="27"/>
      <c r="W145" s="27"/>
      <c r="X145" s="27"/>
      <c r="Y145" s="27"/>
      <c r="Z145" s="27"/>
    </row>
    <row r="146" spans="1:26" ht="13.5" customHeight="1" x14ac:dyDescent="0.3">
      <c r="A146" s="84" t="s">
        <v>702</v>
      </c>
      <c r="B146" s="84" t="s">
        <v>976</v>
      </c>
      <c r="C146" s="85">
        <v>1392870326</v>
      </c>
      <c r="D146" s="85">
        <v>-324602745</v>
      </c>
      <c r="E146" s="85">
        <v>1068267581</v>
      </c>
      <c r="F146" s="85">
        <v>0</v>
      </c>
      <c r="G146" s="85">
        <v>1048172373</v>
      </c>
      <c r="H146" s="85">
        <v>0</v>
      </c>
      <c r="I146" s="85">
        <v>20095208</v>
      </c>
      <c r="J146" s="85">
        <v>0</v>
      </c>
      <c r="K146" s="85">
        <v>1048172373</v>
      </c>
      <c r="L146" s="85">
        <v>113499942</v>
      </c>
      <c r="M146" s="85">
        <v>876160534</v>
      </c>
      <c r="N146" s="85">
        <v>172011839</v>
      </c>
      <c r="O146" s="86">
        <v>98.118897516183267</v>
      </c>
      <c r="P146" s="86">
        <v>100</v>
      </c>
      <c r="Q146" s="86">
        <v>83.589355774787251</v>
      </c>
      <c r="R146" s="27"/>
      <c r="S146" s="27"/>
      <c r="T146" s="27"/>
      <c r="U146" s="27"/>
      <c r="V146" s="27"/>
      <c r="W146" s="27"/>
      <c r="X146" s="27"/>
      <c r="Y146" s="27"/>
      <c r="Z146" s="27"/>
    </row>
    <row r="147" spans="1:26" ht="13.5" customHeight="1" x14ac:dyDescent="0.3">
      <c r="A147" s="84" t="s">
        <v>704</v>
      </c>
      <c r="B147" s="84" t="s">
        <v>977</v>
      </c>
      <c r="C147" s="85">
        <v>439112826</v>
      </c>
      <c r="D147" s="85">
        <v>0</v>
      </c>
      <c r="E147" s="85">
        <v>439112826</v>
      </c>
      <c r="F147" s="85">
        <v>0</v>
      </c>
      <c r="G147" s="85">
        <v>430292932</v>
      </c>
      <c r="H147" s="85">
        <v>0</v>
      </c>
      <c r="I147" s="85">
        <v>8819894</v>
      </c>
      <c r="J147" s="85">
        <v>0</v>
      </c>
      <c r="K147" s="85">
        <v>430292932</v>
      </c>
      <c r="L147" s="85">
        <v>63104958</v>
      </c>
      <c r="M147" s="85">
        <v>341132389</v>
      </c>
      <c r="N147" s="85">
        <v>89160543</v>
      </c>
      <c r="O147" s="86">
        <v>97.991428745012342</v>
      </c>
      <c r="P147" s="86">
        <v>100</v>
      </c>
      <c r="Q147" s="86">
        <v>79.279105844109012</v>
      </c>
      <c r="R147" s="27"/>
      <c r="S147" s="27"/>
      <c r="T147" s="27"/>
      <c r="U147" s="27"/>
      <c r="V147" s="27"/>
      <c r="W147" s="27"/>
      <c r="X147" s="27"/>
      <c r="Y147" s="27"/>
      <c r="Z147" s="27"/>
    </row>
    <row r="148" spans="1:26" ht="13.5" customHeight="1" x14ac:dyDescent="0.3">
      <c r="A148" s="84" t="s">
        <v>978</v>
      </c>
      <c r="B148" s="84" t="s">
        <v>979</v>
      </c>
      <c r="C148" s="85">
        <v>158557304</v>
      </c>
      <c r="D148" s="85">
        <v>-49422453</v>
      </c>
      <c r="E148" s="85">
        <v>109134851</v>
      </c>
      <c r="F148" s="85">
        <v>0</v>
      </c>
      <c r="G148" s="85">
        <v>108934000</v>
      </c>
      <c r="H148" s="85">
        <v>0</v>
      </c>
      <c r="I148" s="85">
        <v>200851</v>
      </c>
      <c r="J148" s="85">
        <v>0</v>
      </c>
      <c r="K148" s="85">
        <v>108934000</v>
      </c>
      <c r="L148" s="85">
        <v>12048000</v>
      </c>
      <c r="M148" s="85">
        <v>84838000</v>
      </c>
      <c r="N148" s="85">
        <v>24096000</v>
      </c>
      <c r="O148" s="86">
        <v>99.815960714510894</v>
      </c>
      <c r="P148" s="86">
        <v>100</v>
      </c>
      <c r="Q148" s="86">
        <v>77.880184331797238</v>
      </c>
      <c r="R148" s="27"/>
      <c r="S148" s="27"/>
      <c r="T148" s="27"/>
      <c r="U148" s="27"/>
      <c r="V148" s="27"/>
      <c r="W148" s="27"/>
      <c r="X148" s="27"/>
      <c r="Y148" s="27"/>
      <c r="Z148" s="27"/>
    </row>
    <row r="149" spans="1:26" ht="13.5" customHeight="1" x14ac:dyDescent="0.3">
      <c r="A149" s="84" t="s">
        <v>706</v>
      </c>
      <c r="B149" s="84" t="s">
        <v>980</v>
      </c>
      <c r="C149" s="85">
        <v>158557304</v>
      </c>
      <c r="D149" s="85">
        <v>-49422453</v>
      </c>
      <c r="E149" s="85">
        <v>109134851</v>
      </c>
      <c r="F149" s="85">
        <v>0</v>
      </c>
      <c r="G149" s="85">
        <v>108934000</v>
      </c>
      <c r="H149" s="85">
        <v>0</v>
      </c>
      <c r="I149" s="85">
        <v>200851</v>
      </c>
      <c r="J149" s="85">
        <v>0</v>
      </c>
      <c r="K149" s="85">
        <v>108934000</v>
      </c>
      <c r="L149" s="85">
        <v>12048000</v>
      </c>
      <c r="M149" s="85">
        <v>84838000</v>
      </c>
      <c r="N149" s="85">
        <v>24096000</v>
      </c>
      <c r="O149" s="86">
        <v>99.815960714510894</v>
      </c>
      <c r="P149" s="86">
        <v>100</v>
      </c>
      <c r="Q149" s="86">
        <v>77.880184331797238</v>
      </c>
      <c r="R149" s="27"/>
      <c r="S149" s="27"/>
      <c r="T149" s="27"/>
      <c r="U149" s="27"/>
      <c r="V149" s="27"/>
      <c r="W149" s="27"/>
      <c r="X149" s="27"/>
      <c r="Y149" s="27"/>
      <c r="Z149" s="27"/>
    </row>
    <row r="150" spans="1:26" ht="13.5" customHeight="1" x14ac:dyDescent="0.3">
      <c r="A150" s="84" t="s">
        <v>981</v>
      </c>
      <c r="B150" s="84" t="s">
        <v>982</v>
      </c>
      <c r="C150" s="85">
        <v>696531432</v>
      </c>
      <c r="D150" s="85">
        <v>75617948</v>
      </c>
      <c r="E150" s="85">
        <v>772149380</v>
      </c>
      <c r="F150" s="85">
        <v>-3726403</v>
      </c>
      <c r="G150" s="85">
        <v>764408550</v>
      </c>
      <c r="H150" s="85">
        <v>209164554</v>
      </c>
      <c r="I150" s="85">
        <v>7740830</v>
      </c>
      <c r="J150" s="85">
        <v>20466046</v>
      </c>
      <c r="K150" s="85">
        <v>555243996</v>
      </c>
      <c r="L150" s="85">
        <v>234092700</v>
      </c>
      <c r="M150" s="85">
        <v>321500995</v>
      </c>
      <c r="N150" s="85">
        <v>233743001</v>
      </c>
      <c r="O150" s="86">
        <v>71.908883226714494</v>
      </c>
      <c r="P150" s="86">
        <v>72.637072936978527</v>
      </c>
      <c r="Q150" s="86">
        <v>57.902651323761454</v>
      </c>
      <c r="R150" s="27"/>
      <c r="S150" s="27"/>
      <c r="T150" s="27"/>
      <c r="U150" s="27"/>
      <c r="V150" s="27"/>
      <c r="W150" s="27"/>
      <c r="X150" s="27"/>
      <c r="Y150" s="27"/>
      <c r="Z150" s="27"/>
    </row>
    <row r="151" spans="1:26" ht="13.5" customHeight="1" x14ac:dyDescent="0.3">
      <c r="A151" s="84" t="s">
        <v>983</v>
      </c>
      <c r="B151" s="84" t="s">
        <v>984</v>
      </c>
      <c r="C151" s="85">
        <v>686491432</v>
      </c>
      <c r="D151" s="85">
        <v>75617948</v>
      </c>
      <c r="E151" s="85">
        <v>762109380</v>
      </c>
      <c r="F151" s="85">
        <v>-3726403</v>
      </c>
      <c r="G151" s="85">
        <v>754368550</v>
      </c>
      <c r="H151" s="85">
        <v>208506439</v>
      </c>
      <c r="I151" s="85">
        <v>7740830</v>
      </c>
      <c r="J151" s="85">
        <v>11084161</v>
      </c>
      <c r="K151" s="85">
        <v>545862111</v>
      </c>
      <c r="L151" s="85">
        <v>234092700</v>
      </c>
      <c r="M151" s="85">
        <v>321500995</v>
      </c>
      <c r="N151" s="85">
        <v>224361116</v>
      </c>
      <c r="O151" s="86">
        <v>71.625166324550435</v>
      </c>
      <c r="P151" s="86">
        <v>72.360136302076754</v>
      </c>
      <c r="Q151" s="86">
        <v>58.897840410835919</v>
      </c>
      <c r="R151" s="27"/>
      <c r="S151" s="27"/>
      <c r="T151" s="27"/>
      <c r="U151" s="27"/>
      <c r="V151" s="27"/>
      <c r="W151" s="27"/>
      <c r="X151" s="27"/>
      <c r="Y151" s="27"/>
      <c r="Z151" s="27"/>
    </row>
    <row r="152" spans="1:26" ht="13.5" customHeight="1" x14ac:dyDescent="0.3">
      <c r="A152" s="84" t="s">
        <v>708</v>
      </c>
      <c r="B152" s="84" t="s">
        <v>985</v>
      </c>
      <c r="C152" s="85">
        <v>30120000</v>
      </c>
      <c r="D152" s="85">
        <v>5020000</v>
      </c>
      <c r="E152" s="85">
        <v>35140000</v>
      </c>
      <c r="F152" s="85">
        <v>0</v>
      </c>
      <c r="G152" s="85">
        <v>34866453</v>
      </c>
      <c r="H152" s="85">
        <v>0</v>
      </c>
      <c r="I152" s="85">
        <v>273547</v>
      </c>
      <c r="J152" s="85">
        <v>6024000</v>
      </c>
      <c r="K152" s="85">
        <v>34866453</v>
      </c>
      <c r="L152" s="85">
        <v>12364360</v>
      </c>
      <c r="M152" s="85">
        <v>28828759</v>
      </c>
      <c r="N152" s="85">
        <v>6037694</v>
      </c>
      <c r="O152" s="86">
        <v>99.221550939100737</v>
      </c>
      <c r="P152" s="86">
        <v>100</v>
      </c>
      <c r="Q152" s="86">
        <v>82.683371893321066</v>
      </c>
      <c r="R152" s="27"/>
      <c r="S152" s="27"/>
      <c r="T152" s="27"/>
      <c r="U152" s="27"/>
      <c r="V152" s="27"/>
      <c r="W152" s="27"/>
      <c r="X152" s="27"/>
      <c r="Y152" s="27"/>
      <c r="Z152" s="27"/>
    </row>
    <row r="153" spans="1:26" ht="13.5" customHeight="1" x14ac:dyDescent="0.3">
      <c r="A153" s="84" t="s">
        <v>710</v>
      </c>
      <c r="B153" s="84" t="s">
        <v>986</v>
      </c>
      <c r="C153" s="85">
        <v>656371432</v>
      </c>
      <c r="D153" s="85">
        <v>70597948</v>
      </c>
      <c r="E153" s="85">
        <v>726969380</v>
      </c>
      <c r="F153" s="85">
        <v>-3726403</v>
      </c>
      <c r="G153" s="85">
        <v>719502097</v>
      </c>
      <c r="H153" s="85">
        <v>208506439</v>
      </c>
      <c r="I153" s="85">
        <v>7467283</v>
      </c>
      <c r="J153" s="85">
        <v>5060161</v>
      </c>
      <c r="K153" s="85">
        <v>510995658</v>
      </c>
      <c r="L153" s="85">
        <v>221728340</v>
      </c>
      <c r="M153" s="85">
        <v>292672236</v>
      </c>
      <c r="N153" s="85">
        <v>218323422</v>
      </c>
      <c r="O153" s="86">
        <v>70.291221619265443</v>
      </c>
      <c r="P153" s="86">
        <v>71.020732271750418</v>
      </c>
      <c r="Q153" s="86">
        <v>57.274896844622511</v>
      </c>
      <c r="R153" s="27"/>
      <c r="S153" s="27"/>
      <c r="T153" s="27"/>
      <c r="U153" s="27"/>
      <c r="V153" s="27"/>
      <c r="W153" s="27"/>
      <c r="X153" s="27"/>
      <c r="Y153" s="27"/>
      <c r="Z153" s="27"/>
    </row>
    <row r="154" spans="1:26" ht="13.5" customHeight="1" x14ac:dyDescent="0.3">
      <c r="A154" s="84" t="s">
        <v>987</v>
      </c>
      <c r="B154" s="84" t="s">
        <v>988</v>
      </c>
      <c r="C154" s="85">
        <v>10040000</v>
      </c>
      <c r="D154" s="85">
        <v>0</v>
      </c>
      <c r="E154" s="85">
        <v>10040000</v>
      </c>
      <c r="F154" s="85">
        <v>0</v>
      </c>
      <c r="G154" s="85">
        <v>10040000</v>
      </c>
      <c r="H154" s="85">
        <v>658115</v>
      </c>
      <c r="I154" s="85">
        <v>0</v>
      </c>
      <c r="J154" s="85">
        <v>9381885</v>
      </c>
      <c r="K154" s="85">
        <v>9381885</v>
      </c>
      <c r="L154" s="85">
        <v>0</v>
      </c>
      <c r="M154" s="85">
        <v>0</v>
      </c>
      <c r="N154" s="85">
        <v>9381885</v>
      </c>
      <c r="O154" s="86">
        <v>93.445069721115544</v>
      </c>
      <c r="P154" s="86">
        <v>93.445069721115544</v>
      </c>
      <c r="Q154" s="86">
        <v>0</v>
      </c>
      <c r="R154" s="27"/>
      <c r="S154" s="27"/>
      <c r="T154" s="27"/>
      <c r="U154" s="27"/>
      <c r="V154" s="27"/>
      <c r="W154" s="27"/>
      <c r="X154" s="27"/>
      <c r="Y154" s="27"/>
      <c r="Z154" s="27"/>
    </row>
    <row r="155" spans="1:26" ht="13.5" customHeight="1" x14ac:dyDescent="0.3">
      <c r="A155" s="84" t="s">
        <v>712</v>
      </c>
      <c r="B155" s="84" t="s">
        <v>989</v>
      </c>
      <c r="C155" s="85">
        <v>10040000</v>
      </c>
      <c r="D155" s="85">
        <v>0</v>
      </c>
      <c r="E155" s="85">
        <v>10040000</v>
      </c>
      <c r="F155" s="85">
        <v>0</v>
      </c>
      <c r="G155" s="85">
        <v>10040000</v>
      </c>
      <c r="H155" s="85">
        <v>658115</v>
      </c>
      <c r="I155" s="85">
        <v>0</v>
      </c>
      <c r="J155" s="85">
        <v>9381885</v>
      </c>
      <c r="K155" s="85">
        <v>9381885</v>
      </c>
      <c r="L155" s="85">
        <v>0</v>
      </c>
      <c r="M155" s="85">
        <v>0</v>
      </c>
      <c r="N155" s="85">
        <v>9381885</v>
      </c>
      <c r="O155" s="86">
        <v>93.445069721115544</v>
      </c>
      <c r="P155" s="86">
        <v>93.445069721115544</v>
      </c>
      <c r="Q155" s="86">
        <v>0</v>
      </c>
      <c r="R155" s="27"/>
      <c r="S155" s="27"/>
      <c r="T155" s="27"/>
      <c r="U155" s="27"/>
      <c r="V155" s="27"/>
      <c r="W155" s="27"/>
      <c r="X155" s="27"/>
      <c r="Y155" s="27"/>
      <c r="Z155" s="27"/>
    </row>
    <row r="156" spans="1:26" ht="13.5" customHeight="1" x14ac:dyDescent="0.3">
      <c r="A156" s="84" t="s">
        <v>990</v>
      </c>
      <c r="B156" s="84" t="s">
        <v>991</v>
      </c>
      <c r="C156" s="85">
        <v>20080000</v>
      </c>
      <c r="D156" s="85">
        <v>0</v>
      </c>
      <c r="E156" s="85">
        <v>20080000</v>
      </c>
      <c r="F156" s="85">
        <v>0</v>
      </c>
      <c r="G156" s="85">
        <v>0</v>
      </c>
      <c r="H156" s="85">
        <v>0</v>
      </c>
      <c r="I156" s="85">
        <v>20080000</v>
      </c>
      <c r="J156" s="85">
        <v>0</v>
      </c>
      <c r="K156" s="85">
        <v>0</v>
      </c>
      <c r="L156" s="85">
        <v>0</v>
      </c>
      <c r="M156" s="85">
        <v>0</v>
      </c>
      <c r="N156" s="85">
        <v>0</v>
      </c>
      <c r="O156" s="86">
        <v>0</v>
      </c>
      <c r="P156" s="86">
        <v>0</v>
      </c>
      <c r="Q156" s="86">
        <v>0</v>
      </c>
      <c r="R156" s="27"/>
      <c r="S156" s="27"/>
      <c r="T156" s="27"/>
      <c r="U156" s="27"/>
      <c r="V156" s="27"/>
      <c r="W156" s="27"/>
      <c r="X156" s="27"/>
      <c r="Y156" s="27"/>
      <c r="Z156" s="27"/>
    </row>
    <row r="157" spans="1:26" ht="13.5" customHeight="1" x14ac:dyDescent="0.3">
      <c r="A157" s="84" t="s">
        <v>714</v>
      </c>
      <c r="B157" s="84" t="s">
        <v>992</v>
      </c>
      <c r="C157" s="85">
        <v>20080000</v>
      </c>
      <c r="D157" s="85">
        <v>0</v>
      </c>
      <c r="E157" s="85">
        <v>20080000</v>
      </c>
      <c r="F157" s="85">
        <v>0</v>
      </c>
      <c r="G157" s="85">
        <v>0</v>
      </c>
      <c r="H157" s="85">
        <v>0</v>
      </c>
      <c r="I157" s="85">
        <v>20080000</v>
      </c>
      <c r="J157" s="85">
        <v>0</v>
      </c>
      <c r="K157" s="85">
        <v>0</v>
      </c>
      <c r="L157" s="85">
        <v>0</v>
      </c>
      <c r="M157" s="85">
        <v>0</v>
      </c>
      <c r="N157" s="85">
        <v>0</v>
      </c>
      <c r="O157" s="86">
        <v>0</v>
      </c>
      <c r="P157" s="86">
        <v>0</v>
      </c>
      <c r="Q157" s="86">
        <v>0</v>
      </c>
      <c r="R157" s="27"/>
      <c r="S157" s="27"/>
      <c r="T157" s="27"/>
      <c r="U157" s="27"/>
      <c r="V157" s="27"/>
      <c r="W157" s="27"/>
      <c r="X157" s="27"/>
      <c r="Y157" s="27"/>
      <c r="Z157" s="27"/>
    </row>
    <row r="158" spans="1:26" ht="13.5" customHeight="1" x14ac:dyDescent="0.3">
      <c r="A158" s="84" t="s">
        <v>993</v>
      </c>
      <c r="B158" s="84" t="s">
        <v>994</v>
      </c>
      <c r="C158" s="85">
        <v>672618948</v>
      </c>
      <c r="D158" s="85">
        <v>-188070312</v>
      </c>
      <c r="E158" s="85">
        <v>484548636</v>
      </c>
      <c r="F158" s="85">
        <v>0</v>
      </c>
      <c r="G158" s="85">
        <v>458327869</v>
      </c>
      <c r="H158" s="85">
        <v>10302373</v>
      </c>
      <c r="I158" s="85">
        <v>26220767</v>
      </c>
      <c r="J158" s="85">
        <v>3416672</v>
      </c>
      <c r="K158" s="85">
        <v>448025496</v>
      </c>
      <c r="L158" s="85">
        <v>49997901</v>
      </c>
      <c r="M158" s="85">
        <v>311066833</v>
      </c>
      <c r="N158" s="85">
        <v>136958663</v>
      </c>
      <c r="O158" s="86">
        <v>92.46244086011626</v>
      </c>
      <c r="P158" s="86">
        <v>97.752182728386529</v>
      </c>
      <c r="Q158" s="86">
        <v>69.430609591914831</v>
      </c>
      <c r="R158" s="27"/>
      <c r="S158" s="27"/>
      <c r="T158" s="27"/>
      <c r="U158" s="27"/>
      <c r="V158" s="27"/>
      <c r="W158" s="27"/>
      <c r="X158" s="27"/>
      <c r="Y158" s="27"/>
      <c r="Z158" s="27"/>
    </row>
    <row r="159" spans="1:26" ht="13.5" customHeight="1" x14ac:dyDescent="0.3">
      <c r="A159" s="84" t="s">
        <v>995</v>
      </c>
      <c r="B159" s="84" t="s">
        <v>996</v>
      </c>
      <c r="C159" s="85">
        <v>386597200</v>
      </c>
      <c r="D159" s="85">
        <v>-200000000</v>
      </c>
      <c r="E159" s="85">
        <v>186597200</v>
      </c>
      <c r="F159" s="85">
        <v>0</v>
      </c>
      <c r="G159" s="85">
        <v>173169920</v>
      </c>
      <c r="H159" s="85">
        <v>0</v>
      </c>
      <c r="I159" s="85">
        <v>13427280</v>
      </c>
      <c r="J159" s="85">
        <v>0</v>
      </c>
      <c r="K159" s="85">
        <v>173169920</v>
      </c>
      <c r="L159" s="85">
        <v>18072000</v>
      </c>
      <c r="M159" s="85">
        <v>131242880</v>
      </c>
      <c r="N159" s="85">
        <v>41927040</v>
      </c>
      <c r="O159" s="86">
        <v>92.804136396473254</v>
      </c>
      <c r="P159" s="86">
        <v>100</v>
      </c>
      <c r="Q159" s="86">
        <v>75.788497217068667</v>
      </c>
      <c r="R159" s="27"/>
      <c r="S159" s="27"/>
      <c r="T159" s="27"/>
      <c r="U159" s="27"/>
      <c r="V159" s="27"/>
      <c r="W159" s="27"/>
      <c r="X159" s="27"/>
      <c r="Y159" s="27"/>
      <c r="Z159" s="27"/>
    </row>
    <row r="160" spans="1:26" ht="13.5" customHeight="1" x14ac:dyDescent="0.3">
      <c r="A160" s="84" t="s">
        <v>716</v>
      </c>
      <c r="B160" s="84" t="s">
        <v>997</v>
      </c>
      <c r="C160" s="85">
        <v>386597200</v>
      </c>
      <c r="D160" s="85">
        <v>-200000000</v>
      </c>
      <c r="E160" s="85">
        <v>186597200</v>
      </c>
      <c r="F160" s="85">
        <v>0</v>
      </c>
      <c r="G160" s="85">
        <v>173169920</v>
      </c>
      <c r="H160" s="85">
        <v>0</v>
      </c>
      <c r="I160" s="85">
        <v>13427280</v>
      </c>
      <c r="J160" s="85">
        <v>0</v>
      </c>
      <c r="K160" s="85">
        <v>173169920</v>
      </c>
      <c r="L160" s="85">
        <v>18072000</v>
      </c>
      <c r="M160" s="85">
        <v>131242880</v>
      </c>
      <c r="N160" s="85">
        <v>41927040</v>
      </c>
      <c r="O160" s="86">
        <v>92.804136396473254</v>
      </c>
      <c r="P160" s="86">
        <v>100</v>
      </c>
      <c r="Q160" s="86">
        <v>75.788497217068667</v>
      </c>
      <c r="R160" s="27"/>
      <c r="S160" s="27"/>
      <c r="T160" s="27"/>
      <c r="U160" s="27"/>
      <c r="V160" s="27"/>
      <c r="W160" s="27"/>
      <c r="X160" s="27"/>
      <c r="Y160" s="27"/>
      <c r="Z160" s="27"/>
    </row>
    <row r="161" spans="1:26" ht="13.5" customHeight="1" x14ac:dyDescent="0.3">
      <c r="A161" s="84" t="s">
        <v>998</v>
      </c>
      <c r="B161" s="84" t="s">
        <v>999</v>
      </c>
      <c r="C161" s="85">
        <v>35441200</v>
      </c>
      <c r="D161" s="85">
        <v>-3090312</v>
      </c>
      <c r="E161" s="85">
        <v>32350888</v>
      </c>
      <c r="F161" s="85">
        <v>0</v>
      </c>
      <c r="G161" s="85">
        <v>23886484</v>
      </c>
      <c r="H161" s="85">
        <v>0</v>
      </c>
      <c r="I161" s="85">
        <v>8464404</v>
      </c>
      <c r="J161" s="85">
        <v>0</v>
      </c>
      <c r="K161" s="85">
        <v>23886484</v>
      </c>
      <c r="L161" s="85">
        <v>514365</v>
      </c>
      <c r="M161" s="85">
        <v>11154969</v>
      </c>
      <c r="N161" s="85">
        <v>12731515</v>
      </c>
      <c r="O161" s="86">
        <v>73.835636289180073</v>
      </c>
      <c r="P161" s="86">
        <v>100</v>
      </c>
      <c r="Q161" s="86">
        <v>46.699920339887612</v>
      </c>
      <c r="R161" s="27"/>
      <c r="S161" s="27"/>
      <c r="T161" s="27"/>
      <c r="U161" s="27"/>
      <c r="V161" s="27"/>
      <c r="W161" s="27"/>
      <c r="X161" s="27"/>
      <c r="Y161" s="27"/>
      <c r="Z161" s="27"/>
    </row>
    <row r="162" spans="1:26" ht="13.5" customHeight="1" x14ac:dyDescent="0.3">
      <c r="A162" s="84" t="s">
        <v>718</v>
      </c>
      <c r="B162" s="84" t="s">
        <v>1000</v>
      </c>
      <c r="C162" s="85">
        <v>35441200</v>
      </c>
      <c r="D162" s="85">
        <v>-3090312</v>
      </c>
      <c r="E162" s="85">
        <v>32350888</v>
      </c>
      <c r="F162" s="85">
        <v>0</v>
      </c>
      <c r="G162" s="85">
        <v>23886484</v>
      </c>
      <c r="H162" s="85">
        <v>0</v>
      </c>
      <c r="I162" s="85">
        <v>8464404</v>
      </c>
      <c r="J162" s="85">
        <v>0</v>
      </c>
      <c r="K162" s="85">
        <v>23886484</v>
      </c>
      <c r="L162" s="85">
        <v>514365</v>
      </c>
      <c r="M162" s="85">
        <v>11154969</v>
      </c>
      <c r="N162" s="85">
        <v>12731515</v>
      </c>
      <c r="O162" s="86">
        <v>73.835636289180073</v>
      </c>
      <c r="P162" s="86">
        <v>100</v>
      </c>
      <c r="Q162" s="86">
        <v>46.699920339887612</v>
      </c>
      <c r="R162" s="27"/>
      <c r="S162" s="27"/>
      <c r="T162" s="27"/>
      <c r="U162" s="27"/>
      <c r="V162" s="27"/>
      <c r="W162" s="27"/>
      <c r="X162" s="27"/>
      <c r="Y162" s="27"/>
      <c r="Z162" s="27"/>
    </row>
    <row r="163" spans="1:26" ht="13.5" customHeight="1" x14ac:dyDescent="0.3">
      <c r="A163" s="84" t="s">
        <v>1001</v>
      </c>
      <c r="B163" s="84" t="s">
        <v>1002</v>
      </c>
      <c r="C163" s="85">
        <v>15723604</v>
      </c>
      <c r="D163" s="85">
        <v>15020000</v>
      </c>
      <c r="E163" s="85">
        <v>30743604</v>
      </c>
      <c r="F163" s="85">
        <v>0</v>
      </c>
      <c r="G163" s="85">
        <v>30194125</v>
      </c>
      <c r="H163" s="85">
        <v>5859484</v>
      </c>
      <c r="I163" s="85">
        <v>549479</v>
      </c>
      <c r="J163" s="85">
        <v>3416672</v>
      </c>
      <c r="K163" s="85">
        <v>24334641</v>
      </c>
      <c r="L163" s="85">
        <v>3416672</v>
      </c>
      <c r="M163" s="85">
        <v>19863959</v>
      </c>
      <c r="N163" s="85">
        <v>4470682</v>
      </c>
      <c r="O163" s="86">
        <v>79.153507832068101</v>
      </c>
      <c r="P163" s="86">
        <v>80.593959917699223</v>
      </c>
      <c r="Q163" s="86">
        <v>81.628321535542668</v>
      </c>
      <c r="R163" s="27"/>
      <c r="S163" s="27"/>
      <c r="T163" s="27"/>
      <c r="U163" s="27"/>
      <c r="V163" s="27"/>
      <c r="W163" s="27"/>
      <c r="X163" s="27"/>
      <c r="Y163" s="27"/>
      <c r="Z163" s="27"/>
    </row>
    <row r="164" spans="1:26" ht="13.5" customHeight="1" x14ac:dyDescent="0.3">
      <c r="A164" s="84" t="s">
        <v>720</v>
      </c>
      <c r="B164" s="84" t="s">
        <v>1003</v>
      </c>
      <c r="C164" s="85">
        <v>15723604</v>
      </c>
      <c r="D164" s="85">
        <v>10000000</v>
      </c>
      <c r="E164" s="85">
        <v>25723604</v>
      </c>
      <c r="F164" s="85">
        <v>0</v>
      </c>
      <c r="G164" s="85">
        <v>25723443</v>
      </c>
      <c r="H164" s="85">
        <v>5859484</v>
      </c>
      <c r="I164" s="85">
        <v>161</v>
      </c>
      <c r="J164" s="85">
        <v>3416672</v>
      </c>
      <c r="K164" s="85">
        <v>19863959</v>
      </c>
      <c r="L164" s="85">
        <v>3416672</v>
      </c>
      <c r="M164" s="85">
        <v>19863959</v>
      </c>
      <c r="N164" s="85">
        <v>0</v>
      </c>
      <c r="O164" s="86">
        <v>77.220746361979451</v>
      </c>
      <c r="P164" s="86">
        <v>77.221229677535774</v>
      </c>
      <c r="Q164" s="86">
        <v>100</v>
      </c>
      <c r="R164" s="27"/>
      <c r="S164" s="27"/>
      <c r="T164" s="27"/>
      <c r="U164" s="27"/>
      <c r="V164" s="27"/>
      <c r="W164" s="27"/>
      <c r="X164" s="27"/>
      <c r="Y164" s="27"/>
      <c r="Z164" s="27"/>
    </row>
    <row r="165" spans="1:26" ht="13.5" customHeight="1" x14ac:dyDescent="0.3">
      <c r="A165" s="84" t="s">
        <v>722</v>
      </c>
      <c r="B165" s="84" t="s">
        <v>1004</v>
      </c>
      <c r="C165" s="85">
        <v>0</v>
      </c>
      <c r="D165" s="85">
        <v>5020000</v>
      </c>
      <c r="E165" s="85">
        <v>5020000</v>
      </c>
      <c r="F165" s="85">
        <v>0</v>
      </c>
      <c r="G165" s="85">
        <v>4470682</v>
      </c>
      <c r="H165" s="85">
        <v>0</v>
      </c>
      <c r="I165" s="85">
        <v>549318</v>
      </c>
      <c r="J165" s="85">
        <v>0</v>
      </c>
      <c r="K165" s="85">
        <v>4470682</v>
      </c>
      <c r="L165" s="85">
        <v>0</v>
      </c>
      <c r="M165" s="85">
        <v>0</v>
      </c>
      <c r="N165" s="85">
        <v>4470682</v>
      </c>
      <c r="O165" s="86">
        <v>89.057410358565733</v>
      </c>
      <c r="P165" s="86">
        <v>100</v>
      </c>
      <c r="Q165" s="86">
        <v>0</v>
      </c>
      <c r="R165" s="27"/>
      <c r="S165" s="27"/>
      <c r="T165" s="27"/>
      <c r="U165" s="27"/>
      <c r="V165" s="27"/>
      <c r="W165" s="27"/>
      <c r="X165" s="27"/>
      <c r="Y165" s="27"/>
      <c r="Z165" s="27"/>
    </row>
    <row r="166" spans="1:26" ht="13.5" customHeight="1" x14ac:dyDescent="0.3">
      <c r="A166" s="84" t="s">
        <v>1005</v>
      </c>
      <c r="B166" s="84" t="s">
        <v>1006</v>
      </c>
      <c r="C166" s="85">
        <v>229234544</v>
      </c>
      <c r="D166" s="85">
        <v>0</v>
      </c>
      <c r="E166" s="85">
        <v>229234544</v>
      </c>
      <c r="F166" s="85">
        <v>0</v>
      </c>
      <c r="G166" s="85">
        <v>225454940</v>
      </c>
      <c r="H166" s="85">
        <v>0</v>
      </c>
      <c r="I166" s="85">
        <v>3779604</v>
      </c>
      <c r="J166" s="85">
        <v>0</v>
      </c>
      <c r="K166" s="85">
        <v>225454940</v>
      </c>
      <c r="L166" s="85">
        <v>27994864</v>
      </c>
      <c r="M166" s="85">
        <v>147625514</v>
      </c>
      <c r="N166" s="85">
        <v>77829426</v>
      </c>
      <c r="O166" s="86">
        <v>98.351206613956052</v>
      </c>
      <c r="P166" s="86">
        <v>100</v>
      </c>
      <c r="Q166" s="86">
        <v>65.47894404088018</v>
      </c>
      <c r="R166" s="27"/>
      <c r="S166" s="27"/>
      <c r="T166" s="27"/>
      <c r="U166" s="27"/>
      <c r="V166" s="27"/>
      <c r="W166" s="27"/>
      <c r="X166" s="27"/>
      <c r="Y166" s="27"/>
      <c r="Z166" s="27"/>
    </row>
    <row r="167" spans="1:26" ht="13.5" customHeight="1" x14ac:dyDescent="0.3">
      <c r="A167" s="84" t="s">
        <v>724</v>
      </c>
      <c r="B167" s="84" t="s">
        <v>1007</v>
      </c>
      <c r="C167" s="85">
        <v>106209102</v>
      </c>
      <c r="D167" s="85">
        <v>0</v>
      </c>
      <c r="E167" s="85">
        <v>106209102</v>
      </c>
      <c r="F167" s="85">
        <v>0</v>
      </c>
      <c r="G167" s="85">
        <v>106209102</v>
      </c>
      <c r="H167" s="85">
        <v>0</v>
      </c>
      <c r="I167" s="85">
        <v>0</v>
      </c>
      <c r="J167" s="85">
        <v>0</v>
      </c>
      <c r="K167" s="85">
        <v>106209102</v>
      </c>
      <c r="L167" s="85">
        <v>4058709</v>
      </c>
      <c r="M167" s="85">
        <v>90144111</v>
      </c>
      <c r="N167" s="85">
        <v>16064991</v>
      </c>
      <c r="O167" s="86">
        <v>100</v>
      </c>
      <c r="P167" s="86">
        <v>100</v>
      </c>
      <c r="Q167" s="86">
        <v>84.874186206752782</v>
      </c>
      <c r="R167" s="27"/>
      <c r="S167" s="27"/>
      <c r="T167" s="27"/>
      <c r="U167" s="27"/>
      <c r="V167" s="27"/>
      <c r="W167" s="27"/>
      <c r="X167" s="27"/>
      <c r="Y167" s="27"/>
      <c r="Z167" s="27"/>
    </row>
    <row r="168" spans="1:26" ht="13.5" customHeight="1" x14ac:dyDescent="0.3">
      <c r="A168" s="84" t="s">
        <v>726</v>
      </c>
      <c r="B168" s="84" t="s">
        <v>1008</v>
      </c>
      <c r="C168" s="85">
        <v>123025442</v>
      </c>
      <c r="D168" s="85">
        <v>0</v>
      </c>
      <c r="E168" s="85">
        <v>123025442</v>
      </c>
      <c r="F168" s="85">
        <v>0</v>
      </c>
      <c r="G168" s="85">
        <v>119245838</v>
      </c>
      <c r="H168" s="85">
        <v>0</v>
      </c>
      <c r="I168" s="85">
        <v>3779604</v>
      </c>
      <c r="J168" s="85">
        <v>0</v>
      </c>
      <c r="K168" s="85">
        <v>119245838</v>
      </c>
      <c r="L168" s="85">
        <v>23936155</v>
      </c>
      <c r="M168" s="85">
        <v>57481403</v>
      </c>
      <c r="N168" s="85">
        <v>61764435</v>
      </c>
      <c r="O168" s="86">
        <v>96.92778669309719</v>
      </c>
      <c r="P168" s="86">
        <v>100</v>
      </c>
      <c r="Q168" s="86">
        <v>48.204116775966639</v>
      </c>
      <c r="R168" s="27"/>
      <c r="S168" s="27"/>
      <c r="T168" s="27"/>
      <c r="U168" s="27"/>
      <c r="V168" s="27"/>
      <c r="W168" s="27"/>
      <c r="X168" s="27"/>
      <c r="Y168" s="27"/>
      <c r="Z168" s="27"/>
    </row>
    <row r="169" spans="1:26" ht="13.5" customHeight="1" x14ac:dyDescent="0.3">
      <c r="A169" s="84" t="s">
        <v>1009</v>
      </c>
      <c r="B169" s="84" t="s">
        <v>1010</v>
      </c>
      <c r="C169" s="85">
        <v>5622400</v>
      </c>
      <c r="D169" s="85">
        <v>0</v>
      </c>
      <c r="E169" s="85">
        <v>5622400</v>
      </c>
      <c r="F169" s="85">
        <v>0</v>
      </c>
      <c r="G169" s="85">
        <v>5622400</v>
      </c>
      <c r="H169" s="85">
        <v>4442889</v>
      </c>
      <c r="I169" s="85">
        <v>0</v>
      </c>
      <c r="J169" s="85">
        <v>0</v>
      </c>
      <c r="K169" s="85">
        <v>1179511</v>
      </c>
      <c r="L169" s="85">
        <v>0</v>
      </c>
      <c r="M169" s="85">
        <v>1179511</v>
      </c>
      <c r="N169" s="85">
        <v>0</v>
      </c>
      <c r="O169" s="86">
        <v>20.978781303357994</v>
      </c>
      <c r="P169" s="86">
        <v>20.978781303357994</v>
      </c>
      <c r="Q169" s="86">
        <v>100</v>
      </c>
      <c r="R169" s="27"/>
      <c r="S169" s="27"/>
      <c r="T169" s="27"/>
      <c r="U169" s="27"/>
      <c r="V169" s="27"/>
      <c r="W169" s="27"/>
      <c r="X169" s="27"/>
      <c r="Y169" s="27"/>
      <c r="Z169" s="27"/>
    </row>
    <row r="170" spans="1:26" ht="13.5" customHeight="1" x14ac:dyDescent="0.3">
      <c r="A170" s="84" t="s">
        <v>728</v>
      </c>
      <c r="B170" s="84" t="s">
        <v>1011</v>
      </c>
      <c r="C170" s="85">
        <v>5622400</v>
      </c>
      <c r="D170" s="85">
        <v>0</v>
      </c>
      <c r="E170" s="85">
        <v>5622400</v>
      </c>
      <c r="F170" s="85">
        <v>0</v>
      </c>
      <c r="G170" s="85">
        <v>5622400</v>
      </c>
      <c r="H170" s="85">
        <v>4442889</v>
      </c>
      <c r="I170" s="85">
        <v>0</v>
      </c>
      <c r="J170" s="85">
        <v>0</v>
      </c>
      <c r="K170" s="85">
        <v>1179511</v>
      </c>
      <c r="L170" s="85">
        <v>0</v>
      </c>
      <c r="M170" s="85">
        <v>1179511</v>
      </c>
      <c r="N170" s="85">
        <v>0</v>
      </c>
      <c r="O170" s="86">
        <v>20.978781303357994</v>
      </c>
      <c r="P170" s="86">
        <v>20.978781303357994</v>
      </c>
      <c r="Q170" s="86">
        <v>100</v>
      </c>
      <c r="R170" s="27"/>
      <c r="S170" s="27"/>
      <c r="T170" s="27"/>
      <c r="U170" s="27"/>
      <c r="V170" s="27"/>
      <c r="W170" s="27"/>
      <c r="X170" s="27"/>
      <c r="Y170" s="27"/>
      <c r="Z170" s="27"/>
    </row>
    <row r="171" spans="1:26" ht="13.5" customHeight="1" x14ac:dyDescent="0.3">
      <c r="A171" s="84" t="s">
        <v>1012</v>
      </c>
      <c r="B171" s="84" t="s">
        <v>1013</v>
      </c>
      <c r="C171" s="85">
        <v>260221116</v>
      </c>
      <c r="D171" s="85">
        <v>-120000000</v>
      </c>
      <c r="E171" s="85">
        <v>140221116</v>
      </c>
      <c r="F171" s="85">
        <v>23926038</v>
      </c>
      <c r="G171" s="85">
        <v>108350593</v>
      </c>
      <c r="H171" s="85">
        <v>0</v>
      </c>
      <c r="I171" s="85">
        <v>31870523</v>
      </c>
      <c r="J171" s="85">
        <v>27053972</v>
      </c>
      <c r="K171" s="85">
        <v>108350593</v>
      </c>
      <c r="L171" s="85">
        <v>26124357</v>
      </c>
      <c r="M171" s="85">
        <v>104522517</v>
      </c>
      <c r="N171" s="85">
        <v>3828076</v>
      </c>
      <c r="O171" s="86">
        <v>77.27123852016696</v>
      </c>
      <c r="P171" s="86">
        <v>100</v>
      </c>
      <c r="Q171" s="86">
        <v>96.466954269461169</v>
      </c>
      <c r="R171" s="27"/>
      <c r="S171" s="27"/>
      <c r="T171" s="27"/>
      <c r="U171" s="27"/>
      <c r="V171" s="27"/>
      <c r="W171" s="27"/>
      <c r="X171" s="27"/>
      <c r="Y171" s="27"/>
      <c r="Z171" s="27"/>
    </row>
    <row r="172" spans="1:26" ht="13.5" customHeight="1" x14ac:dyDescent="0.3">
      <c r="A172" s="84" t="s">
        <v>730</v>
      </c>
      <c r="B172" s="84" t="s">
        <v>1014</v>
      </c>
      <c r="C172" s="85">
        <v>260221116</v>
      </c>
      <c r="D172" s="85">
        <v>-120000000</v>
      </c>
      <c r="E172" s="85">
        <v>140221116</v>
      </c>
      <c r="F172" s="85">
        <v>23926038</v>
      </c>
      <c r="G172" s="85">
        <v>108350593</v>
      </c>
      <c r="H172" s="85">
        <v>0</v>
      </c>
      <c r="I172" s="88">
        <v>31870523</v>
      </c>
      <c r="J172" s="85">
        <v>27053972</v>
      </c>
      <c r="K172" s="85">
        <v>108350593</v>
      </c>
      <c r="L172" s="85">
        <v>26124357</v>
      </c>
      <c r="M172" s="85">
        <v>104522517</v>
      </c>
      <c r="N172" s="85">
        <v>3828076</v>
      </c>
      <c r="O172" s="86">
        <v>77.27123852016696</v>
      </c>
      <c r="P172" s="86">
        <v>100</v>
      </c>
      <c r="Q172" s="86">
        <v>96.466954269461169</v>
      </c>
      <c r="R172" s="27"/>
      <c r="S172" s="27"/>
      <c r="T172" s="27"/>
      <c r="U172" s="27"/>
      <c r="V172" s="27"/>
      <c r="W172" s="27"/>
      <c r="X172" s="27"/>
      <c r="Y172" s="27"/>
      <c r="Z172" s="27"/>
    </row>
    <row r="173" spans="1:26" ht="13.5" customHeight="1" x14ac:dyDescent="0.3">
      <c r="A173" s="81" t="s">
        <v>1015</v>
      </c>
      <c r="B173" s="81" t="s">
        <v>1016</v>
      </c>
      <c r="C173" s="82">
        <v>189959450</v>
      </c>
      <c r="D173" s="82">
        <v>0</v>
      </c>
      <c r="E173" s="82">
        <v>189959450</v>
      </c>
      <c r="F173" s="82">
        <v>0</v>
      </c>
      <c r="G173" s="82">
        <v>0</v>
      </c>
      <c r="H173" s="82">
        <v>0</v>
      </c>
      <c r="I173" s="82">
        <v>189959450</v>
      </c>
      <c r="J173" s="82">
        <v>0</v>
      </c>
      <c r="K173" s="82">
        <v>0</v>
      </c>
      <c r="L173" s="82">
        <v>0</v>
      </c>
      <c r="M173" s="82">
        <v>0</v>
      </c>
      <c r="N173" s="82">
        <v>0</v>
      </c>
      <c r="O173" s="83">
        <v>0</v>
      </c>
      <c r="P173" s="83">
        <v>0</v>
      </c>
      <c r="Q173" s="83">
        <v>0</v>
      </c>
      <c r="R173" s="87"/>
      <c r="S173" s="87"/>
      <c r="T173" s="87"/>
      <c r="U173" s="87"/>
      <c r="V173" s="87"/>
      <c r="W173" s="87"/>
      <c r="X173" s="87"/>
      <c r="Y173" s="87"/>
      <c r="Z173" s="87"/>
    </row>
    <row r="174" spans="1:26" ht="13.5" customHeight="1" x14ac:dyDescent="0.3">
      <c r="A174" s="84" t="s">
        <v>1017</v>
      </c>
      <c r="B174" s="84" t="s">
        <v>1018</v>
      </c>
      <c r="C174" s="85">
        <v>189959450</v>
      </c>
      <c r="D174" s="85">
        <v>0</v>
      </c>
      <c r="E174" s="85">
        <v>189959450</v>
      </c>
      <c r="F174" s="85">
        <v>0</v>
      </c>
      <c r="G174" s="85">
        <v>0</v>
      </c>
      <c r="H174" s="85">
        <v>0</v>
      </c>
      <c r="I174" s="85">
        <v>189959450</v>
      </c>
      <c r="J174" s="85">
        <v>0</v>
      </c>
      <c r="K174" s="85">
        <v>0</v>
      </c>
      <c r="L174" s="85">
        <v>0</v>
      </c>
      <c r="M174" s="85">
        <v>0</v>
      </c>
      <c r="N174" s="85">
        <v>0</v>
      </c>
      <c r="O174" s="86">
        <v>0</v>
      </c>
      <c r="P174" s="86">
        <v>0</v>
      </c>
      <c r="Q174" s="86">
        <v>0</v>
      </c>
      <c r="R174" s="27"/>
      <c r="S174" s="27"/>
      <c r="T174" s="27"/>
      <c r="U174" s="27"/>
      <c r="V174" s="27"/>
      <c r="W174" s="27"/>
      <c r="X174" s="27"/>
      <c r="Y174" s="27"/>
      <c r="Z174" s="27"/>
    </row>
    <row r="175" spans="1:26" ht="13.5" customHeight="1" x14ac:dyDescent="0.3">
      <c r="A175" s="84" t="s">
        <v>1019</v>
      </c>
      <c r="B175" s="84" t="s">
        <v>1020</v>
      </c>
      <c r="C175" s="85">
        <v>139959450</v>
      </c>
      <c r="D175" s="85">
        <v>0</v>
      </c>
      <c r="E175" s="85">
        <v>139959450</v>
      </c>
      <c r="F175" s="85">
        <v>0</v>
      </c>
      <c r="G175" s="85">
        <v>0</v>
      </c>
      <c r="H175" s="85">
        <v>0</v>
      </c>
      <c r="I175" s="85">
        <v>139959450</v>
      </c>
      <c r="J175" s="85">
        <v>0</v>
      </c>
      <c r="K175" s="85">
        <v>0</v>
      </c>
      <c r="L175" s="85">
        <v>0</v>
      </c>
      <c r="M175" s="85">
        <v>0</v>
      </c>
      <c r="N175" s="85">
        <v>0</v>
      </c>
      <c r="O175" s="86">
        <v>0</v>
      </c>
      <c r="P175" s="86">
        <v>0</v>
      </c>
      <c r="Q175" s="86">
        <v>0</v>
      </c>
      <c r="R175" s="27"/>
      <c r="S175" s="27"/>
      <c r="T175" s="27"/>
      <c r="U175" s="27"/>
      <c r="V175" s="27"/>
      <c r="W175" s="27"/>
      <c r="X175" s="27"/>
      <c r="Y175" s="27"/>
      <c r="Z175" s="27"/>
    </row>
    <row r="176" spans="1:26" ht="13.5" customHeight="1" x14ac:dyDescent="0.3">
      <c r="A176" s="84" t="s">
        <v>1021</v>
      </c>
      <c r="B176" s="84" t="s">
        <v>1020</v>
      </c>
      <c r="C176" s="85">
        <v>139959450</v>
      </c>
      <c r="D176" s="85">
        <v>0</v>
      </c>
      <c r="E176" s="85">
        <v>139959450</v>
      </c>
      <c r="F176" s="85">
        <v>0</v>
      </c>
      <c r="G176" s="85">
        <v>0</v>
      </c>
      <c r="H176" s="85">
        <v>0</v>
      </c>
      <c r="I176" s="85">
        <v>139959450</v>
      </c>
      <c r="J176" s="85">
        <v>0</v>
      </c>
      <c r="K176" s="85">
        <v>0</v>
      </c>
      <c r="L176" s="85">
        <v>0</v>
      </c>
      <c r="M176" s="85">
        <v>0</v>
      </c>
      <c r="N176" s="85">
        <v>0</v>
      </c>
      <c r="O176" s="86">
        <v>0</v>
      </c>
      <c r="P176" s="86">
        <v>0</v>
      </c>
      <c r="Q176" s="86">
        <v>0</v>
      </c>
      <c r="R176" s="27"/>
      <c r="S176" s="27"/>
      <c r="T176" s="27"/>
      <c r="U176" s="27"/>
      <c r="V176" s="27"/>
      <c r="W176" s="27"/>
      <c r="X176" s="27"/>
      <c r="Y176" s="27"/>
      <c r="Z176" s="27"/>
    </row>
    <row r="177" spans="1:26" ht="13.5" customHeight="1" x14ac:dyDescent="0.3">
      <c r="A177" s="84" t="s">
        <v>1022</v>
      </c>
      <c r="B177" s="84" t="s">
        <v>1020</v>
      </c>
      <c r="C177" s="85">
        <v>139959450</v>
      </c>
      <c r="D177" s="85">
        <v>0</v>
      </c>
      <c r="E177" s="85">
        <v>139959450</v>
      </c>
      <c r="F177" s="85">
        <v>0</v>
      </c>
      <c r="G177" s="85">
        <v>0</v>
      </c>
      <c r="H177" s="85">
        <v>0</v>
      </c>
      <c r="I177" s="85">
        <v>139959450</v>
      </c>
      <c r="J177" s="85">
        <v>0</v>
      </c>
      <c r="K177" s="85">
        <v>0</v>
      </c>
      <c r="L177" s="85">
        <v>0</v>
      </c>
      <c r="M177" s="85">
        <v>0</v>
      </c>
      <c r="N177" s="85">
        <v>0</v>
      </c>
      <c r="O177" s="86">
        <v>0</v>
      </c>
      <c r="P177" s="86">
        <v>0</v>
      </c>
      <c r="Q177" s="86">
        <v>0</v>
      </c>
      <c r="R177" s="27"/>
      <c r="S177" s="27"/>
      <c r="T177" s="27"/>
      <c r="U177" s="27"/>
      <c r="V177" s="27"/>
      <c r="W177" s="27"/>
      <c r="X177" s="27"/>
      <c r="Y177" s="27"/>
      <c r="Z177" s="27"/>
    </row>
    <row r="178" spans="1:26" ht="13.5" customHeight="1" x14ac:dyDescent="0.3">
      <c r="A178" s="84" t="s">
        <v>732</v>
      </c>
      <c r="B178" s="84" t="s">
        <v>1023</v>
      </c>
      <c r="C178" s="85">
        <v>139959450</v>
      </c>
      <c r="D178" s="85">
        <v>0</v>
      </c>
      <c r="E178" s="85">
        <v>139959450</v>
      </c>
      <c r="F178" s="85">
        <v>0</v>
      </c>
      <c r="G178" s="85">
        <v>0</v>
      </c>
      <c r="H178" s="85">
        <v>0</v>
      </c>
      <c r="I178" s="85">
        <v>139959450</v>
      </c>
      <c r="J178" s="85">
        <v>0</v>
      </c>
      <c r="K178" s="85">
        <v>0</v>
      </c>
      <c r="L178" s="85">
        <v>0</v>
      </c>
      <c r="M178" s="85">
        <v>0</v>
      </c>
      <c r="N178" s="85">
        <v>0</v>
      </c>
      <c r="O178" s="86">
        <v>0</v>
      </c>
      <c r="P178" s="86">
        <v>0</v>
      </c>
      <c r="Q178" s="86">
        <v>0</v>
      </c>
      <c r="R178" s="27"/>
      <c r="S178" s="27"/>
      <c r="T178" s="27"/>
      <c r="U178" s="27"/>
      <c r="V178" s="27"/>
      <c r="W178" s="27"/>
      <c r="X178" s="27"/>
      <c r="Y178" s="27"/>
      <c r="Z178" s="27"/>
    </row>
    <row r="179" spans="1:26" ht="13.5" customHeight="1" x14ac:dyDescent="0.3">
      <c r="A179" s="84" t="s">
        <v>1024</v>
      </c>
      <c r="B179" s="84" t="s">
        <v>1025</v>
      </c>
      <c r="C179" s="85">
        <v>50000000</v>
      </c>
      <c r="D179" s="85">
        <v>0</v>
      </c>
      <c r="E179" s="85">
        <v>50000000</v>
      </c>
      <c r="F179" s="85">
        <v>0</v>
      </c>
      <c r="G179" s="85">
        <v>0</v>
      </c>
      <c r="H179" s="85">
        <v>0</v>
      </c>
      <c r="I179" s="85">
        <v>50000000</v>
      </c>
      <c r="J179" s="85">
        <v>0</v>
      </c>
      <c r="K179" s="85">
        <v>0</v>
      </c>
      <c r="L179" s="85">
        <v>0</v>
      </c>
      <c r="M179" s="85">
        <v>0</v>
      </c>
      <c r="N179" s="85">
        <v>0</v>
      </c>
      <c r="O179" s="86">
        <v>0</v>
      </c>
      <c r="P179" s="86">
        <v>0</v>
      </c>
      <c r="Q179" s="86">
        <v>0</v>
      </c>
      <c r="R179" s="27"/>
      <c r="S179" s="27"/>
      <c r="T179" s="27"/>
      <c r="U179" s="27"/>
      <c r="V179" s="27"/>
      <c r="W179" s="27"/>
      <c r="X179" s="27"/>
      <c r="Y179" s="27"/>
      <c r="Z179" s="27"/>
    </row>
    <row r="180" spans="1:26" ht="13.5" customHeight="1" x14ac:dyDescent="0.3">
      <c r="A180" s="84" t="s">
        <v>1026</v>
      </c>
      <c r="B180" s="84" t="s">
        <v>1025</v>
      </c>
      <c r="C180" s="85">
        <v>50000000</v>
      </c>
      <c r="D180" s="85">
        <v>0</v>
      </c>
      <c r="E180" s="85">
        <v>50000000</v>
      </c>
      <c r="F180" s="85">
        <v>0</v>
      </c>
      <c r="G180" s="85">
        <v>0</v>
      </c>
      <c r="H180" s="85">
        <v>0</v>
      </c>
      <c r="I180" s="85">
        <v>50000000</v>
      </c>
      <c r="J180" s="85">
        <v>0</v>
      </c>
      <c r="K180" s="85">
        <v>0</v>
      </c>
      <c r="L180" s="85">
        <v>0</v>
      </c>
      <c r="M180" s="85">
        <v>0</v>
      </c>
      <c r="N180" s="85">
        <v>0</v>
      </c>
      <c r="O180" s="86">
        <v>0</v>
      </c>
      <c r="P180" s="86">
        <v>0</v>
      </c>
      <c r="Q180" s="86">
        <v>0</v>
      </c>
      <c r="R180" s="27"/>
      <c r="S180" s="27"/>
      <c r="T180" s="27"/>
      <c r="U180" s="27"/>
      <c r="V180" s="27"/>
      <c r="W180" s="27"/>
      <c r="X180" s="27"/>
      <c r="Y180" s="27"/>
      <c r="Z180" s="27"/>
    </row>
    <row r="181" spans="1:26" ht="13.5" customHeight="1" x14ac:dyDescent="0.3">
      <c r="A181" s="84" t="s">
        <v>1027</v>
      </c>
      <c r="B181" s="84" t="s">
        <v>1025</v>
      </c>
      <c r="C181" s="85">
        <v>50000000</v>
      </c>
      <c r="D181" s="85">
        <v>0</v>
      </c>
      <c r="E181" s="85">
        <v>50000000</v>
      </c>
      <c r="F181" s="85">
        <v>0</v>
      </c>
      <c r="G181" s="85">
        <v>0</v>
      </c>
      <c r="H181" s="85">
        <v>0</v>
      </c>
      <c r="I181" s="85">
        <v>50000000</v>
      </c>
      <c r="J181" s="85">
        <v>0</v>
      </c>
      <c r="K181" s="85">
        <v>0</v>
      </c>
      <c r="L181" s="85">
        <v>0</v>
      </c>
      <c r="M181" s="85">
        <v>0</v>
      </c>
      <c r="N181" s="85">
        <v>0</v>
      </c>
      <c r="O181" s="86">
        <v>0</v>
      </c>
      <c r="P181" s="86">
        <v>0</v>
      </c>
      <c r="Q181" s="86">
        <v>0</v>
      </c>
      <c r="R181" s="27"/>
      <c r="S181" s="27"/>
      <c r="T181" s="27"/>
      <c r="U181" s="27"/>
      <c r="V181" s="27"/>
      <c r="W181" s="27"/>
      <c r="X181" s="27"/>
      <c r="Y181" s="27"/>
      <c r="Z181" s="27"/>
    </row>
    <row r="182" spans="1:26" ht="13.5" customHeight="1" x14ac:dyDescent="0.3">
      <c r="A182" s="84" t="s">
        <v>734</v>
      </c>
      <c r="B182" s="84" t="s">
        <v>1028</v>
      </c>
      <c r="C182" s="85">
        <v>50000000</v>
      </c>
      <c r="D182" s="85">
        <v>0</v>
      </c>
      <c r="E182" s="85">
        <v>50000000</v>
      </c>
      <c r="F182" s="85">
        <v>0</v>
      </c>
      <c r="G182" s="85">
        <v>0</v>
      </c>
      <c r="H182" s="85">
        <v>0</v>
      </c>
      <c r="I182" s="85">
        <v>50000000</v>
      </c>
      <c r="J182" s="85">
        <v>0</v>
      </c>
      <c r="K182" s="85">
        <v>0</v>
      </c>
      <c r="L182" s="85">
        <v>0</v>
      </c>
      <c r="M182" s="85">
        <v>0</v>
      </c>
      <c r="N182" s="85">
        <v>0</v>
      </c>
      <c r="O182" s="86">
        <v>0</v>
      </c>
      <c r="P182" s="86">
        <v>0</v>
      </c>
      <c r="Q182" s="86">
        <v>0</v>
      </c>
      <c r="R182" s="27"/>
      <c r="S182" s="27"/>
      <c r="T182" s="27"/>
      <c r="U182" s="27"/>
      <c r="V182" s="27"/>
      <c r="W182" s="27"/>
      <c r="X182" s="27"/>
      <c r="Y182" s="27"/>
      <c r="Z182" s="27"/>
    </row>
    <row r="183" spans="1:26" ht="13.5" customHeight="1" x14ac:dyDescent="0.3">
      <c r="A183" s="81" t="s">
        <v>1029</v>
      </c>
      <c r="B183" s="81" t="s">
        <v>1030</v>
      </c>
      <c r="C183" s="82">
        <v>1323978922</v>
      </c>
      <c r="D183" s="82">
        <v>-278139531</v>
      </c>
      <c r="E183" s="82">
        <v>1045839391</v>
      </c>
      <c r="F183" s="82">
        <v>48722112</v>
      </c>
      <c r="G183" s="82">
        <v>797275754</v>
      </c>
      <c r="H183" s="82">
        <v>31644758</v>
      </c>
      <c r="I183" s="82">
        <v>248563637</v>
      </c>
      <c r="J183" s="82">
        <v>49095801</v>
      </c>
      <c r="K183" s="82">
        <v>765630996</v>
      </c>
      <c r="L183" s="82">
        <v>49095801</v>
      </c>
      <c r="M183" s="82">
        <v>765628239.87</v>
      </c>
      <c r="N183" s="82">
        <v>2756.13</v>
      </c>
      <c r="O183" s="83">
        <v>73.207320606649432</v>
      </c>
      <c r="P183" s="83">
        <v>96.030889207249132</v>
      </c>
      <c r="Q183" s="83">
        <v>99.99964001849267</v>
      </c>
      <c r="R183" s="87"/>
      <c r="S183" s="87"/>
      <c r="T183" s="87"/>
      <c r="U183" s="87"/>
      <c r="V183" s="87"/>
      <c r="W183" s="87"/>
      <c r="X183" s="87"/>
      <c r="Y183" s="87"/>
      <c r="Z183" s="87"/>
    </row>
    <row r="184" spans="1:26" ht="13.5" customHeight="1" x14ac:dyDescent="0.3">
      <c r="A184" s="84" t="s">
        <v>1031</v>
      </c>
      <c r="B184" s="84" t="s">
        <v>1032</v>
      </c>
      <c r="C184" s="85">
        <v>1112653802</v>
      </c>
      <c r="D184" s="85">
        <v>-277345568</v>
      </c>
      <c r="E184" s="85">
        <v>835308234</v>
      </c>
      <c r="F184" s="85">
        <v>48722112</v>
      </c>
      <c r="G184" s="85">
        <v>643225966</v>
      </c>
      <c r="H184" s="85">
        <v>25331355</v>
      </c>
      <c r="I184" s="85">
        <v>192082268</v>
      </c>
      <c r="J184" s="85">
        <v>49089576</v>
      </c>
      <c r="K184" s="85">
        <v>617894611</v>
      </c>
      <c r="L184" s="85">
        <v>49089576</v>
      </c>
      <c r="M184" s="85">
        <v>617894611</v>
      </c>
      <c r="N184" s="85">
        <v>0</v>
      </c>
      <c r="O184" s="86">
        <v>73.972048382800935</v>
      </c>
      <c r="P184" s="86">
        <v>96.061826428194905</v>
      </c>
      <c r="Q184" s="86">
        <v>100</v>
      </c>
      <c r="R184" s="27"/>
      <c r="S184" s="27"/>
      <c r="T184" s="27"/>
      <c r="U184" s="27"/>
      <c r="V184" s="27"/>
      <c r="W184" s="27"/>
      <c r="X184" s="27"/>
      <c r="Y184" s="27"/>
      <c r="Z184" s="27"/>
    </row>
    <row r="185" spans="1:26" ht="13.5" customHeight="1" x14ac:dyDescent="0.3">
      <c r="A185" s="84" t="s">
        <v>1033</v>
      </c>
      <c r="B185" s="84" t="s">
        <v>1034</v>
      </c>
      <c r="C185" s="85">
        <v>662640000</v>
      </c>
      <c r="D185" s="85">
        <v>-277346968</v>
      </c>
      <c r="E185" s="85">
        <v>385293032</v>
      </c>
      <c r="F185" s="85">
        <v>20248672</v>
      </c>
      <c r="G185" s="85">
        <v>206355132</v>
      </c>
      <c r="H185" s="85">
        <v>0</v>
      </c>
      <c r="I185" s="85">
        <v>178937900</v>
      </c>
      <c r="J185" s="85">
        <v>20248672</v>
      </c>
      <c r="K185" s="85">
        <v>206355132</v>
      </c>
      <c r="L185" s="85">
        <v>20248672</v>
      </c>
      <c r="M185" s="85">
        <v>206355132</v>
      </c>
      <c r="N185" s="85">
        <v>0</v>
      </c>
      <c r="O185" s="86">
        <v>53.557971429911561</v>
      </c>
      <c r="P185" s="86">
        <v>100</v>
      </c>
      <c r="Q185" s="86">
        <v>100</v>
      </c>
      <c r="R185" s="27"/>
      <c r="S185" s="27"/>
      <c r="T185" s="27"/>
      <c r="U185" s="27"/>
      <c r="V185" s="27"/>
      <c r="W185" s="27"/>
      <c r="X185" s="27"/>
      <c r="Y185" s="27"/>
      <c r="Z185" s="27"/>
    </row>
    <row r="186" spans="1:26" ht="13.5" customHeight="1" x14ac:dyDescent="0.3">
      <c r="A186" s="84" t="s">
        <v>1035</v>
      </c>
      <c r="B186" s="84" t="s">
        <v>1036</v>
      </c>
      <c r="C186" s="85">
        <v>662640000</v>
      </c>
      <c r="D186" s="85">
        <v>-277346968</v>
      </c>
      <c r="E186" s="85">
        <v>385293032</v>
      </c>
      <c r="F186" s="85">
        <v>20248672</v>
      </c>
      <c r="G186" s="85">
        <v>206355132</v>
      </c>
      <c r="H186" s="85">
        <v>0</v>
      </c>
      <c r="I186" s="85">
        <v>178937900</v>
      </c>
      <c r="J186" s="85">
        <v>20248672</v>
      </c>
      <c r="K186" s="85">
        <v>206355132</v>
      </c>
      <c r="L186" s="85">
        <v>20248672</v>
      </c>
      <c r="M186" s="85">
        <v>206355132</v>
      </c>
      <c r="N186" s="85">
        <v>0</v>
      </c>
      <c r="O186" s="86">
        <v>53.557971429911561</v>
      </c>
      <c r="P186" s="86">
        <v>100</v>
      </c>
      <c r="Q186" s="86">
        <v>100</v>
      </c>
      <c r="R186" s="27"/>
      <c r="S186" s="27"/>
      <c r="T186" s="27"/>
      <c r="U186" s="27"/>
      <c r="V186" s="27"/>
      <c r="W186" s="27"/>
      <c r="X186" s="27"/>
      <c r="Y186" s="27"/>
      <c r="Z186" s="27"/>
    </row>
    <row r="187" spans="1:26" ht="13.5" customHeight="1" x14ac:dyDescent="0.3">
      <c r="A187" s="84" t="s">
        <v>1037</v>
      </c>
      <c r="B187" s="84" t="s">
        <v>1036</v>
      </c>
      <c r="C187" s="85">
        <v>662640000</v>
      </c>
      <c r="D187" s="85">
        <v>-277346968</v>
      </c>
      <c r="E187" s="85">
        <v>385293032</v>
      </c>
      <c r="F187" s="85">
        <v>20248672</v>
      </c>
      <c r="G187" s="85">
        <v>206355132</v>
      </c>
      <c r="H187" s="85">
        <v>0</v>
      </c>
      <c r="I187" s="85">
        <v>178937900</v>
      </c>
      <c r="J187" s="85">
        <v>20248672</v>
      </c>
      <c r="K187" s="85">
        <v>206355132</v>
      </c>
      <c r="L187" s="85">
        <v>20248672</v>
      </c>
      <c r="M187" s="85">
        <v>206355132</v>
      </c>
      <c r="N187" s="85">
        <v>0</v>
      </c>
      <c r="O187" s="86">
        <v>53.557971429911561</v>
      </c>
      <c r="P187" s="86">
        <v>100</v>
      </c>
      <c r="Q187" s="86">
        <v>100</v>
      </c>
      <c r="R187" s="27"/>
      <c r="S187" s="27"/>
      <c r="T187" s="27"/>
      <c r="U187" s="27"/>
      <c r="V187" s="27"/>
      <c r="W187" s="27"/>
      <c r="X187" s="27"/>
      <c r="Y187" s="27"/>
      <c r="Z187" s="27"/>
    </row>
    <row r="188" spans="1:26" ht="13.5" customHeight="1" x14ac:dyDescent="0.3">
      <c r="A188" s="84" t="s">
        <v>736</v>
      </c>
      <c r="B188" s="84" t="s">
        <v>1038</v>
      </c>
      <c r="C188" s="85">
        <v>662640000</v>
      </c>
      <c r="D188" s="85">
        <v>-277346968</v>
      </c>
      <c r="E188" s="85">
        <v>385293032</v>
      </c>
      <c r="F188" s="85">
        <v>20248672</v>
      </c>
      <c r="G188" s="85">
        <v>206355132</v>
      </c>
      <c r="H188" s="85">
        <v>0</v>
      </c>
      <c r="I188" s="85">
        <v>178937900</v>
      </c>
      <c r="J188" s="85">
        <v>20248672</v>
      </c>
      <c r="K188" s="85">
        <v>206355132</v>
      </c>
      <c r="L188" s="85">
        <v>20248672</v>
      </c>
      <c r="M188" s="85">
        <v>206355132</v>
      </c>
      <c r="N188" s="85">
        <v>0</v>
      </c>
      <c r="O188" s="86">
        <v>53.557971429911561</v>
      </c>
      <c r="P188" s="86">
        <v>100</v>
      </c>
      <c r="Q188" s="86">
        <v>100</v>
      </c>
      <c r="R188" s="27"/>
      <c r="S188" s="27"/>
      <c r="T188" s="27"/>
      <c r="U188" s="27"/>
      <c r="V188" s="27"/>
      <c r="W188" s="27"/>
      <c r="X188" s="27"/>
      <c r="Y188" s="27"/>
      <c r="Z188" s="27"/>
    </row>
    <row r="189" spans="1:26" ht="13.5" customHeight="1" x14ac:dyDescent="0.3">
      <c r="A189" s="84" t="s">
        <v>1039</v>
      </c>
      <c r="B189" s="84" t="s">
        <v>1040</v>
      </c>
      <c r="C189" s="85">
        <v>450013802</v>
      </c>
      <c r="D189" s="85">
        <v>1400</v>
      </c>
      <c r="E189" s="85">
        <v>450015202</v>
      </c>
      <c r="F189" s="85">
        <v>28473440</v>
      </c>
      <c r="G189" s="85">
        <v>436870834</v>
      </c>
      <c r="H189" s="85">
        <v>25331355</v>
      </c>
      <c r="I189" s="85">
        <v>13144368</v>
      </c>
      <c r="J189" s="85">
        <v>28840904</v>
      </c>
      <c r="K189" s="85">
        <v>411539479</v>
      </c>
      <c r="L189" s="85">
        <v>28840904</v>
      </c>
      <c r="M189" s="85">
        <v>411539479</v>
      </c>
      <c r="N189" s="85">
        <v>0</v>
      </c>
      <c r="O189" s="86">
        <v>91.45012816700357</v>
      </c>
      <c r="P189" s="86">
        <v>94.201637411207926</v>
      </c>
      <c r="Q189" s="86">
        <v>100</v>
      </c>
      <c r="R189" s="27"/>
      <c r="S189" s="27"/>
      <c r="T189" s="27"/>
      <c r="U189" s="27"/>
      <c r="V189" s="27"/>
      <c r="W189" s="27"/>
      <c r="X189" s="27"/>
      <c r="Y189" s="27"/>
      <c r="Z189" s="27"/>
    </row>
    <row r="190" spans="1:26" ht="13.5" customHeight="1" x14ac:dyDescent="0.3">
      <c r="A190" s="84" t="s">
        <v>1041</v>
      </c>
      <c r="B190" s="84" t="s">
        <v>1042</v>
      </c>
      <c r="C190" s="85">
        <v>256879542</v>
      </c>
      <c r="D190" s="85">
        <v>0</v>
      </c>
      <c r="E190" s="85">
        <v>256879542</v>
      </c>
      <c r="F190" s="85">
        <v>0</v>
      </c>
      <c r="G190" s="85">
        <v>256879542</v>
      </c>
      <c r="H190" s="85">
        <v>25331159</v>
      </c>
      <c r="I190" s="85">
        <v>0</v>
      </c>
      <c r="J190" s="85">
        <v>0</v>
      </c>
      <c r="K190" s="85">
        <v>231548383</v>
      </c>
      <c r="L190" s="85">
        <v>0</v>
      </c>
      <c r="M190" s="85">
        <v>231548383</v>
      </c>
      <c r="N190" s="85">
        <v>0</v>
      </c>
      <c r="O190" s="86">
        <v>90.138895918772704</v>
      </c>
      <c r="P190" s="86">
        <v>90.138895918772704</v>
      </c>
      <c r="Q190" s="86">
        <v>100</v>
      </c>
      <c r="R190" s="27"/>
      <c r="S190" s="27"/>
      <c r="T190" s="27"/>
      <c r="U190" s="27"/>
      <c r="V190" s="27"/>
      <c r="W190" s="27"/>
      <c r="X190" s="27"/>
      <c r="Y190" s="27"/>
      <c r="Z190" s="27"/>
    </row>
    <row r="191" spans="1:26" ht="13.5" customHeight="1" x14ac:dyDescent="0.3">
      <c r="A191" s="84" t="s">
        <v>1043</v>
      </c>
      <c r="B191" s="84" t="s">
        <v>1042</v>
      </c>
      <c r="C191" s="85">
        <v>256879542</v>
      </c>
      <c r="D191" s="85">
        <v>0</v>
      </c>
      <c r="E191" s="85">
        <v>256879542</v>
      </c>
      <c r="F191" s="85">
        <v>0</v>
      </c>
      <c r="G191" s="85">
        <v>256879542</v>
      </c>
      <c r="H191" s="85">
        <v>25331159</v>
      </c>
      <c r="I191" s="85">
        <v>0</v>
      </c>
      <c r="J191" s="85">
        <v>0</v>
      </c>
      <c r="K191" s="85">
        <v>231548383</v>
      </c>
      <c r="L191" s="85">
        <v>0</v>
      </c>
      <c r="M191" s="85">
        <v>231548383</v>
      </c>
      <c r="N191" s="85">
        <v>0</v>
      </c>
      <c r="O191" s="86">
        <v>90.138895918772704</v>
      </c>
      <c r="P191" s="86">
        <v>90.138895918772704</v>
      </c>
      <c r="Q191" s="86">
        <v>100</v>
      </c>
      <c r="R191" s="27"/>
      <c r="S191" s="27"/>
      <c r="T191" s="27"/>
      <c r="U191" s="27"/>
      <c r="V191" s="27"/>
      <c r="W191" s="27"/>
      <c r="X191" s="27"/>
      <c r="Y191" s="27"/>
      <c r="Z191" s="27"/>
    </row>
    <row r="192" spans="1:26" ht="13.5" customHeight="1" x14ac:dyDescent="0.3">
      <c r="A192" s="84" t="s">
        <v>738</v>
      </c>
      <c r="B192" s="84" t="s">
        <v>1044</v>
      </c>
      <c r="C192" s="85">
        <v>256879542</v>
      </c>
      <c r="D192" s="85">
        <v>0</v>
      </c>
      <c r="E192" s="85">
        <v>256879542</v>
      </c>
      <c r="F192" s="85">
        <v>0</v>
      </c>
      <c r="G192" s="85">
        <v>256879542</v>
      </c>
      <c r="H192" s="85">
        <v>25331159</v>
      </c>
      <c r="I192" s="85">
        <v>0</v>
      </c>
      <c r="J192" s="85">
        <v>0</v>
      </c>
      <c r="K192" s="85">
        <v>231548383</v>
      </c>
      <c r="L192" s="85">
        <v>0</v>
      </c>
      <c r="M192" s="85">
        <v>231548383</v>
      </c>
      <c r="N192" s="85">
        <v>0</v>
      </c>
      <c r="O192" s="86">
        <v>90.138895918772704</v>
      </c>
      <c r="P192" s="86">
        <v>90.138895918772704</v>
      </c>
      <c r="Q192" s="86">
        <v>100</v>
      </c>
      <c r="R192" s="27"/>
      <c r="S192" s="27"/>
      <c r="T192" s="27"/>
      <c r="U192" s="27"/>
      <c r="V192" s="27"/>
      <c r="W192" s="27"/>
      <c r="X192" s="27"/>
      <c r="Y192" s="27"/>
      <c r="Z192" s="27"/>
    </row>
    <row r="193" spans="1:26" ht="13.5" customHeight="1" x14ac:dyDescent="0.3">
      <c r="A193" s="84" t="s">
        <v>1045</v>
      </c>
      <c r="B193" s="84" t="s">
        <v>1046</v>
      </c>
      <c r="C193" s="85">
        <v>192768000</v>
      </c>
      <c r="D193" s="85">
        <v>0</v>
      </c>
      <c r="E193" s="85">
        <v>192768000</v>
      </c>
      <c r="F193" s="85">
        <v>28473440</v>
      </c>
      <c r="G193" s="85">
        <v>179623632</v>
      </c>
      <c r="H193" s="85">
        <v>0</v>
      </c>
      <c r="I193" s="85">
        <v>13144368</v>
      </c>
      <c r="J193" s="85">
        <v>28473440</v>
      </c>
      <c r="K193" s="85">
        <v>179623632</v>
      </c>
      <c r="L193" s="85">
        <v>28473440</v>
      </c>
      <c r="M193" s="85">
        <v>179623632</v>
      </c>
      <c r="N193" s="85">
        <v>0</v>
      </c>
      <c r="O193" s="86">
        <v>93.181250000000006</v>
      </c>
      <c r="P193" s="86">
        <v>100</v>
      </c>
      <c r="Q193" s="86">
        <v>100</v>
      </c>
      <c r="R193" s="27"/>
      <c r="S193" s="27"/>
      <c r="T193" s="27"/>
      <c r="U193" s="27"/>
      <c r="V193" s="27"/>
      <c r="W193" s="27"/>
      <c r="X193" s="27"/>
      <c r="Y193" s="27"/>
      <c r="Z193" s="27"/>
    </row>
    <row r="194" spans="1:26" ht="13.5" customHeight="1" x14ac:dyDescent="0.3">
      <c r="A194" s="84" t="s">
        <v>1047</v>
      </c>
      <c r="B194" s="84" t="s">
        <v>1046</v>
      </c>
      <c r="C194" s="85">
        <v>192768000</v>
      </c>
      <c r="D194" s="85">
        <v>0</v>
      </c>
      <c r="E194" s="85">
        <v>192768000</v>
      </c>
      <c r="F194" s="85">
        <v>28473440</v>
      </c>
      <c r="G194" s="85">
        <v>179623632</v>
      </c>
      <c r="H194" s="85">
        <v>0</v>
      </c>
      <c r="I194" s="85">
        <v>13144368</v>
      </c>
      <c r="J194" s="85">
        <v>28473440</v>
      </c>
      <c r="K194" s="85">
        <v>179623632</v>
      </c>
      <c r="L194" s="85">
        <v>28473440</v>
      </c>
      <c r="M194" s="85">
        <v>179623632</v>
      </c>
      <c r="N194" s="85">
        <v>0</v>
      </c>
      <c r="O194" s="86">
        <v>93.181250000000006</v>
      </c>
      <c r="P194" s="86">
        <v>100</v>
      </c>
      <c r="Q194" s="86">
        <v>100</v>
      </c>
      <c r="R194" s="27"/>
      <c r="S194" s="27"/>
      <c r="T194" s="27"/>
      <c r="U194" s="27"/>
      <c r="V194" s="27"/>
      <c r="W194" s="27"/>
      <c r="X194" s="27"/>
      <c r="Y194" s="27"/>
      <c r="Z194" s="27"/>
    </row>
    <row r="195" spans="1:26" ht="13.5" customHeight="1" x14ac:dyDescent="0.3">
      <c r="A195" s="84" t="s">
        <v>740</v>
      </c>
      <c r="B195" s="84" t="s">
        <v>1048</v>
      </c>
      <c r="C195" s="85">
        <v>192768000</v>
      </c>
      <c r="D195" s="85">
        <v>0</v>
      </c>
      <c r="E195" s="85">
        <v>192768000</v>
      </c>
      <c r="F195" s="85">
        <v>28473440</v>
      </c>
      <c r="G195" s="85">
        <v>179623632</v>
      </c>
      <c r="H195" s="85">
        <v>0</v>
      </c>
      <c r="I195" s="85">
        <v>13144368</v>
      </c>
      <c r="J195" s="85">
        <v>28473440</v>
      </c>
      <c r="K195" s="85">
        <v>179623632</v>
      </c>
      <c r="L195" s="85">
        <v>28473440</v>
      </c>
      <c r="M195" s="85">
        <v>179623632</v>
      </c>
      <c r="N195" s="85">
        <v>0</v>
      </c>
      <c r="O195" s="86">
        <v>93.181250000000006</v>
      </c>
      <c r="P195" s="86">
        <v>100</v>
      </c>
      <c r="Q195" s="86">
        <v>100</v>
      </c>
      <c r="R195" s="27"/>
      <c r="S195" s="27"/>
      <c r="T195" s="27"/>
      <c r="U195" s="27"/>
      <c r="V195" s="27"/>
      <c r="W195" s="27"/>
      <c r="X195" s="27"/>
      <c r="Y195" s="27"/>
      <c r="Z195" s="27"/>
    </row>
    <row r="196" spans="1:26" ht="13.5" customHeight="1" x14ac:dyDescent="0.3">
      <c r="A196" s="84" t="s">
        <v>1049</v>
      </c>
      <c r="B196" s="84" t="s">
        <v>1050</v>
      </c>
      <c r="C196" s="85">
        <v>366260</v>
      </c>
      <c r="D196" s="85">
        <v>1400</v>
      </c>
      <c r="E196" s="85">
        <v>367660</v>
      </c>
      <c r="F196" s="85">
        <v>0</v>
      </c>
      <c r="G196" s="85">
        <v>367660</v>
      </c>
      <c r="H196" s="85">
        <v>196</v>
      </c>
      <c r="I196" s="85">
        <v>0</v>
      </c>
      <c r="J196" s="85">
        <v>367464</v>
      </c>
      <c r="K196" s="85">
        <v>367464</v>
      </c>
      <c r="L196" s="85">
        <v>367464</v>
      </c>
      <c r="M196" s="85">
        <v>367464</v>
      </c>
      <c r="N196" s="85">
        <v>0</v>
      </c>
      <c r="O196" s="86">
        <v>99.946689876516359</v>
      </c>
      <c r="P196" s="86">
        <v>99.946689876516359</v>
      </c>
      <c r="Q196" s="86">
        <v>100</v>
      </c>
      <c r="R196" s="27"/>
      <c r="S196" s="27"/>
      <c r="T196" s="27"/>
      <c r="U196" s="27"/>
      <c r="V196" s="27"/>
      <c r="W196" s="27"/>
      <c r="X196" s="27"/>
      <c r="Y196" s="27"/>
      <c r="Z196" s="27"/>
    </row>
    <row r="197" spans="1:26" ht="13.5" customHeight="1" x14ac:dyDescent="0.3">
      <c r="A197" s="84" t="s">
        <v>1051</v>
      </c>
      <c r="B197" s="84" t="s">
        <v>1050</v>
      </c>
      <c r="C197" s="85">
        <v>366260</v>
      </c>
      <c r="D197" s="85">
        <v>1400</v>
      </c>
      <c r="E197" s="85">
        <v>367660</v>
      </c>
      <c r="F197" s="85">
        <v>0</v>
      </c>
      <c r="G197" s="85">
        <v>367660</v>
      </c>
      <c r="H197" s="85">
        <v>196</v>
      </c>
      <c r="I197" s="85">
        <v>0</v>
      </c>
      <c r="J197" s="85">
        <v>367464</v>
      </c>
      <c r="K197" s="85">
        <v>367464</v>
      </c>
      <c r="L197" s="85">
        <v>367464</v>
      </c>
      <c r="M197" s="85">
        <v>367464</v>
      </c>
      <c r="N197" s="85">
        <v>0</v>
      </c>
      <c r="O197" s="86">
        <v>99.946689876516359</v>
      </c>
      <c r="P197" s="86">
        <v>99.946689876516359</v>
      </c>
      <c r="Q197" s="86">
        <v>100</v>
      </c>
      <c r="R197" s="27"/>
      <c r="S197" s="27"/>
      <c r="T197" s="27"/>
      <c r="U197" s="27"/>
      <c r="V197" s="27"/>
      <c r="W197" s="27"/>
      <c r="X197" s="27"/>
      <c r="Y197" s="27"/>
      <c r="Z197" s="27"/>
    </row>
    <row r="198" spans="1:26" ht="13.5" customHeight="1" x14ac:dyDescent="0.3">
      <c r="A198" s="84" t="s">
        <v>742</v>
      </c>
      <c r="B198" s="84" t="s">
        <v>1052</v>
      </c>
      <c r="C198" s="85">
        <v>366260</v>
      </c>
      <c r="D198" s="85">
        <v>1400</v>
      </c>
      <c r="E198" s="85">
        <v>367660</v>
      </c>
      <c r="F198" s="85">
        <v>0</v>
      </c>
      <c r="G198" s="85">
        <v>367660</v>
      </c>
      <c r="H198" s="85">
        <v>196</v>
      </c>
      <c r="I198" s="85">
        <v>0</v>
      </c>
      <c r="J198" s="85">
        <v>367464</v>
      </c>
      <c r="K198" s="85">
        <v>367464</v>
      </c>
      <c r="L198" s="85">
        <v>367464</v>
      </c>
      <c r="M198" s="85">
        <v>367464</v>
      </c>
      <c r="N198" s="85">
        <v>0</v>
      </c>
      <c r="O198" s="86">
        <v>99.946689876516359</v>
      </c>
      <c r="P198" s="86">
        <v>99.946689876516359</v>
      </c>
      <c r="Q198" s="86">
        <v>100</v>
      </c>
      <c r="R198" s="27"/>
      <c r="S198" s="27"/>
      <c r="T198" s="27"/>
      <c r="U198" s="27"/>
      <c r="V198" s="27"/>
      <c r="W198" s="27"/>
      <c r="X198" s="27"/>
      <c r="Y198" s="27"/>
      <c r="Z198" s="27"/>
    </row>
    <row r="199" spans="1:26" ht="13.5" customHeight="1" x14ac:dyDescent="0.3">
      <c r="A199" s="84" t="s">
        <v>1053</v>
      </c>
      <c r="B199" s="84" t="s">
        <v>1054</v>
      </c>
      <c r="C199" s="85">
        <v>10963680</v>
      </c>
      <c r="D199" s="85">
        <v>-793963</v>
      </c>
      <c r="E199" s="85">
        <v>10169717</v>
      </c>
      <c r="F199" s="85">
        <v>0</v>
      </c>
      <c r="G199" s="85">
        <v>10169717</v>
      </c>
      <c r="H199" s="85">
        <v>6313403</v>
      </c>
      <c r="I199" s="85">
        <v>0</v>
      </c>
      <c r="J199" s="85">
        <v>6225</v>
      </c>
      <c r="K199" s="85">
        <v>3856314</v>
      </c>
      <c r="L199" s="85">
        <v>6225</v>
      </c>
      <c r="M199" s="85">
        <v>3853557.87</v>
      </c>
      <c r="N199" s="85">
        <v>2756.13</v>
      </c>
      <c r="O199" s="86">
        <v>37.919580259706343</v>
      </c>
      <c r="P199" s="86">
        <v>37.919580259706343</v>
      </c>
      <c r="Q199" s="86">
        <v>99.928529419544162</v>
      </c>
      <c r="R199" s="27"/>
      <c r="S199" s="27"/>
      <c r="T199" s="27"/>
      <c r="U199" s="27"/>
      <c r="V199" s="27"/>
      <c r="W199" s="27"/>
      <c r="X199" s="27"/>
      <c r="Y199" s="27"/>
      <c r="Z199" s="27"/>
    </row>
    <row r="200" spans="1:26" ht="13.5" customHeight="1" x14ac:dyDescent="0.3">
      <c r="A200" s="84" t="s">
        <v>1055</v>
      </c>
      <c r="B200" s="84" t="s">
        <v>1054</v>
      </c>
      <c r="C200" s="85">
        <v>10963680</v>
      </c>
      <c r="D200" s="85">
        <v>-793963</v>
      </c>
      <c r="E200" s="85">
        <v>10169717</v>
      </c>
      <c r="F200" s="85">
        <v>0</v>
      </c>
      <c r="G200" s="85">
        <v>10169717</v>
      </c>
      <c r="H200" s="85">
        <v>6313403</v>
      </c>
      <c r="I200" s="85">
        <v>0</v>
      </c>
      <c r="J200" s="85">
        <v>6225</v>
      </c>
      <c r="K200" s="85">
        <v>3856314</v>
      </c>
      <c r="L200" s="85">
        <v>6225</v>
      </c>
      <c r="M200" s="85">
        <v>3853557.87</v>
      </c>
      <c r="N200" s="85">
        <v>2756.13</v>
      </c>
      <c r="O200" s="86">
        <v>37.919580259706343</v>
      </c>
      <c r="P200" s="86">
        <v>37.919580259706343</v>
      </c>
      <c r="Q200" s="86">
        <v>99.928529419544162</v>
      </c>
      <c r="R200" s="27"/>
      <c r="S200" s="27"/>
      <c r="T200" s="27"/>
      <c r="U200" s="27"/>
      <c r="V200" s="27"/>
      <c r="W200" s="27"/>
      <c r="X200" s="27"/>
      <c r="Y200" s="27"/>
      <c r="Z200" s="27"/>
    </row>
    <row r="201" spans="1:26" ht="13.5" customHeight="1" x14ac:dyDescent="0.3">
      <c r="A201" s="84" t="s">
        <v>1056</v>
      </c>
      <c r="B201" s="84" t="s">
        <v>1054</v>
      </c>
      <c r="C201" s="85">
        <v>10963680</v>
      </c>
      <c r="D201" s="85">
        <v>-793963</v>
      </c>
      <c r="E201" s="85">
        <v>10169717</v>
      </c>
      <c r="F201" s="85">
        <v>0</v>
      </c>
      <c r="G201" s="85">
        <v>10169717</v>
      </c>
      <c r="H201" s="85">
        <v>6313403</v>
      </c>
      <c r="I201" s="85">
        <v>0</v>
      </c>
      <c r="J201" s="85">
        <v>6225</v>
      </c>
      <c r="K201" s="85">
        <v>3856314</v>
      </c>
      <c r="L201" s="85">
        <v>6225</v>
      </c>
      <c r="M201" s="85">
        <v>3853557.87</v>
      </c>
      <c r="N201" s="85">
        <v>2756.13</v>
      </c>
      <c r="O201" s="86">
        <v>37.919580259706343</v>
      </c>
      <c r="P201" s="86">
        <v>37.919580259706343</v>
      </c>
      <c r="Q201" s="86">
        <v>99.928529419544162</v>
      </c>
      <c r="R201" s="27"/>
      <c r="S201" s="27"/>
      <c r="T201" s="27"/>
      <c r="U201" s="27"/>
      <c r="V201" s="27"/>
      <c r="W201" s="27"/>
      <c r="X201" s="27"/>
      <c r="Y201" s="27"/>
      <c r="Z201" s="27"/>
    </row>
    <row r="202" spans="1:26" ht="13.5" customHeight="1" x14ac:dyDescent="0.3">
      <c r="A202" s="84" t="s">
        <v>1057</v>
      </c>
      <c r="B202" s="84" t="s">
        <v>1054</v>
      </c>
      <c r="C202" s="85">
        <v>10963680</v>
      </c>
      <c r="D202" s="85">
        <v>-793963</v>
      </c>
      <c r="E202" s="85">
        <v>10169717</v>
      </c>
      <c r="F202" s="85">
        <v>0</v>
      </c>
      <c r="G202" s="85">
        <v>10169717</v>
      </c>
      <c r="H202" s="85">
        <v>6313403</v>
      </c>
      <c r="I202" s="85">
        <v>0</v>
      </c>
      <c r="J202" s="85">
        <v>6225</v>
      </c>
      <c r="K202" s="85">
        <v>3856314</v>
      </c>
      <c r="L202" s="85">
        <v>6225</v>
      </c>
      <c r="M202" s="85">
        <v>3853557.87</v>
      </c>
      <c r="N202" s="85">
        <v>2756.13</v>
      </c>
      <c r="O202" s="86">
        <v>37.919580259706343</v>
      </c>
      <c r="P202" s="86">
        <v>37.919580259706343</v>
      </c>
      <c r="Q202" s="86">
        <v>99.928529419544162</v>
      </c>
      <c r="R202" s="27"/>
      <c r="S202" s="27"/>
      <c r="T202" s="27"/>
      <c r="U202" s="27"/>
      <c r="V202" s="27"/>
      <c r="W202" s="27"/>
      <c r="X202" s="27"/>
      <c r="Y202" s="27"/>
      <c r="Z202" s="27"/>
    </row>
    <row r="203" spans="1:26" ht="13.5" customHeight="1" x14ac:dyDescent="0.3">
      <c r="A203" s="84" t="s">
        <v>744</v>
      </c>
      <c r="B203" s="84" t="s">
        <v>1058</v>
      </c>
      <c r="C203" s="85">
        <v>10963680</v>
      </c>
      <c r="D203" s="85">
        <v>-793963</v>
      </c>
      <c r="E203" s="85">
        <v>10169717</v>
      </c>
      <c r="F203" s="85">
        <v>0</v>
      </c>
      <c r="G203" s="85">
        <v>10169717</v>
      </c>
      <c r="H203" s="85">
        <v>6313403</v>
      </c>
      <c r="I203" s="85">
        <v>0</v>
      </c>
      <c r="J203" s="85">
        <v>6225</v>
      </c>
      <c r="K203" s="85">
        <v>3856314</v>
      </c>
      <c r="L203" s="85">
        <v>6225</v>
      </c>
      <c r="M203" s="85">
        <v>3853557.87</v>
      </c>
      <c r="N203" s="85">
        <v>2756.13</v>
      </c>
      <c r="O203" s="86">
        <v>37.919580259706343</v>
      </c>
      <c r="P203" s="86">
        <v>37.919580259706343</v>
      </c>
      <c r="Q203" s="86">
        <v>99.928529419544162</v>
      </c>
      <c r="R203" s="27"/>
      <c r="S203" s="27"/>
      <c r="T203" s="27"/>
      <c r="U203" s="27"/>
      <c r="V203" s="27"/>
      <c r="W203" s="27"/>
      <c r="X203" s="27"/>
      <c r="Y203" s="27"/>
      <c r="Z203" s="27"/>
    </row>
    <row r="204" spans="1:26" ht="13.5" customHeight="1" x14ac:dyDescent="0.3">
      <c r="A204" s="84" t="s">
        <v>1059</v>
      </c>
      <c r="B204" s="84" t="s">
        <v>1060</v>
      </c>
      <c r="C204" s="85">
        <v>200361440</v>
      </c>
      <c r="D204" s="85">
        <v>0</v>
      </c>
      <c r="E204" s="85">
        <v>200361440</v>
      </c>
      <c r="F204" s="85">
        <v>0</v>
      </c>
      <c r="G204" s="85">
        <v>143880071</v>
      </c>
      <c r="H204" s="85">
        <v>0</v>
      </c>
      <c r="I204" s="85">
        <v>56481369</v>
      </c>
      <c r="J204" s="85">
        <v>0</v>
      </c>
      <c r="K204" s="85">
        <v>143880071</v>
      </c>
      <c r="L204" s="85">
        <v>0</v>
      </c>
      <c r="M204" s="85">
        <v>143880071</v>
      </c>
      <c r="N204" s="85">
        <v>0</v>
      </c>
      <c r="O204" s="86">
        <v>71.810259998131372</v>
      </c>
      <c r="P204" s="86">
        <v>100</v>
      </c>
      <c r="Q204" s="86">
        <v>100</v>
      </c>
      <c r="R204" s="27"/>
      <c r="S204" s="27"/>
      <c r="T204" s="27"/>
      <c r="U204" s="27"/>
      <c r="V204" s="27"/>
      <c r="W204" s="27"/>
      <c r="X204" s="27"/>
      <c r="Y204" s="27"/>
      <c r="Z204" s="27"/>
    </row>
    <row r="205" spans="1:26" ht="13.5" customHeight="1" x14ac:dyDescent="0.3">
      <c r="A205" s="84" t="s">
        <v>1061</v>
      </c>
      <c r="B205" s="84" t="s">
        <v>1062</v>
      </c>
      <c r="C205" s="85">
        <v>200000000</v>
      </c>
      <c r="D205" s="85">
        <v>0</v>
      </c>
      <c r="E205" s="85">
        <v>200000000</v>
      </c>
      <c r="F205" s="85">
        <v>0</v>
      </c>
      <c r="G205" s="85">
        <v>143518631</v>
      </c>
      <c r="H205" s="85">
        <v>0</v>
      </c>
      <c r="I205" s="85">
        <v>56481369</v>
      </c>
      <c r="J205" s="85">
        <v>0</v>
      </c>
      <c r="K205" s="85">
        <v>143518631</v>
      </c>
      <c r="L205" s="85">
        <v>0</v>
      </c>
      <c r="M205" s="85">
        <v>143518631</v>
      </c>
      <c r="N205" s="85">
        <v>0</v>
      </c>
      <c r="O205" s="86">
        <v>71.7593155</v>
      </c>
      <c r="P205" s="86">
        <v>100</v>
      </c>
      <c r="Q205" s="86">
        <v>100</v>
      </c>
      <c r="R205" s="27"/>
      <c r="S205" s="27"/>
      <c r="T205" s="27"/>
      <c r="U205" s="27"/>
      <c r="V205" s="27"/>
      <c r="W205" s="27"/>
      <c r="X205" s="27"/>
      <c r="Y205" s="27"/>
      <c r="Z205" s="27"/>
    </row>
    <row r="206" spans="1:26" ht="13.5" customHeight="1" x14ac:dyDescent="0.3">
      <c r="A206" s="84" t="s">
        <v>1063</v>
      </c>
      <c r="B206" s="84" t="s">
        <v>1062</v>
      </c>
      <c r="C206" s="85">
        <v>200000000</v>
      </c>
      <c r="D206" s="85">
        <v>0</v>
      </c>
      <c r="E206" s="85">
        <v>200000000</v>
      </c>
      <c r="F206" s="85">
        <v>0</v>
      </c>
      <c r="G206" s="85">
        <v>143518631</v>
      </c>
      <c r="H206" s="85">
        <v>0</v>
      </c>
      <c r="I206" s="85">
        <v>56481369</v>
      </c>
      <c r="J206" s="85">
        <v>0</v>
      </c>
      <c r="K206" s="85">
        <v>143518631</v>
      </c>
      <c r="L206" s="85">
        <v>0</v>
      </c>
      <c r="M206" s="85">
        <v>143518631</v>
      </c>
      <c r="N206" s="85">
        <v>0</v>
      </c>
      <c r="O206" s="86">
        <v>71.7593155</v>
      </c>
      <c r="P206" s="86">
        <v>100</v>
      </c>
      <c r="Q206" s="86">
        <v>100</v>
      </c>
      <c r="R206" s="27"/>
      <c r="S206" s="27"/>
      <c r="T206" s="27"/>
      <c r="U206" s="27"/>
      <c r="V206" s="27"/>
      <c r="W206" s="27"/>
      <c r="X206" s="27"/>
      <c r="Y206" s="27"/>
      <c r="Z206" s="27"/>
    </row>
    <row r="207" spans="1:26" ht="13.5" customHeight="1" x14ac:dyDescent="0.3">
      <c r="A207" s="84" t="s">
        <v>1064</v>
      </c>
      <c r="B207" s="84" t="s">
        <v>1065</v>
      </c>
      <c r="C207" s="85">
        <v>200000000</v>
      </c>
      <c r="D207" s="85">
        <v>0</v>
      </c>
      <c r="E207" s="85">
        <v>200000000</v>
      </c>
      <c r="F207" s="85">
        <v>0</v>
      </c>
      <c r="G207" s="85">
        <v>143518631</v>
      </c>
      <c r="H207" s="85">
        <v>0</v>
      </c>
      <c r="I207" s="85">
        <v>56481369</v>
      </c>
      <c r="J207" s="85">
        <v>0</v>
      </c>
      <c r="K207" s="85">
        <v>143518631</v>
      </c>
      <c r="L207" s="85">
        <v>0</v>
      </c>
      <c r="M207" s="85">
        <v>143518631</v>
      </c>
      <c r="N207" s="85">
        <v>0</v>
      </c>
      <c r="O207" s="86">
        <v>71.7593155</v>
      </c>
      <c r="P207" s="86">
        <v>100</v>
      </c>
      <c r="Q207" s="86">
        <v>100</v>
      </c>
      <c r="R207" s="27"/>
      <c r="S207" s="27"/>
      <c r="T207" s="27"/>
      <c r="U207" s="27"/>
      <c r="V207" s="27"/>
      <c r="W207" s="27"/>
      <c r="X207" s="27"/>
      <c r="Y207" s="27"/>
      <c r="Z207" s="27"/>
    </row>
    <row r="208" spans="1:26" ht="13.5" customHeight="1" x14ac:dyDescent="0.3">
      <c r="A208" s="84" t="s">
        <v>746</v>
      </c>
      <c r="B208" s="84" t="s">
        <v>1066</v>
      </c>
      <c r="C208" s="85">
        <v>200000000</v>
      </c>
      <c r="D208" s="85">
        <v>0</v>
      </c>
      <c r="E208" s="85">
        <v>200000000</v>
      </c>
      <c r="F208" s="85">
        <v>0</v>
      </c>
      <c r="G208" s="85">
        <v>143518631</v>
      </c>
      <c r="H208" s="85">
        <v>0</v>
      </c>
      <c r="I208" s="85">
        <v>56481369</v>
      </c>
      <c r="J208" s="85">
        <v>0</v>
      </c>
      <c r="K208" s="85">
        <v>143518631</v>
      </c>
      <c r="L208" s="85">
        <v>0</v>
      </c>
      <c r="M208" s="85">
        <v>143518631</v>
      </c>
      <c r="N208" s="85">
        <v>0</v>
      </c>
      <c r="O208" s="86">
        <v>71.7593155</v>
      </c>
      <c r="P208" s="86">
        <v>100</v>
      </c>
      <c r="Q208" s="86">
        <v>100</v>
      </c>
      <c r="R208" s="27"/>
      <c r="S208" s="27"/>
      <c r="T208" s="27"/>
      <c r="U208" s="27"/>
      <c r="V208" s="27"/>
      <c r="W208" s="27"/>
      <c r="X208" s="27"/>
      <c r="Y208" s="27"/>
      <c r="Z208" s="27"/>
    </row>
    <row r="209" spans="1:26" ht="13.5" customHeight="1" x14ac:dyDescent="0.3">
      <c r="A209" s="84" t="s">
        <v>1067</v>
      </c>
      <c r="B209" s="84" t="s">
        <v>1068</v>
      </c>
      <c r="C209" s="85">
        <v>361440</v>
      </c>
      <c r="D209" s="85">
        <v>0</v>
      </c>
      <c r="E209" s="85">
        <v>361440</v>
      </c>
      <c r="F209" s="85">
        <v>0</v>
      </c>
      <c r="G209" s="85">
        <v>361440</v>
      </c>
      <c r="H209" s="85">
        <v>0</v>
      </c>
      <c r="I209" s="85">
        <v>0</v>
      </c>
      <c r="J209" s="85">
        <v>0</v>
      </c>
      <c r="K209" s="85">
        <v>361440</v>
      </c>
      <c r="L209" s="85">
        <v>0</v>
      </c>
      <c r="M209" s="85">
        <v>361440</v>
      </c>
      <c r="N209" s="85">
        <v>0</v>
      </c>
      <c r="O209" s="86">
        <v>100</v>
      </c>
      <c r="P209" s="86">
        <v>100</v>
      </c>
      <c r="Q209" s="86">
        <v>100</v>
      </c>
      <c r="R209" s="27"/>
      <c r="S209" s="27"/>
      <c r="T209" s="27"/>
      <c r="U209" s="27"/>
      <c r="V209" s="27"/>
      <c r="W209" s="27"/>
      <c r="X209" s="27"/>
      <c r="Y209" s="27"/>
      <c r="Z209" s="27"/>
    </row>
    <row r="210" spans="1:26" ht="13.5" customHeight="1" x14ac:dyDescent="0.3">
      <c r="A210" s="84" t="s">
        <v>1069</v>
      </c>
      <c r="B210" s="84" t="s">
        <v>1068</v>
      </c>
      <c r="C210" s="85">
        <v>361440</v>
      </c>
      <c r="D210" s="85">
        <v>0</v>
      </c>
      <c r="E210" s="85">
        <v>361440</v>
      </c>
      <c r="F210" s="85">
        <v>0</v>
      </c>
      <c r="G210" s="85">
        <v>361440</v>
      </c>
      <c r="H210" s="85">
        <v>0</v>
      </c>
      <c r="I210" s="85">
        <v>0</v>
      </c>
      <c r="J210" s="85">
        <v>0</v>
      </c>
      <c r="K210" s="85">
        <v>361440</v>
      </c>
      <c r="L210" s="85">
        <v>0</v>
      </c>
      <c r="M210" s="85">
        <v>361440</v>
      </c>
      <c r="N210" s="85">
        <v>0</v>
      </c>
      <c r="O210" s="86">
        <v>100</v>
      </c>
      <c r="P210" s="86">
        <v>100</v>
      </c>
      <c r="Q210" s="86">
        <v>100</v>
      </c>
      <c r="R210" s="27"/>
      <c r="S210" s="27"/>
      <c r="T210" s="27"/>
      <c r="U210" s="27"/>
      <c r="V210" s="27"/>
      <c r="W210" s="27"/>
      <c r="X210" s="27"/>
      <c r="Y210" s="27"/>
      <c r="Z210" s="27"/>
    </row>
    <row r="211" spans="1:26" ht="13.5" customHeight="1" x14ac:dyDescent="0.3">
      <c r="A211" s="84" t="s">
        <v>1070</v>
      </c>
      <c r="B211" s="84" t="s">
        <v>1068</v>
      </c>
      <c r="C211" s="85">
        <v>361440</v>
      </c>
      <c r="D211" s="85">
        <v>0</v>
      </c>
      <c r="E211" s="85">
        <v>361440</v>
      </c>
      <c r="F211" s="85">
        <v>0</v>
      </c>
      <c r="G211" s="85">
        <v>361440</v>
      </c>
      <c r="H211" s="85">
        <v>0</v>
      </c>
      <c r="I211" s="85">
        <v>0</v>
      </c>
      <c r="J211" s="85">
        <v>0</v>
      </c>
      <c r="K211" s="85">
        <v>361440</v>
      </c>
      <c r="L211" s="85">
        <v>0</v>
      </c>
      <c r="M211" s="85">
        <v>361440</v>
      </c>
      <c r="N211" s="85">
        <v>0</v>
      </c>
      <c r="O211" s="86">
        <v>100</v>
      </c>
      <c r="P211" s="86">
        <v>100</v>
      </c>
      <c r="Q211" s="86">
        <v>100</v>
      </c>
      <c r="R211" s="27"/>
      <c r="S211" s="27"/>
      <c r="T211" s="27"/>
      <c r="U211" s="27"/>
      <c r="V211" s="27"/>
      <c r="W211" s="27"/>
      <c r="X211" s="27"/>
      <c r="Y211" s="27"/>
      <c r="Z211" s="27"/>
    </row>
    <row r="212" spans="1:26" ht="13.5" customHeight="1" x14ac:dyDescent="0.3">
      <c r="A212" s="84" t="s">
        <v>748</v>
      </c>
      <c r="B212" s="84" t="s">
        <v>1071</v>
      </c>
      <c r="C212" s="85">
        <v>361440</v>
      </c>
      <c r="D212" s="85">
        <v>0</v>
      </c>
      <c r="E212" s="85">
        <v>361440</v>
      </c>
      <c r="F212" s="85">
        <v>0</v>
      </c>
      <c r="G212" s="85">
        <v>361440</v>
      </c>
      <c r="H212" s="85">
        <v>0</v>
      </c>
      <c r="I212" s="85">
        <v>0</v>
      </c>
      <c r="J212" s="85">
        <v>0</v>
      </c>
      <c r="K212" s="85">
        <v>361440</v>
      </c>
      <c r="L212" s="85">
        <v>0</v>
      </c>
      <c r="M212" s="85">
        <v>361440</v>
      </c>
      <c r="N212" s="85">
        <v>0</v>
      </c>
      <c r="O212" s="86">
        <v>100</v>
      </c>
      <c r="P212" s="86">
        <v>100</v>
      </c>
      <c r="Q212" s="86">
        <v>100</v>
      </c>
      <c r="R212" s="27"/>
      <c r="S212" s="27"/>
      <c r="T212" s="27"/>
      <c r="U212" s="27"/>
      <c r="V212" s="27"/>
      <c r="W212" s="27"/>
      <c r="X212" s="27"/>
      <c r="Y212" s="27"/>
      <c r="Z212" s="27"/>
    </row>
    <row r="213" spans="1:26" ht="13.5" customHeight="1" x14ac:dyDescent="0.3">
      <c r="A213" s="77" t="s">
        <v>486</v>
      </c>
      <c r="B213" s="77" t="s">
        <v>1072</v>
      </c>
      <c r="C213" s="78">
        <v>168363252163</v>
      </c>
      <c r="D213" s="78">
        <v>5200476969</v>
      </c>
      <c r="E213" s="78">
        <v>173563729132</v>
      </c>
      <c r="F213" s="78">
        <v>3179306545</v>
      </c>
      <c r="G213" s="78">
        <v>170644691262</v>
      </c>
      <c r="H213" s="78">
        <v>2465307578</v>
      </c>
      <c r="I213" s="78">
        <v>2919037870</v>
      </c>
      <c r="J213" s="78">
        <v>5602633641</v>
      </c>
      <c r="K213" s="78">
        <v>168179383684</v>
      </c>
      <c r="L213" s="78">
        <v>17658976766</v>
      </c>
      <c r="M213" s="78">
        <v>122551466744</v>
      </c>
      <c r="N213" s="78">
        <v>45627916940</v>
      </c>
      <c r="O213" s="79">
        <v>96.897770360819436</v>
      </c>
      <c r="P213" s="79">
        <v>98.555297818075758</v>
      </c>
      <c r="Q213" s="79">
        <v>72.869494500150864</v>
      </c>
      <c r="R213" s="27"/>
      <c r="S213" s="27"/>
      <c r="T213" s="27"/>
      <c r="U213" s="27"/>
      <c r="V213" s="27"/>
      <c r="W213" s="27"/>
      <c r="X213" s="27"/>
      <c r="Y213" s="27"/>
      <c r="Z213" s="27"/>
    </row>
    <row r="214" spans="1:26" ht="13.5" customHeight="1" x14ac:dyDescent="0.3">
      <c r="A214" s="89" t="s">
        <v>1073</v>
      </c>
      <c r="B214" s="89" t="s">
        <v>1074</v>
      </c>
      <c r="C214" s="90">
        <v>168363252163</v>
      </c>
      <c r="D214" s="90">
        <v>5200476969</v>
      </c>
      <c r="E214" s="90">
        <v>173563729132</v>
      </c>
      <c r="F214" s="90">
        <v>3179306545</v>
      </c>
      <c r="G214" s="90">
        <v>170644691262</v>
      </c>
      <c r="H214" s="90">
        <v>2465307578</v>
      </c>
      <c r="I214" s="90">
        <v>2919037870</v>
      </c>
      <c r="J214" s="90">
        <v>5602633641</v>
      </c>
      <c r="K214" s="90">
        <v>168179383684</v>
      </c>
      <c r="L214" s="90">
        <v>17658976766</v>
      </c>
      <c r="M214" s="90">
        <v>122551466744</v>
      </c>
      <c r="N214" s="90">
        <v>45627916940</v>
      </c>
      <c r="O214" s="91">
        <v>96.897770360819436</v>
      </c>
      <c r="P214" s="91">
        <v>98.555297818075758</v>
      </c>
      <c r="Q214" s="91">
        <v>72.869494500150864</v>
      </c>
      <c r="R214" s="92"/>
      <c r="S214" s="92"/>
      <c r="T214" s="92"/>
      <c r="U214" s="92"/>
      <c r="V214" s="92"/>
      <c r="W214" s="92"/>
      <c r="X214" s="92"/>
      <c r="Y214" s="92"/>
      <c r="Z214" s="92"/>
    </row>
    <row r="215" spans="1:26" ht="13.5" customHeight="1" x14ac:dyDescent="0.3">
      <c r="A215" s="84" t="s">
        <v>1075</v>
      </c>
      <c r="B215" s="84" t="s">
        <v>1074</v>
      </c>
      <c r="C215" s="85">
        <v>168363252163</v>
      </c>
      <c r="D215" s="85">
        <v>5200476969</v>
      </c>
      <c r="E215" s="85">
        <v>173563729132</v>
      </c>
      <c r="F215" s="85">
        <v>3179306545</v>
      </c>
      <c r="G215" s="85">
        <v>170644691262</v>
      </c>
      <c r="H215" s="85">
        <v>2465307578</v>
      </c>
      <c r="I215" s="85">
        <v>2919037870</v>
      </c>
      <c r="J215" s="85">
        <v>5602633641</v>
      </c>
      <c r="K215" s="85">
        <v>168179383684</v>
      </c>
      <c r="L215" s="85">
        <v>17658976766</v>
      </c>
      <c r="M215" s="85">
        <v>122551466744</v>
      </c>
      <c r="N215" s="85">
        <v>45627916940</v>
      </c>
      <c r="O215" s="86">
        <v>96.897770360819436</v>
      </c>
      <c r="P215" s="86">
        <v>98.555297818075758</v>
      </c>
      <c r="Q215" s="86">
        <v>72.869494500150864</v>
      </c>
      <c r="R215" s="27"/>
      <c r="S215" s="27"/>
      <c r="T215" s="27"/>
      <c r="U215" s="27"/>
      <c r="V215" s="27"/>
      <c r="W215" s="27"/>
      <c r="X215" s="27"/>
      <c r="Y215" s="27"/>
      <c r="Z215" s="27"/>
    </row>
    <row r="216" spans="1:26" ht="13.5" customHeight="1" x14ac:dyDescent="0.3">
      <c r="A216" s="84" t="s">
        <v>1076</v>
      </c>
      <c r="B216" s="84" t="s">
        <v>856</v>
      </c>
      <c r="C216" s="85">
        <v>6417595034</v>
      </c>
      <c r="D216" s="85">
        <v>49461335</v>
      </c>
      <c r="E216" s="85">
        <v>6467056369</v>
      </c>
      <c r="F216" s="85">
        <v>-35309107</v>
      </c>
      <c r="G216" s="85">
        <v>5938552362</v>
      </c>
      <c r="H216" s="85">
        <v>345685052</v>
      </c>
      <c r="I216" s="85">
        <v>528504007</v>
      </c>
      <c r="J216" s="85">
        <v>912243804</v>
      </c>
      <c r="K216" s="85">
        <v>5592867310</v>
      </c>
      <c r="L216" s="85">
        <v>23536772</v>
      </c>
      <c r="M216" s="85">
        <v>1820789190</v>
      </c>
      <c r="N216" s="85">
        <v>3772078120</v>
      </c>
      <c r="O216" s="86">
        <v>86.482427102530806</v>
      </c>
      <c r="P216" s="86">
        <v>94.178967685593022</v>
      </c>
      <c r="Q216" s="86">
        <v>32.555558519052369</v>
      </c>
      <c r="R216" s="27"/>
      <c r="S216" s="27"/>
      <c r="T216" s="27"/>
      <c r="U216" s="27"/>
      <c r="V216" s="27"/>
      <c r="W216" s="27"/>
      <c r="X216" s="27"/>
      <c r="Y216" s="27"/>
      <c r="Z216" s="27"/>
    </row>
    <row r="217" spans="1:26" ht="13.5" customHeight="1" x14ac:dyDescent="0.3">
      <c r="A217" s="84" t="s">
        <v>1077</v>
      </c>
      <c r="B217" s="84" t="s">
        <v>1078</v>
      </c>
      <c r="C217" s="85">
        <v>6417595034</v>
      </c>
      <c r="D217" s="85">
        <v>49461335</v>
      </c>
      <c r="E217" s="85">
        <v>6467056369</v>
      </c>
      <c r="F217" s="85">
        <v>-35309107</v>
      </c>
      <c r="G217" s="85">
        <v>5938552362</v>
      </c>
      <c r="H217" s="85">
        <v>345685052</v>
      </c>
      <c r="I217" s="85">
        <v>528504007</v>
      </c>
      <c r="J217" s="85">
        <v>912243804</v>
      </c>
      <c r="K217" s="85">
        <v>5592867310</v>
      </c>
      <c r="L217" s="85">
        <v>23536772</v>
      </c>
      <c r="M217" s="85">
        <v>1820789190</v>
      </c>
      <c r="N217" s="85">
        <v>3772078120</v>
      </c>
      <c r="O217" s="86">
        <v>86.482427102530806</v>
      </c>
      <c r="P217" s="86">
        <v>94.178967685593022</v>
      </c>
      <c r="Q217" s="86">
        <v>32.555558519052369</v>
      </c>
      <c r="R217" s="27"/>
      <c r="S217" s="27"/>
      <c r="T217" s="27"/>
      <c r="U217" s="27"/>
      <c r="V217" s="27"/>
      <c r="W217" s="27"/>
      <c r="X217" s="27"/>
      <c r="Y217" s="27"/>
      <c r="Z217" s="27"/>
    </row>
    <row r="218" spans="1:26" ht="13.5" customHeight="1" x14ac:dyDescent="0.3">
      <c r="A218" s="84" t="s">
        <v>1079</v>
      </c>
      <c r="B218" s="84" t="s">
        <v>1080</v>
      </c>
      <c r="C218" s="85">
        <v>1146684730</v>
      </c>
      <c r="D218" s="85">
        <v>-252942877</v>
      </c>
      <c r="E218" s="85">
        <v>893741853</v>
      </c>
      <c r="F218" s="85">
        <v>-13467888</v>
      </c>
      <c r="G218" s="85">
        <v>796388633</v>
      </c>
      <c r="H218" s="85">
        <v>115281833</v>
      </c>
      <c r="I218" s="85">
        <v>97353220</v>
      </c>
      <c r="J218" s="85">
        <v>480159991</v>
      </c>
      <c r="K218" s="85">
        <v>681106800</v>
      </c>
      <c r="L218" s="85">
        <v>0</v>
      </c>
      <c r="M218" s="85">
        <v>139852767</v>
      </c>
      <c r="N218" s="85">
        <v>541254033</v>
      </c>
      <c r="O218" s="86">
        <v>76.208448526131633</v>
      </c>
      <c r="P218" s="86">
        <v>85.524425108161978</v>
      </c>
      <c r="Q218" s="86">
        <v>20.533162640572669</v>
      </c>
      <c r="R218" s="27"/>
      <c r="S218" s="27"/>
      <c r="T218" s="27"/>
      <c r="U218" s="27"/>
      <c r="V218" s="27"/>
      <c r="W218" s="27"/>
      <c r="X218" s="27"/>
      <c r="Y218" s="27"/>
      <c r="Z218" s="27"/>
    </row>
    <row r="219" spans="1:26" ht="13.5" customHeight="1" x14ac:dyDescent="0.3">
      <c r="A219" s="84" t="s">
        <v>1081</v>
      </c>
      <c r="B219" s="84" t="s">
        <v>1082</v>
      </c>
      <c r="C219" s="85">
        <v>554208000</v>
      </c>
      <c r="D219" s="85">
        <v>-491560000</v>
      </c>
      <c r="E219" s="85">
        <v>62648000</v>
      </c>
      <c r="F219" s="85">
        <v>0</v>
      </c>
      <c r="G219" s="85">
        <v>0</v>
      </c>
      <c r="H219" s="85">
        <v>0</v>
      </c>
      <c r="I219" s="85">
        <v>62648000</v>
      </c>
      <c r="J219" s="85">
        <v>0</v>
      </c>
      <c r="K219" s="85">
        <v>0</v>
      </c>
      <c r="L219" s="85">
        <v>0</v>
      </c>
      <c r="M219" s="85">
        <v>0</v>
      </c>
      <c r="N219" s="85">
        <v>0</v>
      </c>
      <c r="O219" s="86">
        <v>0</v>
      </c>
      <c r="P219" s="86">
        <v>0</v>
      </c>
      <c r="Q219" s="86">
        <v>0</v>
      </c>
      <c r="R219" s="27"/>
      <c r="S219" s="27"/>
      <c r="T219" s="27"/>
      <c r="U219" s="27"/>
      <c r="V219" s="27"/>
      <c r="W219" s="27"/>
      <c r="X219" s="27"/>
      <c r="Y219" s="27"/>
      <c r="Z219" s="27"/>
    </row>
    <row r="220" spans="1:26" ht="13.5" customHeight="1" x14ac:dyDescent="0.3">
      <c r="A220" s="84" t="s">
        <v>1083</v>
      </c>
      <c r="B220" s="84" t="s">
        <v>1084</v>
      </c>
      <c r="C220" s="85">
        <v>592476730</v>
      </c>
      <c r="D220" s="85">
        <v>238617123</v>
      </c>
      <c r="E220" s="85">
        <v>831093853</v>
      </c>
      <c r="F220" s="85">
        <v>-13467888</v>
      </c>
      <c r="G220" s="85">
        <v>796388633</v>
      </c>
      <c r="H220" s="85">
        <v>115281833</v>
      </c>
      <c r="I220" s="85">
        <v>34705220</v>
      </c>
      <c r="J220" s="85">
        <v>480159991</v>
      </c>
      <c r="K220" s="85">
        <v>681106800</v>
      </c>
      <c r="L220" s="85">
        <v>0</v>
      </c>
      <c r="M220" s="85">
        <v>139852767</v>
      </c>
      <c r="N220" s="85">
        <v>541254033</v>
      </c>
      <c r="O220" s="86">
        <v>81.953054705122454</v>
      </c>
      <c r="P220" s="86">
        <v>85.524425108161978</v>
      </c>
      <c r="Q220" s="86">
        <v>20.533162640572669</v>
      </c>
      <c r="R220" s="27"/>
      <c r="S220" s="27"/>
      <c r="T220" s="27"/>
      <c r="U220" s="27"/>
      <c r="V220" s="27"/>
      <c r="W220" s="27"/>
      <c r="X220" s="27"/>
      <c r="Y220" s="27"/>
      <c r="Z220" s="27"/>
    </row>
    <row r="221" spans="1:26" ht="13.5" customHeight="1" x14ac:dyDescent="0.3">
      <c r="A221" s="84" t="s">
        <v>1085</v>
      </c>
      <c r="B221" s="84" t="s">
        <v>1086</v>
      </c>
      <c r="C221" s="85">
        <v>5270910304</v>
      </c>
      <c r="D221" s="85">
        <v>302404212</v>
      </c>
      <c r="E221" s="85">
        <v>5573314516</v>
      </c>
      <c r="F221" s="85">
        <v>-21841219</v>
      </c>
      <c r="G221" s="85">
        <v>5142163729</v>
      </c>
      <c r="H221" s="85">
        <v>230403219</v>
      </c>
      <c r="I221" s="85">
        <v>431150787</v>
      </c>
      <c r="J221" s="85">
        <v>432083813</v>
      </c>
      <c r="K221" s="85">
        <v>4911760510</v>
      </c>
      <c r="L221" s="85">
        <v>23536772</v>
      </c>
      <c r="M221" s="85">
        <v>1680936423</v>
      </c>
      <c r="N221" s="85">
        <v>3230824087</v>
      </c>
      <c r="O221" s="86">
        <v>88.129971777103279</v>
      </c>
      <c r="P221" s="86">
        <v>95.519333277923323</v>
      </c>
      <c r="Q221" s="86">
        <v>34.222686948554013</v>
      </c>
      <c r="R221" s="27"/>
      <c r="S221" s="27"/>
      <c r="T221" s="27"/>
      <c r="U221" s="27"/>
      <c r="V221" s="27"/>
      <c r="W221" s="27"/>
      <c r="X221" s="27"/>
      <c r="Y221" s="27"/>
      <c r="Z221" s="27"/>
    </row>
    <row r="222" spans="1:26" ht="13.5" customHeight="1" x14ac:dyDescent="0.3">
      <c r="A222" s="84" t="s">
        <v>1087</v>
      </c>
      <c r="B222" s="84" t="s">
        <v>1088</v>
      </c>
      <c r="C222" s="85">
        <v>48737866</v>
      </c>
      <c r="D222" s="85">
        <v>0</v>
      </c>
      <c r="E222" s="85">
        <v>48737866</v>
      </c>
      <c r="F222" s="85">
        <v>-48737866</v>
      </c>
      <c r="G222" s="85">
        <v>0</v>
      </c>
      <c r="H222" s="85">
        <v>0</v>
      </c>
      <c r="I222" s="85">
        <v>48737866</v>
      </c>
      <c r="J222" s="85">
        <v>0</v>
      </c>
      <c r="K222" s="85">
        <v>0</v>
      </c>
      <c r="L222" s="85">
        <v>0</v>
      </c>
      <c r="M222" s="85">
        <v>0</v>
      </c>
      <c r="N222" s="85">
        <v>0</v>
      </c>
      <c r="O222" s="86">
        <v>0</v>
      </c>
      <c r="P222" s="86">
        <v>0</v>
      </c>
      <c r="Q222" s="86">
        <v>0</v>
      </c>
      <c r="R222" s="27"/>
      <c r="S222" s="27"/>
      <c r="T222" s="27"/>
      <c r="U222" s="27"/>
      <c r="V222" s="27"/>
      <c r="W222" s="27"/>
      <c r="X222" s="27"/>
      <c r="Y222" s="27"/>
      <c r="Z222" s="27"/>
    </row>
    <row r="223" spans="1:26" ht="13.5" customHeight="1" x14ac:dyDescent="0.3">
      <c r="A223" s="84" t="s">
        <v>1089</v>
      </c>
      <c r="B223" s="84" t="s">
        <v>1090</v>
      </c>
      <c r="C223" s="85">
        <v>158764254</v>
      </c>
      <c r="D223" s="85">
        <v>-107276088</v>
      </c>
      <c r="E223" s="85">
        <v>51488166</v>
      </c>
      <c r="F223" s="85">
        <v>0</v>
      </c>
      <c r="G223" s="85">
        <v>51488166</v>
      </c>
      <c r="H223" s="85">
        <v>0</v>
      </c>
      <c r="I223" s="85">
        <v>0</v>
      </c>
      <c r="J223" s="85">
        <v>0</v>
      </c>
      <c r="K223" s="85">
        <v>51488166</v>
      </c>
      <c r="L223" s="85">
        <v>0</v>
      </c>
      <c r="M223" s="85">
        <v>0</v>
      </c>
      <c r="N223" s="85">
        <v>51488166</v>
      </c>
      <c r="O223" s="86">
        <v>100</v>
      </c>
      <c r="P223" s="86">
        <v>100</v>
      </c>
      <c r="Q223" s="86">
        <v>0</v>
      </c>
      <c r="R223" s="27"/>
      <c r="S223" s="27"/>
      <c r="T223" s="27"/>
      <c r="U223" s="27"/>
      <c r="V223" s="27"/>
      <c r="W223" s="27"/>
      <c r="X223" s="27"/>
      <c r="Y223" s="27"/>
      <c r="Z223" s="27"/>
    </row>
    <row r="224" spans="1:26" ht="13.5" customHeight="1" x14ac:dyDescent="0.3">
      <c r="A224" s="84" t="s">
        <v>1091</v>
      </c>
      <c r="B224" s="84" t="s">
        <v>1092</v>
      </c>
      <c r="C224" s="85">
        <v>5063408184</v>
      </c>
      <c r="D224" s="85">
        <v>409680300</v>
      </c>
      <c r="E224" s="85">
        <v>5473088484</v>
      </c>
      <c r="F224" s="85">
        <v>26896647</v>
      </c>
      <c r="G224" s="85">
        <v>5090675563</v>
      </c>
      <c r="H224" s="85">
        <v>230403219</v>
      </c>
      <c r="I224" s="85">
        <v>382412921</v>
      </c>
      <c r="J224" s="85">
        <v>432083813</v>
      </c>
      <c r="K224" s="85">
        <v>4860272344</v>
      </c>
      <c r="L224" s="85">
        <v>23536772</v>
      </c>
      <c r="M224" s="85">
        <v>1680936423</v>
      </c>
      <c r="N224" s="85">
        <v>3179335921</v>
      </c>
      <c r="O224" s="86">
        <v>88.803101908702871</v>
      </c>
      <c r="P224" s="86">
        <v>95.474014869959234</v>
      </c>
      <c r="Q224" s="86">
        <v>34.585231115188719</v>
      </c>
      <c r="R224" s="27"/>
      <c r="S224" s="27"/>
      <c r="T224" s="27"/>
      <c r="U224" s="27"/>
      <c r="V224" s="27"/>
      <c r="W224" s="27"/>
      <c r="X224" s="27"/>
      <c r="Y224" s="27"/>
      <c r="Z224" s="27"/>
    </row>
    <row r="225" spans="1:26" ht="13.5" customHeight="1" x14ac:dyDescent="0.3">
      <c r="A225" s="84" t="s">
        <v>1093</v>
      </c>
      <c r="B225" s="84" t="s">
        <v>918</v>
      </c>
      <c r="C225" s="85">
        <v>161945657129</v>
      </c>
      <c r="D225" s="85">
        <v>5151015634</v>
      </c>
      <c r="E225" s="85">
        <v>167096672763</v>
      </c>
      <c r="F225" s="85">
        <v>3214615652</v>
      </c>
      <c r="G225" s="85">
        <v>164706138900</v>
      </c>
      <c r="H225" s="85">
        <v>2119622526</v>
      </c>
      <c r="I225" s="85">
        <v>2390533863</v>
      </c>
      <c r="J225" s="85">
        <v>4690389837</v>
      </c>
      <c r="K225" s="85">
        <v>162586516374</v>
      </c>
      <c r="L225" s="85">
        <v>17635439994</v>
      </c>
      <c r="M225" s="85">
        <v>120730677554</v>
      </c>
      <c r="N225" s="85">
        <v>41855838820</v>
      </c>
      <c r="O225" s="86">
        <v>97.300870020675433</v>
      </c>
      <c r="P225" s="86">
        <v>98.713088328002812</v>
      </c>
      <c r="Q225" s="86">
        <v>74.256266907325553</v>
      </c>
      <c r="R225" s="27"/>
      <c r="S225" s="27"/>
      <c r="T225" s="27"/>
      <c r="U225" s="27"/>
      <c r="V225" s="27"/>
      <c r="W225" s="27"/>
      <c r="X225" s="27"/>
      <c r="Y225" s="27"/>
      <c r="Z225" s="27"/>
    </row>
    <row r="226" spans="1:26" ht="13.5" customHeight="1" x14ac:dyDescent="0.3">
      <c r="A226" s="84" t="s">
        <v>1094</v>
      </c>
      <c r="B226" s="84" t="s">
        <v>943</v>
      </c>
      <c r="C226" s="85">
        <v>3543134592</v>
      </c>
      <c r="D226" s="85">
        <v>311005878</v>
      </c>
      <c r="E226" s="85">
        <v>3854140470</v>
      </c>
      <c r="F226" s="85">
        <v>-9624125</v>
      </c>
      <c r="G226" s="85">
        <v>3759636533</v>
      </c>
      <c r="H226" s="85">
        <v>15233430</v>
      </c>
      <c r="I226" s="85">
        <v>94503937</v>
      </c>
      <c r="J226" s="85">
        <v>41999654</v>
      </c>
      <c r="K226" s="85">
        <v>3744403103</v>
      </c>
      <c r="L226" s="85">
        <v>42471343</v>
      </c>
      <c r="M226" s="85">
        <v>3590585801</v>
      </c>
      <c r="N226" s="85">
        <v>153817302</v>
      </c>
      <c r="O226" s="86">
        <v>97.152740854824117</v>
      </c>
      <c r="P226" s="86">
        <v>99.594816417324125</v>
      </c>
      <c r="Q226" s="86">
        <v>95.892074176608773</v>
      </c>
      <c r="R226" s="27"/>
      <c r="S226" s="27"/>
      <c r="T226" s="27"/>
      <c r="U226" s="27"/>
      <c r="V226" s="27"/>
      <c r="W226" s="27"/>
      <c r="X226" s="27"/>
      <c r="Y226" s="27"/>
      <c r="Z226" s="27"/>
    </row>
    <row r="227" spans="1:26" ht="13.5" customHeight="1" x14ac:dyDescent="0.3">
      <c r="A227" s="84" t="s">
        <v>1095</v>
      </c>
      <c r="B227" s="84" t="s">
        <v>1096</v>
      </c>
      <c r="C227" s="85">
        <v>2323274592</v>
      </c>
      <c r="D227" s="85">
        <v>311005878</v>
      </c>
      <c r="E227" s="85">
        <v>2634280470</v>
      </c>
      <c r="F227" s="85">
        <v>-9624125</v>
      </c>
      <c r="G227" s="85">
        <v>2539776533</v>
      </c>
      <c r="H227" s="85">
        <v>15233430</v>
      </c>
      <c r="I227" s="85">
        <v>94503937</v>
      </c>
      <c r="J227" s="85">
        <v>41999654</v>
      </c>
      <c r="K227" s="85">
        <v>2524543103</v>
      </c>
      <c r="L227" s="85">
        <v>42471343</v>
      </c>
      <c r="M227" s="85">
        <v>2370725801</v>
      </c>
      <c r="N227" s="85">
        <v>153817302</v>
      </c>
      <c r="O227" s="86">
        <v>95.834256517112607</v>
      </c>
      <c r="P227" s="86">
        <v>99.400205892051218</v>
      </c>
      <c r="Q227" s="86">
        <v>93.90712316152522</v>
      </c>
      <c r="R227" s="27"/>
      <c r="S227" s="27"/>
      <c r="T227" s="27"/>
      <c r="U227" s="27"/>
      <c r="V227" s="27"/>
      <c r="W227" s="27"/>
      <c r="X227" s="27"/>
      <c r="Y227" s="27"/>
      <c r="Z227" s="27"/>
    </row>
    <row r="228" spans="1:26" ht="13.5" customHeight="1" x14ac:dyDescent="0.3">
      <c r="A228" s="84" t="s">
        <v>1097</v>
      </c>
      <c r="B228" s="84" t="s">
        <v>1098</v>
      </c>
      <c r="C228" s="85">
        <v>2323274592</v>
      </c>
      <c r="D228" s="85">
        <v>311005878</v>
      </c>
      <c r="E228" s="85">
        <v>2634280470</v>
      </c>
      <c r="F228" s="85">
        <v>-9624125</v>
      </c>
      <c r="G228" s="85">
        <v>2539776533</v>
      </c>
      <c r="H228" s="85">
        <v>15233430</v>
      </c>
      <c r="I228" s="85">
        <v>94503937</v>
      </c>
      <c r="J228" s="85">
        <v>41999654</v>
      </c>
      <c r="K228" s="85">
        <v>2524543103</v>
      </c>
      <c r="L228" s="85">
        <v>42471343</v>
      </c>
      <c r="M228" s="85">
        <v>2370725801</v>
      </c>
      <c r="N228" s="85">
        <v>153817302</v>
      </c>
      <c r="O228" s="86">
        <v>95.834256517112607</v>
      </c>
      <c r="P228" s="86">
        <v>99.400205892051218</v>
      </c>
      <c r="Q228" s="86">
        <v>93.90712316152522</v>
      </c>
      <c r="R228" s="27"/>
      <c r="S228" s="27"/>
      <c r="T228" s="27"/>
      <c r="U228" s="27"/>
      <c r="V228" s="27"/>
      <c r="W228" s="27"/>
      <c r="X228" s="27"/>
      <c r="Y228" s="27"/>
      <c r="Z228" s="27"/>
    </row>
    <row r="229" spans="1:26" ht="13.5" customHeight="1" x14ac:dyDescent="0.3">
      <c r="A229" s="84" t="s">
        <v>1099</v>
      </c>
      <c r="B229" s="84" t="s">
        <v>950</v>
      </c>
      <c r="C229" s="85">
        <v>2323274592</v>
      </c>
      <c r="D229" s="85">
        <v>311005878</v>
      </c>
      <c r="E229" s="85">
        <v>2634280470</v>
      </c>
      <c r="F229" s="85">
        <v>-9624125</v>
      </c>
      <c r="G229" s="85">
        <v>2539776533</v>
      </c>
      <c r="H229" s="85">
        <v>15233430</v>
      </c>
      <c r="I229" s="85">
        <v>94503937</v>
      </c>
      <c r="J229" s="85">
        <v>41999654</v>
      </c>
      <c r="K229" s="85">
        <v>2524543103</v>
      </c>
      <c r="L229" s="85">
        <v>42471343</v>
      </c>
      <c r="M229" s="85">
        <v>2370725801</v>
      </c>
      <c r="N229" s="85">
        <v>153817302</v>
      </c>
      <c r="O229" s="86">
        <v>95.834256517112607</v>
      </c>
      <c r="P229" s="86">
        <v>99.400205892051218</v>
      </c>
      <c r="Q229" s="86">
        <v>93.90712316152522</v>
      </c>
      <c r="R229" s="27"/>
      <c r="S229" s="27"/>
      <c r="T229" s="27"/>
      <c r="U229" s="27"/>
      <c r="V229" s="27"/>
      <c r="W229" s="27"/>
      <c r="X229" s="27"/>
      <c r="Y229" s="27"/>
      <c r="Z229" s="27"/>
    </row>
    <row r="230" spans="1:26" ht="13.5" customHeight="1" x14ac:dyDescent="0.3">
      <c r="A230" s="84" t="s">
        <v>1100</v>
      </c>
      <c r="B230" s="84" t="s">
        <v>951</v>
      </c>
      <c r="C230" s="85">
        <v>14999366</v>
      </c>
      <c r="D230" s="85">
        <v>-1004000</v>
      </c>
      <c r="E230" s="85">
        <v>13995366</v>
      </c>
      <c r="F230" s="85">
        <v>0</v>
      </c>
      <c r="G230" s="85">
        <v>13995366</v>
      </c>
      <c r="H230" s="85">
        <v>0</v>
      </c>
      <c r="I230" s="85">
        <v>0</v>
      </c>
      <c r="J230" s="85">
        <v>0</v>
      </c>
      <c r="K230" s="85">
        <v>13995366</v>
      </c>
      <c r="L230" s="85">
        <v>0</v>
      </c>
      <c r="M230" s="85">
        <v>13995366</v>
      </c>
      <c r="N230" s="85">
        <v>0</v>
      </c>
      <c r="O230" s="86">
        <v>100</v>
      </c>
      <c r="P230" s="86">
        <v>100</v>
      </c>
      <c r="Q230" s="86">
        <v>100</v>
      </c>
      <c r="R230" s="27"/>
      <c r="S230" s="27"/>
      <c r="T230" s="27"/>
      <c r="U230" s="27"/>
      <c r="V230" s="27"/>
      <c r="W230" s="27"/>
      <c r="X230" s="27"/>
      <c r="Y230" s="27"/>
      <c r="Z230" s="27"/>
    </row>
    <row r="231" spans="1:26" ht="13.5" customHeight="1" x14ac:dyDescent="0.3">
      <c r="A231" s="84" t="s">
        <v>1101</v>
      </c>
      <c r="B231" s="84" t="s">
        <v>952</v>
      </c>
      <c r="C231" s="85">
        <v>1554640198</v>
      </c>
      <c r="D231" s="85">
        <v>265784257</v>
      </c>
      <c r="E231" s="85">
        <v>1820424455</v>
      </c>
      <c r="F231" s="85">
        <v>1295367</v>
      </c>
      <c r="G231" s="85">
        <v>1767079261</v>
      </c>
      <c r="H231" s="85">
        <v>0</v>
      </c>
      <c r="I231" s="85">
        <v>53345194</v>
      </c>
      <c r="J231" s="85">
        <v>40011405</v>
      </c>
      <c r="K231" s="85">
        <v>1767079261</v>
      </c>
      <c r="L231" s="85">
        <v>40011405</v>
      </c>
      <c r="M231" s="85">
        <v>1624578908</v>
      </c>
      <c r="N231" s="85">
        <v>142500353</v>
      </c>
      <c r="O231" s="86">
        <v>97.069628797092804</v>
      </c>
      <c r="P231" s="86">
        <v>100</v>
      </c>
      <c r="Q231" s="86">
        <v>91.935825622255436</v>
      </c>
      <c r="R231" s="27"/>
      <c r="S231" s="27"/>
      <c r="T231" s="27"/>
      <c r="U231" s="27"/>
      <c r="V231" s="27"/>
      <c r="W231" s="27"/>
      <c r="X231" s="27"/>
      <c r="Y231" s="27"/>
      <c r="Z231" s="27"/>
    </row>
    <row r="232" spans="1:26" ht="13.5" customHeight="1" x14ac:dyDescent="0.3">
      <c r="A232" s="84" t="s">
        <v>1102</v>
      </c>
      <c r="B232" s="84" t="s">
        <v>953</v>
      </c>
      <c r="C232" s="85">
        <v>69872646</v>
      </c>
      <c r="D232" s="85">
        <v>-7028000</v>
      </c>
      <c r="E232" s="85">
        <v>62844646</v>
      </c>
      <c r="F232" s="85">
        <v>-1305200</v>
      </c>
      <c r="G232" s="85">
        <v>61539446</v>
      </c>
      <c r="H232" s="85">
        <v>0</v>
      </c>
      <c r="I232" s="85">
        <v>1305200</v>
      </c>
      <c r="J232" s="85">
        <v>0</v>
      </c>
      <c r="K232" s="85">
        <v>61539446</v>
      </c>
      <c r="L232" s="85">
        <v>0</v>
      </c>
      <c r="M232" s="85">
        <v>54851803</v>
      </c>
      <c r="N232" s="85">
        <v>6687643</v>
      </c>
      <c r="O232" s="86">
        <v>97.923132544974493</v>
      </c>
      <c r="P232" s="86">
        <v>100</v>
      </c>
      <c r="Q232" s="86">
        <v>89.132753973768303</v>
      </c>
      <c r="R232" s="27"/>
      <c r="S232" s="27"/>
      <c r="T232" s="27"/>
      <c r="U232" s="27"/>
      <c r="V232" s="27"/>
      <c r="W232" s="27"/>
      <c r="X232" s="27"/>
      <c r="Y232" s="27"/>
      <c r="Z232" s="27"/>
    </row>
    <row r="233" spans="1:26" ht="13.5" customHeight="1" x14ac:dyDescent="0.3">
      <c r="A233" s="84" t="s">
        <v>1103</v>
      </c>
      <c r="B233" s="84" t="s">
        <v>1104</v>
      </c>
      <c r="C233" s="85">
        <v>146093766</v>
      </c>
      <c r="D233" s="85">
        <v>78388420</v>
      </c>
      <c r="E233" s="85">
        <v>224482186</v>
      </c>
      <c r="F233" s="85">
        <v>1348499</v>
      </c>
      <c r="G233" s="85">
        <v>195591434</v>
      </c>
      <c r="H233" s="85">
        <v>15233430</v>
      </c>
      <c r="I233" s="85">
        <v>28890752</v>
      </c>
      <c r="J233" s="85">
        <v>1988249</v>
      </c>
      <c r="K233" s="85">
        <v>180358004</v>
      </c>
      <c r="L233" s="85">
        <v>2459938</v>
      </c>
      <c r="M233" s="85">
        <v>175728699</v>
      </c>
      <c r="N233" s="85">
        <v>4629305</v>
      </c>
      <c r="O233" s="86">
        <v>80.344016250803975</v>
      </c>
      <c r="P233" s="86">
        <v>92.211606772104346</v>
      </c>
      <c r="Q233" s="86">
        <v>97.433268888914967</v>
      </c>
      <c r="R233" s="27"/>
      <c r="S233" s="27"/>
      <c r="T233" s="27"/>
      <c r="U233" s="27"/>
      <c r="V233" s="27"/>
      <c r="W233" s="27"/>
      <c r="X233" s="27"/>
      <c r="Y233" s="27"/>
      <c r="Z233" s="27"/>
    </row>
    <row r="234" spans="1:26" ht="13.5" customHeight="1" x14ac:dyDescent="0.3">
      <c r="A234" s="84" t="s">
        <v>1105</v>
      </c>
      <c r="B234" s="84" t="s">
        <v>954</v>
      </c>
      <c r="C234" s="85">
        <v>4478948</v>
      </c>
      <c r="D234" s="85">
        <v>-34799</v>
      </c>
      <c r="E234" s="85">
        <v>4444149</v>
      </c>
      <c r="F234" s="85">
        <v>0</v>
      </c>
      <c r="G234" s="85">
        <v>4444149</v>
      </c>
      <c r="H234" s="85">
        <v>0</v>
      </c>
      <c r="I234" s="85">
        <v>0</v>
      </c>
      <c r="J234" s="85">
        <v>0</v>
      </c>
      <c r="K234" s="85">
        <v>4444149</v>
      </c>
      <c r="L234" s="85">
        <v>0</v>
      </c>
      <c r="M234" s="85">
        <v>4444148</v>
      </c>
      <c r="N234" s="85">
        <v>1</v>
      </c>
      <c r="O234" s="86">
        <v>100</v>
      </c>
      <c r="P234" s="86">
        <v>100</v>
      </c>
      <c r="Q234" s="86">
        <v>99.999977498504208</v>
      </c>
      <c r="R234" s="27"/>
      <c r="S234" s="27"/>
      <c r="T234" s="27"/>
      <c r="U234" s="27"/>
      <c r="V234" s="27"/>
      <c r="W234" s="27"/>
      <c r="X234" s="27"/>
      <c r="Y234" s="27"/>
      <c r="Z234" s="27"/>
    </row>
    <row r="235" spans="1:26" ht="13.5" customHeight="1" x14ac:dyDescent="0.3">
      <c r="A235" s="84" t="s">
        <v>1106</v>
      </c>
      <c r="B235" s="84" t="s">
        <v>955</v>
      </c>
      <c r="C235" s="85">
        <v>533189668</v>
      </c>
      <c r="D235" s="85">
        <v>-25100000</v>
      </c>
      <c r="E235" s="85">
        <v>508089668</v>
      </c>
      <c r="F235" s="85">
        <v>-10962791</v>
      </c>
      <c r="G235" s="85">
        <v>497126877</v>
      </c>
      <c r="H235" s="85">
        <v>0</v>
      </c>
      <c r="I235" s="85">
        <v>10962791</v>
      </c>
      <c r="J235" s="85">
        <v>0</v>
      </c>
      <c r="K235" s="85">
        <v>497126877</v>
      </c>
      <c r="L235" s="85">
        <v>0</v>
      </c>
      <c r="M235" s="85">
        <v>497126877</v>
      </c>
      <c r="N235" s="85">
        <v>0</v>
      </c>
      <c r="O235" s="86">
        <v>97.842351126100837</v>
      </c>
      <c r="P235" s="86">
        <v>100</v>
      </c>
      <c r="Q235" s="86">
        <v>100</v>
      </c>
      <c r="R235" s="27"/>
      <c r="S235" s="27"/>
      <c r="T235" s="27"/>
      <c r="U235" s="27"/>
      <c r="V235" s="27"/>
      <c r="W235" s="27"/>
      <c r="X235" s="27"/>
      <c r="Y235" s="27"/>
      <c r="Z235" s="27"/>
    </row>
    <row r="236" spans="1:26" ht="13.5" customHeight="1" x14ac:dyDescent="0.3">
      <c r="A236" s="84" t="s">
        <v>1107</v>
      </c>
      <c r="B236" s="84" t="s">
        <v>957</v>
      </c>
      <c r="C236" s="85">
        <v>1219860000</v>
      </c>
      <c r="D236" s="85">
        <v>0</v>
      </c>
      <c r="E236" s="85">
        <v>1219860000</v>
      </c>
      <c r="F236" s="85">
        <v>0</v>
      </c>
      <c r="G236" s="85">
        <v>1219860000</v>
      </c>
      <c r="H236" s="85">
        <v>0</v>
      </c>
      <c r="I236" s="85">
        <v>0</v>
      </c>
      <c r="J236" s="85">
        <v>0</v>
      </c>
      <c r="K236" s="85">
        <v>1219860000</v>
      </c>
      <c r="L236" s="85">
        <v>0</v>
      </c>
      <c r="M236" s="85">
        <v>1219860000</v>
      </c>
      <c r="N236" s="85">
        <v>0</v>
      </c>
      <c r="O236" s="86">
        <v>100</v>
      </c>
      <c r="P236" s="86">
        <v>100</v>
      </c>
      <c r="Q236" s="86">
        <v>100</v>
      </c>
      <c r="R236" s="27"/>
      <c r="S236" s="27"/>
      <c r="T236" s="27"/>
      <c r="U236" s="27"/>
      <c r="V236" s="27"/>
      <c r="W236" s="27"/>
      <c r="X236" s="27"/>
      <c r="Y236" s="27"/>
      <c r="Z236" s="27"/>
    </row>
    <row r="237" spans="1:26" ht="13.5" customHeight="1" x14ac:dyDescent="0.3">
      <c r="A237" s="84" t="s">
        <v>1108</v>
      </c>
      <c r="B237" s="84" t="s">
        <v>1109</v>
      </c>
      <c r="C237" s="85">
        <v>1219860000</v>
      </c>
      <c r="D237" s="85">
        <v>0</v>
      </c>
      <c r="E237" s="85">
        <v>1219860000</v>
      </c>
      <c r="F237" s="85">
        <v>0</v>
      </c>
      <c r="G237" s="85">
        <v>1219860000</v>
      </c>
      <c r="H237" s="85">
        <v>0</v>
      </c>
      <c r="I237" s="85">
        <v>0</v>
      </c>
      <c r="J237" s="85">
        <v>0</v>
      </c>
      <c r="K237" s="85">
        <v>1219860000</v>
      </c>
      <c r="L237" s="85">
        <v>0</v>
      </c>
      <c r="M237" s="85">
        <v>1219860000</v>
      </c>
      <c r="N237" s="85">
        <v>0</v>
      </c>
      <c r="O237" s="86">
        <v>100</v>
      </c>
      <c r="P237" s="86">
        <v>100</v>
      </c>
      <c r="Q237" s="86">
        <v>100</v>
      </c>
      <c r="R237" s="27"/>
      <c r="S237" s="27"/>
      <c r="T237" s="27"/>
      <c r="U237" s="27"/>
      <c r="V237" s="27"/>
      <c r="W237" s="27"/>
      <c r="X237" s="27"/>
      <c r="Y237" s="27"/>
      <c r="Z237" s="27"/>
    </row>
    <row r="238" spans="1:26" ht="13.5" customHeight="1" x14ac:dyDescent="0.3">
      <c r="A238" s="84" t="s">
        <v>1110</v>
      </c>
      <c r="B238" s="84" t="s">
        <v>1111</v>
      </c>
      <c r="C238" s="85">
        <v>78831002130</v>
      </c>
      <c r="D238" s="85">
        <v>-1122823579</v>
      </c>
      <c r="E238" s="85">
        <v>77708178551</v>
      </c>
      <c r="F238" s="85">
        <v>356028237</v>
      </c>
      <c r="G238" s="85">
        <v>76737454074</v>
      </c>
      <c r="H238" s="85">
        <v>222400630</v>
      </c>
      <c r="I238" s="85">
        <v>970724477</v>
      </c>
      <c r="J238" s="85">
        <v>1011034715</v>
      </c>
      <c r="K238" s="85">
        <v>76515053444</v>
      </c>
      <c r="L238" s="85">
        <v>8693059397</v>
      </c>
      <c r="M238" s="85">
        <v>55503108641</v>
      </c>
      <c r="N238" s="85">
        <v>21011944803</v>
      </c>
      <c r="O238" s="86">
        <v>98.464608064108774</v>
      </c>
      <c r="P238" s="86">
        <v>99.710179816774314</v>
      </c>
      <c r="Q238" s="86">
        <v>72.538809218269364</v>
      </c>
      <c r="R238" s="27"/>
      <c r="S238" s="27"/>
      <c r="T238" s="27"/>
      <c r="U238" s="27"/>
      <c r="V238" s="27"/>
      <c r="W238" s="27"/>
      <c r="X238" s="27"/>
      <c r="Y238" s="27"/>
      <c r="Z238" s="27"/>
    </row>
    <row r="239" spans="1:26" ht="13.5" customHeight="1" x14ac:dyDescent="0.3">
      <c r="A239" s="84" t="s">
        <v>1112</v>
      </c>
      <c r="B239" s="84" t="s">
        <v>1113</v>
      </c>
      <c r="C239" s="85">
        <v>2206268962</v>
      </c>
      <c r="D239" s="85">
        <v>1145495986</v>
      </c>
      <c r="E239" s="85">
        <v>3351764948</v>
      </c>
      <c r="F239" s="85">
        <v>87524235</v>
      </c>
      <c r="G239" s="85">
        <v>3285662631</v>
      </c>
      <c r="H239" s="85">
        <v>1288099</v>
      </c>
      <c r="I239" s="85">
        <v>66102317</v>
      </c>
      <c r="J239" s="85">
        <v>246123804</v>
      </c>
      <c r="K239" s="85">
        <v>3284374532</v>
      </c>
      <c r="L239" s="85">
        <v>275658231</v>
      </c>
      <c r="M239" s="85">
        <v>2661019030</v>
      </c>
      <c r="N239" s="85">
        <v>623355502</v>
      </c>
      <c r="O239" s="86">
        <v>97.989405073282015</v>
      </c>
      <c r="P239" s="86">
        <v>99.960796370636274</v>
      </c>
      <c r="Q239" s="86">
        <v>81.020571925443249</v>
      </c>
      <c r="R239" s="27"/>
      <c r="S239" s="27"/>
      <c r="T239" s="27"/>
      <c r="U239" s="27"/>
      <c r="V239" s="27"/>
      <c r="W239" s="27"/>
      <c r="X239" s="27"/>
      <c r="Y239" s="27"/>
      <c r="Z239" s="27"/>
    </row>
    <row r="240" spans="1:26" ht="13.5" customHeight="1" x14ac:dyDescent="0.3">
      <c r="A240" s="84" t="s">
        <v>1114</v>
      </c>
      <c r="B240" s="84" t="s">
        <v>1115</v>
      </c>
      <c r="C240" s="85">
        <v>1706797780</v>
      </c>
      <c r="D240" s="85">
        <v>1215628844</v>
      </c>
      <c r="E240" s="85">
        <v>2922426624</v>
      </c>
      <c r="F240" s="85">
        <v>87524235</v>
      </c>
      <c r="G240" s="85">
        <v>2856324307</v>
      </c>
      <c r="H240" s="85">
        <v>1288099</v>
      </c>
      <c r="I240" s="85">
        <v>66102317</v>
      </c>
      <c r="J240" s="85">
        <v>246123804</v>
      </c>
      <c r="K240" s="85">
        <v>2855036208</v>
      </c>
      <c r="L240" s="85">
        <v>243128631</v>
      </c>
      <c r="M240" s="85">
        <v>2296748706</v>
      </c>
      <c r="N240" s="85">
        <v>558287502</v>
      </c>
      <c r="O240" s="86">
        <v>97.694025388128964</v>
      </c>
      <c r="P240" s="86">
        <v>99.954903615221724</v>
      </c>
      <c r="Q240" s="86">
        <v>80.445519379556671</v>
      </c>
      <c r="R240" s="27"/>
      <c r="S240" s="27"/>
      <c r="T240" s="27"/>
      <c r="U240" s="27"/>
      <c r="V240" s="27"/>
      <c r="W240" s="27"/>
      <c r="X240" s="27"/>
      <c r="Y240" s="27"/>
      <c r="Z240" s="27"/>
    </row>
    <row r="241" spans="1:26" ht="13.5" customHeight="1" x14ac:dyDescent="0.3">
      <c r="A241" s="84" t="s">
        <v>1116</v>
      </c>
      <c r="B241" s="84" t="s">
        <v>1117</v>
      </c>
      <c r="C241" s="85">
        <v>499471182</v>
      </c>
      <c r="D241" s="85">
        <v>-70132858</v>
      </c>
      <c r="E241" s="85">
        <v>429338324</v>
      </c>
      <c r="F241" s="85">
        <v>0</v>
      </c>
      <c r="G241" s="85">
        <v>429338324</v>
      </c>
      <c r="H241" s="85">
        <v>0</v>
      </c>
      <c r="I241" s="85">
        <v>0</v>
      </c>
      <c r="J241" s="85">
        <v>0</v>
      </c>
      <c r="K241" s="85">
        <v>429338324</v>
      </c>
      <c r="L241" s="85">
        <v>32529600</v>
      </c>
      <c r="M241" s="85">
        <v>364270324</v>
      </c>
      <c r="N241" s="85">
        <v>65068000</v>
      </c>
      <c r="O241" s="86">
        <v>100</v>
      </c>
      <c r="P241" s="86">
        <v>100</v>
      </c>
      <c r="Q241" s="86">
        <v>84.84458610780807</v>
      </c>
      <c r="R241" s="27"/>
      <c r="S241" s="27"/>
      <c r="T241" s="27"/>
      <c r="U241" s="27"/>
      <c r="V241" s="27"/>
      <c r="W241" s="27"/>
      <c r="X241" s="27"/>
      <c r="Y241" s="27"/>
      <c r="Z241" s="27"/>
    </row>
    <row r="242" spans="1:26" ht="13.5" customHeight="1" x14ac:dyDescent="0.3">
      <c r="A242" s="84" t="s">
        <v>1118</v>
      </c>
      <c r="B242" s="84" t="s">
        <v>1119</v>
      </c>
      <c r="C242" s="85">
        <v>12604230300</v>
      </c>
      <c r="D242" s="85">
        <v>-1130839207</v>
      </c>
      <c r="E242" s="85">
        <v>11473391093</v>
      </c>
      <c r="F242" s="85">
        <v>53795000</v>
      </c>
      <c r="G242" s="85">
        <v>10970595867</v>
      </c>
      <c r="H242" s="85">
        <v>77172017</v>
      </c>
      <c r="I242" s="85">
        <v>502795226</v>
      </c>
      <c r="J242" s="85">
        <v>334553505</v>
      </c>
      <c r="K242" s="85">
        <v>10893423850</v>
      </c>
      <c r="L242" s="85">
        <v>2596912019</v>
      </c>
      <c r="M242" s="85">
        <v>8311928280</v>
      </c>
      <c r="N242" s="85">
        <v>2581495570</v>
      </c>
      <c r="O242" s="86">
        <v>94.94511048826844</v>
      </c>
      <c r="P242" s="86">
        <v>99.29655583037075</v>
      </c>
      <c r="Q242" s="86">
        <v>76.302257164077943</v>
      </c>
      <c r="R242" s="27"/>
      <c r="S242" s="27"/>
      <c r="T242" s="27"/>
      <c r="U242" s="27"/>
      <c r="V242" s="27"/>
      <c r="W242" s="27"/>
      <c r="X242" s="27"/>
      <c r="Y242" s="27"/>
      <c r="Z242" s="27"/>
    </row>
    <row r="243" spans="1:26" ht="13.5" customHeight="1" x14ac:dyDescent="0.3">
      <c r="A243" s="84" t="s">
        <v>1120</v>
      </c>
      <c r="B243" s="84" t="s">
        <v>1121</v>
      </c>
      <c r="C243" s="85">
        <v>6567880774</v>
      </c>
      <c r="D243" s="85">
        <v>-1058713118</v>
      </c>
      <c r="E243" s="85">
        <v>5509167656</v>
      </c>
      <c r="F243" s="85">
        <v>-75830343</v>
      </c>
      <c r="G243" s="85">
        <v>5191186401</v>
      </c>
      <c r="H243" s="85">
        <v>2623786</v>
      </c>
      <c r="I243" s="85">
        <v>317981255</v>
      </c>
      <c r="J243" s="85">
        <v>10940252</v>
      </c>
      <c r="K243" s="85">
        <v>5188562615</v>
      </c>
      <c r="L243" s="85">
        <v>2166038306</v>
      </c>
      <c r="M243" s="85">
        <v>3720873018</v>
      </c>
      <c r="N243" s="85">
        <v>1467689597</v>
      </c>
      <c r="O243" s="86">
        <v>94.1805176204643</v>
      </c>
      <c r="P243" s="86">
        <v>99.949456910283658</v>
      </c>
      <c r="Q243" s="86">
        <v>71.712982845057184</v>
      </c>
      <c r="R243" s="27"/>
      <c r="S243" s="27"/>
      <c r="T243" s="27"/>
      <c r="U243" s="27"/>
      <c r="V243" s="27"/>
      <c r="W243" s="27"/>
      <c r="X243" s="27"/>
      <c r="Y243" s="27"/>
      <c r="Z243" s="27"/>
    </row>
    <row r="244" spans="1:26" ht="13.5" customHeight="1" x14ac:dyDescent="0.3">
      <c r="A244" s="84" t="s">
        <v>1122</v>
      </c>
      <c r="B244" s="84" t="s">
        <v>1123</v>
      </c>
      <c r="C244" s="85">
        <v>1329717442</v>
      </c>
      <c r="D244" s="85">
        <v>75968592</v>
      </c>
      <c r="E244" s="85">
        <v>1405686034</v>
      </c>
      <c r="F244" s="85">
        <v>14005798</v>
      </c>
      <c r="G244" s="85">
        <v>1387322874</v>
      </c>
      <c r="H244" s="85">
        <v>2623786</v>
      </c>
      <c r="I244" s="85">
        <v>18363160</v>
      </c>
      <c r="J244" s="85">
        <v>11382012</v>
      </c>
      <c r="K244" s="85">
        <v>1384699088</v>
      </c>
      <c r="L244" s="85">
        <v>111728467</v>
      </c>
      <c r="M244" s="85">
        <v>1150154644</v>
      </c>
      <c r="N244" s="85">
        <v>234544444</v>
      </c>
      <c r="O244" s="86">
        <v>98.506996193148495</v>
      </c>
      <c r="P244" s="86">
        <v>99.810874162808616</v>
      </c>
      <c r="Q244" s="86">
        <v>83.061703005902459</v>
      </c>
      <c r="R244" s="27"/>
      <c r="S244" s="27"/>
      <c r="T244" s="27"/>
      <c r="U244" s="27"/>
      <c r="V244" s="27"/>
      <c r="W244" s="27"/>
      <c r="X244" s="27"/>
      <c r="Y244" s="27"/>
      <c r="Z244" s="27"/>
    </row>
    <row r="245" spans="1:26" ht="13.5" customHeight="1" x14ac:dyDescent="0.3">
      <c r="A245" s="84" t="s">
        <v>1124</v>
      </c>
      <c r="B245" s="84" t="s">
        <v>1125</v>
      </c>
      <c r="C245" s="85">
        <v>332384246</v>
      </c>
      <c r="D245" s="85">
        <v>-22462831</v>
      </c>
      <c r="E245" s="85">
        <v>309921415</v>
      </c>
      <c r="F245" s="85">
        <v>-589013</v>
      </c>
      <c r="G245" s="85">
        <v>309332402</v>
      </c>
      <c r="H245" s="85">
        <v>0</v>
      </c>
      <c r="I245" s="85">
        <v>589013</v>
      </c>
      <c r="J245" s="85">
        <v>-441760</v>
      </c>
      <c r="K245" s="85">
        <v>309332402</v>
      </c>
      <c r="L245" s="85">
        <v>37148000</v>
      </c>
      <c r="M245" s="85">
        <v>238704348</v>
      </c>
      <c r="N245" s="85">
        <v>70628054</v>
      </c>
      <c r="O245" s="86">
        <v>99.809947628175365</v>
      </c>
      <c r="P245" s="86">
        <v>100</v>
      </c>
      <c r="Q245" s="86">
        <v>77.167586213616246</v>
      </c>
      <c r="R245" s="27"/>
      <c r="S245" s="27"/>
      <c r="T245" s="27"/>
      <c r="U245" s="27"/>
      <c r="V245" s="27"/>
      <c r="W245" s="27"/>
      <c r="X245" s="27"/>
      <c r="Y245" s="27"/>
      <c r="Z245" s="27"/>
    </row>
    <row r="246" spans="1:26" ht="13.5" customHeight="1" x14ac:dyDescent="0.3">
      <c r="A246" s="84" t="s">
        <v>1126</v>
      </c>
      <c r="B246" s="84" t="s">
        <v>1127</v>
      </c>
      <c r="C246" s="85">
        <v>4905779086</v>
      </c>
      <c r="D246" s="85">
        <v>-1112218879</v>
      </c>
      <c r="E246" s="85">
        <v>3793560207</v>
      </c>
      <c r="F246" s="85">
        <v>-89247128</v>
      </c>
      <c r="G246" s="85">
        <v>3494531125</v>
      </c>
      <c r="H246" s="85">
        <v>0</v>
      </c>
      <c r="I246" s="85">
        <v>299029082</v>
      </c>
      <c r="J246" s="85">
        <v>0</v>
      </c>
      <c r="K246" s="85">
        <v>3494531125</v>
      </c>
      <c r="L246" s="85">
        <v>2017161839</v>
      </c>
      <c r="M246" s="85">
        <v>2332014026</v>
      </c>
      <c r="N246" s="85">
        <v>1162517099</v>
      </c>
      <c r="O246" s="86">
        <v>92.117455221925269</v>
      </c>
      <c r="P246" s="86">
        <v>100</v>
      </c>
      <c r="Q246" s="86">
        <v>66.733245250462602</v>
      </c>
      <c r="R246" s="27"/>
      <c r="S246" s="27"/>
      <c r="T246" s="27"/>
      <c r="U246" s="27"/>
      <c r="V246" s="27"/>
      <c r="W246" s="27"/>
      <c r="X246" s="27"/>
      <c r="Y246" s="27"/>
      <c r="Z246" s="27"/>
    </row>
    <row r="247" spans="1:26" ht="13.5" customHeight="1" x14ac:dyDescent="0.3">
      <c r="A247" s="84" t="s">
        <v>1128</v>
      </c>
      <c r="B247" s="84" t="s">
        <v>1129</v>
      </c>
      <c r="C247" s="85">
        <v>752606456</v>
      </c>
      <c r="D247" s="85">
        <v>128358183</v>
      </c>
      <c r="E247" s="85">
        <v>880964639</v>
      </c>
      <c r="F247" s="85">
        <v>0</v>
      </c>
      <c r="G247" s="85">
        <v>878442328</v>
      </c>
      <c r="H247" s="85">
        <v>12826611</v>
      </c>
      <c r="I247" s="85">
        <v>2522311</v>
      </c>
      <c r="J247" s="85">
        <v>104302982</v>
      </c>
      <c r="K247" s="85">
        <v>865615717</v>
      </c>
      <c r="L247" s="85">
        <v>23688018</v>
      </c>
      <c r="M247" s="85">
        <v>707178986</v>
      </c>
      <c r="N247" s="85">
        <v>158436731</v>
      </c>
      <c r="O247" s="86">
        <v>98.257714178241841</v>
      </c>
      <c r="P247" s="86">
        <v>98.539845976092352</v>
      </c>
      <c r="Q247" s="86">
        <v>81.696643454083684</v>
      </c>
      <c r="R247" s="27"/>
      <c r="S247" s="27"/>
      <c r="T247" s="27"/>
      <c r="U247" s="27"/>
      <c r="V247" s="27"/>
      <c r="W247" s="27"/>
      <c r="X247" s="27"/>
      <c r="Y247" s="27"/>
      <c r="Z247" s="27"/>
    </row>
    <row r="248" spans="1:26" ht="13.5" customHeight="1" x14ac:dyDescent="0.3">
      <c r="A248" s="84" t="s">
        <v>1130</v>
      </c>
      <c r="B248" s="84" t="s">
        <v>1131</v>
      </c>
      <c r="C248" s="85">
        <v>752606456</v>
      </c>
      <c r="D248" s="85">
        <v>128358183</v>
      </c>
      <c r="E248" s="85">
        <v>880964639</v>
      </c>
      <c r="F248" s="85">
        <v>0</v>
      </c>
      <c r="G248" s="85">
        <v>878442328</v>
      </c>
      <c r="H248" s="85">
        <v>12826611</v>
      </c>
      <c r="I248" s="85">
        <v>2522311</v>
      </c>
      <c r="J248" s="85">
        <v>104302982</v>
      </c>
      <c r="K248" s="85">
        <v>865615717</v>
      </c>
      <c r="L248" s="85">
        <v>23688018</v>
      </c>
      <c r="M248" s="85">
        <v>707178986</v>
      </c>
      <c r="N248" s="85">
        <v>158436731</v>
      </c>
      <c r="O248" s="86">
        <v>98.257714178241841</v>
      </c>
      <c r="P248" s="86">
        <v>98.539845976092352</v>
      </c>
      <c r="Q248" s="86">
        <v>81.696643454083684</v>
      </c>
      <c r="R248" s="27"/>
      <c r="S248" s="27"/>
      <c r="T248" s="27"/>
      <c r="U248" s="27"/>
      <c r="V248" s="27"/>
      <c r="W248" s="27"/>
      <c r="X248" s="27"/>
      <c r="Y248" s="27"/>
      <c r="Z248" s="27"/>
    </row>
    <row r="249" spans="1:26" ht="13.5" customHeight="1" x14ac:dyDescent="0.3">
      <c r="A249" s="84" t="s">
        <v>1132</v>
      </c>
      <c r="B249" s="84" t="s">
        <v>1133</v>
      </c>
      <c r="C249" s="85">
        <v>5283743070</v>
      </c>
      <c r="D249" s="85">
        <v>-200484272</v>
      </c>
      <c r="E249" s="85">
        <v>5083258798</v>
      </c>
      <c r="F249" s="85">
        <v>129625343</v>
      </c>
      <c r="G249" s="85">
        <v>4900967138</v>
      </c>
      <c r="H249" s="85">
        <v>61721620</v>
      </c>
      <c r="I249" s="85">
        <v>182291660</v>
      </c>
      <c r="J249" s="85">
        <v>219310271</v>
      </c>
      <c r="K249" s="85">
        <v>4839245518</v>
      </c>
      <c r="L249" s="85">
        <v>407185695</v>
      </c>
      <c r="M249" s="85">
        <v>3883876276</v>
      </c>
      <c r="N249" s="85">
        <v>955369242</v>
      </c>
      <c r="O249" s="86">
        <v>95.199668368330819</v>
      </c>
      <c r="P249" s="86">
        <v>98.740623671572152</v>
      </c>
      <c r="Q249" s="86">
        <v>80.257888581052157</v>
      </c>
      <c r="R249" s="27"/>
      <c r="S249" s="27"/>
      <c r="T249" s="27"/>
      <c r="U249" s="27"/>
      <c r="V249" s="27"/>
      <c r="W249" s="27"/>
      <c r="X249" s="27"/>
      <c r="Y249" s="27"/>
      <c r="Z249" s="27"/>
    </row>
    <row r="250" spans="1:26" ht="13.5" customHeight="1" x14ac:dyDescent="0.3">
      <c r="A250" s="84" t="s">
        <v>1134</v>
      </c>
      <c r="B250" s="84" t="s">
        <v>1135</v>
      </c>
      <c r="C250" s="85">
        <v>5283743070</v>
      </c>
      <c r="D250" s="85">
        <v>-200484272</v>
      </c>
      <c r="E250" s="85">
        <v>5083258798</v>
      </c>
      <c r="F250" s="85">
        <v>129625343</v>
      </c>
      <c r="G250" s="85">
        <v>4900967138</v>
      </c>
      <c r="H250" s="85">
        <v>61721620</v>
      </c>
      <c r="I250" s="85">
        <v>182291660</v>
      </c>
      <c r="J250" s="85">
        <v>219310271</v>
      </c>
      <c r="K250" s="85">
        <v>4839245518</v>
      </c>
      <c r="L250" s="85">
        <v>407185695</v>
      </c>
      <c r="M250" s="85">
        <v>3883876276</v>
      </c>
      <c r="N250" s="85">
        <v>955369242</v>
      </c>
      <c r="O250" s="86">
        <v>95.199668368330819</v>
      </c>
      <c r="P250" s="86">
        <v>98.740623671572152</v>
      </c>
      <c r="Q250" s="86">
        <v>80.257888581052157</v>
      </c>
      <c r="R250" s="27"/>
      <c r="S250" s="27"/>
      <c r="T250" s="27"/>
      <c r="U250" s="27"/>
      <c r="V250" s="27"/>
      <c r="W250" s="27"/>
      <c r="X250" s="27"/>
      <c r="Y250" s="27"/>
      <c r="Z250" s="27"/>
    </row>
    <row r="251" spans="1:26" ht="13.5" customHeight="1" x14ac:dyDescent="0.3">
      <c r="A251" s="84" t="s">
        <v>1136</v>
      </c>
      <c r="B251" s="84" t="s">
        <v>969</v>
      </c>
      <c r="C251" s="85">
        <v>63270611218</v>
      </c>
      <c r="D251" s="85">
        <v>-425740708</v>
      </c>
      <c r="E251" s="85">
        <v>62844870510</v>
      </c>
      <c r="F251" s="85">
        <v>214709002</v>
      </c>
      <c r="G251" s="85">
        <v>62481195576</v>
      </c>
      <c r="H251" s="85">
        <v>143940514</v>
      </c>
      <c r="I251" s="85">
        <v>363674934</v>
      </c>
      <c r="J251" s="85">
        <v>430357406</v>
      </c>
      <c r="K251" s="85">
        <v>62337255062</v>
      </c>
      <c r="L251" s="85">
        <v>5820489147</v>
      </c>
      <c r="M251" s="85">
        <v>44530161331</v>
      </c>
      <c r="N251" s="85">
        <v>17807093731</v>
      </c>
      <c r="O251" s="86">
        <v>99.192272266804608</v>
      </c>
      <c r="P251" s="86">
        <v>99.769625864753309</v>
      </c>
      <c r="Q251" s="86">
        <v>71.434267175721416</v>
      </c>
      <c r="R251" s="27"/>
      <c r="S251" s="27"/>
      <c r="T251" s="27"/>
      <c r="U251" s="27"/>
      <c r="V251" s="27"/>
      <c r="W251" s="27"/>
      <c r="X251" s="27"/>
      <c r="Y251" s="27"/>
      <c r="Z251" s="27"/>
    </row>
    <row r="252" spans="1:26" ht="13.5" customHeight="1" x14ac:dyDescent="0.3">
      <c r="A252" s="84" t="s">
        <v>1137</v>
      </c>
      <c r="B252" s="84" t="s">
        <v>1138</v>
      </c>
      <c r="C252" s="85">
        <v>352390610</v>
      </c>
      <c r="D252" s="85">
        <v>32128000</v>
      </c>
      <c r="E252" s="85">
        <v>384518610</v>
      </c>
      <c r="F252" s="85">
        <v>0</v>
      </c>
      <c r="G252" s="85">
        <v>124518635</v>
      </c>
      <c r="H252" s="85">
        <v>0</v>
      </c>
      <c r="I252" s="85">
        <v>259999975</v>
      </c>
      <c r="J252" s="85">
        <v>0</v>
      </c>
      <c r="K252" s="85">
        <v>124518635</v>
      </c>
      <c r="L252" s="85">
        <v>47835147</v>
      </c>
      <c r="M252" s="85">
        <v>52241272</v>
      </c>
      <c r="N252" s="85">
        <v>72277363</v>
      </c>
      <c r="O252" s="86">
        <v>32.382993114429496</v>
      </c>
      <c r="P252" s="86">
        <v>100</v>
      </c>
      <c r="Q252" s="86">
        <v>41.954581336359816</v>
      </c>
      <c r="R252" s="27"/>
      <c r="S252" s="27"/>
      <c r="T252" s="27"/>
      <c r="U252" s="27"/>
      <c r="V252" s="27"/>
      <c r="W252" s="27"/>
      <c r="X252" s="27"/>
      <c r="Y252" s="27"/>
      <c r="Z252" s="27"/>
    </row>
    <row r="253" spans="1:26" ht="13.5" customHeight="1" x14ac:dyDescent="0.3">
      <c r="A253" s="84" t="s">
        <v>1139</v>
      </c>
      <c r="B253" s="84" t="s">
        <v>1140</v>
      </c>
      <c r="C253" s="85">
        <v>352390610</v>
      </c>
      <c r="D253" s="85">
        <v>32128000</v>
      </c>
      <c r="E253" s="85">
        <v>384518610</v>
      </c>
      <c r="F253" s="85">
        <v>0</v>
      </c>
      <c r="G253" s="85">
        <v>124518635</v>
      </c>
      <c r="H253" s="85">
        <v>0</v>
      </c>
      <c r="I253" s="85">
        <v>259999975</v>
      </c>
      <c r="J253" s="85">
        <v>0</v>
      </c>
      <c r="K253" s="85">
        <v>124518635</v>
      </c>
      <c r="L253" s="85">
        <v>47835147</v>
      </c>
      <c r="M253" s="85">
        <v>52241272</v>
      </c>
      <c r="N253" s="85">
        <v>72277363</v>
      </c>
      <c r="O253" s="86">
        <v>32.382993114429496</v>
      </c>
      <c r="P253" s="86">
        <v>100</v>
      </c>
      <c r="Q253" s="86">
        <v>41.954581336359816</v>
      </c>
      <c r="R253" s="27"/>
      <c r="S253" s="27"/>
      <c r="T253" s="27"/>
      <c r="U253" s="27"/>
      <c r="V253" s="27"/>
      <c r="W253" s="27"/>
      <c r="X253" s="27"/>
      <c r="Y253" s="27"/>
      <c r="Z253" s="27"/>
    </row>
    <row r="254" spans="1:26" ht="13.5" customHeight="1" x14ac:dyDescent="0.3">
      <c r="A254" s="84" t="s">
        <v>1141</v>
      </c>
      <c r="B254" s="84" t="s">
        <v>1142</v>
      </c>
      <c r="C254" s="85">
        <v>0</v>
      </c>
      <c r="D254" s="85">
        <v>10692600</v>
      </c>
      <c r="E254" s="85">
        <v>10692600</v>
      </c>
      <c r="F254" s="85">
        <v>0</v>
      </c>
      <c r="G254" s="85">
        <v>1491426</v>
      </c>
      <c r="H254" s="85">
        <v>0</v>
      </c>
      <c r="I254" s="85">
        <v>9201174</v>
      </c>
      <c r="J254" s="85">
        <v>416142</v>
      </c>
      <c r="K254" s="85">
        <v>1491426</v>
      </c>
      <c r="L254" s="85">
        <v>0</v>
      </c>
      <c r="M254" s="85">
        <v>1075284</v>
      </c>
      <c r="N254" s="85">
        <v>416142</v>
      </c>
      <c r="O254" s="86">
        <v>13.948207171314738</v>
      </c>
      <c r="P254" s="86">
        <v>100</v>
      </c>
      <c r="Q254" s="86">
        <v>72.09771051329399</v>
      </c>
      <c r="R254" s="27"/>
      <c r="S254" s="27"/>
      <c r="T254" s="27"/>
      <c r="U254" s="27"/>
      <c r="V254" s="27"/>
      <c r="W254" s="27"/>
      <c r="X254" s="27"/>
      <c r="Y254" s="27"/>
      <c r="Z254" s="27"/>
    </row>
    <row r="255" spans="1:26" ht="13.5" customHeight="1" x14ac:dyDescent="0.3">
      <c r="A255" s="84" t="s">
        <v>1143</v>
      </c>
      <c r="B255" s="84" t="s">
        <v>1144</v>
      </c>
      <c r="C255" s="85">
        <v>0</v>
      </c>
      <c r="D255" s="85">
        <v>10692600</v>
      </c>
      <c r="E255" s="85">
        <v>10692600</v>
      </c>
      <c r="F255" s="85">
        <v>0</v>
      </c>
      <c r="G255" s="85">
        <v>1491426</v>
      </c>
      <c r="H255" s="85">
        <v>0</v>
      </c>
      <c r="I255" s="85">
        <v>9201174</v>
      </c>
      <c r="J255" s="85">
        <v>416142</v>
      </c>
      <c r="K255" s="85">
        <v>1491426</v>
      </c>
      <c r="L255" s="85">
        <v>0</v>
      </c>
      <c r="M255" s="85">
        <v>1075284</v>
      </c>
      <c r="N255" s="85">
        <v>416142</v>
      </c>
      <c r="O255" s="86">
        <v>13.948207171314738</v>
      </c>
      <c r="P255" s="86">
        <v>100</v>
      </c>
      <c r="Q255" s="86">
        <v>72.09771051329399</v>
      </c>
      <c r="R255" s="27"/>
      <c r="S255" s="27"/>
      <c r="T255" s="27"/>
      <c r="U255" s="27"/>
      <c r="V255" s="27"/>
      <c r="W255" s="27"/>
      <c r="X255" s="27"/>
      <c r="Y255" s="27"/>
      <c r="Z255" s="27"/>
    </row>
    <row r="256" spans="1:26" ht="13.5" customHeight="1" x14ac:dyDescent="0.3">
      <c r="A256" s="84" t="s">
        <v>1145</v>
      </c>
      <c r="B256" s="84" t="s">
        <v>1146</v>
      </c>
      <c r="C256" s="85">
        <v>397278372</v>
      </c>
      <c r="D256" s="85">
        <v>73395910</v>
      </c>
      <c r="E256" s="85">
        <v>470674282</v>
      </c>
      <c r="F256" s="85">
        <v>55535000</v>
      </c>
      <c r="G256" s="85">
        <v>434853818</v>
      </c>
      <c r="H256" s="85">
        <v>55535000</v>
      </c>
      <c r="I256" s="85">
        <v>35820464</v>
      </c>
      <c r="J256" s="85">
        <v>0</v>
      </c>
      <c r="K256" s="85">
        <v>379318818</v>
      </c>
      <c r="L256" s="85">
        <v>27179102</v>
      </c>
      <c r="M256" s="85">
        <v>234728035</v>
      </c>
      <c r="N256" s="85">
        <v>144590783</v>
      </c>
      <c r="O256" s="86">
        <v>80.590512910157258</v>
      </c>
      <c r="P256" s="86">
        <v>87.229041645438642</v>
      </c>
      <c r="Q256" s="86">
        <v>61.881463260280434</v>
      </c>
      <c r="R256" s="27"/>
      <c r="S256" s="27"/>
      <c r="T256" s="27"/>
      <c r="U256" s="27"/>
      <c r="V256" s="27"/>
      <c r="W256" s="27"/>
      <c r="X256" s="27"/>
      <c r="Y256" s="27"/>
      <c r="Z256" s="27"/>
    </row>
    <row r="257" spans="1:26" ht="13.5" customHeight="1" x14ac:dyDescent="0.3">
      <c r="A257" s="84" t="s">
        <v>1147</v>
      </c>
      <c r="B257" s="84" t="s">
        <v>1148</v>
      </c>
      <c r="C257" s="85">
        <v>397278372</v>
      </c>
      <c r="D257" s="85">
        <v>73395910</v>
      </c>
      <c r="E257" s="85">
        <v>470674282</v>
      </c>
      <c r="F257" s="85">
        <v>55535000</v>
      </c>
      <c r="G257" s="85">
        <v>434853818</v>
      </c>
      <c r="H257" s="85">
        <v>55535000</v>
      </c>
      <c r="I257" s="85">
        <v>35820464</v>
      </c>
      <c r="J257" s="85">
        <v>0</v>
      </c>
      <c r="K257" s="85">
        <v>379318818</v>
      </c>
      <c r="L257" s="85">
        <v>27179102</v>
      </c>
      <c r="M257" s="85">
        <v>234728035</v>
      </c>
      <c r="N257" s="85">
        <v>144590783</v>
      </c>
      <c r="O257" s="86">
        <v>80.590512910157258</v>
      </c>
      <c r="P257" s="86">
        <v>87.229041645438642</v>
      </c>
      <c r="Q257" s="86">
        <v>61.881463260280434</v>
      </c>
      <c r="R257" s="27"/>
      <c r="S257" s="27"/>
      <c r="T257" s="27"/>
      <c r="U257" s="27"/>
      <c r="V257" s="27"/>
      <c r="W257" s="27"/>
      <c r="X257" s="27"/>
      <c r="Y257" s="27"/>
      <c r="Z257" s="27"/>
    </row>
    <row r="258" spans="1:26" ht="13.5" customHeight="1" x14ac:dyDescent="0.3">
      <c r="A258" s="84" t="s">
        <v>1149</v>
      </c>
      <c r="B258" s="84" t="s">
        <v>1150</v>
      </c>
      <c r="C258" s="85">
        <v>2880819556</v>
      </c>
      <c r="D258" s="85">
        <v>303252290</v>
      </c>
      <c r="E258" s="85">
        <v>3184071846</v>
      </c>
      <c r="F258" s="85">
        <v>52383920</v>
      </c>
      <c r="G258" s="85">
        <v>3167189834</v>
      </c>
      <c r="H258" s="85">
        <v>11529266</v>
      </c>
      <c r="I258" s="85">
        <v>16882012</v>
      </c>
      <c r="J258" s="85">
        <v>110582450</v>
      </c>
      <c r="K258" s="85">
        <v>3155660568</v>
      </c>
      <c r="L258" s="85">
        <v>207460508</v>
      </c>
      <c r="M258" s="85">
        <v>2719523585</v>
      </c>
      <c r="N258" s="85">
        <v>436136983</v>
      </c>
      <c r="O258" s="86">
        <v>99.10770612680453</v>
      </c>
      <c r="P258" s="86">
        <v>99.635978056123065</v>
      </c>
      <c r="Q258" s="86">
        <v>86.179217517161049</v>
      </c>
      <c r="R258" s="27"/>
      <c r="S258" s="27"/>
      <c r="T258" s="27"/>
      <c r="U258" s="27"/>
      <c r="V258" s="27"/>
      <c r="W258" s="27"/>
      <c r="X258" s="27"/>
      <c r="Y258" s="27"/>
      <c r="Z258" s="27"/>
    </row>
    <row r="259" spans="1:26" ht="13.5" customHeight="1" x14ac:dyDescent="0.3">
      <c r="A259" s="84" t="s">
        <v>1151</v>
      </c>
      <c r="B259" s="84" t="s">
        <v>146</v>
      </c>
      <c r="C259" s="85">
        <v>2880819556</v>
      </c>
      <c r="D259" s="85">
        <v>303252290</v>
      </c>
      <c r="E259" s="85">
        <v>3184071846</v>
      </c>
      <c r="F259" s="85">
        <v>52383920</v>
      </c>
      <c r="G259" s="85">
        <v>3167189834</v>
      </c>
      <c r="H259" s="85">
        <v>11529266</v>
      </c>
      <c r="I259" s="85">
        <v>16882012</v>
      </c>
      <c r="J259" s="85">
        <v>110582450</v>
      </c>
      <c r="K259" s="85">
        <v>3155660568</v>
      </c>
      <c r="L259" s="85">
        <v>207460508</v>
      </c>
      <c r="M259" s="85">
        <v>2719523585</v>
      </c>
      <c r="N259" s="85">
        <v>436136983</v>
      </c>
      <c r="O259" s="86">
        <v>99.10770612680453</v>
      </c>
      <c r="P259" s="86">
        <v>99.635978056123065</v>
      </c>
      <c r="Q259" s="86">
        <v>86.179217517161049</v>
      </c>
      <c r="R259" s="27"/>
      <c r="S259" s="27"/>
      <c r="T259" s="27"/>
      <c r="U259" s="27"/>
      <c r="V259" s="27"/>
      <c r="W259" s="27"/>
      <c r="X259" s="27"/>
      <c r="Y259" s="27"/>
      <c r="Z259" s="27"/>
    </row>
    <row r="260" spans="1:26" ht="13.5" customHeight="1" x14ac:dyDescent="0.3">
      <c r="A260" s="84" t="s">
        <v>1152</v>
      </c>
      <c r="B260" s="84" t="s">
        <v>1153</v>
      </c>
      <c r="C260" s="85">
        <v>59640122680</v>
      </c>
      <c r="D260" s="85">
        <v>-845209508</v>
      </c>
      <c r="E260" s="85">
        <v>58794913172</v>
      </c>
      <c r="F260" s="85">
        <v>106790082</v>
      </c>
      <c r="G260" s="85">
        <v>58753141863</v>
      </c>
      <c r="H260" s="85">
        <v>76876248</v>
      </c>
      <c r="I260" s="85">
        <v>41771309</v>
      </c>
      <c r="J260" s="85">
        <v>319358814</v>
      </c>
      <c r="K260" s="85">
        <v>58676265615</v>
      </c>
      <c r="L260" s="85">
        <v>5538014390</v>
      </c>
      <c r="M260" s="85">
        <v>41522593155</v>
      </c>
      <c r="N260" s="85">
        <v>17153672460</v>
      </c>
      <c r="O260" s="86">
        <v>99.798200982705936</v>
      </c>
      <c r="P260" s="86">
        <v>99.869153809375405</v>
      </c>
      <c r="Q260" s="86">
        <v>70.765568871487901</v>
      </c>
      <c r="R260" s="27"/>
      <c r="S260" s="27"/>
      <c r="T260" s="27"/>
      <c r="U260" s="27"/>
      <c r="V260" s="27"/>
      <c r="W260" s="27"/>
      <c r="X260" s="27"/>
      <c r="Y260" s="27"/>
      <c r="Z260" s="27"/>
    </row>
    <row r="261" spans="1:26" ht="13.5" customHeight="1" x14ac:dyDescent="0.3">
      <c r="A261" s="84" t="s">
        <v>1154</v>
      </c>
      <c r="B261" s="84" t="s">
        <v>1155</v>
      </c>
      <c r="C261" s="85">
        <v>59640122680</v>
      </c>
      <c r="D261" s="85">
        <v>-845209508</v>
      </c>
      <c r="E261" s="85">
        <v>58794913172</v>
      </c>
      <c r="F261" s="85">
        <v>106790082</v>
      </c>
      <c r="G261" s="85">
        <v>58753141863</v>
      </c>
      <c r="H261" s="85">
        <v>76876248</v>
      </c>
      <c r="I261" s="85">
        <v>41771309</v>
      </c>
      <c r="J261" s="85">
        <v>319358814</v>
      </c>
      <c r="K261" s="85">
        <v>58676265615</v>
      </c>
      <c r="L261" s="85">
        <v>5538014390</v>
      </c>
      <c r="M261" s="85">
        <v>41522593155</v>
      </c>
      <c r="N261" s="85">
        <v>17153672460</v>
      </c>
      <c r="O261" s="86">
        <v>99.798200982705936</v>
      </c>
      <c r="P261" s="86">
        <v>99.869153809375405</v>
      </c>
      <c r="Q261" s="86">
        <v>70.765568871487901</v>
      </c>
      <c r="R261" s="27"/>
      <c r="S261" s="27"/>
      <c r="T261" s="27"/>
      <c r="U261" s="27"/>
      <c r="V261" s="27"/>
      <c r="W261" s="27"/>
      <c r="X261" s="27"/>
      <c r="Y261" s="27"/>
      <c r="Z261" s="27"/>
    </row>
    <row r="262" spans="1:26" ht="13.5" customHeight="1" x14ac:dyDescent="0.3">
      <c r="A262" s="84" t="s">
        <v>1156</v>
      </c>
      <c r="B262" s="84" t="s">
        <v>1157</v>
      </c>
      <c r="C262" s="85">
        <v>749891650</v>
      </c>
      <c r="D262" s="85">
        <v>-711739650</v>
      </c>
      <c r="E262" s="85">
        <v>38152000</v>
      </c>
      <c r="F262" s="85">
        <v>0</v>
      </c>
      <c r="G262" s="85">
        <v>0</v>
      </c>
      <c r="H262" s="85">
        <v>0</v>
      </c>
      <c r="I262" s="85">
        <v>38152000</v>
      </c>
      <c r="J262" s="85">
        <v>0</v>
      </c>
      <c r="K262" s="85">
        <v>0</v>
      </c>
      <c r="L262" s="85">
        <v>0</v>
      </c>
      <c r="M262" s="85">
        <v>0</v>
      </c>
      <c r="N262" s="85">
        <v>0</v>
      </c>
      <c r="O262" s="86">
        <v>0</v>
      </c>
      <c r="P262" s="86">
        <v>0</v>
      </c>
      <c r="Q262" s="86">
        <v>0</v>
      </c>
      <c r="R262" s="27"/>
      <c r="S262" s="27"/>
      <c r="T262" s="27"/>
      <c r="U262" s="27"/>
      <c r="V262" s="27"/>
      <c r="W262" s="27"/>
      <c r="X262" s="27"/>
      <c r="Y262" s="27"/>
      <c r="Z262" s="27"/>
    </row>
    <row r="263" spans="1:26" ht="14.25" customHeight="1" x14ac:dyDescent="0.3">
      <c r="A263" s="84" t="s">
        <v>1158</v>
      </c>
      <c r="B263" s="84" t="s">
        <v>984</v>
      </c>
      <c r="C263" s="85">
        <v>749891650</v>
      </c>
      <c r="D263" s="85">
        <v>-711739650</v>
      </c>
      <c r="E263" s="85">
        <v>38152000</v>
      </c>
      <c r="F263" s="85">
        <v>0</v>
      </c>
      <c r="G263" s="85">
        <v>0</v>
      </c>
      <c r="H263" s="85">
        <v>0</v>
      </c>
      <c r="I263" s="85">
        <v>38152000</v>
      </c>
      <c r="J263" s="85">
        <v>0</v>
      </c>
      <c r="K263" s="85">
        <v>0</v>
      </c>
      <c r="L263" s="85">
        <v>0</v>
      </c>
      <c r="M263" s="85">
        <v>0</v>
      </c>
      <c r="N263" s="85">
        <v>0</v>
      </c>
      <c r="O263" s="86">
        <v>0</v>
      </c>
      <c r="P263" s="86">
        <v>0</v>
      </c>
      <c r="Q263" s="86">
        <v>0</v>
      </c>
      <c r="R263" s="27"/>
      <c r="S263" s="27"/>
      <c r="T263" s="27"/>
      <c r="U263" s="27"/>
      <c r="V263" s="27"/>
      <c r="W263" s="27"/>
      <c r="X263" s="27"/>
      <c r="Y263" s="27"/>
      <c r="Z263" s="27"/>
    </row>
    <row r="264" spans="1:26" ht="13.5" customHeight="1" x14ac:dyDescent="0.3">
      <c r="A264" s="93">
        <v>1</v>
      </c>
      <c r="B264" s="94"/>
      <c r="C264" s="95"/>
      <c r="D264" s="95"/>
      <c r="E264" s="95"/>
      <c r="F264" s="95"/>
      <c r="G264" s="95"/>
      <c r="H264" s="95"/>
      <c r="I264" s="95"/>
      <c r="J264" s="95"/>
      <c r="K264" s="95"/>
      <c r="L264" s="95"/>
      <c r="M264" s="95"/>
      <c r="N264" s="95"/>
      <c r="O264" s="96"/>
      <c r="P264" s="96"/>
      <c r="Q264" s="96"/>
      <c r="R264" s="27"/>
      <c r="S264" s="27"/>
      <c r="T264" s="27"/>
      <c r="U264" s="27"/>
      <c r="V264" s="27"/>
      <c r="W264" s="27"/>
      <c r="X264" s="27"/>
      <c r="Y264" s="27"/>
      <c r="Z264" s="27"/>
    </row>
    <row r="265" spans="1:26" ht="13.5" customHeight="1" x14ac:dyDescent="0.3">
      <c r="A265" s="84" t="s">
        <v>1159</v>
      </c>
      <c r="B265" s="84" t="s">
        <v>1160</v>
      </c>
      <c r="C265" s="85">
        <v>70280000</v>
      </c>
      <c r="D265" s="85">
        <v>-32128000</v>
      </c>
      <c r="E265" s="85">
        <v>38152000</v>
      </c>
      <c r="F265" s="85">
        <v>0</v>
      </c>
      <c r="G265" s="85">
        <v>0</v>
      </c>
      <c r="H265" s="85">
        <v>0</v>
      </c>
      <c r="I265" s="85">
        <v>38152000</v>
      </c>
      <c r="J265" s="85">
        <v>0</v>
      </c>
      <c r="K265" s="85">
        <v>0</v>
      </c>
      <c r="L265" s="85">
        <v>0</v>
      </c>
      <c r="M265" s="85">
        <v>0</v>
      </c>
      <c r="N265" s="85">
        <v>0</v>
      </c>
      <c r="O265" s="86">
        <v>0</v>
      </c>
      <c r="P265" s="86">
        <v>0</v>
      </c>
      <c r="Q265" s="86">
        <v>0</v>
      </c>
      <c r="R265" s="27"/>
      <c r="S265" s="27"/>
      <c r="T265" s="27"/>
      <c r="U265" s="27"/>
      <c r="V265" s="27"/>
      <c r="W265" s="27"/>
      <c r="X265" s="27"/>
      <c r="Y265" s="27"/>
      <c r="Z265" s="27"/>
    </row>
    <row r="266" spans="1:26" ht="13.5" customHeight="1" x14ac:dyDescent="0.3">
      <c r="A266" s="84" t="s">
        <v>1161</v>
      </c>
      <c r="B266" s="84" t="s">
        <v>994</v>
      </c>
      <c r="C266" s="85">
        <v>79571520407</v>
      </c>
      <c r="D266" s="85">
        <v>5962833335</v>
      </c>
      <c r="E266" s="85">
        <v>85534353742</v>
      </c>
      <c r="F266" s="85">
        <v>2868211540</v>
      </c>
      <c r="G266" s="85">
        <v>84209048293</v>
      </c>
      <c r="H266" s="85">
        <v>1881988466</v>
      </c>
      <c r="I266" s="85">
        <v>1325305449</v>
      </c>
      <c r="J266" s="85">
        <v>3637355468</v>
      </c>
      <c r="K266" s="85">
        <v>82327059827</v>
      </c>
      <c r="L266" s="85">
        <v>8899909254</v>
      </c>
      <c r="M266" s="85">
        <v>61636983112</v>
      </c>
      <c r="N266" s="85">
        <v>20690076715</v>
      </c>
      <c r="O266" s="86">
        <v>96.250285675070074</v>
      </c>
      <c r="P266" s="86">
        <v>97.765099470722276</v>
      </c>
      <c r="Q266" s="86">
        <v>74.868437232572617</v>
      </c>
      <c r="R266" s="27"/>
      <c r="S266" s="27"/>
      <c r="T266" s="27"/>
      <c r="U266" s="27"/>
      <c r="V266" s="27"/>
      <c r="W266" s="27"/>
      <c r="X266" s="27"/>
      <c r="Y266" s="27"/>
      <c r="Z266" s="27"/>
    </row>
    <row r="267" spans="1:26" ht="13.5" customHeight="1" x14ac:dyDescent="0.3">
      <c r="A267" s="84" t="s">
        <v>1162</v>
      </c>
      <c r="B267" s="84" t="s">
        <v>996</v>
      </c>
      <c r="C267" s="85">
        <v>226606</v>
      </c>
      <c r="D267" s="85">
        <v>28915200</v>
      </c>
      <c r="E267" s="85">
        <v>29141806</v>
      </c>
      <c r="F267" s="85">
        <v>0</v>
      </c>
      <c r="G267" s="85">
        <v>29141804</v>
      </c>
      <c r="H267" s="85">
        <v>2730880</v>
      </c>
      <c r="I267" s="85">
        <v>2</v>
      </c>
      <c r="J267" s="85">
        <v>0</v>
      </c>
      <c r="K267" s="85">
        <v>26410924</v>
      </c>
      <c r="L267" s="85">
        <v>6907520</v>
      </c>
      <c r="M267" s="85">
        <v>7134124</v>
      </c>
      <c r="N267" s="85">
        <v>19276800</v>
      </c>
      <c r="O267" s="86">
        <v>90.628988471064574</v>
      </c>
      <c r="P267" s="86">
        <v>90.628994690925794</v>
      </c>
      <c r="Q267" s="86">
        <v>27.012019723353866</v>
      </c>
      <c r="R267" s="27"/>
      <c r="S267" s="27"/>
      <c r="T267" s="27"/>
      <c r="U267" s="27"/>
      <c r="V267" s="27"/>
      <c r="W267" s="27"/>
      <c r="X267" s="27"/>
      <c r="Y267" s="27"/>
      <c r="Z267" s="27"/>
    </row>
    <row r="268" spans="1:26" ht="13.5" customHeight="1" x14ac:dyDescent="0.3">
      <c r="A268" s="84" t="s">
        <v>1163</v>
      </c>
      <c r="B268" s="84" t="s">
        <v>1164</v>
      </c>
      <c r="C268" s="85">
        <v>226606</v>
      </c>
      <c r="D268" s="85">
        <v>28915200</v>
      </c>
      <c r="E268" s="85">
        <v>29141806</v>
      </c>
      <c r="F268" s="85">
        <v>0</v>
      </c>
      <c r="G268" s="85">
        <v>29141804</v>
      </c>
      <c r="H268" s="85">
        <v>2730880</v>
      </c>
      <c r="I268" s="85">
        <v>2</v>
      </c>
      <c r="J268" s="85">
        <v>0</v>
      </c>
      <c r="K268" s="85">
        <v>26410924</v>
      </c>
      <c r="L268" s="85">
        <v>6907520</v>
      </c>
      <c r="M268" s="85">
        <v>7134124</v>
      </c>
      <c r="N268" s="85">
        <v>19276800</v>
      </c>
      <c r="O268" s="86">
        <v>90.628988471064574</v>
      </c>
      <c r="P268" s="86">
        <v>90.628994690925794</v>
      </c>
      <c r="Q268" s="86">
        <v>27.012019723353866</v>
      </c>
      <c r="R268" s="27"/>
      <c r="S268" s="27"/>
      <c r="T268" s="27"/>
      <c r="U268" s="27"/>
      <c r="V268" s="27"/>
      <c r="W268" s="27"/>
      <c r="X268" s="27"/>
      <c r="Y268" s="27"/>
      <c r="Z268" s="27"/>
    </row>
    <row r="269" spans="1:26" ht="13.5" customHeight="1" x14ac:dyDescent="0.3">
      <c r="A269" s="84" t="s">
        <v>1165</v>
      </c>
      <c r="B269" s="84" t="s">
        <v>1166</v>
      </c>
      <c r="C269" s="85">
        <v>743034166</v>
      </c>
      <c r="D269" s="85">
        <v>-197285789</v>
      </c>
      <c r="E269" s="85">
        <v>545748377</v>
      </c>
      <c r="F269" s="85">
        <v>0</v>
      </c>
      <c r="G269" s="85">
        <v>543292674</v>
      </c>
      <c r="H269" s="85">
        <v>0</v>
      </c>
      <c r="I269" s="85">
        <v>2455703</v>
      </c>
      <c r="J269" s="85">
        <v>0</v>
      </c>
      <c r="K269" s="85">
        <v>543292674</v>
      </c>
      <c r="L269" s="85">
        <v>0</v>
      </c>
      <c r="M269" s="85">
        <v>543292674</v>
      </c>
      <c r="N269" s="85">
        <v>0</v>
      </c>
      <c r="O269" s="86">
        <v>99.550030178101665</v>
      </c>
      <c r="P269" s="86">
        <v>100</v>
      </c>
      <c r="Q269" s="86">
        <v>100</v>
      </c>
      <c r="R269" s="27"/>
      <c r="S269" s="27"/>
      <c r="T269" s="27"/>
      <c r="U269" s="27"/>
      <c r="V269" s="27"/>
      <c r="W269" s="27"/>
      <c r="X269" s="27"/>
      <c r="Y269" s="27"/>
      <c r="Z269" s="27"/>
    </row>
    <row r="270" spans="1:26" ht="13.5" customHeight="1" x14ac:dyDescent="0.3">
      <c r="A270" s="84" t="s">
        <v>1167</v>
      </c>
      <c r="B270" s="84" t="s">
        <v>1168</v>
      </c>
      <c r="C270" s="85">
        <v>743034166</v>
      </c>
      <c r="D270" s="85">
        <v>-197285789</v>
      </c>
      <c r="E270" s="85">
        <v>545748377</v>
      </c>
      <c r="F270" s="85">
        <v>0</v>
      </c>
      <c r="G270" s="85">
        <v>543292674</v>
      </c>
      <c r="H270" s="85">
        <v>0</v>
      </c>
      <c r="I270" s="85">
        <v>2455703</v>
      </c>
      <c r="J270" s="85">
        <v>0</v>
      </c>
      <c r="K270" s="85">
        <v>543292674</v>
      </c>
      <c r="L270" s="85">
        <v>0</v>
      </c>
      <c r="M270" s="85">
        <v>543292674</v>
      </c>
      <c r="N270" s="85">
        <v>0</v>
      </c>
      <c r="O270" s="86">
        <v>99.550030178101665</v>
      </c>
      <c r="P270" s="86">
        <v>100</v>
      </c>
      <c r="Q270" s="86">
        <v>100</v>
      </c>
      <c r="R270" s="27"/>
      <c r="S270" s="27"/>
      <c r="T270" s="27"/>
      <c r="U270" s="27"/>
      <c r="V270" s="27"/>
      <c r="W270" s="27"/>
      <c r="X270" s="27"/>
      <c r="Y270" s="27"/>
      <c r="Z270" s="27"/>
    </row>
    <row r="271" spans="1:26" ht="13.5" customHeight="1" x14ac:dyDescent="0.3">
      <c r="A271" s="84" t="s">
        <v>1169</v>
      </c>
      <c r="B271" s="84" t="s">
        <v>1170</v>
      </c>
      <c r="C271" s="85">
        <v>78828259635</v>
      </c>
      <c r="D271" s="85">
        <v>6131203924</v>
      </c>
      <c r="E271" s="85">
        <v>84959463559</v>
      </c>
      <c r="F271" s="85">
        <v>2868211540</v>
      </c>
      <c r="G271" s="85">
        <v>83636613815</v>
      </c>
      <c r="H271" s="85">
        <v>1879257586</v>
      </c>
      <c r="I271" s="85">
        <v>1322849744</v>
      </c>
      <c r="J271" s="85">
        <v>3637355468</v>
      </c>
      <c r="K271" s="85">
        <v>81757356229</v>
      </c>
      <c r="L271" s="85">
        <v>8893001734</v>
      </c>
      <c r="M271" s="85">
        <v>61086556314</v>
      </c>
      <c r="N271" s="85">
        <v>20670799915</v>
      </c>
      <c r="O271" s="86">
        <v>96.231017480735048</v>
      </c>
      <c r="P271" s="86">
        <v>97.753068303127577</v>
      </c>
      <c r="Q271" s="86">
        <v>74.716892927528519</v>
      </c>
      <c r="R271" s="27"/>
      <c r="S271" s="27"/>
      <c r="T271" s="27"/>
      <c r="U271" s="27"/>
      <c r="V271" s="27"/>
      <c r="W271" s="27"/>
      <c r="X271" s="27"/>
      <c r="Y271" s="27"/>
      <c r="Z271" s="27"/>
    </row>
    <row r="272" spans="1:26" ht="13.5" customHeight="1" x14ac:dyDescent="0.3">
      <c r="A272" s="84" t="s">
        <v>1171</v>
      </c>
      <c r="B272" s="84" t="s">
        <v>1170</v>
      </c>
      <c r="C272" s="85">
        <v>78828259635</v>
      </c>
      <c r="D272" s="85">
        <v>6131203924</v>
      </c>
      <c r="E272" s="85">
        <v>84959463559</v>
      </c>
      <c r="F272" s="85">
        <v>2868211540</v>
      </c>
      <c r="G272" s="85">
        <v>83636613815</v>
      </c>
      <c r="H272" s="85">
        <v>1879257586</v>
      </c>
      <c r="I272" s="85">
        <v>1322849744</v>
      </c>
      <c r="J272" s="85">
        <v>3637355468</v>
      </c>
      <c r="K272" s="85">
        <v>81757356229</v>
      </c>
      <c r="L272" s="85">
        <v>8893001734</v>
      </c>
      <c r="M272" s="85">
        <v>61086556314</v>
      </c>
      <c r="N272" s="85">
        <v>20670799915</v>
      </c>
      <c r="O272" s="86">
        <v>96.231017480735048</v>
      </c>
      <c r="P272" s="86">
        <v>97.753068303127577</v>
      </c>
      <c r="Q272" s="86">
        <v>74.716892927528519</v>
      </c>
      <c r="R272" s="27"/>
      <c r="S272" s="27"/>
      <c r="T272" s="27"/>
      <c r="U272" s="27"/>
      <c r="V272" s="27"/>
      <c r="W272" s="27"/>
      <c r="X272" s="27"/>
      <c r="Y272" s="27"/>
      <c r="Z272" s="27"/>
    </row>
    <row r="273" spans="1:26" ht="13.5" customHeight="1" x14ac:dyDescent="0.3">
      <c r="A273" s="84" t="s">
        <v>1172</v>
      </c>
      <c r="B273" s="84" t="s">
        <v>1148</v>
      </c>
      <c r="C273" s="85">
        <v>77938763239</v>
      </c>
      <c r="D273" s="85">
        <v>5671714945</v>
      </c>
      <c r="E273" s="85">
        <v>83610478184</v>
      </c>
      <c r="F273" s="85">
        <v>2799767992</v>
      </c>
      <c r="G273" s="85">
        <v>82291440189</v>
      </c>
      <c r="H273" s="85">
        <v>1852439030</v>
      </c>
      <c r="I273" s="85">
        <v>1319037995</v>
      </c>
      <c r="J273" s="85">
        <v>3587155468</v>
      </c>
      <c r="K273" s="85">
        <v>80439001159</v>
      </c>
      <c r="L273" s="85">
        <v>8853461233</v>
      </c>
      <c r="M273" s="85">
        <v>59901772481</v>
      </c>
      <c r="N273" s="85">
        <v>20537228678</v>
      </c>
      <c r="O273" s="86">
        <v>96.206842618432816</v>
      </c>
      <c r="P273" s="86">
        <v>97.748928654371014</v>
      </c>
      <c r="Q273" s="86">
        <v>74.46856825409229</v>
      </c>
      <c r="R273" s="27"/>
      <c r="S273" s="27"/>
      <c r="T273" s="27"/>
      <c r="U273" s="27"/>
      <c r="V273" s="27"/>
      <c r="W273" s="27"/>
      <c r="X273" s="27"/>
      <c r="Y273" s="27"/>
      <c r="Z273" s="27"/>
    </row>
    <row r="274" spans="1:26" ht="13.5" customHeight="1" x14ac:dyDescent="0.3">
      <c r="A274" s="84" t="s">
        <v>1173</v>
      </c>
      <c r="B274" s="84" t="s">
        <v>1174</v>
      </c>
      <c r="C274" s="85">
        <v>889496396</v>
      </c>
      <c r="D274" s="85">
        <v>459488979</v>
      </c>
      <c r="E274" s="85">
        <v>1348985375</v>
      </c>
      <c r="F274" s="85">
        <v>68443548</v>
      </c>
      <c r="G274" s="85">
        <v>1345173626</v>
      </c>
      <c r="H274" s="85">
        <v>26818556</v>
      </c>
      <c r="I274" s="85">
        <v>3811749</v>
      </c>
      <c r="J274" s="85">
        <v>50200000</v>
      </c>
      <c r="K274" s="85">
        <v>1318355070</v>
      </c>
      <c r="L274" s="85">
        <v>39540501</v>
      </c>
      <c r="M274" s="85">
        <v>1184783833</v>
      </c>
      <c r="N274" s="85">
        <v>133571237</v>
      </c>
      <c r="O274" s="86">
        <v>97.729381980883204</v>
      </c>
      <c r="P274" s="86">
        <v>98.006312681007017</v>
      </c>
      <c r="Q274" s="86">
        <v>89.868341235263728</v>
      </c>
      <c r="R274" s="27"/>
      <c r="S274" s="27"/>
      <c r="T274" s="27"/>
      <c r="U274" s="27"/>
      <c r="V274" s="27"/>
      <c r="W274" s="27"/>
      <c r="X274" s="27"/>
      <c r="Y274" s="27"/>
      <c r="Z274" s="27"/>
    </row>
    <row r="275" spans="1:26" ht="13.5" customHeight="1" x14ac:dyDescent="0.3">
      <c r="A275" s="77" t="s">
        <v>487</v>
      </c>
      <c r="B275" s="77" t="s">
        <v>1175</v>
      </c>
      <c r="C275" s="78">
        <v>77221239772</v>
      </c>
      <c r="D275" s="78">
        <v>0</v>
      </c>
      <c r="E275" s="78">
        <v>77221239772</v>
      </c>
      <c r="F275" s="78">
        <v>333963743</v>
      </c>
      <c r="G275" s="78">
        <v>77051276048</v>
      </c>
      <c r="H275" s="78">
        <v>284679191</v>
      </c>
      <c r="I275" s="78">
        <v>169963724</v>
      </c>
      <c r="J275" s="78">
        <v>860653269</v>
      </c>
      <c r="K275" s="78">
        <v>76766596857</v>
      </c>
      <c r="L275" s="78">
        <v>10431642550</v>
      </c>
      <c r="M275" s="78">
        <v>57772836831</v>
      </c>
      <c r="N275" s="78">
        <v>18993760026</v>
      </c>
      <c r="O275" s="79">
        <v>99.411246288790025</v>
      </c>
      <c r="P275" s="79">
        <v>99.630532801529895</v>
      </c>
      <c r="Q275" s="79">
        <v>75.25778033200902</v>
      </c>
      <c r="R275" s="27"/>
      <c r="S275" s="27"/>
      <c r="T275" s="27"/>
      <c r="U275" s="27"/>
      <c r="V275" s="27"/>
      <c r="W275" s="27"/>
      <c r="X275" s="27"/>
      <c r="Y275" s="27"/>
      <c r="Z275" s="27"/>
    </row>
    <row r="276" spans="1:26" ht="13.5" customHeight="1" x14ac:dyDescent="0.3">
      <c r="A276" s="84" t="s">
        <v>1176</v>
      </c>
      <c r="B276" s="84" t="s">
        <v>1177</v>
      </c>
      <c r="C276" s="85">
        <v>11175821184</v>
      </c>
      <c r="D276" s="85">
        <v>0</v>
      </c>
      <c r="E276" s="85">
        <v>11175821184</v>
      </c>
      <c r="F276" s="85">
        <v>0</v>
      </c>
      <c r="G276" s="85">
        <v>11175821181</v>
      </c>
      <c r="H276" s="85">
        <v>0</v>
      </c>
      <c r="I276" s="85">
        <v>3</v>
      </c>
      <c r="J276" s="85">
        <v>0</v>
      </c>
      <c r="K276" s="85">
        <v>11175821181</v>
      </c>
      <c r="L276" s="85">
        <v>3904227220</v>
      </c>
      <c r="M276" s="85">
        <v>7643425126</v>
      </c>
      <c r="N276" s="85">
        <v>3532396055</v>
      </c>
      <c r="O276" s="86">
        <v>99.999999973156335</v>
      </c>
      <c r="P276" s="86">
        <v>100</v>
      </c>
      <c r="Q276" s="86">
        <v>68.392514538390955</v>
      </c>
      <c r="R276" s="27"/>
      <c r="S276" s="27"/>
      <c r="T276" s="27"/>
      <c r="U276" s="27"/>
      <c r="V276" s="27"/>
      <c r="W276" s="27"/>
      <c r="X276" s="27"/>
      <c r="Y276" s="27"/>
      <c r="Z276" s="27"/>
    </row>
    <row r="277" spans="1:26" ht="13.5" customHeight="1" x14ac:dyDescent="0.3">
      <c r="A277" s="84" t="s">
        <v>1178</v>
      </c>
      <c r="B277" s="84" t="s">
        <v>852</v>
      </c>
      <c r="C277" s="85">
        <v>11175821184</v>
      </c>
      <c r="D277" s="85">
        <v>0</v>
      </c>
      <c r="E277" s="85">
        <v>11175821184</v>
      </c>
      <c r="F277" s="85">
        <v>0</v>
      </c>
      <c r="G277" s="85">
        <v>11175821181</v>
      </c>
      <c r="H277" s="85">
        <v>0</v>
      </c>
      <c r="I277" s="85">
        <v>3</v>
      </c>
      <c r="J277" s="85">
        <v>0</v>
      </c>
      <c r="K277" s="85">
        <v>11175821181</v>
      </c>
      <c r="L277" s="85">
        <v>3904227220</v>
      </c>
      <c r="M277" s="85">
        <v>7643425126</v>
      </c>
      <c r="N277" s="85">
        <v>3532396055</v>
      </c>
      <c r="O277" s="86">
        <v>99.999999973156335</v>
      </c>
      <c r="P277" s="86">
        <v>100</v>
      </c>
      <c r="Q277" s="86">
        <v>68.392514538390955</v>
      </c>
      <c r="R277" s="27"/>
      <c r="S277" s="27"/>
      <c r="T277" s="27"/>
      <c r="U277" s="27"/>
      <c r="V277" s="27"/>
      <c r="W277" s="27"/>
      <c r="X277" s="27"/>
      <c r="Y277" s="27"/>
      <c r="Z277" s="27"/>
    </row>
    <row r="278" spans="1:26" ht="13.5" customHeight="1" x14ac:dyDescent="0.3">
      <c r="A278" s="84" t="s">
        <v>1179</v>
      </c>
      <c r="B278" s="84" t="s">
        <v>1180</v>
      </c>
      <c r="C278" s="85">
        <v>9324261534</v>
      </c>
      <c r="D278" s="85">
        <v>0</v>
      </c>
      <c r="E278" s="85">
        <v>9324261534</v>
      </c>
      <c r="F278" s="85">
        <v>0</v>
      </c>
      <c r="G278" s="85">
        <v>9324261533</v>
      </c>
      <c r="H278" s="85">
        <v>0</v>
      </c>
      <c r="I278" s="85">
        <v>1</v>
      </c>
      <c r="J278" s="85">
        <v>0</v>
      </c>
      <c r="K278" s="85">
        <v>9324261533</v>
      </c>
      <c r="L278" s="85">
        <v>3904227220</v>
      </c>
      <c r="M278" s="85">
        <v>5791865478</v>
      </c>
      <c r="N278" s="85">
        <v>3532396055</v>
      </c>
      <c r="O278" s="86">
        <v>99.999999989275295</v>
      </c>
      <c r="P278" s="86">
        <v>100</v>
      </c>
      <c r="Q278" s="86">
        <v>62.11607704805035</v>
      </c>
      <c r="R278" s="27"/>
      <c r="S278" s="27"/>
      <c r="T278" s="27"/>
      <c r="U278" s="27"/>
      <c r="V278" s="27"/>
      <c r="W278" s="27"/>
      <c r="X278" s="27"/>
      <c r="Y278" s="27"/>
      <c r="Z278" s="27"/>
    </row>
    <row r="279" spans="1:26" ht="13.5" customHeight="1" x14ac:dyDescent="0.3">
      <c r="A279" s="84" t="s">
        <v>1181</v>
      </c>
      <c r="B279" s="84" t="s">
        <v>1182</v>
      </c>
      <c r="C279" s="85">
        <v>9324261534</v>
      </c>
      <c r="D279" s="85">
        <v>0</v>
      </c>
      <c r="E279" s="85">
        <v>9324261534</v>
      </c>
      <c r="F279" s="85">
        <v>0</v>
      </c>
      <c r="G279" s="85">
        <v>9324261533</v>
      </c>
      <c r="H279" s="85">
        <v>0</v>
      </c>
      <c r="I279" s="85">
        <v>1</v>
      </c>
      <c r="J279" s="85">
        <v>0</v>
      </c>
      <c r="K279" s="85">
        <v>9324261533</v>
      </c>
      <c r="L279" s="85">
        <v>3904227220</v>
      </c>
      <c r="M279" s="85">
        <v>5791865478</v>
      </c>
      <c r="N279" s="85">
        <v>3532396055</v>
      </c>
      <c r="O279" s="86">
        <v>99.999999989275295</v>
      </c>
      <c r="P279" s="86">
        <v>100</v>
      </c>
      <c r="Q279" s="86">
        <v>62.11607704805035</v>
      </c>
      <c r="R279" s="27"/>
      <c r="S279" s="27"/>
      <c r="T279" s="27"/>
      <c r="U279" s="27"/>
      <c r="V279" s="27"/>
      <c r="W279" s="27"/>
      <c r="X279" s="27"/>
      <c r="Y279" s="27"/>
      <c r="Z279" s="27"/>
    </row>
    <row r="280" spans="1:26" ht="13.5" customHeight="1" x14ac:dyDescent="0.3">
      <c r="A280" s="84" t="s">
        <v>1183</v>
      </c>
      <c r="B280" s="84" t="s">
        <v>1184</v>
      </c>
      <c r="C280" s="85">
        <v>9324261534</v>
      </c>
      <c r="D280" s="85">
        <v>0</v>
      </c>
      <c r="E280" s="85">
        <v>9324261534</v>
      </c>
      <c r="F280" s="85">
        <v>0</v>
      </c>
      <c r="G280" s="85">
        <v>9324261533</v>
      </c>
      <c r="H280" s="85">
        <v>0</v>
      </c>
      <c r="I280" s="85">
        <v>1</v>
      </c>
      <c r="J280" s="85">
        <v>0</v>
      </c>
      <c r="K280" s="85">
        <v>9324261533</v>
      </c>
      <c r="L280" s="85">
        <v>3904227220</v>
      </c>
      <c r="M280" s="85">
        <v>5791865478</v>
      </c>
      <c r="N280" s="85">
        <v>3532396055</v>
      </c>
      <c r="O280" s="86">
        <v>99.999999989275295</v>
      </c>
      <c r="P280" s="86">
        <v>100</v>
      </c>
      <c r="Q280" s="86">
        <v>62.11607704805035</v>
      </c>
      <c r="R280" s="27"/>
      <c r="S280" s="27"/>
      <c r="T280" s="27"/>
      <c r="U280" s="27"/>
      <c r="V280" s="27"/>
      <c r="W280" s="27"/>
      <c r="X280" s="27"/>
      <c r="Y280" s="27"/>
      <c r="Z280" s="27"/>
    </row>
    <row r="281" spans="1:26" ht="13.5" customHeight="1" x14ac:dyDescent="0.3">
      <c r="A281" s="84" t="s">
        <v>1185</v>
      </c>
      <c r="B281" s="84" t="s">
        <v>1086</v>
      </c>
      <c r="C281" s="85">
        <v>9324261534</v>
      </c>
      <c r="D281" s="85">
        <v>0</v>
      </c>
      <c r="E281" s="85">
        <v>9324261534</v>
      </c>
      <c r="F281" s="85">
        <v>0</v>
      </c>
      <c r="G281" s="85">
        <v>9324261533</v>
      </c>
      <c r="H281" s="85">
        <v>0</v>
      </c>
      <c r="I281" s="85">
        <v>1</v>
      </c>
      <c r="J281" s="85">
        <v>0</v>
      </c>
      <c r="K281" s="85">
        <v>9324261533</v>
      </c>
      <c r="L281" s="85">
        <v>3904227220</v>
      </c>
      <c r="M281" s="85">
        <v>5791865478</v>
      </c>
      <c r="N281" s="85">
        <v>3532396055</v>
      </c>
      <c r="O281" s="86">
        <v>99.999999989275295</v>
      </c>
      <c r="P281" s="86">
        <v>100</v>
      </c>
      <c r="Q281" s="86">
        <v>62.11607704805035</v>
      </c>
      <c r="R281" s="27"/>
      <c r="S281" s="27"/>
      <c r="T281" s="27"/>
      <c r="U281" s="27"/>
      <c r="V281" s="27"/>
      <c r="W281" s="27"/>
      <c r="X281" s="27"/>
      <c r="Y281" s="27"/>
      <c r="Z281" s="27"/>
    </row>
    <row r="282" spans="1:26" ht="13.5" customHeight="1" x14ac:dyDescent="0.3">
      <c r="A282" s="84" t="s">
        <v>1186</v>
      </c>
      <c r="B282" s="84" t="s">
        <v>1187</v>
      </c>
      <c r="C282" s="85">
        <v>9324261534</v>
      </c>
      <c r="D282" s="85">
        <v>0</v>
      </c>
      <c r="E282" s="85">
        <v>9324261534</v>
      </c>
      <c r="F282" s="85">
        <v>0</v>
      </c>
      <c r="G282" s="85">
        <v>9324261533</v>
      </c>
      <c r="H282" s="85">
        <v>0</v>
      </c>
      <c r="I282" s="85">
        <v>1</v>
      </c>
      <c r="J282" s="85">
        <v>0</v>
      </c>
      <c r="K282" s="85">
        <v>9324261533</v>
      </c>
      <c r="L282" s="85">
        <v>3904227220</v>
      </c>
      <c r="M282" s="85">
        <v>5791865478</v>
      </c>
      <c r="N282" s="85">
        <v>3532396055</v>
      </c>
      <c r="O282" s="86">
        <v>99.999999989275295</v>
      </c>
      <c r="P282" s="86">
        <v>100</v>
      </c>
      <c r="Q282" s="86">
        <v>62.11607704805035</v>
      </c>
      <c r="R282" s="27"/>
      <c r="S282" s="27"/>
      <c r="T282" s="27"/>
      <c r="U282" s="27"/>
      <c r="V282" s="27"/>
      <c r="W282" s="27"/>
      <c r="X282" s="27"/>
      <c r="Y282" s="27"/>
      <c r="Z282" s="27"/>
    </row>
    <row r="283" spans="1:26" ht="13.5" customHeight="1" x14ac:dyDescent="0.3">
      <c r="A283" s="84" t="s">
        <v>1188</v>
      </c>
      <c r="B283" s="84" t="s">
        <v>854</v>
      </c>
      <c r="C283" s="85">
        <v>1851559650</v>
      </c>
      <c r="D283" s="85">
        <v>0</v>
      </c>
      <c r="E283" s="85">
        <v>1851559650</v>
      </c>
      <c r="F283" s="85">
        <v>0</v>
      </c>
      <c r="G283" s="85">
        <v>1851559648</v>
      </c>
      <c r="H283" s="85">
        <v>0</v>
      </c>
      <c r="I283" s="85">
        <v>2</v>
      </c>
      <c r="J283" s="85">
        <v>0</v>
      </c>
      <c r="K283" s="85">
        <v>1851559648</v>
      </c>
      <c r="L283" s="85">
        <v>0</v>
      </c>
      <c r="M283" s="85">
        <v>1851559648</v>
      </c>
      <c r="N283" s="85">
        <v>0</v>
      </c>
      <c r="O283" s="86">
        <v>99.999999891982952</v>
      </c>
      <c r="P283" s="86">
        <v>100</v>
      </c>
      <c r="Q283" s="86">
        <v>100</v>
      </c>
      <c r="R283" s="27"/>
      <c r="S283" s="27"/>
      <c r="T283" s="27"/>
      <c r="U283" s="27"/>
      <c r="V283" s="27"/>
      <c r="W283" s="27"/>
      <c r="X283" s="27"/>
      <c r="Y283" s="27"/>
      <c r="Z283" s="27"/>
    </row>
    <row r="284" spans="1:26" ht="13.5" customHeight="1" x14ac:dyDescent="0.3">
      <c r="A284" s="84" t="s">
        <v>1189</v>
      </c>
      <c r="B284" s="84" t="s">
        <v>1190</v>
      </c>
      <c r="C284" s="85">
        <v>1851559650</v>
      </c>
      <c r="D284" s="85">
        <v>0</v>
      </c>
      <c r="E284" s="85">
        <v>1851559650</v>
      </c>
      <c r="F284" s="85">
        <v>0</v>
      </c>
      <c r="G284" s="85">
        <v>1851559648</v>
      </c>
      <c r="H284" s="85">
        <v>0</v>
      </c>
      <c r="I284" s="85">
        <v>2</v>
      </c>
      <c r="J284" s="85">
        <v>0</v>
      </c>
      <c r="K284" s="85">
        <v>1851559648</v>
      </c>
      <c r="L284" s="85">
        <v>0</v>
      </c>
      <c r="M284" s="85">
        <v>1851559648</v>
      </c>
      <c r="N284" s="85">
        <v>0</v>
      </c>
      <c r="O284" s="86">
        <v>99.999999891982952</v>
      </c>
      <c r="P284" s="86">
        <v>100</v>
      </c>
      <c r="Q284" s="86">
        <v>100</v>
      </c>
      <c r="R284" s="27"/>
      <c r="S284" s="27"/>
      <c r="T284" s="27"/>
      <c r="U284" s="27"/>
      <c r="V284" s="27"/>
      <c r="W284" s="27"/>
      <c r="X284" s="27"/>
      <c r="Y284" s="27"/>
      <c r="Z284" s="27"/>
    </row>
    <row r="285" spans="1:26" ht="13.5" customHeight="1" x14ac:dyDescent="0.3">
      <c r="A285" s="84" t="s">
        <v>1191</v>
      </c>
      <c r="B285" s="84" t="s">
        <v>1192</v>
      </c>
      <c r="C285" s="85">
        <v>1851559650</v>
      </c>
      <c r="D285" s="85">
        <v>0</v>
      </c>
      <c r="E285" s="85">
        <v>1851559650</v>
      </c>
      <c r="F285" s="85">
        <v>0</v>
      </c>
      <c r="G285" s="85">
        <v>1851559648</v>
      </c>
      <c r="H285" s="85">
        <v>0</v>
      </c>
      <c r="I285" s="85">
        <v>2</v>
      </c>
      <c r="J285" s="85">
        <v>0</v>
      </c>
      <c r="K285" s="85">
        <v>1851559648</v>
      </c>
      <c r="L285" s="85">
        <v>0</v>
      </c>
      <c r="M285" s="85">
        <v>1851559648</v>
      </c>
      <c r="N285" s="85">
        <v>0</v>
      </c>
      <c r="O285" s="86">
        <v>99.999999891982952</v>
      </c>
      <c r="P285" s="86">
        <v>100</v>
      </c>
      <c r="Q285" s="86">
        <v>100</v>
      </c>
      <c r="R285" s="27"/>
      <c r="S285" s="27"/>
      <c r="T285" s="27"/>
      <c r="U285" s="27"/>
      <c r="V285" s="27"/>
      <c r="W285" s="27"/>
      <c r="X285" s="27"/>
      <c r="Y285" s="27"/>
      <c r="Z285" s="27"/>
    </row>
    <row r="286" spans="1:26" ht="13.5" customHeight="1" x14ac:dyDescent="0.3">
      <c r="A286" s="84" t="s">
        <v>1193</v>
      </c>
      <c r="B286" s="84" t="s">
        <v>1194</v>
      </c>
      <c r="C286" s="85">
        <v>1851559650</v>
      </c>
      <c r="D286" s="85">
        <v>0</v>
      </c>
      <c r="E286" s="85">
        <v>1851559650</v>
      </c>
      <c r="F286" s="85">
        <v>0</v>
      </c>
      <c r="G286" s="85">
        <v>1851559648</v>
      </c>
      <c r="H286" s="85">
        <v>0</v>
      </c>
      <c r="I286" s="85">
        <v>2</v>
      </c>
      <c r="J286" s="85">
        <v>0</v>
      </c>
      <c r="K286" s="85">
        <v>1851559648</v>
      </c>
      <c r="L286" s="85">
        <v>0</v>
      </c>
      <c r="M286" s="85">
        <v>1851559648</v>
      </c>
      <c r="N286" s="85">
        <v>0</v>
      </c>
      <c r="O286" s="86">
        <v>99.999999891982952</v>
      </c>
      <c r="P286" s="86">
        <v>100</v>
      </c>
      <c r="Q286" s="86">
        <v>100</v>
      </c>
      <c r="R286" s="27"/>
      <c r="S286" s="27"/>
      <c r="T286" s="27"/>
      <c r="U286" s="27"/>
      <c r="V286" s="27"/>
      <c r="W286" s="27"/>
      <c r="X286" s="27"/>
      <c r="Y286" s="27"/>
      <c r="Z286" s="27"/>
    </row>
    <row r="287" spans="1:26" ht="13.5" customHeight="1" x14ac:dyDescent="0.3">
      <c r="A287" s="84" t="s">
        <v>1195</v>
      </c>
      <c r="B287" s="84" t="s">
        <v>1196</v>
      </c>
      <c r="C287" s="85">
        <v>1851559650</v>
      </c>
      <c r="D287" s="85">
        <v>0</v>
      </c>
      <c r="E287" s="85">
        <v>1851559650</v>
      </c>
      <c r="F287" s="85">
        <v>0</v>
      </c>
      <c r="G287" s="85">
        <v>1851559648</v>
      </c>
      <c r="H287" s="85">
        <v>0</v>
      </c>
      <c r="I287" s="85">
        <v>2</v>
      </c>
      <c r="J287" s="85">
        <v>0</v>
      </c>
      <c r="K287" s="85">
        <v>1851559648</v>
      </c>
      <c r="L287" s="85">
        <v>0</v>
      </c>
      <c r="M287" s="85">
        <v>1851559648</v>
      </c>
      <c r="N287" s="85">
        <v>0</v>
      </c>
      <c r="O287" s="86">
        <v>99.999999891982952</v>
      </c>
      <c r="P287" s="86">
        <v>100</v>
      </c>
      <c r="Q287" s="86">
        <v>100</v>
      </c>
      <c r="R287" s="27"/>
      <c r="S287" s="27"/>
      <c r="T287" s="27"/>
      <c r="U287" s="27"/>
      <c r="V287" s="27"/>
      <c r="W287" s="27"/>
      <c r="X287" s="27"/>
      <c r="Y287" s="27"/>
      <c r="Z287" s="27"/>
    </row>
    <row r="288" spans="1:26" ht="13.5" customHeight="1" x14ac:dyDescent="0.3">
      <c r="A288" s="84" t="s">
        <v>1197</v>
      </c>
      <c r="B288" s="84" t="s">
        <v>1198</v>
      </c>
      <c r="C288" s="85">
        <v>110239200</v>
      </c>
      <c r="D288" s="85">
        <v>-37998053</v>
      </c>
      <c r="E288" s="85">
        <v>72241147</v>
      </c>
      <c r="F288" s="85">
        <v>0</v>
      </c>
      <c r="G288" s="85">
        <v>72067120</v>
      </c>
      <c r="H288" s="85">
        <v>0</v>
      </c>
      <c r="I288" s="85">
        <v>174027</v>
      </c>
      <c r="J288" s="85">
        <v>12416134</v>
      </c>
      <c r="K288" s="85">
        <v>72067120</v>
      </c>
      <c r="L288" s="85">
        <v>5220800</v>
      </c>
      <c r="M288" s="85">
        <v>49209386</v>
      </c>
      <c r="N288" s="85">
        <v>22857734</v>
      </c>
      <c r="O288" s="86">
        <v>99.759102662088139</v>
      </c>
      <c r="P288" s="86">
        <v>100</v>
      </c>
      <c r="Q288" s="86">
        <v>68.282714780332554</v>
      </c>
      <c r="R288" s="27"/>
      <c r="S288" s="27"/>
      <c r="T288" s="27"/>
      <c r="U288" s="27"/>
      <c r="V288" s="27"/>
      <c r="W288" s="27"/>
      <c r="X288" s="27"/>
      <c r="Y288" s="27"/>
      <c r="Z288" s="27"/>
    </row>
    <row r="289" spans="1:26" ht="13.5" customHeight="1" x14ac:dyDescent="0.3">
      <c r="A289" s="84" t="s">
        <v>1199</v>
      </c>
      <c r="B289" s="84" t="s">
        <v>852</v>
      </c>
      <c r="C289" s="85">
        <v>110239200</v>
      </c>
      <c r="D289" s="85">
        <v>-37998053</v>
      </c>
      <c r="E289" s="85">
        <v>72241147</v>
      </c>
      <c r="F289" s="85">
        <v>0</v>
      </c>
      <c r="G289" s="85">
        <v>72067120</v>
      </c>
      <c r="H289" s="85">
        <v>0</v>
      </c>
      <c r="I289" s="85">
        <v>174027</v>
      </c>
      <c r="J289" s="85">
        <v>12416134</v>
      </c>
      <c r="K289" s="85">
        <v>72067120</v>
      </c>
      <c r="L289" s="85">
        <v>5220800</v>
      </c>
      <c r="M289" s="85">
        <v>49209386</v>
      </c>
      <c r="N289" s="85">
        <v>22857734</v>
      </c>
      <c r="O289" s="86">
        <v>99.759102662088139</v>
      </c>
      <c r="P289" s="86">
        <v>100</v>
      </c>
      <c r="Q289" s="86">
        <v>68.282714780332554</v>
      </c>
      <c r="R289" s="27"/>
      <c r="S289" s="27"/>
      <c r="T289" s="27"/>
      <c r="U289" s="27"/>
      <c r="V289" s="27"/>
      <c r="W289" s="27"/>
      <c r="X289" s="27"/>
      <c r="Y289" s="27"/>
      <c r="Z289" s="27"/>
    </row>
    <row r="290" spans="1:26" ht="13.5" customHeight="1" x14ac:dyDescent="0.3">
      <c r="A290" s="84" t="s">
        <v>1200</v>
      </c>
      <c r="B290" s="84" t="s">
        <v>854</v>
      </c>
      <c r="C290" s="85">
        <v>110239200</v>
      </c>
      <c r="D290" s="85">
        <v>-37998053</v>
      </c>
      <c r="E290" s="85">
        <v>72241147</v>
      </c>
      <c r="F290" s="85">
        <v>0</v>
      </c>
      <c r="G290" s="85">
        <v>72067120</v>
      </c>
      <c r="H290" s="85">
        <v>0</v>
      </c>
      <c r="I290" s="85">
        <v>174027</v>
      </c>
      <c r="J290" s="85">
        <v>12416134</v>
      </c>
      <c r="K290" s="85">
        <v>72067120</v>
      </c>
      <c r="L290" s="85">
        <v>5220800</v>
      </c>
      <c r="M290" s="85">
        <v>49209386</v>
      </c>
      <c r="N290" s="85">
        <v>22857734</v>
      </c>
      <c r="O290" s="86">
        <v>99.759102662088139</v>
      </c>
      <c r="P290" s="86">
        <v>100</v>
      </c>
      <c r="Q290" s="86">
        <v>68.282714780332554</v>
      </c>
      <c r="R290" s="27"/>
      <c r="S290" s="27"/>
      <c r="T290" s="27"/>
      <c r="U290" s="27"/>
      <c r="V290" s="27"/>
      <c r="W290" s="27"/>
      <c r="X290" s="27"/>
      <c r="Y290" s="27"/>
      <c r="Z290" s="27"/>
    </row>
    <row r="291" spans="1:26" ht="13.5" customHeight="1" x14ac:dyDescent="0.3">
      <c r="A291" s="84" t="s">
        <v>1201</v>
      </c>
      <c r="B291" s="84" t="s">
        <v>918</v>
      </c>
      <c r="C291" s="85">
        <v>110239200</v>
      </c>
      <c r="D291" s="85">
        <v>-37998053</v>
      </c>
      <c r="E291" s="85">
        <v>72241147</v>
      </c>
      <c r="F291" s="85">
        <v>0</v>
      </c>
      <c r="G291" s="85">
        <v>72067120</v>
      </c>
      <c r="H291" s="85">
        <v>0</v>
      </c>
      <c r="I291" s="85">
        <v>174027</v>
      </c>
      <c r="J291" s="85">
        <v>12416134</v>
      </c>
      <c r="K291" s="85">
        <v>72067120</v>
      </c>
      <c r="L291" s="85">
        <v>5220800</v>
      </c>
      <c r="M291" s="85">
        <v>49209386</v>
      </c>
      <c r="N291" s="85">
        <v>22857734</v>
      </c>
      <c r="O291" s="86">
        <v>99.759102662088139</v>
      </c>
      <c r="P291" s="86">
        <v>100</v>
      </c>
      <c r="Q291" s="86">
        <v>68.282714780332554</v>
      </c>
      <c r="R291" s="27"/>
      <c r="S291" s="27"/>
      <c r="T291" s="27"/>
      <c r="U291" s="27"/>
      <c r="V291" s="27"/>
      <c r="W291" s="27"/>
      <c r="X291" s="27"/>
      <c r="Y291" s="27"/>
      <c r="Z291" s="27"/>
    </row>
    <row r="292" spans="1:26" ht="13.5" customHeight="1" x14ac:dyDescent="0.3">
      <c r="A292" s="84" t="s">
        <v>1202</v>
      </c>
      <c r="B292" s="84" t="s">
        <v>1111</v>
      </c>
      <c r="C292" s="85">
        <v>110239200</v>
      </c>
      <c r="D292" s="85">
        <v>-37998053</v>
      </c>
      <c r="E292" s="85">
        <v>72241147</v>
      </c>
      <c r="F292" s="85">
        <v>0</v>
      </c>
      <c r="G292" s="85">
        <v>72067120</v>
      </c>
      <c r="H292" s="85">
        <v>0</v>
      </c>
      <c r="I292" s="85">
        <v>174027</v>
      </c>
      <c r="J292" s="85">
        <v>12416134</v>
      </c>
      <c r="K292" s="85">
        <v>72067120</v>
      </c>
      <c r="L292" s="85">
        <v>5220800</v>
      </c>
      <c r="M292" s="85">
        <v>49209386</v>
      </c>
      <c r="N292" s="85">
        <v>22857734</v>
      </c>
      <c r="O292" s="86">
        <v>99.759102662088139</v>
      </c>
      <c r="P292" s="86">
        <v>100</v>
      </c>
      <c r="Q292" s="86">
        <v>68.282714780332554</v>
      </c>
      <c r="R292" s="27"/>
      <c r="S292" s="27"/>
      <c r="T292" s="27"/>
      <c r="U292" s="27"/>
      <c r="V292" s="27"/>
      <c r="W292" s="27"/>
      <c r="X292" s="27"/>
      <c r="Y292" s="27"/>
      <c r="Z292" s="27"/>
    </row>
    <row r="293" spans="1:26" ht="13.5" customHeight="1" x14ac:dyDescent="0.3">
      <c r="A293" s="84" t="s">
        <v>1203</v>
      </c>
      <c r="B293" s="84" t="s">
        <v>969</v>
      </c>
      <c r="C293" s="85">
        <v>110239200</v>
      </c>
      <c r="D293" s="85">
        <v>-37998053</v>
      </c>
      <c r="E293" s="85">
        <v>72241147</v>
      </c>
      <c r="F293" s="85">
        <v>0</v>
      </c>
      <c r="G293" s="85">
        <v>72067120</v>
      </c>
      <c r="H293" s="85">
        <v>0</v>
      </c>
      <c r="I293" s="85">
        <v>174027</v>
      </c>
      <c r="J293" s="85">
        <v>12416134</v>
      </c>
      <c r="K293" s="85">
        <v>72067120</v>
      </c>
      <c r="L293" s="85">
        <v>5220800</v>
      </c>
      <c r="M293" s="85">
        <v>49209386</v>
      </c>
      <c r="N293" s="85">
        <v>22857734</v>
      </c>
      <c r="O293" s="86">
        <v>99.759102662088139</v>
      </c>
      <c r="P293" s="86">
        <v>100</v>
      </c>
      <c r="Q293" s="86">
        <v>68.282714780332554</v>
      </c>
      <c r="R293" s="27"/>
      <c r="S293" s="27"/>
      <c r="T293" s="27"/>
      <c r="U293" s="27"/>
      <c r="V293" s="27"/>
      <c r="W293" s="27"/>
      <c r="X293" s="27"/>
      <c r="Y293" s="27"/>
      <c r="Z293" s="27"/>
    </row>
    <row r="294" spans="1:26" ht="13.5" customHeight="1" x14ac:dyDescent="0.3">
      <c r="A294" s="84" t="s">
        <v>1204</v>
      </c>
      <c r="B294" s="84" t="s">
        <v>1205</v>
      </c>
      <c r="C294" s="85">
        <v>110239200</v>
      </c>
      <c r="D294" s="85">
        <v>-37998053</v>
      </c>
      <c r="E294" s="85">
        <v>72241147</v>
      </c>
      <c r="F294" s="85">
        <v>0</v>
      </c>
      <c r="G294" s="85">
        <v>72067120</v>
      </c>
      <c r="H294" s="85">
        <v>0</v>
      </c>
      <c r="I294" s="85">
        <v>174027</v>
      </c>
      <c r="J294" s="85">
        <v>12416134</v>
      </c>
      <c r="K294" s="85">
        <v>72067120</v>
      </c>
      <c r="L294" s="85">
        <v>5220800</v>
      </c>
      <c r="M294" s="85">
        <v>49209386</v>
      </c>
      <c r="N294" s="85">
        <v>22857734</v>
      </c>
      <c r="O294" s="86">
        <v>99.759102662088139</v>
      </c>
      <c r="P294" s="86">
        <v>100</v>
      </c>
      <c r="Q294" s="86">
        <v>68.282714780332554</v>
      </c>
      <c r="R294" s="27"/>
      <c r="S294" s="27"/>
      <c r="T294" s="27"/>
      <c r="U294" s="27"/>
      <c r="V294" s="27"/>
      <c r="W294" s="27"/>
      <c r="X294" s="27"/>
      <c r="Y294" s="27"/>
      <c r="Z294" s="27"/>
    </row>
    <row r="295" spans="1:26" ht="13.5" customHeight="1" x14ac:dyDescent="0.3">
      <c r="A295" s="84" t="s">
        <v>1206</v>
      </c>
      <c r="B295" s="84" t="s">
        <v>1207</v>
      </c>
      <c r="C295" s="85">
        <v>48750</v>
      </c>
      <c r="D295" s="85">
        <v>-25424</v>
      </c>
      <c r="E295" s="85">
        <v>23326</v>
      </c>
      <c r="F295" s="85">
        <v>0</v>
      </c>
      <c r="G295" s="85">
        <v>23323</v>
      </c>
      <c r="H295" s="85">
        <v>0</v>
      </c>
      <c r="I295" s="85">
        <v>3</v>
      </c>
      <c r="J295" s="85">
        <v>0</v>
      </c>
      <c r="K295" s="85">
        <v>23323</v>
      </c>
      <c r="L295" s="85">
        <v>0</v>
      </c>
      <c r="M295" s="85">
        <v>23323</v>
      </c>
      <c r="N295" s="85">
        <v>0</v>
      </c>
      <c r="O295" s="86">
        <v>99.98713881505617</v>
      </c>
      <c r="P295" s="86">
        <v>100</v>
      </c>
      <c r="Q295" s="86">
        <v>100</v>
      </c>
      <c r="R295" s="27"/>
      <c r="S295" s="27"/>
      <c r="T295" s="27"/>
      <c r="U295" s="27"/>
      <c r="V295" s="27"/>
      <c r="W295" s="27"/>
      <c r="X295" s="27"/>
      <c r="Y295" s="27"/>
      <c r="Z295" s="27"/>
    </row>
    <row r="296" spans="1:26" ht="13.5" customHeight="1" x14ac:dyDescent="0.3">
      <c r="A296" s="84" t="s">
        <v>1208</v>
      </c>
      <c r="B296" s="84" t="s">
        <v>852</v>
      </c>
      <c r="C296" s="85">
        <v>48750</v>
      </c>
      <c r="D296" s="85">
        <v>-25424</v>
      </c>
      <c r="E296" s="85">
        <v>23326</v>
      </c>
      <c r="F296" s="85">
        <v>0</v>
      </c>
      <c r="G296" s="85">
        <v>23323</v>
      </c>
      <c r="H296" s="85">
        <v>0</v>
      </c>
      <c r="I296" s="85">
        <v>3</v>
      </c>
      <c r="J296" s="85">
        <v>0</v>
      </c>
      <c r="K296" s="85">
        <v>23323</v>
      </c>
      <c r="L296" s="85">
        <v>0</v>
      </c>
      <c r="M296" s="85">
        <v>23323</v>
      </c>
      <c r="N296" s="85">
        <v>0</v>
      </c>
      <c r="O296" s="86">
        <v>99.98713881505617</v>
      </c>
      <c r="P296" s="86">
        <v>100</v>
      </c>
      <c r="Q296" s="86">
        <v>100</v>
      </c>
      <c r="R296" s="27"/>
      <c r="S296" s="27"/>
      <c r="T296" s="27"/>
      <c r="U296" s="27"/>
      <c r="V296" s="27"/>
      <c r="W296" s="27"/>
      <c r="X296" s="27"/>
      <c r="Y296" s="27"/>
      <c r="Z296" s="27"/>
    </row>
    <row r="297" spans="1:26" ht="13.5" customHeight="1" x14ac:dyDescent="0.3">
      <c r="A297" s="84" t="s">
        <v>1209</v>
      </c>
      <c r="B297" s="84" t="s">
        <v>854</v>
      </c>
      <c r="C297" s="85">
        <v>48750</v>
      </c>
      <c r="D297" s="85">
        <v>-25424</v>
      </c>
      <c r="E297" s="85">
        <v>23326</v>
      </c>
      <c r="F297" s="85">
        <v>0</v>
      </c>
      <c r="G297" s="85">
        <v>23323</v>
      </c>
      <c r="H297" s="85">
        <v>0</v>
      </c>
      <c r="I297" s="85">
        <v>3</v>
      </c>
      <c r="J297" s="85">
        <v>0</v>
      </c>
      <c r="K297" s="85">
        <v>23323</v>
      </c>
      <c r="L297" s="85">
        <v>0</v>
      </c>
      <c r="M297" s="85">
        <v>23323</v>
      </c>
      <c r="N297" s="85">
        <v>0</v>
      </c>
      <c r="O297" s="86">
        <v>99.98713881505617</v>
      </c>
      <c r="P297" s="86">
        <v>100</v>
      </c>
      <c r="Q297" s="86">
        <v>100</v>
      </c>
      <c r="R297" s="27"/>
      <c r="S297" s="27"/>
      <c r="T297" s="27"/>
      <c r="U297" s="27"/>
      <c r="V297" s="27"/>
      <c r="W297" s="27"/>
      <c r="X297" s="27"/>
      <c r="Y297" s="27"/>
      <c r="Z297" s="27"/>
    </row>
    <row r="298" spans="1:26" ht="13.5" customHeight="1" x14ac:dyDescent="0.3">
      <c r="A298" s="84" t="s">
        <v>1210</v>
      </c>
      <c r="B298" s="84" t="s">
        <v>918</v>
      </c>
      <c r="C298" s="85">
        <v>48750</v>
      </c>
      <c r="D298" s="85">
        <v>-25424</v>
      </c>
      <c r="E298" s="85">
        <v>23326</v>
      </c>
      <c r="F298" s="85">
        <v>0</v>
      </c>
      <c r="G298" s="85">
        <v>23323</v>
      </c>
      <c r="H298" s="85">
        <v>0</v>
      </c>
      <c r="I298" s="85">
        <v>3</v>
      </c>
      <c r="J298" s="85">
        <v>0</v>
      </c>
      <c r="K298" s="85">
        <v>23323</v>
      </c>
      <c r="L298" s="85">
        <v>0</v>
      </c>
      <c r="M298" s="85">
        <v>23323</v>
      </c>
      <c r="N298" s="85">
        <v>0</v>
      </c>
      <c r="O298" s="86">
        <v>99.98713881505617</v>
      </c>
      <c r="P298" s="86">
        <v>100</v>
      </c>
      <c r="Q298" s="86">
        <v>100</v>
      </c>
      <c r="R298" s="27"/>
      <c r="S298" s="27"/>
      <c r="T298" s="27"/>
      <c r="U298" s="27"/>
      <c r="V298" s="27"/>
      <c r="W298" s="27"/>
      <c r="X298" s="27"/>
      <c r="Y298" s="27"/>
      <c r="Z298" s="27"/>
    </row>
    <row r="299" spans="1:26" ht="13.5" customHeight="1" x14ac:dyDescent="0.3">
      <c r="A299" s="84" t="s">
        <v>1211</v>
      </c>
      <c r="B299" s="84" t="s">
        <v>1111</v>
      </c>
      <c r="C299" s="85">
        <v>48750</v>
      </c>
      <c r="D299" s="85">
        <v>-25424</v>
      </c>
      <c r="E299" s="85">
        <v>23326</v>
      </c>
      <c r="F299" s="85">
        <v>0</v>
      </c>
      <c r="G299" s="85">
        <v>23323</v>
      </c>
      <c r="H299" s="85">
        <v>0</v>
      </c>
      <c r="I299" s="85">
        <v>3</v>
      </c>
      <c r="J299" s="85">
        <v>0</v>
      </c>
      <c r="K299" s="85">
        <v>23323</v>
      </c>
      <c r="L299" s="85">
        <v>0</v>
      </c>
      <c r="M299" s="85">
        <v>23323</v>
      </c>
      <c r="N299" s="85">
        <v>0</v>
      </c>
      <c r="O299" s="86">
        <v>99.98713881505617</v>
      </c>
      <c r="P299" s="86">
        <v>100</v>
      </c>
      <c r="Q299" s="86">
        <v>100</v>
      </c>
      <c r="R299" s="27"/>
      <c r="S299" s="27"/>
      <c r="T299" s="27"/>
      <c r="U299" s="27"/>
      <c r="V299" s="27"/>
      <c r="W299" s="27"/>
      <c r="X299" s="27"/>
      <c r="Y299" s="27"/>
      <c r="Z299" s="27"/>
    </row>
    <row r="300" spans="1:26" ht="13.5" customHeight="1" x14ac:dyDescent="0.3">
      <c r="A300" s="84" t="s">
        <v>1212</v>
      </c>
      <c r="B300" s="84" t="s">
        <v>969</v>
      </c>
      <c r="C300" s="85">
        <v>48750</v>
      </c>
      <c r="D300" s="85">
        <v>-25424</v>
      </c>
      <c r="E300" s="85">
        <v>23326</v>
      </c>
      <c r="F300" s="85">
        <v>0</v>
      </c>
      <c r="G300" s="85">
        <v>23323</v>
      </c>
      <c r="H300" s="85">
        <v>0</v>
      </c>
      <c r="I300" s="85">
        <v>3</v>
      </c>
      <c r="J300" s="85">
        <v>0</v>
      </c>
      <c r="K300" s="85">
        <v>23323</v>
      </c>
      <c r="L300" s="85">
        <v>0</v>
      </c>
      <c r="M300" s="85">
        <v>23323</v>
      </c>
      <c r="N300" s="85">
        <v>0</v>
      </c>
      <c r="O300" s="86">
        <v>99.98713881505617</v>
      </c>
      <c r="P300" s="86">
        <v>100</v>
      </c>
      <c r="Q300" s="86">
        <v>100</v>
      </c>
      <c r="R300" s="27"/>
      <c r="S300" s="27"/>
      <c r="T300" s="27"/>
      <c r="U300" s="27"/>
      <c r="V300" s="27"/>
      <c r="W300" s="27"/>
      <c r="X300" s="27"/>
      <c r="Y300" s="27"/>
      <c r="Z300" s="27"/>
    </row>
    <row r="301" spans="1:26" ht="13.5" customHeight="1" x14ac:dyDescent="0.3">
      <c r="A301" s="84" t="s">
        <v>1213</v>
      </c>
      <c r="B301" s="84" t="s">
        <v>1205</v>
      </c>
      <c r="C301" s="85">
        <v>48750</v>
      </c>
      <c r="D301" s="85">
        <v>-25424</v>
      </c>
      <c r="E301" s="85">
        <v>23326</v>
      </c>
      <c r="F301" s="85">
        <v>0</v>
      </c>
      <c r="G301" s="85">
        <v>23323</v>
      </c>
      <c r="H301" s="85">
        <v>0</v>
      </c>
      <c r="I301" s="85">
        <v>3</v>
      </c>
      <c r="J301" s="85">
        <v>0</v>
      </c>
      <c r="K301" s="85">
        <v>23323</v>
      </c>
      <c r="L301" s="85">
        <v>0</v>
      </c>
      <c r="M301" s="85">
        <v>23323</v>
      </c>
      <c r="N301" s="85">
        <v>0</v>
      </c>
      <c r="O301" s="86">
        <v>99.98713881505617</v>
      </c>
      <c r="P301" s="86">
        <v>100</v>
      </c>
      <c r="Q301" s="86">
        <v>100</v>
      </c>
      <c r="R301" s="27"/>
      <c r="S301" s="27"/>
      <c r="T301" s="27"/>
      <c r="U301" s="27"/>
      <c r="V301" s="27"/>
      <c r="W301" s="27"/>
      <c r="X301" s="27"/>
      <c r="Y301" s="27"/>
      <c r="Z301" s="27"/>
    </row>
    <row r="302" spans="1:26" ht="13.5" customHeight="1" x14ac:dyDescent="0.3">
      <c r="A302" s="84" t="s">
        <v>1214</v>
      </c>
      <c r="B302" s="84" t="s">
        <v>1215</v>
      </c>
      <c r="C302" s="85">
        <v>3596217916</v>
      </c>
      <c r="D302" s="85">
        <v>370174800</v>
      </c>
      <c r="E302" s="85">
        <v>3966392716</v>
      </c>
      <c r="F302" s="85">
        <v>0</v>
      </c>
      <c r="G302" s="85">
        <v>3966017133</v>
      </c>
      <c r="H302" s="85">
        <v>0</v>
      </c>
      <c r="I302" s="85">
        <v>375583</v>
      </c>
      <c r="J302" s="85">
        <v>0</v>
      </c>
      <c r="K302" s="85">
        <v>3966017133</v>
      </c>
      <c r="L302" s="85">
        <v>758770710</v>
      </c>
      <c r="M302" s="85">
        <v>3887019840</v>
      </c>
      <c r="N302" s="85">
        <v>78997293</v>
      </c>
      <c r="O302" s="86">
        <v>99.990530867039837</v>
      </c>
      <c r="P302" s="86">
        <v>100</v>
      </c>
      <c r="Q302" s="86">
        <v>98.00814544287546</v>
      </c>
      <c r="R302" s="27"/>
      <c r="S302" s="27"/>
      <c r="T302" s="27"/>
      <c r="U302" s="27"/>
      <c r="V302" s="27"/>
      <c r="W302" s="27"/>
      <c r="X302" s="27"/>
      <c r="Y302" s="27"/>
      <c r="Z302" s="27"/>
    </row>
    <row r="303" spans="1:26" ht="13.5" customHeight="1" x14ac:dyDescent="0.3">
      <c r="A303" s="84" t="s">
        <v>1216</v>
      </c>
      <c r="B303" s="84" t="s">
        <v>1217</v>
      </c>
      <c r="C303" s="85">
        <v>3596217916</v>
      </c>
      <c r="D303" s="85">
        <v>370174800</v>
      </c>
      <c r="E303" s="85">
        <v>3966392716</v>
      </c>
      <c r="F303" s="85">
        <v>0</v>
      </c>
      <c r="G303" s="85">
        <v>3966017133</v>
      </c>
      <c r="H303" s="85">
        <v>0</v>
      </c>
      <c r="I303" s="85">
        <v>375583</v>
      </c>
      <c r="J303" s="85">
        <v>0</v>
      </c>
      <c r="K303" s="85">
        <v>3966017133</v>
      </c>
      <c r="L303" s="85">
        <v>758770710</v>
      </c>
      <c r="M303" s="85">
        <v>3887019840</v>
      </c>
      <c r="N303" s="85">
        <v>78997293</v>
      </c>
      <c r="O303" s="86">
        <v>99.990530867039837</v>
      </c>
      <c r="P303" s="86">
        <v>100</v>
      </c>
      <c r="Q303" s="86">
        <v>98.00814544287546</v>
      </c>
      <c r="R303" s="27"/>
      <c r="S303" s="27"/>
      <c r="T303" s="27"/>
      <c r="U303" s="27"/>
      <c r="V303" s="27"/>
      <c r="W303" s="27"/>
      <c r="X303" s="27"/>
      <c r="Y303" s="27"/>
      <c r="Z303" s="27"/>
    </row>
    <row r="304" spans="1:26" ht="13.5" customHeight="1" x14ac:dyDescent="0.3">
      <c r="A304" s="84" t="s">
        <v>1218</v>
      </c>
      <c r="B304" s="84" t="s">
        <v>854</v>
      </c>
      <c r="C304" s="85">
        <v>3596217916</v>
      </c>
      <c r="D304" s="85">
        <v>370174800</v>
      </c>
      <c r="E304" s="85">
        <v>3966392716</v>
      </c>
      <c r="F304" s="85">
        <v>0</v>
      </c>
      <c r="G304" s="85">
        <v>3966017133</v>
      </c>
      <c r="H304" s="85">
        <v>0</v>
      </c>
      <c r="I304" s="85">
        <v>375583</v>
      </c>
      <c r="J304" s="85">
        <v>0</v>
      </c>
      <c r="K304" s="85">
        <v>3966017133</v>
      </c>
      <c r="L304" s="85">
        <v>758770710</v>
      </c>
      <c r="M304" s="85">
        <v>3887019840</v>
      </c>
      <c r="N304" s="85">
        <v>78997293</v>
      </c>
      <c r="O304" s="86">
        <v>99.990530867039837</v>
      </c>
      <c r="P304" s="86">
        <v>100</v>
      </c>
      <c r="Q304" s="86">
        <v>98.00814544287546</v>
      </c>
      <c r="R304" s="27"/>
      <c r="S304" s="27"/>
      <c r="T304" s="27"/>
      <c r="U304" s="27"/>
      <c r="V304" s="27"/>
      <c r="W304" s="27"/>
      <c r="X304" s="27"/>
      <c r="Y304" s="27"/>
      <c r="Z304" s="27"/>
    </row>
    <row r="305" spans="1:26" ht="13.5" customHeight="1" x14ac:dyDescent="0.3">
      <c r="A305" s="84" t="s">
        <v>1219</v>
      </c>
      <c r="B305" s="84" t="s">
        <v>1190</v>
      </c>
      <c r="C305" s="85">
        <v>3596217916</v>
      </c>
      <c r="D305" s="85">
        <v>370174800</v>
      </c>
      <c r="E305" s="85">
        <v>3966392716</v>
      </c>
      <c r="F305" s="85">
        <v>0</v>
      </c>
      <c r="G305" s="85">
        <v>3966017133</v>
      </c>
      <c r="H305" s="85">
        <v>0</v>
      </c>
      <c r="I305" s="85">
        <v>375583</v>
      </c>
      <c r="J305" s="85">
        <v>0</v>
      </c>
      <c r="K305" s="85">
        <v>3966017133</v>
      </c>
      <c r="L305" s="85">
        <v>758770710</v>
      </c>
      <c r="M305" s="85">
        <v>3887019840</v>
      </c>
      <c r="N305" s="85">
        <v>78997293</v>
      </c>
      <c r="O305" s="86">
        <v>99.990530867039837</v>
      </c>
      <c r="P305" s="86">
        <v>100</v>
      </c>
      <c r="Q305" s="86">
        <v>98.00814544287546</v>
      </c>
      <c r="R305" s="27"/>
      <c r="S305" s="27"/>
      <c r="T305" s="27"/>
      <c r="U305" s="27"/>
      <c r="V305" s="27"/>
      <c r="W305" s="27"/>
      <c r="X305" s="27"/>
      <c r="Y305" s="27"/>
      <c r="Z305" s="27"/>
    </row>
    <row r="306" spans="1:26" ht="13.5" customHeight="1" x14ac:dyDescent="0.3">
      <c r="A306" s="84" t="s">
        <v>1220</v>
      </c>
      <c r="B306" s="84" t="s">
        <v>1192</v>
      </c>
      <c r="C306" s="85">
        <v>3596217916</v>
      </c>
      <c r="D306" s="85">
        <v>370174800</v>
      </c>
      <c r="E306" s="85">
        <v>3966392716</v>
      </c>
      <c r="F306" s="85">
        <v>0</v>
      </c>
      <c r="G306" s="85">
        <v>3966017133</v>
      </c>
      <c r="H306" s="85">
        <v>0</v>
      </c>
      <c r="I306" s="85">
        <v>375583</v>
      </c>
      <c r="J306" s="85">
        <v>0</v>
      </c>
      <c r="K306" s="85">
        <v>3966017133</v>
      </c>
      <c r="L306" s="85">
        <v>758770710</v>
      </c>
      <c r="M306" s="85">
        <v>3887019840</v>
      </c>
      <c r="N306" s="85">
        <v>78997293</v>
      </c>
      <c r="O306" s="86">
        <v>99.990530867039837</v>
      </c>
      <c r="P306" s="86">
        <v>100</v>
      </c>
      <c r="Q306" s="86">
        <v>98.00814544287546</v>
      </c>
      <c r="R306" s="27"/>
      <c r="S306" s="27"/>
      <c r="T306" s="27"/>
      <c r="U306" s="27"/>
      <c r="V306" s="27"/>
      <c r="W306" s="27"/>
      <c r="X306" s="27"/>
      <c r="Y306" s="27"/>
      <c r="Z306" s="27"/>
    </row>
    <row r="307" spans="1:26" ht="13.5" customHeight="1" x14ac:dyDescent="0.3">
      <c r="A307" s="84" t="s">
        <v>1221</v>
      </c>
      <c r="B307" s="84" t="s">
        <v>1194</v>
      </c>
      <c r="C307" s="85">
        <v>3596217916</v>
      </c>
      <c r="D307" s="85">
        <v>370174800</v>
      </c>
      <c r="E307" s="85">
        <v>3966392716</v>
      </c>
      <c r="F307" s="85">
        <v>0</v>
      </c>
      <c r="G307" s="85">
        <v>3966017133</v>
      </c>
      <c r="H307" s="85">
        <v>0</v>
      </c>
      <c r="I307" s="85">
        <v>375583</v>
      </c>
      <c r="J307" s="85">
        <v>0</v>
      </c>
      <c r="K307" s="85">
        <v>3966017133</v>
      </c>
      <c r="L307" s="85">
        <v>758770710</v>
      </c>
      <c r="M307" s="85">
        <v>3887019840</v>
      </c>
      <c r="N307" s="85">
        <v>78997293</v>
      </c>
      <c r="O307" s="86">
        <v>99.990530867039837</v>
      </c>
      <c r="P307" s="86">
        <v>100</v>
      </c>
      <c r="Q307" s="86">
        <v>98.00814544287546</v>
      </c>
      <c r="R307" s="27"/>
      <c r="S307" s="27"/>
      <c r="T307" s="27"/>
      <c r="U307" s="27"/>
      <c r="V307" s="27"/>
      <c r="W307" s="27"/>
      <c r="X307" s="27"/>
      <c r="Y307" s="27"/>
      <c r="Z307" s="27"/>
    </row>
    <row r="308" spans="1:26" ht="13.5" customHeight="1" x14ac:dyDescent="0.3">
      <c r="A308" s="84" t="s">
        <v>1222</v>
      </c>
      <c r="B308" s="84" t="s">
        <v>1205</v>
      </c>
      <c r="C308" s="85">
        <v>3596217916</v>
      </c>
      <c r="D308" s="85">
        <v>370174800</v>
      </c>
      <c r="E308" s="85">
        <v>3966392716</v>
      </c>
      <c r="F308" s="85">
        <v>0</v>
      </c>
      <c r="G308" s="85">
        <v>3966017133</v>
      </c>
      <c r="H308" s="85">
        <v>0</v>
      </c>
      <c r="I308" s="85">
        <v>375583</v>
      </c>
      <c r="J308" s="85">
        <v>0</v>
      </c>
      <c r="K308" s="85">
        <v>3966017133</v>
      </c>
      <c r="L308" s="85">
        <v>758770710</v>
      </c>
      <c r="M308" s="85">
        <v>3887019840</v>
      </c>
      <c r="N308" s="85">
        <v>78997293</v>
      </c>
      <c r="O308" s="86">
        <v>99.990530867039837</v>
      </c>
      <c r="P308" s="86">
        <v>100</v>
      </c>
      <c r="Q308" s="86">
        <v>98.00814544287546</v>
      </c>
      <c r="R308" s="27"/>
      <c r="S308" s="27"/>
      <c r="T308" s="27"/>
      <c r="U308" s="27"/>
      <c r="V308" s="27"/>
      <c r="W308" s="27"/>
      <c r="X308" s="27"/>
      <c r="Y308" s="27"/>
      <c r="Z308" s="27"/>
    </row>
    <row r="309" spans="1:26" ht="13.5" customHeight="1" x14ac:dyDescent="0.3">
      <c r="A309" s="84" t="s">
        <v>1223</v>
      </c>
      <c r="B309" s="84" t="s">
        <v>1224</v>
      </c>
      <c r="C309" s="85">
        <v>259935600</v>
      </c>
      <c r="D309" s="85">
        <v>37998053</v>
      </c>
      <c r="E309" s="85">
        <v>297933653</v>
      </c>
      <c r="F309" s="85">
        <v>0</v>
      </c>
      <c r="G309" s="85">
        <v>297548062</v>
      </c>
      <c r="H309" s="85">
        <v>0</v>
      </c>
      <c r="I309" s="85">
        <v>385591</v>
      </c>
      <c r="J309" s="85">
        <v>4564854</v>
      </c>
      <c r="K309" s="85">
        <v>297548062</v>
      </c>
      <c r="L309" s="85">
        <v>36043328</v>
      </c>
      <c r="M309" s="85">
        <v>241126608</v>
      </c>
      <c r="N309" s="85">
        <v>56421454</v>
      </c>
      <c r="O309" s="86">
        <v>99.870578232395928</v>
      </c>
      <c r="P309" s="86">
        <v>100</v>
      </c>
      <c r="Q309" s="86">
        <v>81.037868766223056</v>
      </c>
      <c r="R309" s="27"/>
      <c r="S309" s="27"/>
      <c r="T309" s="27"/>
      <c r="U309" s="27"/>
      <c r="V309" s="27"/>
      <c r="W309" s="27"/>
      <c r="X309" s="27"/>
      <c r="Y309" s="27"/>
      <c r="Z309" s="27"/>
    </row>
    <row r="310" spans="1:26" ht="13.5" customHeight="1" x14ac:dyDescent="0.3">
      <c r="A310" s="84" t="s">
        <v>1225</v>
      </c>
      <c r="B310" s="84" t="s">
        <v>1217</v>
      </c>
      <c r="C310" s="85">
        <v>259935600</v>
      </c>
      <c r="D310" s="85">
        <v>37998053</v>
      </c>
      <c r="E310" s="85">
        <v>297933653</v>
      </c>
      <c r="F310" s="85">
        <v>0</v>
      </c>
      <c r="G310" s="85">
        <v>297548062</v>
      </c>
      <c r="H310" s="85">
        <v>0</v>
      </c>
      <c r="I310" s="85">
        <v>385591</v>
      </c>
      <c r="J310" s="85">
        <v>4564854</v>
      </c>
      <c r="K310" s="85">
        <v>297548062</v>
      </c>
      <c r="L310" s="85">
        <v>36043328</v>
      </c>
      <c r="M310" s="85">
        <v>241126608</v>
      </c>
      <c r="N310" s="85">
        <v>56421454</v>
      </c>
      <c r="O310" s="86">
        <v>99.870578232395928</v>
      </c>
      <c r="P310" s="86">
        <v>100</v>
      </c>
      <c r="Q310" s="86">
        <v>81.037868766223056</v>
      </c>
      <c r="R310" s="27"/>
      <c r="S310" s="27"/>
      <c r="T310" s="27"/>
      <c r="U310" s="27"/>
      <c r="V310" s="27"/>
      <c r="W310" s="27"/>
      <c r="X310" s="27"/>
      <c r="Y310" s="27"/>
      <c r="Z310" s="27"/>
    </row>
    <row r="311" spans="1:26" ht="13.5" customHeight="1" x14ac:dyDescent="0.3">
      <c r="A311" s="84" t="s">
        <v>1226</v>
      </c>
      <c r="B311" s="84" t="s">
        <v>854</v>
      </c>
      <c r="C311" s="85">
        <v>259935600</v>
      </c>
      <c r="D311" s="85">
        <v>37998053</v>
      </c>
      <c r="E311" s="85">
        <v>297933653</v>
      </c>
      <c r="F311" s="85">
        <v>0</v>
      </c>
      <c r="G311" s="85">
        <v>297548062</v>
      </c>
      <c r="H311" s="85">
        <v>0</v>
      </c>
      <c r="I311" s="85">
        <v>385591</v>
      </c>
      <c r="J311" s="85">
        <v>4564854</v>
      </c>
      <c r="K311" s="85">
        <v>297548062</v>
      </c>
      <c r="L311" s="85">
        <v>36043328</v>
      </c>
      <c r="M311" s="85">
        <v>241126608</v>
      </c>
      <c r="N311" s="85">
        <v>56421454</v>
      </c>
      <c r="O311" s="86">
        <v>99.870578232395928</v>
      </c>
      <c r="P311" s="86">
        <v>100</v>
      </c>
      <c r="Q311" s="86">
        <v>81.037868766223056</v>
      </c>
      <c r="R311" s="27"/>
      <c r="S311" s="27"/>
      <c r="T311" s="27"/>
      <c r="U311" s="27"/>
      <c r="V311" s="27"/>
      <c r="W311" s="27"/>
      <c r="X311" s="27"/>
      <c r="Y311" s="27"/>
      <c r="Z311" s="27"/>
    </row>
    <row r="312" spans="1:26" ht="13.5" customHeight="1" x14ac:dyDescent="0.3">
      <c r="A312" s="84" t="s">
        <v>1227</v>
      </c>
      <c r="B312" s="84" t="s">
        <v>1190</v>
      </c>
      <c r="C312" s="85">
        <v>259935600</v>
      </c>
      <c r="D312" s="85">
        <v>37998053</v>
      </c>
      <c r="E312" s="85">
        <v>297933653</v>
      </c>
      <c r="F312" s="85">
        <v>0</v>
      </c>
      <c r="G312" s="85">
        <v>297548062</v>
      </c>
      <c r="H312" s="85">
        <v>0</v>
      </c>
      <c r="I312" s="85">
        <v>385591</v>
      </c>
      <c r="J312" s="85">
        <v>4564854</v>
      </c>
      <c r="K312" s="85">
        <v>297548062</v>
      </c>
      <c r="L312" s="85">
        <v>36043328</v>
      </c>
      <c r="M312" s="85">
        <v>241126608</v>
      </c>
      <c r="N312" s="85">
        <v>56421454</v>
      </c>
      <c r="O312" s="86">
        <v>99.870578232395928</v>
      </c>
      <c r="P312" s="86">
        <v>100</v>
      </c>
      <c r="Q312" s="86">
        <v>81.037868766223056</v>
      </c>
      <c r="R312" s="27"/>
      <c r="S312" s="27"/>
      <c r="T312" s="27"/>
      <c r="U312" s="27"/>
      <c r="V312" s="27"/>
      <c r="W312" s="27"/>
      <c r="X312" s="27"/>
      <c r="Y312" s="27"/>
      <c r="Z312" s="27"/>
    </row>
    <row r="313" spans="1:26" ht="13.5" customHeight="1" x14ac:dyDescent="0.3">
      <c r="A313" s="84" t="s">
        <v>1228</v>
      </c>
      <c r="B313" s="84" t="s">
        <v>1192</v>
      </c>
      <c r="C313" s="85">
        <v>259935600</v>
      </c>
      <c r="D313" s="85">
        <v>37998053</v>
      </c>
      <c r="E313" s="85">
        <v>297933653</v>
      </c>
      <c r="F313" s="85">
        <v>0</v>
      </c>
      <c r="G313" s="85">
        <v>297548062</v>
      </c>
      <c r="H313" s="85">
        <v>0</v>
      </c>
      <c r="I313" s="85">
        <v>385591</v>
      </c>
      <c r="J313" s="85">
        <v>4564854</v>
      </c>
      <c r="K313" s="85">
        <v>297548062</v>
      </c>
      <c r="L313" s="85">
        <v>36043328</v>
      </c>
      <c r="M313" s="85">
        <v>241126608</v>
      </c>
      <c r="N313" s="85">
        <v>56421454</v>
      </c>
      <c r="O313" s="86">
        <v>99.870578232395928</v>
      </c>
      <c r="P313" s="86">
        <v>100</v>
      </c>
      <c r="Q313" s="86">
        <v>81.037868766223056</v>
      </c>
      <c r="R313" s="27"/>
      <c r="S313" s="27"/>
      <c r="T313" s="27"/>
      <c r="U313" s="27"/>
      <c r="V313" s="27"/>
      <c r="W313" s="27"/>
      <c r="X313" s="27"/>
      <c r="Y313" s="27"/>
      <c r="Z313" s="27"/>
    </row>
    <row r="314" spans="1:26" ht="13.5" customHeight="1" x14ac:dyDescent="0.3">
      <c r="A314" s="84" t="s">
        <v>1229</v>
      </c>
      <c r="B314" s="84" t="s">
        <v>1194</v>
      </c>
      <c r="C314" s="85">
        <v>259935600</v>
      </c>
      <c r="D314" s="85">
        <v>37998053</v>
      </c>
      <c r="E314" s="85">
        <v>297933653</v>
      </c>
      <c r="F314" s="85">
        <v>0</v>
      </c>
      <c r="G314" s="85">
        <v>297548062</v>
      </c>
      <c r="H314" s="85">
        <v>0</v>
      </c>
      <c r="I314" s="85">
        <v>385591</v>
      </c>
      <c r="J314" s="85">
        <v>4564854</v>
      </c>
      <c r="K314" s="85">
        <v>297548062</v>
      </c>
      <c r="L314" s="85">
        <v>36043328</v>
      </c>
      <c r="M314" s="85">
        <v>241126608</v>
      </c>
      <c r="N314" s="85">
        <v>56421454</v>
      </c>
      <c r="O314" s="86">
        <v>99.870578232395928</v>
      </c>
      <c r="P314" s="86">
        <v>100</v>
      </c>
      <c r="Q314" s="86">
        <v>81.037868766223056</v>
      </c>
      <c r="R314" s="27"/>
      <c r="S314" s="27"/>
      <c r="T314" s="27"/>
      <c r="U314" s="27"/>
      <c r="V314" s="27"/>
      <c r="W314" s="27"/>
      <c r="X314" s="27"/>
      <c r="Y314" s="27"/>
      <c r="Z314" s="27"/>
    </row>
    <row r="315" spans="1:26" ht="13.5" customHeight="1" x14ac:dyDescent="0.3">
      <c r="A315" s="84" t="s">
        <v>1230</v>
      </c>
      <c r="B315" s="84" t="s">
        <v>1205</v>
      </c>
      <c r="C315" s="85">
        <v>259935600</v>
      </c>
      <c r="D315" s="85">
        <v>37998053</v>
      </c>
      <c r="E315" s="85">
        <v>297933653</v>
      </c>
      <c r="F315" s="85">
        <v>0</v>
      </c>
      <c r="G315" s="85">
        <v>297548062</v>
      </c>
      <c r="H315" s="85">
        <v>0</v>
      </c>
      <c r="I315" s="85">
        <v>385591</v>
      </c>
      <c r="J315" s="85">
        <v>4564854</v>
      </c>
      <c r="K315" s="85">
        <v>297548062</v>
      </c>
      <c r="L315" s="85">
        <v>36043328</v>
      </c>
      <c r="M315" s="85">
        <v>241126608</v>
      </c>
      <c r="N315" s="85">
        <v>56421454</v>
      </c>
      <c r="O315" s="86">
        <v>99.870578232395928</v>
      </c>
      <c r="P315" s="86">
        <v>100</v>
      </c>
      <c r="Q315" s="86">
        <v>81.037868766223056</v>
      </c>
      <c r="R315" s="27"/>
      <c r="S315" s="27"/>
      <c r="T315" s="27"/>
      <c r="U315" s="27"/>
      <c r="V315" s="27"/>
      <c r="W315" s="27"/>
      <c r="X315" s="27"/>
      <c r="Y315" s="27"/>
      <c r="Z315" s="27"/>
    </row>
    <row r="316" spans="1:26" ht="13.5" customHeight="1" x14ac:dyDescent="0.3">
      <c r="A316" s="84" t="s">
        <v>1231</v>
      </c>
      <c r="B316" s="84" t="s">
        <v>1232</v>
      </c>
      <c r="C316" s="85">
        <v>196286</v>
      </c>
      <c r="D316" s="85">
        <v>-170449</v>
      </c>
      <c r="E316" s="85">
        <v>25837</v>
      </c>
      <c r="F316" s="85">
        <v>0</v>
      </c>
      <c r="G316" s="85">
        <v>23323</v>
      </c>
      <c r="H316" s="85">
        <v>0</v>
      </c>
      <c r="I316" s="85">
        <v>2514</v>
      </c>
      <c r="J316" s="85">
        <v>0</v>
      </c>
      <c r="K316" s="85">
        <v>23323</v>
      </c>
      <c r="L316" s="85">
        <v>0</v>
      </c>
      <c r="M316" s="85">
        <v>23323</v>
      </c>
      <c r="N316" s="85">
        <v>0</v>
      </c>
      <c r="O316" s="86">
        <v>90.269768161938302</v>
      </c>
      <c r="P316" s="86">
        <v>100</v>
      </c>
      <c r="Q316" s="86">
        <v>100</v>
      </c>
      <c r="R316" s="27"/>
      <c r="S316" s="27"/>
      <c r="T316" s="27"/>
      <c r="U316" s="27"/>
      <c r="V316" s="27"/>
      <c r="W316" s="27"/>
      <c r="X316" s="27"/>
      <c r="Y316" s="27"/>
      <c r="Z316" s="27"/>
    </row>
    <row r="317" spans="1:26" ht="13.5" customHeight="1" x14ac:dyDescent="0.3">
      <c r="A317" s="84" t="s">
        <v>1233</v>
      </c>
      <c r="B317" s="84" t="s">
        <v>852</v>
      </c>
      <c r="C317" s="85">
        <v>196286</v>
      </c>
      <c r="D317" s="85">
        <v>-170449</v>
      </c>
      <c r="E317" s="85">
        <v>25837</v>
      </c>
      <c r="F317" s="85">
        <v>0</v>
      </c>
      <c r="G317" s="85">
        <v>23323</v>
      </c>
      <c r="H317" s="85">
        <v>0</v>
      </c>
      <c r="I317" s="85">
        <v>2514</v>
      </c>
      <c r="J317" s="85">
        <v>0</v>
      </c>
      <c r="K317" s="85">
        <v>23323</v>
      </c>
      <c r="L317" s="85">
        <v>0</v>
      </c>
      <c r="M317" s="85">
        <v>23323</v>
      </c>
      <c r="N317" s="85">
        <v>0</v>
      </c>
      <c r="O317" s="86">
        <v>90.269768161938302</v>
      </c>
      <c r="P317" s="86">
        <v>100</v>
      </c>
      <c r="Q317" s="86">
        <v>100</v>
      </c>
      <c r="R317" s="27"/>
      <c r="S317" s="27"/>
      <c r="T317" s="27"/>
      <c r="U317" s="27"/>
      <c r="V317" s="27"/>
      <c r="W317" s="27"/>
      <c r="X317" s="27"/>
      <c r="Y317" s="27"/>
      <c r="Z317" s="27"/>
    </row>
    <row r="318" spans="1:26" ht="13.5" customHeight="1" x14ac:dyDescent="0.3">
      <c r="A318" s="84" t="s">
        <v>1234</v>
      </c>
      <c r="B318" s="84" t="s">
        <v>854</v>
      </c>
      <c r="C318" s="85">
        <v>196286</v>
      </c>
      <c r="D318" s="85">
        <v>-170449</v>
      </c>
      <c r="E318" s="85">
        <v>25837</v>
      </c>
      <c r="F318" s="85">
        <v>0</v>
      </c>
      <c r="G318" s="85">
        <v>23323</v>
      </c>
      <c r="H318" s="85">
        <v>0</v>
      </c>
      <c r="I318" s="85">
        <v>2514</v>
      </c>
      <c r="J318" s="85">
        <v>0</v>
      </c>
      <c r="K318" s="85">
        <v>23323</v>
      </c>
      <c r="L318" s="85">
        <v>0</v>
      </c>
      <c r="M318" s="85">
        <v>23323</v>
      </c>
      <c r="N318" s="85">
        <v>0</v>
      </c>
      <c r="O318" s="86">
        <v>90.269768161938302</v>
      </c>
      <c r="P318" s="86">
        <v>100</v>
      </c>
      <c r="Q318" s="86">
        <v>100</v>
      </c>
      <c r="R318" s="27"/>
      <c r="S318" s="27"/>
      <c r="T318" s="27"/>
      <c r="U318" s="27"/>
      <c r="V318" s="27"/>
      <c r="W318" s="27"/>
      <c r="X318" s="27"/>
      <c r="Y318" s="27"/>
      <c r="Z318" s="27"/>
    </row>
    <row r="319" spans="1:26" ht="13.5" customHeight="1" x14ac:dyDescent="0.3">
      <c r="A319" s="84" t="s">
        <v>1235</v>
      </c>
      <c r="B319" s="84" t="s">
        <v>918</v>
      </c>
      <c r="C319" s="85">
        <v>196286</v>
      </c>
      <c r="D319" s="85">
        <v>-170449</v>
      </c>
      <c r="E319" s="85">
        <v>25837</v>
      </c>
      <c r="F319" s="85">
        <v>0</v>
      </c>
      <c r="G319" s="85">
        <v>23323</v>
      </c>
      <c r="H319" s="85">
        <v>0</v>
      </c>
      <c r="I319" s="85">
        <v>2514</v>
      </c>
      <c r="J319" s="85">
        <v>0</v>
      </c>
      <c r="K319" s="85">
        <v>23323</v>
      </c>
      <c r="L319" s="85">
        <v>0</v>
      </c>
      <c r="M319" s="85">
        <v>23323</v>
      </c>
      <c r="N319" s="85">
        <v>0</v>
      </c>
      <c r="O319" s="86">
        <v>90.269768161938302</v>
      </c>
      <c r="P319" s="86">
        <v>100</v>
      </c>
      <c r="Q319" s="86">
        <v>100</v>
      </c>
      <c r="R319" s="27"/>
      <c r="S319" s="27"/>
      <c r="T319" s="27"/>
      <c r="U319" s="27"/>
      <c r="V319" s="27"/>
      <c r="W319" s="27"/>
      <c r="X319" s="27"/>
      <c r="Y319" s="27"/>
      <c r="Z319" s="27"/>
    </row>
    <row r="320" spans="1:26" ht="13.5" customHeight="1" x14ac:dyDescent="0.3">
      <c r="A320" s="84" t="s">
        <v>1236</v>
      </c>
      <c r="B320" s="84" t="s">
        <v>994</v>
      </c>
      <c r="C320" s="85">
        <v>196286</v>
      </c>
      <c r="D320" s="85">
        <v>-170449</v>
      </c>
      <c r="E320" s="85">
        <v>25837</v>
      </c>
      <c r="F320" s="85">
        <v>0</v>
      </c>
      <c r="G320" s="85">
        <v>23323</v>
      </c>
      <c r="H320" s="85">
        <v>0</v>
      </c>
      <c r="I320" s="85">
        <v>2514</v>
      </c>
      <c r="J320" s="85">
        <v>0</v>
      </c>
      <c r="K320" s="85">
        <v>23323</v>
      </c>
      <c r="L320" s="85">
        <v>0</v>
      </c>
      <c r="M320" s="85">
        <v>23323</v>
      </c>
      <c r="N320" s="85">
        <v>0</v>
      </c>
      <c r="O320" s="86">
        <v>90.269768161938302</v>
      </c>
      <c r="P320" s="86">
        <v>100</v>
      </c>
      <c r="Q320" s="86">
        <v>100</v>
      </c>
      <c r="R320" s="27"/>
      <c r="S320" s="27"/>
      <c r="T320" s="27"/>
      <c r="U320" s="27"/>
      <c r="V320" s="27"/>
      <c r="W320" s="27"/>
      <c r="X320" s="27"/>
      <c r="Y320" s="27"/>
      <c r="Z320" s="27"/>
    </row>
    <row r="321" spans="1:26" ht="13.5" customHeight="1" x14ac:dyDescent="0.3">
      <c r="A321" s="84" t="s">
        <v>1237</v>
      </c>
      <c r="B321" s="84" t="s">
        <v>1006</v>
      </c>
      <c r="C321" s="85">
        <v>196286</v>
      </c>
      <c r="D321" s="85">
        <v>-170449</v>
      </c>
      <c r="E321" s="85">
        <v>25837</v>
      </c>
      <c r="F321" s="85">
        <v>0</v>
      </c>
      <c r="G321" s="85">
        <v>23323</v>
      </c>
      <c r="H321" s="85">
        <v>0</v>
      </c>
      <c r="I321" s="85">
        <v>2514</v>
      </c>
      <c r="J321" s="85">
        <v>0</v>
      </c>
      <c r="K321" s="85">
        <v>23323</v>
      </c>
      <c r="L321" s="85">
        <v>0</v>
      </c>
      <c r="M321" s="85">
        <v>23323</v>
      </c>
      <c r="N321" s="85">
        <v>0</v>
      </c>
      <c r="O321" s="86">
        <v>90.269768161938302</v>
      </c>
      <c r="P321" s="86">
        <v>100</v>
      </c>
      <c r="Q321" s="86">
        <v>100</v>
      </c>
      <c r="R321" s="27"/>
      <c r="S321" s="27"/>
      <c r="T321" s="27"/>
      <c r="U321" s="27"/>
      <c r="V321" s="27"/>
      <c r="W321" s="27"/>
      <c r="X321" s="27"/>
      <c r="Y321" s="27"/>
      <c r="Z321" s="27"/>
    </row>
    <row r="322" spans="1:26" ht="13.5" customHeight="1" x14ac:dyDescent="0.3">
      <c r="A322" s="84" t="s">
        <v>1238</v>
      </c>
      <c r="B322" s="84" t="s">
        <v>1239</v>
      </c>
      <c r="C322" s="85">
        <v>196286</v>
      </c>
      <c r="D322" s="85">
        <v>-170449</v>
      </c>
      <c r="E322" s="85">
        <v>25837</v>
      </c>
      <c r="F322" s="85">
        <v>0</v>
      </c>
      <c r="G322" s="85">
        <v>23323</v>
      </c>
      <c r="H322" s="85">
        <v>0</v>
      </c>
      <c r="I322" s="85">
        <v>2514</v>
      </c>
      <c r="J322" s="85">
        <v>0</v>
      </c>
      <c r="K322" s="85">
        <v>23323</v>
      </c>
      <c r="L322" s="85">
        <v>0</v>
      </c>
      <c r="M322" s="85">
        <v>23323</v>
      </c>
      <c r="N322" s="85">
        <v>0</v>
      </c>
      <c r="O322" s="86">
        <v>90.269768161938302</v>
      </c>
      <c r="P322" s="86">
        <v>100</v>
      </c>
      <c r="Q322" s="86">
        <v>100</v>
      </c>
      <c r="R322" s="27"/>
      <c r="S322" s="27"/>
      <c r="T322" s="27"/>
      <c r="U322" s="27"/>
      <c r="V322" s="27"/>
      <c r="W322" s="27"/>
      <c r="X322" s="27"/>
      <c r="Y322" s="27"/>
      <c r="Z322" s="27"/>
    </row>
    <row r="323" spans="1:26" ht="13.5" customHeight="1" x14ac:dyDescent="0.3">
      <c r="A323" s="84" t="s">
        <v>1240</v>
      </c>
      <c r="B323" s="84" t="s">
        <v>1241</v>
      </c>
      <c r="C323" s="85">
        <v>37004393342</v>
      </c>
      <c r="D323" s="85">
        <v>-450511096</v>
      </c>
      <c r="E323" s="85">
        <v>36553882246</v>
      </c>
      <c r="F323" s="85">
        <v>-963840</v>
      </c>
      <c r="G323" s="85">
        <v>36552918402</v>
      </c>
      <c r="H323" s="85">
        <v>0</v>
      </c>
      <c r="I323" s="85">
        <v>963844</v>
      </c>
      <c r="J323" s="85">
        <v>600956334</v>
      </c>
      <c r="K323" s="85">
        <v>36552918402</v>
      </c>
      <c r="L323" s="85">
        <v>4746145541</v>
      </c>
      <c r="M323" s="85">
        <v>25570920280</v>
      </c>
      <c r="N323" s="85">
        <v>10981998122</v>
      </c>
      <c r="O323" s="86">
        <v>99.997363223983939</v>
      </c>
      <c r="P323" s="86">
        <v>100</v>
      </c>
      <c r="Q323" s="86">
        <v>69.955892437307782</v>
      </c>
      <c r="R323" s="27"/>
      <c r="S323" s="27"/>
      <c r="T323" s="27"/>
      <c r="U323" s="27"/>
      <c r="V323" s="27"/>
      <c r="W323" s="27"/>
      <c r="X323" s="27"/>
      <c r="Y323" s="27"/>
      <c r="Z323" s="27"/>
    </row>
    <row r="324" spans="1:26" ht="13.5" customHeight="1" x14ac:dyDescent="0.3">
      <c r="A324" s="84" t="s">
        <v>1242</v>
      </c>
      <c r="B324" s="84" t="s">
        <v>852</v>
      </c>
      <c r="C324" s="85">
        <v>37004393342</v>
      </c>
      <c r="D324" s="85">
        <v>-450511096</v>
      </c>
      <c r="E324" s="85">
        <v>36553882246</v>
      </c>
      <c r="F324" s="85">
        <v>-963840</v>
      </c>
      <c r="G324" s="85">
        <v>36552918402</v>
      </c>
      <c r="H324" s="85">
        <v>0</v>
      </c>
      <c r="I324" s="85">
        <v>963844</v>
      </c>
      <c r="J324" s="85">
        <v>600956334</v>
      </c>
      <c r="K324" s="85">
        <v>36552918402</v>
      </c>
      <c r="L324" s="85">
        <v>4746145541</v>
      </c>
      <c r="M324" s="85">
        <v>25570920280</v>
      </c>
      <c r="N324" s="85">
        <v>10981998122</v>
      </c>
      <c r="O324" s="86">
        <v>99.997363223983939</v>
      </c>
      <c r="P324" s="86">
        <v>100</v>
      </c>
      <c r="Q324" s="86">
        <v>69.955892437307782</v>
      </c>
      <c r="R324" s="27"/>
      <c r="S324" s="27"/>
      <c r="T324" s="27"/>
      <c r="U324" s="27"/>
      <c r="V324" s="27"/>
      <c r="W324" s="27"/>
      <c r="X324" s="27"/>
      <c r="Y324" s="27"/>
      <c r="Z324" s="27"/>
    </row>
    <row r="325" spans="1:26" ht="13.5" customHeight="1" x14ac:dyDescent="0.3">
      <c r="A325" s="84" t="s">
        <v>1243</v>
      </c>
      <c r="B325" s="84" t="s">
        <v>1180</v>
      </c>
      <c r="C325" s="85">
        <v>20351400000</v>
      </c>
      <c r="D325" s="85">
        <v>-2322487959</v>
      </c>
      <c r="E325" s="85">
        <v>18028912041</v>
      </c>
      <c r="F325" s="85">
        <v>0</v>
      </c>
      <c r="G325" s="85">
        <v>18028912041</v>
      </c>
      <c r="H325" s="85">
        <v>0</v>
      </c>
      <c r="I325" s="85">
        <v>0</v>
      </c>
      <c r="J325" s="85">
        <v>0</v>
      </c>
      <c r="K325" s="85">
        <v>18028912041</v>
      </c>
      <c r="L325" s="85">
        <v>4652433181</v>
      </c>
      <c r="M325" s="85">
        <v>8724045681</v>
      </c>
      <c r="N325" s="85">
        <v>9304866360</v>
      </c>
      <c r="O325" s="86">
        <v>100</v>
      </c>
      <c r="P325" s="86">
        <v>100</v>
      </c>
      <c r="Q325" s="86">
        <v>48.389196536986972</v>
      </c>
      <c r="R325" s="27"/>
      <c r="S325" s="27"/>
      <c r="T325" s="27"/>
      <c r="U325" s="27"/>
      <c r="V325" s="27"/>
      <c r="W325" s="27"/>
      <c r="X325" s="27"/>
      <c r="Y325" s="27"/>
      <c r="Z325" s="27"/>
    </row>
    <row r="326" spans="1:26" ht="13.5" customHeight="1" x14ac:dyDescent="0.3">
      <c r="A326" s="84" t="s">
        <v>1244</v>
      </c>
      <c r="B326" s="84" t="s">
        <v>1182</v>
      </c>
      <c r="C326" s="85">
        <v>20351400000</v>
      </c>
      <c r="D326" s="85">
        <v>-2322487959</v>
      </c>
      <c r="E326" s="85">
        <v>18028912041</v>
      </c>
      <c r="F326" s="85">
        <v>0</v>
      </c>
      <c r="G326" s="85">
        <v>18028912041</v>
      </c>
      <c r="H326" s="85">
        <v>0</v>
      </c>
      <c r="I326" s="85">
        <v>0</v>
      </c>
      <c r="J326" s="85">
        <v>0</v>
      </c>
      <c r="K326" s="85">
        <v>18028912041</v>
      </c>
      <c r="L326" s="85">
        <v>4652433181</v>
      </c>
      <c r="M326" s="85">
        <v>8724045681</v>
      </c>
      <c r="N326" s="85">
        <v>9304866360</v>
      </c>
      <c r="O326" s="86">
        <v>100</v>
      </c>
      <c r="P326" s="86">
        <v>100</v>
      </c>
      <c r="Q326" s="86">
        <v>48.389196536986972</v>
      </c>
      <c r="R326" s="27"/>
      <c r="S326" s="27"/>
      <c r="T326" s="27"/>
      <c r="U326" s="27"/>
      <c r="V326" s="27"/>
      <c r="W326" s="27"/>
      <c r="X326" s="27"/>
      <c r="Y326" s="27"/>
      <c r="Z326" s="27"/>
    </row>
    <row r="327" spans="1:26" ht="13.5" customHeight="1" x14ac:dyDescent="0.3">
      <c r="A327" s="84" t="s">
        <v>1245</v>
      </c>
      <c r="B327" s="84" t="s">
        <v>1184</v>
      </c>
      <c r="C327" s="85">
        <v>20351400000</v>
      </c>
      <c r="D327" s="85">
        <v>-2322487959</v>
      </c>
      <c r="E327" s="85">
        <v>18028912041</v>
      </c>
      <c r="F327" s="85">
        <v>0</v>
      </c>
      <c r="G327" s="85">
        <v>18028912041</v>
      </c>
      <c r="H327" s="85">
        <v>0</v>
      </c>
      <c r="I327" s="85">
        <v>0</v>
      </c>
      <c r="J327" s="85">
        <v>0</v>
      </c>
      <c r="K327" s="85">
        <v>18028912041</v>
      </c>
      <c r="L327" s="85">
        <v>4652433181</v>
      </c>
      <c r="M327" s="85">
        <v>8724045681</v>
      </c>
      <c r="N327" s="85">
        <v>9304866360</v>
      </c>
      <c r="O327" s="86">
        <v>100</v>
      </c>
      <c r="P327" s="86">
        <v>100</v>
      </c>
      <c r="Q327" s="86">
        <v>48.389196536986972</v>
      </c>
      <c r="R327" s="27"/>
      <c r="S327" s="27"/>
      <c r="T327" s="27"/>
      <c r="U327" s="27"/>
      <c r="V327" s="27"/>
      <c r="W327" s="27"/>
      <c r="X327" s="27"/>
      <c r="Y327" s="27"/>
      <c r="Z327" s="27"/>
    </row>
    <row r="328" spans="1:26" ht="13.5" customHeight="1" x14ac:dyDescent="0.3">
      <c r="A328" s="84" t="s">
        <v>1246</v>
      </c>
      <c r="B328" s="84" t="s">
        <v>1086</v>
      </c>
      <c r="C328" s="85">
        <v>20351400000</v>
      </c>
      <c r="D328" s="85">
        <v>-2322487959</v>
      </c>
      <c r="E328" s="85">
        <v>18028912041</v>
      </c>
      <c r="F328" s="85">
        <v>0</v>
      </c>
      <c r="G328" s="85">
        <v>18028912041</v>
      </c>
      <c r="H328" s="85">
        <v>0</v>
      </c>
      <c r="I328" s="85">
        <v>0</v>
      </c>
      <c r="J328" s="85">
        <v>0</v>
      </c>
      <c r="K328" s="85">
        <v>18028912041</v>
      </c>
      <c r="L328" s="85">
        <v>4652433181</v>
      </c>
      <c r="M328" s="85">
        <v>8724045681</v>
      </c>
      <c r="N328" s="85">
        <v>9304866360</v>
      </c>
      <c r="O328" s="86">
        <v>100</v>
      </c>
      <c r="P328" s="86">
        <v>100</v>
      </c>
      <c r="Q328" s="86">
        <v>48.389196536986972</v>
      </c>
      <c r="R328" s="27"/>
      <c r="S328" s="27"/>
      <c r="T328" s="27"/>
      <c r="U328" s="27"/>
      <c r="V328" s="27"/>
      <c r="W328" s="27"/>
      <c r="X328" s="27"/>
      <c r="Y328" s="27"/>
      <c r="Z328" s="27"/>
    </row>
    <row r="329" spans="1:26" ht="13.5" customHeight="1" x14ac:dyDescent="0.3">
      <c r="A329" s="84" t="s">
        <v>1247</v>
      </c>
      <c r="B329" s="84" t="s">
        <v>1187</v>
      </c>
      <c r="C329" s="85">
        <v>20000000000</v>
      </c>
      <c r="D329" s="85">
        <v>-2306207893</v>
      </c>
      <c r="E329" s="85">
        <v>17693792107</v>
      </c>
      <c r="F329" s="85">
        <v>0</v>
      </c>
      <c r="G329" s="85">
        <v>17693792107</v>
      </c>
      <c r="H329" s="85">
        <v>0</v>
      </c>
      <c r="I329" s="85">
        <v>0</v>
      </c>
      <c r="J329" s="85">
        <v>0</v>
      </c>
      <c r="K329" s="85">
        <v>17693792107</v>
      </c>
      <c r="L329" s="85">
        <v>4652433181</v>
      </c>
      <c r="M329" s="85">
        <v>8388925747</v>
      </c>
      <c r="N329" s="85">
        <v>9304866360</v>
      </c>
      <c r="O329" s="86">
        <v>100</v>
      </c>
      <c r="P329" s="86">
        <v>100</v>
      </c>
      <c r="Q329" s="86">
        <v>47.411689344316308</v>
      </c>
      <c r="R329" s="27"/>
      <c r="S329" s="27"/>
      <c r="T329" s="27"/>
      <c r="U329" s="27"/>
      <c r="V329" s="27"/>
      <c r="W329" s="27"/>
      <c r="X329" s="27"/>
      <c r="Y329" s="27"/>
      <c r="Z329" s="27"/>
    </row>
    <row r="330" spans="1:26" ht="13.5" customHeight="1" x14ac:dyDescent="0.3">
      <c r="A330" s="84" t="s">
        <v>1248</v>
      </c>
      <c r="B330" s="84" t="s">
        <v>1249</v>
      </c>
      <c r="C330" s="85">
        <v>351400000</v>
      </c>
      <c r="D330" s="85">
        <v>-16280066</v>
      </c>
      <c r="E330" s="85">
        <v>335119934</v>
      </c>
      <c r="F330" s="85">
        <v>0</v>
      </c>
      <c r="G330" s="85">
        <v>335119934</v>
      </c>
      <c r="H330" s="85">
        <v>0</v>
      </c>
      <c r="I330" s="85">
        <v>0</v>
      </c>
      <c r="J330" s="85">
        <v>0</v>
      </c>
      <c r="K330" s="85">
        <v>335119934</v>
      </c>
      <c r="L330" s="85">
        <v>0</v>
      </c>
      <c r="M330" s="85">
        <v>335119934</v>
      </c>
      <c r="N330" s="85">
        <v>0</v>
      </c>
      <c r="O330" s="86">
        <v>100</v>
      </c>
      <c r="P330" s="86">
        <v>100</v>
      </c>
      <c r="Q330" s="86">
        <v>100</v>
      </c>
      <c r="R330" s="27"/>
      <c r="S330" s="27"/>
      <c r="T330" s="27"/>
      <c r="U330" s="27"/>
      <c r="V330" s="27"/>
      <c r="W330" s="27"/>
      <c r="X330" s="27"/>
      <c r="Y330" s="27"/>
      <c r="Z330" s="27"/>
    </row>
    <row r="331" spans="1:26" ht="13.5" customHeight="1" x14ac:dyDescent="0.3">
      <c r="A331" s="84" t="s">
        <v>1250</v>
      </c>
      <c r="B331" s="84" t="s">
        <v>854</v>
      </c>
      <c r="C331" s="85">
        <v>16652993342</v>
      </c>
      <c r="D331" s="85">
        <v>1871976863</v>
      </c>
      <c r="E331" s="85">
        <v>18524970205</v>
      </c>
      <c r="F331" s="85">
        <v>-963840</v>
      </c>
      <c r="G331" s="85">
        <v>18524006361</v>
      </c>
      <c r="H331" s="85">
        <v>0</v>
      </c>
      <c r="I331" s="85">
        <v>963844</v>
      </c>
      <c r="J331" s="85">
        <v>600956334</v>
      </c>
      <c r="K331" s="85">
        <v>18524006361</v>
      </c>
      <c r="L331" s="85">
        <v>93712360</v>
      </c>
      <c r="M331" s="85">
        <v>16846874599</v>
      </c>
      <c r="N331" s="85">
        <v>1677131762</v>
      </c>
      <c r="O331" s="86">
        <v>99.99479705505955</v>
      </c>
      <c r="P331" s="86">
        <v>100</v>
      </c>
      <c r="Q331" s="86">
        <v>90.946171528363379</v>
      </c>
      <c r="R331" s="27"/>
      <c r="S331" s="27"/>
      <c r="T331" s="27"/>
      <c r="U331" s="27"/>
      <c r="V331" s="27"/>
      <c r="W331" s="27"/>
      <c r="X331" s="27"/>
      <c r="Y331" s="27"/>
      <c r="Z331" s="27"/>
    </row>
    <row r="332" spans="1:26" ht="13.5" customHeight="1" x14ac:dyDescent="0.3">
      <c r="A332" s="84" t="s">
        <v>1251</v>
      </c>
      <c r="B332" s="84" t="s">
        <v>918</v>
      </c>
      <c r="C332" s="85">
        <v>16652993342</v>
      </c>
      <c r="D332" s="85">
        <v>1871976863</v>
      </c>
      <c r="E332" s="85">
        <v>18524970205</v>
      </c>
      <c r="F332" s="85">
        <v>-963840</v>
      </c>
      <c r="G332" s="85">
        <v>18524006361</v>
      </c>
      <c r="H332" s="85">
        <v>0</v>
      </c>
      <c r="I332" s="85">
        <v>963844</v>
      </c>
      <c r="J332" s="85">
        <v>600956334</v>
      </c>
      <c r="K332" s="85">
        <v>18524006361</v>
      </c>
      <c r="L332" s="85">
        <v>93712360</v>
      </c>
      <c r="M332" s="85">
        <v>16846874599</v>
      </c>
      <c r="N332" s="85">
        <v>1677131762</v>
      </c>
      <c r="O332" s="86">
        <v>99.99479705505955</v>
      </c>
      <c r="P332" s="86">
        <v>100</v>
      </c>
      <c r="Q332" s="86">
        <v>90.946171528363379</v>
      </c>
      <c r="R332" s="27"/>
      <c r="S332" s="27"/>
      <c r="T332" s="27"/>
      <c r="U332" s="27"/>
      <c r="V332" s="27"/>
      <c r="W332" s="27"/>
      <c r="X332" s="27"/>
      <c r="Y332" s="27"/>
      <c r="Z332" s="27"/>
    </row>
    <row r="333" spans="1:26" ht="13.5" customHeight="1" x14ac:dyDescent="0.3">
      <c r="A333" s="84" t="s">
        <v>1252</v>
      </c>
      <c r="B333" s="84" t="s">
        <v>1111</v>
      </c>
      <c r="C333" s="85">
        <v>16652993342</v>
      </c>
      <c r="D333" s="85">
        <v>1871976863</v>
      </c>
      <c r="E333" s="85">
        <v>18524970205</v>
      </c>
      <c r="F333" s="85">
        <v>-963840</v>
      </c>
      <c r="G333" s="85">
        <v>18524006361</v>
      </c>
      <c r="H333" s="85">
        <v>0</v>
      </c>
      <c r="I333" s="85">
        <v>963844</v>
      </c>
      <c r="J333" s="85">
        <v>600956334</v>
      </c>
      <c r="K333" s="85">
        <v>18524006361</v>
      </c>
      <c r="L333" s="85">
        <v>93712360</v>
      </c>
      <c r="M333" s="85">
        <v>16846874599</v>
      </c>
      <c r="N333" s="85">
        <v>1677131762</v>
      </c>
      <c r="O333" s="86">
        <v>99.99479705505955</v>
      </c>
      <c r="P333" s="86">
        <v>100</v>
      </c>
      <c r="Q333" s="86">
        <v>90.946171528363379</v>
      </c>
      <c r="R333" s="27"/>
      <c r="S333" s="27"/>
      <c r="T333" s="27"/>
      <c r="U333" s="27"/>
      <c r="V333" s="27"/>
      <c r="W333" s="27"/>
      <c r="X333" s="27"/>
      <c r="Y333" s="27"/>
      <c r="Z333" s="27"/>
    </row>
    <row r="334" spans="1:26" ht="13.5" customHeight="1" x14ac:dyDescent="0.3">
      <c r="A334" s="84" t="s">
        <v>1253</v>
      </c>
      <c r="B334" s="84" t="s">
        <v>1119</v>
      </c>
      <c r="C334" s="85">
        <v>1606903700</v>
      </c>
      <c r="D334" s="85">
        <v>-634939836</v>
      </c>
      <c r="E334" s="85">
        <v>971963864</v>
      </c>
      <c r="F334" s="85">
        <v>-963840</v>
      </c>
      <c r="G334" s="85">
        <v>971000024</v>
      </c>
      <c r="H334" s="85">
        <v>0</v>
      </c>
      <c r="I334" s="85">
        <v>963840</v>
      </c>
      <c r="J334" s="85">
        <v>-963840</v>
      </c>
      <c r="K334" s="85">
        <v>971000024</v>
      </c>
      <c r="L334" s="85">
        <v>93712360</v>
      </c>
      <c r="M334" s="85">
        <v>683866069</v>
      </c>
      <c r="N334" s="85">
        <v>287133955</v>
      </c>
      <c r="O334" s="86">
        <v>99.900835819550593</v>
      </c>
      <c r="P334" s="86">
        <v>100</v>
      </c>
      <c r="Q334" s="86">
        <v>70.429047589807269</v>
      </c>
      <c r="R334" s="27"/>
      <c r="S334" s="27"/>
      <c r="T334" s="27"/>
      <c r="U334" s="27"/>
      <c r="V334" s="27"/>
      <c r="W334" s="27"/>
      <c r="X334" s="27"/>
      <c r="Y334" s="27"/>
      <c r="Z334" s="27"/>
    </row>
    <row r="335" spans="1:26" ht="13.5" customHeight="1" x14ac:dyDescent="0.3">
      <c r="A335" s="84" t="s">
        <v>1254</v>
      </c>
      <c r="B335" s="84" t="s">
        <v>967</v>
      </c>
      <c r="C335" s="85">
        <v>1606903700</v>
      </c>
      <c r="D335" s="85">
        <v>-634939836</v>
      </c>
      <c r="E335" s="85">
        <v>971963864</v>
      </c>
      <c r="F335" s="85">
        <v>-963840</v>
      </c>
      <c r="G335" s="85">
        <v>971000024</v>
      </c>
      <c r="H335" s="85">
        <v>0</v>
      </c>
      <c r="I335" s="85">
        <v>963840</v>
      </c>
      <c r="J335" s="85">
        <v>-963840</v>
      </c>
      <c r="K335" s="85">
        <v>971000024</v>
      </c>
      <c r="L335" s="85">
        <v>93712360</v>
      </c>
      <c r="M335" s="85">
        <v>683866069</v>
      </c>
      <c r="N335" s="85">
        <v>287133955</v>
      </c>
      <c r="O335" s="86">
        <v>99.900835819550593</v>
      </c>
      <c r="P335" s="86">
        <v>100</v>
      </c>
      <c r="Q335" s="86">
        <v>70.429047589807269</v>
      </c>
      <c r="R335" s="27"/>
      <c r="S335" s="27"/>
      <c r="T335" s="27"/>
      <c r="U335" s="27"/>
      <c r="V335" s="27"/>
      <c r="W335" s="27"/>
      <c r="X335" s="27"/>
      <c r="Y335" s="27"/>
      <c r="Z335" s="27"/>
    </row>
    <row r="336" spans="1:26" ht="13.5" customHeight="1" x14ac:dyDescent="0.3">
      <c r="A336" s="84" t="s">
        <v>1255</v>
      </c>
      <c r="B336" s="84" t="s">
        <v>969</v>
      </c>
      <c r="C336" s="85">
        <v>15046089642</v>
      </c>
      <c r="D336" s="85">
        <v>2506916699</v>
      </c>
      <c r="E336" s="85">
        <v>17553006341</v>
      </c>
      <c r="F336" s="85">
        <v>0</v>
      </c>
      <c r="G336" s="85">
        <v>17553006337</v>
      </c>
      <c r="H336" s="85">
        <v>0</v>
      </c>
      <c r="I336" s="85">
        <v>4</v>
      </c>
      <c r="J336" s="85">
        <v>601920174</v>
      </c>
      <c r="K336" s="85">
        <v>17553006337</v>
      </c>
      <c r="L336" s="85">
        <v>0</v>
      </c>
      <c r="M336" s="85">
        <v>16163008530</v>
      </c>
      <c r="N336" s="85">
        <v>1389997807</v>
      </c>
      <c r="O336" s="86">
        <v>99.999999977211885</v>
      </c>
      <c r="P336" s="86">
        <v>100</v>
      </c>
      <c r="Q336" s="86">
        <v>92.081141085957327</v>
      </c>
      <c r="R336" s="27"/>
      <c r="S336" s="27"/>
      <c r="T336" s="27"/>
      <c r="U336" s="27"/>
      <c r="V336" s="27"/>
      <c r="W336" s="27"/>
      <c r="X336" s="27"/>
      <c r="Y336" s="27"/>
      <c r="Z336" s="27"/>
    </row>
    <row r="337" spans="1:26" ht="13.5" customHeight="1" x14ac:dyDescent="0.3">
      <c r="A337" s="84" t="s">
        <v>1256</v>
      </c>
      <c r="B337" s="84" t="s">
        <v>1257</v>
      </c>
      <c r="C337" s="85">
        <v>15046089642</v>
      </c>
      <c r="D337" s="85">
        <v>2506916699</v>
      </c>
      <c r="E337" s="85">
        <v>17553006341</v>
      </c>
      <c r="F337" s="85">
        <v>0</v>
      </c>
      <c r="G337" s="85">
        <v>17553006337</v>
      </c>
      <c r="H337" s="85">
        <v>0</v>
      </c>
      <c r="I337" s="85">
        <v>4</v>
      </c>
      <c r="J337" s="85">
        <v>601920174</v>
      </c>
      <c r="K337" s="85">
        <v>17553006337</v>
      </c>
      <c r="L337" s="85">
        <v>0</v>
      </c>
      <c r="M337" s="85">
        <v>16163008530</v>
      </c>
      <c r="N337" s="85">
        <v>1389997807</v>
      </c>
      <c r="O337" s="86">
        <v>99.999999977211885</v>
      </c>
      <c r="P337" s="86">
        <v>100</v>
      </c>
      <c r="Q337" s="86">
        <v>92.081141085957327</v>
      </c>
      <c r="R337" s="27"/>
      <c r="S337" s="27"/>
      <c r="T337" s="27"/>
      <c r="U337" s="27"/>
      <c r="V337" s="27"/>
      <c r="W337" s="27"/>
      <c r="X337" s="27"/>
      <c r="Y337" s="27"/>
      <c r="Z337" s="27"/>
    </row>
    <row r="338" spans="1:26" ht="13.5" customHeight="1" x14ac:dyDescent="0.3">
      <c r="A338" s="84" t="s">
        <v>1258</v>
      </c>
      <c r="B338" s="84" t="s">
        <v>1259</v>
      </c>
      <c r="C338" s="85">
        <v>1387450606</v>
      </c>
      <c r="D338" s="85">
        <v>0</v>
      </c>
      <c r="E338" s="85">
        <v>1387450606</v>
      </c>
      <c r="F338" s="85">
        <v>-736266</v>
      </c>
      <c r="G338" s="85">
        <v>1369350331</v>
      </c>
      <c r="H338" s="85">
        <v>0</v>
      </c>
      <c r="I338" s="85">
        <v>18100275</v>
      </c>
      <c r="J338" s="85">
        <v>-736266</v>
      </c>
      <c r="K338" s="85">
        <v>1369350331</v>
      </c>
      <c r="L338" s="85">
        <v>56525200</v>
      </c>
      <c r="M338" s="85">
        <v>1256594437</v>
      </c>
      <c r="N338" s="85">
        <v>112755894</v>
      </c>
      <c r="O338" s="86">
        <v>98.695429233896633</v>
      </c>
      <c r="P338" s="86">
        <v>100</v>
      </c>
      <c r="Q338" s="86">
        <v>91.765737996524422</v>
      </c>
      <c r="R338" s="27"/>
      <c r="S338" s="27"/>
      <c r="T338" s="27"/>
      <c r="U338" s="27"/>
      <c r="V338" s="27"/>
      <c r="W338" s="27"/>
      <c r="X338" s="27"/>
      <c r="Y338" s="27"/>
      <c r="Z338" s="27"/>
    </row>
    <row r="339" spans="1:26" ht="13.5" customHeight="1" x14ac:dyDescent="0.3">
      <c r="A339" s="84" t="s">
        <v>1260</v>
      </c>
      <c r="B339" s="84" t="s">
        <v>852</v>
      </c>
      <c r="C339" s="85">
        <v>1387450606</v>
      </c>
      <c r="D339" s="85">
        <v>0</v>
      </c>
      <c r="E339" s="85">
        <v>1387450606</v>
      </c>
      <c r="F339" s="85">
        <v>-736266</v>
      </c>
      <c r="G339" s="85">
        <v>1369350331</v>
      </c>
      <c r="H339" s="85">
        <v>0</v>
      </c>
      <c r="I339" s="85">
        <v>18100275</v>
      </c>
      <c r="J339" s="85">
        <v>-736266</v>
      </c>
      <c r="K339" s="85">
        <v>1369350331</v>
      </c>
      <c r="L339" s="85">
        <v>56525200</v>
      </c>
      <c r="M339" s="85">
        <v>1256594437</v>
      </c>
      <c r="N339" s="85">
        <v>112755894</v>
      </c>
      <c r="O339" s="86">
        <v>98.695429233896633</v>
      </c>
      <c r="P339" s="86">
        <v>100</v>
      </c>
      <c r="Q339" s="86">
        <v>91.765737996524422</v>
      </c>
      <c r="R339" s="27"/>
      <c r="S339" s="27"/>
      <c r="T339" s="27"/>
      <c r="U339" s="27"/>
      <c r="V339" s="27"/>
      <c r="W339" s="27"/>
      <c r="X339" s="27"/>
      <c r="Y339" s="27"/>
      <c r="Z339" s="27"/>
    </row>
    <row r="340" spans="1:26" ht="13.5" customHeight="1" x14ac:dyDescent="0.3">
      <c r="A340" s="84" t="s">
        <v>1261</v>
      </c>
      <c r="B340" s="84" t="s">
        <v>854</v>
      </c>
      <c r="C340" s="85">
        <v>1387450606</v>
      </c>
      <c r="D340" s="85">
        <v>0</v>
      </c>
      <c r="E340" s="85">
        <v>1387450606</v>
      </c>
      <c r="F340" s="85">
        <v>-736266</v>
      </c>
      <c r="G340" s="85">
        <v>1369350331</v>
      </c>
      <c r="H340" s="85">
        <v>0</v>
      </c>
      <c r="I340" s="85">
        <v>18100275</v>
      </c>
      <c r="J340" s="85">
        <v>-736266</v>
      </c>
      <c r="K340" s="85">
        <v>1369350331</v>
      </c>
      <c r="L340" s="85">
        <v>56525200</v>
      </c>
      <c r="M340" s="85">
        <v>1256594437</v>
      </c>
      <c r="N340" s="85">
        <v>112755894</v>
      </c>
      <c r="O340" s="86">
        <v>98.695429233896633</v>
      </c>
      <c r="P340" s="86">
        <v>100</v>
      </c>
      <c r="Q340" s="86">
        <v>91.765737996524422</v>
      </c>
      <c r="R340" s="27"/>
      <c r="S340" s="27"/>
      <c r="T340" s="27"/>
      <c r="U340" s="27"/>
      <c r="V340" s="27"/>
      <c r="W340" s="27"/>
      <c r="X340" s="27"/>
      <c r="Y340" s="27"/>
      <c r="Z340" s="27"/>
    </row>
    <row r="341" spans="1:26" ht="13.5" customHeight="1" x14ac:dyDescent="0.3">
      <c r="A341" s="84" t="s">
        <v>1262</v>
      </c>
      <c r="B341" s="84" t="s">
        <v>856</v>
      </c>
      <c r="C341" s="85">
        <v>740000020</v>
      </c>
      <c r="D341" s="85">
        <v>0</v>
      </c>
      <c r="E341" s="85">
        <v>740000020</v>
      </c>
      <c r="F341" s="85">
        <v>0</v>
      </c>
      <c r="G341" s="85">
        <v>740000020</v>
      </c>
      <c r="H341" s="85">
        <v>0</v>
      </c>
      <c r="I341" s="85">
        <v>0</v>
      </c>
      <c r="J341" s="85">
        <v>0</v>
      </c>
      <c r="K341" s="85">
        <v>740000020</v>
      </c>
      <c r="L341" s="85">
        <v>0</v>
      </c>
      <c r="M341" s="85">
        <v>740000020</v>
      </c>
      <c r="N341" s="85">
        <v>0</v>
      </c>
      <c r="O341" s="86">
        <v>100</v>
      </c>
      <c r="P341" s="86">
        <v>100</v>
      </c>
      <c r="Q341" s="86">
        <v>100</v>
      </c>
      <c r="R341" s="27"/>
      <c r="S341" s="27"/>
      <c r="T341" s="27"/>
      <c r="U341" s="27"/>
      <c r="V341" s="27"/>
      <c r="W341" s="27"/>
      <c r="X341" s="27"/>
      <c r="Y341" s="27"/>
      <c r="Z341" s="27"/>
    </row>
    <row r="342" spans="1:26" ht="13.5" customHeight="1" x14ac:dyDescent="0.3">
      <c r="A342" s="84" t="s">
        <v>1263</v>
      </c>
      <c r="B342" s="84" t="s">
        <v>1078</v>
      </c>
      <c r="C342" s="85">
        <v>740000020</v>
      </c>
      <c r="D342" s="85">
        <v>0</v>
      </c>
      <c r="E342" s="85">
        <v>740000020</v>
      </c>
      <c r="F342" s="85">
        <v>0</v>
      </c>
      <c r="G342" s="85">
        <v>740000020</v>
      </c>
      <c r="H342" s="85">
        <v>0</v>
      </c>
      <c r="I342" s="85">
        <v>0</v>
      </c>
      <c r="J342" s="85">
        <v>0</v>
      </c>
      <c r="K342" s="85">
        <v>740000020</v>
      </c>
      <c r="L342" s="85">
        <v>0</v>
      </c>
      <c r="M342" s="85">
        <v>740000020</v>
      </c>
      <c r="N342" s="85">
        <v>0</v>
      </c>
      <c r="O342" s="86">
        <v>100</v>
      </c>
      <c r="P342" s="86">
        <v>100</v>
      </c>
      <c r="Q342" s="86">
        <v>100</v>
      </c>
      <c r="R342" s="27"/>
      <c r="S342" s="27"/>
      <c r="T342" s="27"/>
      <c r="U342" s="27"/>
      <c r="V342" s="27"/>
      <c r="W342" s="27"/>
      <c r="X342" s="27"/>
      <c r="Y342" s="27"/>
      <c r="Z342" s="27"/>
    </row>
    <row r="343" spans="1:26" ht="13.5" customHeight="1" x14ac:dyDescent="0.3">
      <c r="A343" s="84" t="s">
        <v>1264</v>
      </c>
      <c r="B343" s="84" t="s">
        <v>1265</v>
      </c>
      <c r="C343" s="85">
        <v>740000020</v>
      </c>
      <c r="D343" s="85">
        <v>0</v>
      </c>
      <c r="E343" s="85">
        <v>740000020</v>
      </c>
      <c r="F343" s="85">
        <v>0</v>
      </c>
      <c r="G343" s="85">
        <v>740000020</v>
      </c>
      <c r="H343" s="85">
        <v>0</v>
      </c>
      <c r="I343" s="85">
        <v>0</v>
      </c>
      <c r="J343" s="85">
        <v>0</v>
      </c>
      <c r="K343" s="85">
        <v>740000020</v>
      </c>
      <c r="L343" s="85">
        <v>0</v>
      </c>
      <c r="M343" s="85">
        <v>740000020</v>
      </c>
      <c r="N343" s="85">
        <v>0</v>
      </c>
      <c r="O343" s="86">
        <v>100</v>
      </c>
      <c r="P343" s="86">
        <v>100</v>
      </c>
      <c r="Q343" s="86">
        <v>100</v>
      </c>
      <c r="R343" s="27"/>
      <c r="S343" s="27"/>
      <c r="T343" s="27"/>
      <c r="U343" s="27"/>
      <c r="V343" s="27"/>
      <c r="W343" s="27"/>
      <c r="X343" s="27"/>
      <c r="Y343" s="27"/>
      <c r="Z343" s="27"/>
    </row>
    <row r="344" spans="1:26" ht="13.5" customHeight="1" x14ac:dyDescent="0.3">
      <c r="A344" s="84" t="s">
        <v>1266</v>
      </c>
      <c r="B344" s="84" t="s">
        <v>1267</v>
      </c>
      <c r="C344" s="85">
        <v>740000020</v>
      </c>
      <c r="D344" s="85">
        <v>0</v>
      </c>
      <c r="E344" s="85">
        <v>740000020</v>
      </c>
      <c r="F344" s="85">
        <v>0</v>
      </c>
      <c r="G344" s="85">
        <v>740000020</v>
      </c>
      <c r="H344" s="85">
        <v>0</v>
      </c>
      <c r="I344" s="85">
        <v>0</v>
      </c>
      <c r="J344" s="85">
        <v>0</v>
      </c>
      <c r="K344" s="85">
        <v>740000020</v>
      </c>
      <c r="L344" s="85">
        <v>0</v>
      </c>
      <c r="M344" s="85">
        <v>740000020</v>
      </c>
      <c r="N344" s="85">
        <v>0</v>
      </c>
      <c r="O344" s="86">
        <v>100</v>
      </c>
      <c r="P344" s="86">
        <v>100</v>
      </c>
      <c r="Q344" s="86">
        <v>100</v>
      </c>
      <c r="R344" s="27"/>
      <c r="S344" s="27"/>
      <c r="T344" s="27"/>
      <c r="U344" s="27"/>
      <c r="V344" s="27"/>
      <c r="W344" s="27"/>
      <c r="X344" s="27"/>
      <c r="Y344" s="27"/>
      <c r="Z344" s="27"/>
    </row>
    <row r="345" spans="1:26" ht="13.5" customHeight="1" x14ac:dyDescent="0.3">
      <c r="A345" s="84" t="s">
        <v>1268</v>
      </c>
      <c r="B345" s="84" t="s">
        <v>918</v>
      </c>
      <c r="C345" s="85">
        <v>647450586</v>
      </c>
      <c r="D345" s="85">
        <v>0</v>
      </c>
      <c r="E345" s="85">
        <v>647450586</v>
      </c>
      <c r="F345" s="85">
        <v>-736266</v>
      </c>
      <c r="G345" s="85">
        <v>629350311</v>
      </c>
      <c r="H345" s="85">
        <v>0</v>
      </c>
      <c r="I345" s="85">
        <v>18100275</v>
      </c>
      <c r="J345" s="85">
        <v>-736266</v>
      </c>
      <c r="K345" s="85">
        <v>629350311</v>
      </c>
      <c r="L345" s="85">
        <v>56525200</v>
      </c>
      <c r="M345" s="85">
        <v>516594417</v>
      </c>
      <c r="N345" s="85">
        <v>112755894</v>
      </c>
      <c r="O345" s="86">
        <v>97.204377385488982</v>
      </c>
      <c r="P345" s="86">
        <v>100</v>
      </c>
      <c r="Q345" s="86">
        <v>82.083762885436954</v>
      </c>
      <c r="R345" s="27"/>
      <c r="S345" s="27"/>
      <c r="T345" s="27"/>
      <c r="U345" s="27"/>
      <c r="V345" s="27"/>
      <c r="W345" s="27"/>
      <c r="X345" s="27"/>
      <c r="Y345" s="27"/>
      <c r="Z345" s="27"/>
    </row>
    <row r="346" spans="1:26" ht="13.5" customHeight="1" x14ac:dyDescent="0.3">
      <c r="A346" s="84" t="s">
        <v>1269</v>
      </c>
      <c r="B346" s="84" t="s">
        <v>1111</v>
      </c>
      <c r="C346" s="85">
        <v>647450586</v>
      </c>
      <c r="D346" s="85">
        <v>0</v>
      </c>
      <c r="E346" s="85">
        <v>647450586</v>
      </c>
      <c r="F346" s="85">
        <v>-736266</v>
      </c>
      <c r="G346" s="85">
        <v>629350311</v>
      </c>
      <c r="H346" s="85">
        <v>0</v>
      </c>
      <c r="I346" s="85">
        <v>18100275</v>
      </c>
      <c r="J346" s="85">
        <v>-736266</v>
      </c>
      <c r="K346" s="85">
        <v>629350311</v>
      </c>
      <c r="L346" s="85">
        <v>56525200</v>
      </c>
      <c r="M346" s="85">
        <v>516594417</v>
      </c>
      <c r="N346" s="85">
        <v>112755894</v>
      </c>
      <c r="O346" s="86">
        <v>97.204377385488982</v>
      </c>
      <c r="P346" s="86">
        <v>100</v>
      </c>
      <c r="Q346" s="86">
        <v>82.083762885436954</v>
      </c>
      <c r="R346" s="27"/>
      <c r="S346" s="27"/>
      <c r="T346" s="27"/>
      <c r="U346" s="27"/>
      <c r="V346" s="27"/>
      <c r="W346" s="27"/>
      <c r="X346" s="27"/>
      <c r="Y346" s="27"/>
      <c r="Z346" s="27"/>
    </row>
    <row r="347" spans="1:26" ht="13.5" customHeight="1" x14ac:dyDescent="0.3">
      <c r="A347" s="84" t="s">
        <v>1270</v>
      </c>
      <c r="B347" s="84" t="s">
        <v>1119</v>
      </c>
      <c r="C347" s="85">
        <v>647450586</v>
      </c>
      <c r="D347" s="85">
        <v>0</v>
      </c>
      <c r="E347" s="85">
        <v>647450586</v>
      </c>
      <c r="F347" s="85">
        <v>-736266</v>
      </c>
      <c r="G347" s="85">
        <v>629350311</v>
      </c>
      <c r="H347" s="85">
        <v>0</v>
      </c>
      <c r="I347" s="85">
        <v>18100275</v>
      </c>
      <c r="J347" s="85">
        <v>-736266</v>
      </c>
      <c r="K347" s="85">
        <v>629350311</v>
      </c>
      <c r="L347" s="85">
        <v>56525200</v>
      </c>
      <c r="M347" s="85">
        <v>516594417</v>
      </c>
      <c r="N347" s="85">
        <v>112755894</v>
      </c>
      <c r="O347" s="86">
        <v>97.204377385488982</v>
      </c>
      <c r="P347" s="86">
        <v>100</v>
      </c>
      <c r="Q347" s="86">
        <v>82.083762885436954</v>
      </c>
      <c r="R347" s="27"/>
      <c r="S347" s="27"/>
      <c r="T347" s="27"/>
      <c r="U347" s="27"/>
      <c r="V347" s="27"/>
      <c r="W347" s="27"/>
      <c r="X347" s="27"/>
      <c r="Y347" s="27"/>
      <c r="Z347" s="27"/>
    </row>
    <row r="348" spans="1:26" ht="13.5" customHeight="1" x14ac:dyDescent="0.3">
      <c r="A348" s="84" t="s">
        <v>1271</v>
      </c>
      <c r="B348" s="84" t="s">
        <v>1121</v>
      </c>
      <c r="C348" s="85">
        <v>608796586</v>
      </c>
      <c r="D348" s="85">
        <v>0</v>
      </c>
      <c r="E348" s="85">
        <v>608796586</v>
      </c>
      <c r="F348" s="85">
        <v>-736266</v>
      </c>
      <c r="G348" s="85">
        <v>590696311</v>
      </c>
      <c r="H348" s="85">
        <v>0</v>
      </c>
      <c r="I348" s="85">
        <v>18100275</v>
      </c>
      <c r="J348" s="85">
        <v>-736266</v>
      </c>
      <c r="K348" s="85">
        <v>590696311</v>
      </c>
      <c r="L348" s="85">
        <v>53011200</v>
      </c>
      <c r="M348" s="85">
        <v>484968417</v>
      </c>
      <c r="N348" s="85">
        <v>105727894</v>
      </c>
      <c r="O348" s="86">
        <v>97.026876395788463</v>
      </c>
      <c r="P348" s="86">
        <v>100</v>
      </c>
      <c r="Q348" s="86">
        <v>82.101141985970514</v>
      </c>
      <c r="R348" s="27"/>
      <c r="S348" s="27"/>
      <c r="T348" s="27"/>
      <c r="U348" s="27"/>
      <c r="V348" s="27"/>
      <c r="W348" s="27"/>
      <c r="X348" s="27"/>
      <c r="Y348" s="27"/>
      <c r="Z348" s="27"/>
    </row>
    <row r="349" spans="1:26" ht="13.5" customHeight="1" x14ac:dyDescent="0.3">
      <c r="A349" s="84" t="s">
        <v>1272</v>
      </c>
      <c r="B349" s="84" t="s">
        <v>1123</v>
      </c>
      <c r="C349" s="85">
        <v>32458918</v>
      </c>
      <c r="D349" s="85">
        <v>0</v>
      </c>
      <c r="E349" s="85">
        <v>32458918</v>
      </c>
      <c r="F349" s="85">
        <v>0</v>
      </c>
      <c r="G349" s="85">
        <v>25096252</v>
      </c>
      <c r="H349" s="85">
        <v>0</v>
      </c>
      <c r="I349" s="85">
        <v>7362666</v>
      </c>
      <c r="J349" s="85">
        <v>0</v>
      </c>
      <c r="K349" s="85">
        <v>25096252</v>
      </c>
      <c r="L349" s="85">
        <v>0</v>
      </c>
      <c r="M349" s="85">
        <v>25096252</v>
      </c>
      <c r="N349" s="85">
        <v>0</v>
      </c>
      <c r="O349" s="86">
        <v>77.316970331543402</v>
      </c>
      <c r="P349" s="86">
        <v>100</v>
      </c>
      <c r="Q349" s="86">
        <v>100</v>
      </c>
      <c r="R349" s="27"/>
      <c r="S349" s="27"/>
      <c r="T349" s="27"/>
      <c r="U349" s="27"/>
      <c r="V349" s="27"/>
      <c r="W349" s="27"/>
      <c r="X349" s="27"/>
      <c r="Y349" s="27"/>
      <c r="Z349" s="27"/>
    </row>
    <row r="350" spans="1:26" ht="13.5" customHeight="1" x14ac:dyDescent="0.3">
      <c r="A350" s="84" t="s">
        <v>1273</v>
      </c>
      <c r="B350" s="84" t="s">
        <v>1274</v>
      </c>
      <c r="C350" s="85">
        <v>576337668</v>
      </c>
      <c r="D350" s="85">
        <v>0</v>
      </c>
      <c r="E350" s="85">
        <v>576337668</v>
      </c>
      <c r="F350" s="85">
        <v>-736266</v>
      </c>
      <c r="G350" s="85">
        <v>565600059</v>
      </c>
      <c r="H350" s="85">
        <v>0</v>
      </c>
      <c r="I350" s="85">
        <v>10737609</v>
      </c>
      <c r="J350" s="85">
        <v>-736266</v>
      </c>
      <c r="K350" s="85">
        <v>565600059</v>
      </c>
      <c r="L350" s="85">
        <v>53011200</v>
      </c>
      <c r="M350" s="85">
        <v>459872165</v>
      </c>
      <c r="N350" s="85">
        <v>105727894</v>
      </c>
      <c r="O350" s="86">
        <v>98.136923960347502</v>
      </c>
      <c r="P350" s="86">
        <v>100</v>
      </c>
      <c r="Q350" s="86">
        <v>81.306951384175861</v>
      </c>
      <c r="R350" s="27"/>
      <c r="S350" s="27"/>
      <c r="T350" s="27"/>
      <c r="U350" s="27"/>
      <c r="V350" s="27"/>
      <c r="W350" s="27"/>
      <c r="X350" s="27"/>
      <c r="Y350" s="27"/>
      <c r="Z350" s="27"/>
    </row>
    <row r="351" spans="1:26" ht="13.5" customHeight="1" x14ac:dyDescent="0.3">
      <c r="A351" s="84" t="s">
        <v>1275</v>
      </c>
      <c r="B351" s="84" t="s">
        <v>1276</v>
      </c>
      <c r="C351" s="85">
        <v>38654000</v>
      </c>
      <c r="D351" s="85">
        <v>0</v>
      </c>
      <c r="E351" s="85">
        <v>38654000</v>
      </c>
      <c r="F351" s="85">
        <v>0</v>
      </c>
      <c r="G351" s="85">
        <v>38654000</v>
      </c>
      <c r="H351" s="85">
        <v>0</v>
      </c>
      <c r="I351" s="85">
        <v>0</v>
      </c>
      <c r="J351" s="85">
        <v>0</v>
      </c>
      <c r="K351" s="85">
        <v>38654000</v>
      </c>
      <c r="L351" s="85">
        <v>3514000</v>
      </c>
      <c r="M351" s="85">
        <v>31626000</v>
      </c>
      <c r="N351" s="85">
        <v>7028000</v>
      </c>
      <c r="O351" s="86">
        <v>100</v>
      </c>
      <c r="P351" s="86">
        <v>100</v>
      </c>
      <c r="Q351" s="86">
        <v>81.818181818181813</v>
      </c>
      <c r="R351" s="27"/>
      <c r="S351" s="27"/>
      <c r="T351" s="27"/>
      <c r="U351" s="27"/>
      <c r="V351" s="27"/>
      <c r="W351" s="27"/>
      <c r="X351" s="27"/>
      <c r="Y351" s="27"/>
      <c r="Z351" s="27"/>
    </row>
    <row r="352" spans="1:26" ht="13.5" customHeight="1" x14ac:dyDescent="0.3">
      <c r="A352" s="84" t="s">
        <v>1277</v>
      </c>
      <c r="B352" s="84" t="s">
        <v>1278</v>
      </c>
      <c r="C352" s="85">
        <v>318160936</v>
      </c>
      <c r="D352" s="85">
        <v>0</v>
      </c>
      <c r="E352" s="85">
        <v>318160936</v>
      </c>
      <c r="F352" s="85">
        <v>0</v>
      </c>
      <c r="G352" s="85">
        <v>318160932</v>
      </c>
      <c r="H352" s="85">
        <v>0</v>
      </c>
      <c r="I352" s="85">
        <v>4</v>
      </c>
      <c r="J352" s="85">
        <v>0</v>
      </c>
      <c r="K352" s="85">
        <v>318160932</v>
      </c>
      <c r="L352" s="85">
        <v>115488930</v>
      </c>
      <c r="M352" s="85">
        <v>295238869</v>
      </c>
      <c r="N352" s="85">
        <v>22922063</v>
      </c>
      <c r="O352" s="86">
        <v>99.999998742774636</v>
      </c>
      <c r="P352" s="86">
        <v>100</v>
      </c>
      <c r="Q352" s="86">
        <v>92.795450134022119</v>
      </c>
      <c r="R352" s="27"/>
      <c r="S352" s="27"/>
      <c r="T352" s="27"/>
      <c r="U352" s="27"/>
      <c r="V352" s="27"/>
      <c r="W352" s="27"/>
      <c r="X352" s="27"/>
      <c r="Y352" s="27"/>
      <c r="Z352" s="27"/>
    </row>
    <row r="353" spans="1:26" ht="13.5" customHeight="1" x14ac:dyDescent="0.3">
      <c r="A353" s="84" t="s">
        <v>1279</v>
      </c>
      <c r="B353" s="84" t="s">
        <v>852</v>
      </c>
      <c r="C353" s="85">
        <v>318160936</v>
      </c>
      <c r="D353" s="85">
        <v>0</v>
      </c>
      <c r="E353" s="85">
        <v>318160936</v>
      </c>
      <c r="F353" s="85">
        <v>0</v>
      </c>
      <c r="G353" s="85">
        <v>318160932</v>
      </c>
      <c r="H353" s="85">
        <v>0</v>
      </c>
      <c r="I353" s="85">
        <v>4</v>
      </c>
      <c r="J353" s="85">
        <v>0</v>
      </c>
      <c r="K353" s="85">
        <v>318160932</v>
      </c>
      <c r="L353" s="85">
        <v>115488930</v>
      </c>
      <c r="M353" s="85">
        <v>295238869</v>
      </c>
      <c r="N353" s="85">
        <v>22922063</v>
      </c>
      <c r="O353" s="86">
        <v>99.999998742774636</v>
      </c>
      <c r="P353" s="86">
        <v>100</v>
      </c>
      <c r="Q353" s="86">
        <v>92.795450134022119</v>
      </c>
      <c r="R353" s="27"/>
      <c r="S353" s="27"/>
      <c r="T353" s="27"/>
      <c r="U353" s="27"/>
      <c r="V353" s="27"/>
      <c r="W353" s="27"/>
      <c r="X353" s="27"/>
      <c r="Y353" s="27"/>
      <c r="Z353" s="27"/>
    </row>
    <row r="354" spans="1:26" ht="13.5" customHeight="1" x14ac:dyDescent="0.3">
      <c r="A354" s="84" t="s">
        <v>1280</v>
      </c>
      <c r="B354" s="84" t="s">
        <v>854</v>
      </c>
      <c r="C354" s="85">
        <v>318160936</v>
      </c>
      <c r="D354" s="85">
        <v>0</v>
      </c>
      <c r="E354" s="85">
        <v>318160936</v>
      </c>
      <c r="F354" s="85">
        <v>0</v>
      </c>
      <c r="G354" s="85">
        <v>318160932</v>
      </c>
      <c r="H354" s="85">
        <v>0</v>
      </c>
      <c r="I354" s="85">
        <v>4</v>
      </c>
      <c r="J354" s="85">
        <v>0</v>
      </c>
      <c r="K354" s="85">
        <v>318160932</v>
      </c>
      <c r="L354" s="85">
        <v>115488930</v>
      </c>
      <c r="M354" s="85">
        <v>295238869</v>
      </c>
      <c r="N354" s="85">
        <v>22922063</v>
      </c>
      <c r="O354" s="86">
        <v>99.999998742774636</v>
      </c>
      <c r="P354" s="86">
        <v>100</v>
      </c>
      <c r="Q354" s="86">
        <v>92.795450134022119</v>
      </c>
      <c r="R354" s="27"/>
      <c r="S354" s="27"/>
      <c r="T354" s="27"/>
      <c r="U354" s="27"/>
      <c r="V354" s="27"/>
      <c r="W354" s="27"/>
      <c r="X354" s="27"/>
      <c r="Y354" s="27"/>
      <c r="Z354" s="27"/>
    </row>
    <row r="355" spans="1:26" ht="13.5" customHeight="1" x14ac:dyDescent="0.3">
      <c r="A355" s="84" t="s">
        <v>1281</v>
      </c>
      <c r="B355" s="84" t="s">
        <v>1282</v>
      </c>
      <c r="C355" s="85">
        <v>57561738</v>
      </c>
      <c r="D355" s="85">
        <v>0</v>
      </c>
      <c r="E355" s="85">
        <v>57561738</v>
      </c>
      <c r="F355" s="85">
        <v>0</v>
      </c>
      <c r="G355" s="85">
        <v>57561735</v>
      </c>
      <c r="H355" s="85">
        <v>0</v>
      </c>
      <c r="I355" s="85">
        <v>3</v>
      </c>
      <c r="J355" s="85">
        <v>0</v>
      </c>
      <c r="K355" s="85">
        <v>57561735</v>
      </c>
      <c r="L355" s="85">
        <v>34639672</v>
      </c>
      <c r="M355" s="85">
        <v>34639672</v>
      </c>
      <c r="N355" s="85">
        <v>22922063</v>
      </c>
      <c r="O355" s="86">
        <v>99.999994788204617</v>
      </c>
      <c r="P355" s="86">
        <v>100</v>
      </c>
      <c r="Q355" s="86">
        <v>60.178297266404499</v>
      </c>
      <c r="R355" s="27"/>
      <c r="S355" s="27"/>
      <c r="T355" s="27"/>
      <c r="U355" s="27"/>
      <c r="V355" s="27"/>
      <c r="W355" s="27"/>
      <c r="X355" s="27"/>
      <c r="Y355" s="27"/>
      <c r="Z355" s="27"/>
    </row>
    <row r="356" spans="1:26" ht="13.5" customHeight="1" x14ac:dyDescent="0.3">
      <c r="A356" s="84" t="s">
        <v>1283</v>
      </c>
      <c r="B356" s="84" t="s">
        <v>1284</v>
      </c>
      <c r="C356" s="85">
        <v>57561738</v>
      </c>
      <c r="D356" s="85">
        <v>0</v>
      </c>
      <c r="E356" s="85">
        <v>57561738</v>
      </c>
      <c r="F356" s="85">
        <v>0</v>
      </c>
      <c r="G356" s="85">
        <v>57561735</v>
      </c>
      <c r="H356" s="85">
        <v>0</v>
      </c>
      <c r="I356" s="85">
        <v>3</v>
      </c>
      <c r="J356" s="85">
        <v>0</v>
      </c>
      <c r="K356" s="85">
        <v>57561735</v>
      </c>
      <c r="L356" s="85">
        <v>34639672</v>
      </c>
      <c r="M356" s="85">
        <v>34639672</v>
      </c>
      <c r="N356" s="85">
        <v>22922063</v>
      </c>
      <c r="O356" s="86">
        <v>99.999994788204617</v>
      </c>
      <c r="P356" s="86">
        <v>100</v>
      </c>
      <c r="Q356" s="86">
        <v>60.178297266404499</v>
      </c>
      <c r="R356" s="27"/>
      <c r="S356" s="27"/>
      <c r="T356" s="27"/>
      <c r="U356" s="27"/>
      <c r="V356" s="27"/>
      <c r="W356" s="27"/>
      <c r="X356" s="27"/>
      <c r="Y356" s="27"/>
      <c r="Z356" s="27"/>
    </row>
    <row r="357" spans="1:26" ht="13.5" customHeight="1" x14ac:dyDescent="0.3">
      <c r="A357" s="84" t="s">
        <v>1285</v>
      </c>
      <c r="B357" s="84" t="s">
        <v>1286</v>
      </c>
      <c r="C357" s="85">
        <v>57561738</v>
      </c>
      <c r="D357" s="85">
        <v>0</v>
      </c>
      <c r="E357" s="85">
        <v>57561738</v>
      </c>
      <c r="F357" s="85">
        <v>0</v>
      </c>
      <c r="G357" s="85">
        <v>57561735</v>
      </c>
      <c r="H357" s="85">
        <v>0</v>
      </c>
      <c r="I357" s="85">
        <v>3</v>
      </c>
      <c r="J357" s="85">
        <v>0</v>
      </c>
      <c r="K357" s="85">
        <v>57561735</v>
      </c>
      <c r="L357" s="85">
        <v>34639672</v>
      </c>
      <c r="M357" s="85">
        <v>34639672</v>
      </c>
      <c r="N357" s="85">
        <v>22922063</v>
      </c>
      <c r="O357" s="86">
        <v>99.999994788204617</v>
      </c>
      <c r="P357" s="86">
        <v>100</v>
      </c>
      <c r="Q357" s="86">
        <v>60.178297266404499</v>
      </c>
      <c r="R357" s="27"/>
      <c r="S357" s="27"/>
      <c r="T357" s="27"/>
      <c r="U357" s="27"/>
      <c r="V357" s="27"/>
      <c r="W357" s="27"/>
      <c r="X357" s="27"/>
      <c r="Y357" s="27"/>
      <c r="Z357" s="27"/>
    </row>
    <row r="358" spans="1:26" ht="13.5" customHeight="1" x14ac:dyDescent="0.3">
      <c r="A358" s="84" t="s">
        <v>1287</v>
      </c>
      <c r="B358" s="84" t="s">
        <v>1092</v>
      </c>
      <c r="C358" s="85">
        <v>57561738</v>
      </c>
      <c r="D358" s="85">
        <v>0</v>
      </c>
      <c r="E358" s="85">
        <v>57561738</v>
      </c>
      <c r="F358" s="85">
        <v>0</v>
      </c>
      <c r="G358" s="85">
        <v>57561735</v>
      </c>
      <c r="H358" s="85">
        <v>0</v>
      </c>
      <c r="I358" s="85">
        <v>3</v>
      </c>
      <c r="J358" s="85">
        <v>0</v>
      </c>
      <c r="K358" s="85">
        <v>57561735</v>
      </c>
      <c r="L358" s="85">
        <v>34639672</v>
      </c>
      <c r="M358" s="85">
        <v>34639672</v>
      </c>
      <c r="N358" s="85">
        <v>22922063</v>
      </c>
      <c r="O358" s="86">
        <v>99.999994788204617</v>
      </c>
      <c r="P358" s="86">
        <v>100</v>
      </c>
      <c r="Q358" s="86">
        <v>60.178297266404499</v>
      </c>
      <c r="R358" s="27"/>
      <c r="S358" s="27"/>
      <c r="T358" s="27"/>
      <c r="U358" s="27"/>
      <c r="V358" s="27"/>
      <c r="W358" s="27"/>
      <c r="X358" s="27"/>
      <c r="Y358" s="27"/>
      <c r="Z358" s="27"/>
    </row>
    <row r="359" spans="1:26" ht="13.5" customHeight="1" x14ac:dyDescent="0.3">
      <c r="A359" s="84" t="s">
        <v>1288</v>
      </c>
      <c r="B359" s="84" t="s">
        <v>918</v>
      </c>
      <c r="C359" s="85">
        <v>260599198</v>
      </c>
      <c r="D359" s="85">
        <v>0</v>
      </c>
      <c r="E359" s="85">
        <v>260599198</v>
      </c>
      <c r="F359" s="85">
        <v>0</v>
      </c>
      <c r="G359" s="85">
        <v>260599197</v>
      </c>
      <c r="H359" s="85">
        <v>0</v>
      </c>
      <c r="I359" s="85">
        <v>1</v>
      </c>
      <c r="J359" s="85">
        <v>0</v>
      </c>
      <c r="K359" s="85">
        <v>260599197</v>
      </c>
      <c r="L359" s="85">
        <v>80849258</v>
      </c>
      <c r="M359" s="85">
        <v>260599197</v>
      </c>
      <c r="N359" s="85">
        <v>0</v>
      </c>
      <c r="O359" s="86">
        <v>99.999999616268965</v>
      </c>
      <c r="P359" s="86">
        <v>100</v>
      </c>
      <c r="Q359" s="86">
        <v>100</v>
      </c>
      <c r="R359" s="27"/>
      <c r="S359" s="27"/>
      <c r="T359" s="27"/>
      <c r="U359" s="27"/>
      <c r="V359" s="27"/>
      <c r="W359" s="27"/>
      <c r="X359" s="27"/>
      <c r="Y359" s="27"/>
      <c r="Z359" s="27"/>
    </row>
    <row r="360" spans="1:26" ht="13.5" customHeight="1" x14ac:dyDescent="0.3">
      <c r="A360" s="84" t="s">
        <v>1289</v>
      </c>
      <c r="B360" s="84" t="s">
        <v>1111</v>
      </c>
      <c r="C360" s="85">
        <v>260599198</v>
      </c>
      <c r="D360" s="85">
        <v>0</v>
      </c>
      <c r="E360" s="85">
        <v>260599198</v>
      </c>
      <c r="F360" s="85">
        <v>0</v>
      </c>
      <c r="G360" s="85">
        <v>260599197</v>
      </c>
      <c r="H360" s="85">
        <v>0</v>
      </c>
      <c r="I360" s="85">
        <v>1</v>
      </c>
      <c r="J360" s="85">
        <v>0</v>
      </c>
      <c r="K360" s="85">
        <v>260599197</v>
      </c>
      <c r="L360" s="85">
        <v>80849258</v>
      </c>
      <c r="M360" s="85">
        <v>260599197</v>
      </c>
      <c r="N360" s="85">
        <v>0</v>
      </c>
      <c r="O360" s="86">
        <v>99.999999616268965</v>
      </c>
      <c r="P360" s="86">
        <v>100</v>
      </c>
      <c r="Q360" s="86">
        <v>100</v>
      </c>
      <c r="R360" s="27"/>
      <c r="S360" s="27"/>
      <c r="T360" s="27"/>
      <c r="U360" s="27"/>
      <c r="V360" s="27"/>
      <c r="W360" s="27"/>
      <c r="X360" s="27"/>
      <c r="Y360" s="27"/>
      <c r="Z360" s="27"/>
    </row>
    <row r="361" spans="1:26" ht="13.5" customHeight="1" x14ac:dyDescent="0.3">
      <c r="A361" s="84" t="s">
        <v>1290</v>
      </c>
      <c r="B361" s="84" t="s">
        <v>1119</v>
      </c>
      <c r="C361" s="85">
        <v>24096000</v>
      </c>
      <c r="D361" s="85">
        <v>0</v>
      </c>
      <c r="E361" s="85">
        <v>24096000</v>
      </c>
      <c r="F361" s="85">
        <v>0</v>
      </c>
      <c r="G361" s="85">
        <v>24096000</v>
      </c>
      <c r="H361" s="85">
        <v>0</v>
      </c>
      <c r="I361" s="85">
        <v>0</v>
      </c>
      <c r="J361" s="85">
        <v>0</v>
      </c>
      <c r="K361" s="85">
        <v>24096000</v>
      </c>
      <c r="L361" s="85">
        <v>0</v>
      </c>
      <c r="M361" s="85">
        <v>24096000</v>
      </c>
      <c r="N361" s="85">
        <v>0</v>
      </c>
      <c r="O361" s="86">
        <v>100</v>
      </c>
      <c r="P361" s="86">
        <v>100</v>
      </c>
      <c r="Q361" s="86">
        <v>100</v>
      </c>
      <c r="R361" s="27"/>
      <c r="S361" s="27"/>
      <c r="T361" s="27"/>
      <c r="U361" s="27"/>
      <c r="V361" s="27"/>
      <c r="W361" s="27"/>
      <c r="X361" s="27"/>
      <c r="Y361" s="27"/>
      <c r="Z361" s="27"/>
    </row>
    <row r="362" spans="1:26" ht="13.5" customHeight="1" x14ac:dyDescent="0.3">
      <c r="A362" s="84" t="s">
        <v>1291</v>
      </c>
      <c r="B362" s="84" t="s">
        <v>1121</v>
      </c>
      <c r="C362" s="85">
        <v>24096000</v>
      </c>
      <c r="D362" s="85">
        <v>0</v>
      </c>
      <c r="E362" s="85">
        <v>24096000</v>
      </c>
      <c r="F362" s="85">
        <v>0</v>
      </c>
      <c r="G362" s="85">
        <v>24096000</v>
      </c>
      <c r="H362" s="85">
        <v>0</v>
      </c>
      <c r="I362" s="85">
        <v>0</v>
      </c>
      <c r="J362" s="85">
        <v>0</v>
      </c>
      <c r="K362" s="85">
        <v>24096000</v>
      </c>
      <c r="L362" s="85">
        <v>0</v>
      </c>
      <c r="M362" s="85">
        <v>24096000</v>
      </c>
      <c r="N362" s="85">
        <v>0</v>
      </c>
      <c r="O362" s="86">
        <v>100</v>
      </c>
      <c r="P362" s="86">
        <v>100</v>
      </c>
      <c r="Q362" s="86">
        <v>100</v>
      </c>
      <c r="R362" s="27"/>
      <c r="S362" s="27"/>
      <c r="T362" s="27"/>
      <c r="U362" s="27"/>
      <c r="V362" s="27"/>
      <c r="W362" s="27"/>
      <c r="X362" s="27"/>
      <c r="Y362" s="27"/>
      <c r="Z362" s="27"/>
    </row>
    <row r="363" spans="1:26" ht="13.5" customHeight="1" x14ac:dyDescent="0.3">
      <c r="A363" s="84" t="s">
        <v>1292</v>
      </c>
      <c r="B363" s="84" t="s">
        <v>1123</v>
      </c>
      <c r="C363" s="85">
        <v>24096000</v>
      </c>
      <c r="D363" s="85">
        <v>0</v>
      </c>
      <c r="E363" s="85">
        <v>24096000</v>
      </c>
      <c r="F363" s="85">
        <v>0</v>
      </c>
      <c r="G363" s="85">
        <v>24096000</v>
      </c>
      <c r="H363" s="85">
        <v>0</v>
      </c>
      <c r="I363" s="85">
        <v>0</v>
      </c>
      <c r="J363" s="85">
        <v>0</v>
      </c>
      <c r="K363" s="85">
        <v>24096000</v>
      </c>
      <c r="L363" s="85">
        <v>0</v>
      </c>
      <c r="M363" s="85">
        <v>24096000</v>
      </c>
      <c r="N363" s="85">
        <v>0</v>
      </c>
      <c r="O363" s="86">
        <v>100</v>
      </c>
      <c r="P363" s="86">
        <v>100</v>
      </c>
      <c r="Q363" s="86">
        <v>100</v>
      </c>
      <c r="R363" s="27"/>
      <c r="S363" s="27"/>
      <c r="T363" s="27"/>
      <c r="U363" s="27"/>
      <c r="V363" s="27"/>
      <c r="W363" s="27"/>
      <c r="X363" s="27"/>
      <c r="Y363" s="27"/>
      <c r="Z363" s="27"/>
    </row>
    <row r="364" spans="1:26" ht="13.5" customHeight="1" x14ac:dyDescent="0.3">
      <c r="A364" s="84" t="s">
        <v>1293</v>
      </c>
      <c r="B364" s="84" t="s">
        <v>1194</v>
      </c>
      <c r="C364" s="85">
        <v>210208082</v>
      </c>
      <c r="D364" s="85">
        <v>0</v>
      </c>
      <c r="E364" s="85">
        <v>210208082</v>
      </c>
      <c r="F364" s="85">
        <v>0</v>
      </c>
      <c r="G364" s="85">
        <v>210208082</v>
      </c>
      <c r="H364" s="85">
        <v>0</v>
      </c>
      <c r="I364" s="85">
        <v>0</v>
      </c>
      <c r="J364" s="85">
        <v>0</v>
      </c>
      <c r="K364" s="85">
        <v>210208082</v>
      </c>
      <c r="L364" s="85">
        <v>80849258</v>
      </c>
      <c r="M364" s="85">
        <v>210208082</v>
      </c>
      <c r="N364" s="85">
        <v>0</v>
      </c>
      <c r="O364" s="86">
        <v>100</v>
      </c>
      <c r="P364" s="86">
        <v>100</v>
      </c>
      <c r="Q364" s="86">
        <v>100</v>
      </c>
      <c r="R364" s="27"/>
      <c r="S364" s="27"/>
      <c r="T364" s="27"/>
      <c r="U364" s="27"/>
      <c r="V364" s="27"/>
      <c r="W364" s="27"/>
      <c r="X364" s="27"/>
      <c r="Y364" s="27"/>
      <c r="Z364" s="27"/>
    </row>
    <row r="365" spans="1:26" ht="13.5" customHeight="1" x14ac:dyDescent="0.3">
      <c r="A365" s="84" t="s">
        <v>1294</v>
      </c>
      <c r="B365" s="84" t="s">
        <v>971</v>
      </c>
      <c r="C365" s="85">
        <v>210208082</v>
      </c>
      <c r="D365" s="85">
        <v>0</v>
      </c>
      <c r="E365" s="85">
        <v>210208082</v>
      </c>
      <c r="F365" s="85">
        <v>0</v>
      </c>
      <c r="G365" s="85">
        <v>210208082</v>
      </c>
      <c r="H365" s="85">
        <v>0</v>
      </c>
      <c r="I365" s="85">
        <v>0</v>
      </c>
      <c r="J365" s="85">
        <v>0</v>
      </c>
      <c r="K365" s="85">
        <v>210208082</v>
      </c>
      <c r="L365" s="85">
        <v>80849258</v>
      </c>
      <c r="M365" s="85">
        <v>210208082</v>
      </c>
      <c r="N365" s="85">
        <v>0</v>
      </c>
      <c r="O365" s="86">
        <v>100</v>
      </c>
      <c r="P365" s="86">
        <v>100</v>
      </c>
      <c r="Q365" s="86">
        <v>100</v>
      </c>
      <c r="R365" s="27"/>
      <c r="S365" s="27"/>
      <c r="T365" s="27"/>
      <c r="U365" s="27"/>
      <c r="V365" s="27"/>
      <c r="W365" s="27"/>
      <c r="X365" s="27"/>
      <c r="Y365" s="27"/>
      <c r="Z365" s="27"/>
    </row>
    <row r="366" spans="1:26" ht="13.5" customHeight="1" x14ac:dyDescent="0.3">
      <c r="A366" s="84" t="s">
        <v>1295</v>
      </c>
      <c r="B366" s="84" t="s">
        <v>982</v>
      </c>
      <c r="C366" s="85">
        <v>26295116</v>
      </c>
      <c r="D366" s="85">
        <v>0</v>
      </c>
      <c r="E366" s="85">
        <v>26295116</v>
      </c>
      <c r="F366" s="85">
        <v>0</v>
      </c>
      <c r="G366" s="85">
        <v>26295115</v>
      </c>
      <c r="H366" s="85">
        <v>0</v>
      </c>
      <c r="I366" s="85">
        <v>1</v>
      </c>
      <c r="J366" s="85">
        <v>0</v>
      </c>
      <c r="K366" s="85">
        <v>26295115</v>
      </c>
      <c r="L366" s="85">
        <v>0</v>
      </c>
      <c r="M366" s="85">
        <v>26295115</v>
      </c>
      <c r="N366" s="85">
        <v>0</v>
      </c>
      <c r="O366" s="86">
        <v>99.999996197012408</v>
      </c>
      <c r="P366" s="86">
        <v>100</v>
      </c>
      <c r="Q366" s="86">
        <v>100</v>
      </c>
      <c r="R366" s="27"/>
      <c r="S366" s="27"/>
      <c r="T366" s="27"/>
      <c r="U366" s="27"/>
      <c r="V366" s="27"/>
      <c r="W366" s="27"/>
      <c r="X366" s="27"/>
      <c r="Y366" s="27"/>
      <c r="Z366" s="27"/>
    </row>
    <row r="367" spans="1:26" ht="13.5" customHeight="1" x14ac:dyDescent="0.3">
      <c r="A367" s="84" t="s">
        <v>1296</v>
      </c>
      <c r="B367" s="84" t="s">
        <v>984</v>
      </c>
      <c r="C367" s="85">
        <v>26295116</v>
      </c>
      <c r="D367" s="85">
        <v>0</v>
      </c>
      <c r="E367" s="85">
        <v>26295116</v>
      </c>
      <c r="F367" s="85">
        <v>0</v>
      </c>
      <c r="G367" s="85">
        <v>26295115</v>
      </c>
      <c r="H367" s="85">
        <v>0</v>
      </c>
      <c r="I367" s="85">
        <v>1</v>
      </c>
      <c r="J367" s="85">
        <v>0</v>
      </c>
      <c r="K367" s="85">
        <v>26295115</v>
      </c>
      <c r="L367" s="85">
        <v>0</v>
      </c>
      <c r="M367" s="85">
        <v>26295115</v>
      </c>
      <c r="N367" s="85">
        <v>0</v>
      </c>
      <c r="O367" s="86">
        <v>99.999996197012408</v>
      </c>
      <c r="P367" s="86">
        <v>100</v>
      </c>
      <c r="Q367" s="86">
        <v>100</v>
      </c>
      <c r="R367" s="27"/>
      <c r="S367" s="27"/>
      <c r="T367" s="27"/>
      <c r="U367" s="27"/>
      <c r="V367" s="27"/>
      <c r="W367" s="27"/>
      <c r="X367" s="27"/>
      <c r="Y367" s="27"/>
      <c r="Z367" s="27"/>
    </row>
    <row r="368" spans="1:26" ht="13.5" customHeight="1" x14ac:dyDescent="0.3">
      <c r="A368" s="84" t="s">
        <v>1297</v>
      </c>
      <c r="B368" s="84" t="s">
        <v>1298</v>
      </c>
      <c r="C368" s="85">
        <v>26295116</v>
      </c>
      <c r="D368" s="85">
        <v>0</v>
      </c>
      <c r="E368" s="85">
        <v>26295116</v>
      </c>
      <c r="F368" s="85">
        <v>0</v>
      </c>
      <c r="G368" s="85">
        <v>26295115</v>
      </c>
      <c r="H368" s="85">
        <v>0</v>
      </c>
      <c r="I368" s="85">
        <v>1</v>
      </c>
      <c r="J368" s="85">
        <v>0</v>
      </c>
      <c r="K368" s="85">
        <v>26295115</v>
      </c>
      <c r="L368" s="85">
        <v>0</v>
      </c>
      <c r="M368" s="85">
        <v>26295115</v>
      </c>
      <c r="N368" s="85">
        <v>0</v>
      </c>
      <c r="O368" s="86">
        <v>99.999996197012408</v>
      </c>
      <c r="P368" s="86">
        <v>100</v>
      </c>
      <c r="Q368" s="86">
        <v>100</v>
      </c>
      <c r="R368" s="27"/>
      <c r="S368" s="27"/>
      <c r="T368" s="27"/>
      <c r="U368" s="27"/>
      <c r="V368" s="27"/>
      <c r="W368" s="27"/>
      <c r="X368" s="27"/>
      <c r="Y368" s="27"/>
      <c r="Z368" s="27"/>
    </row>
    <row r="369" spans="1:26" ht="13.5" customHeight="1" x14ac:dyDescent="0.3">
      <c r="A369" s="84" t="s">
        <v>1299</v>
      </c>
      <c r="B369" s="84" t="s">
        <v>1300</v>
      </c>
      <c r="C369" s="85">
        <v>36144000</v>
      </c>
      <c r="D369" s="85">
        <v>0</v>
      </c>
      <c r="E369" s="85">
        <v>36144000</v>
      </c>
      <c r="F369" s="85">
        <v>0</v>
      </c>
      <c r="G369" s="85">
        <v>33132000</v>
      </c>
      <c r="H369" s="85">
        <v>0</v>
      </c>
      <c r="I369" s="85">
        <v>3012000</v>
      </c>
      <c r="J369" s="85">
        <v>0</v>
      </c>
      <c r="K369" s="85">
        <v>33132000</v>
      </c>
      <c r="L369" s="85">
        <v>3012000</v>
      </c>
      <c r="M369" s="85">
        <v>27108000</v>
      </c>
      <c r="N369" s="85">
        <v>6024000</v>
      </c>
      <c r="O369" s="86">
        <v>91.666666666666686</v>
      </c>
      <c r="P369" s="86">
        <v>100</v>
      </c>
      <c r="Q369" s="86">
        <v>81.818181818181813</v>
      </c>
      <c r="R369" s="27"/>
      <c r="S369" s="27"/>
      <c r="T369" s="27"/>
      <c r="U369" s="27"/>
      <c r="V369" s="27"/>
      <c r="W369" s="27"/>
      <c r="X369" s="27"/>
      <c r="Y369" s="27"/>
      <c r="Z369" s="27"/>
    </row>
    <row r="370" spans="1:26" ht="13.5" customHeight="1" x14ac:dyDescent="0.3">
      <c r="A370" s="84" t="s">
        <v>1301</v>
      </c>
      <c r="B370" s="84" t="s">
        <v>852</v>
      </c>
      <c r="C370" s="85">
        <v>36144000</v>
      </c>
      <c r="D370" s="85">
        <v>0</v>
      </c>
      <c r="E370" s="85">
        <v>36144000</v>
      </c>
      <c r="F370" s="85">
        <v>0</v>
      </c>
      <c r="G370" s="85">
        <v>33132000</v>
      </c>
      <c r="H370" s="85">
        <v>0</v>
      </c>
      <c r="I370" s="85">
        <v>3012000</v>
      </c>
      <c r="J370" s="85">
        <v>0</v>
      </c>
      <c r="K370" s="85">
        <v>33132000</v>
      </c>
      <c r="L370" s="85">
        <v>3012000</v>
      </c>
      <c r="M370" s="85">
        <v>27108000</v>
      </c>
      <c r="N370" s="85">
        <v>6024000</v>
      </c>
      <c r="O370" s="86">
        <v>91.666666666666686</v>
      </c>
      <c r="P370" s="86">
        <v>100</v>
      </c>
      <c r="Q370" s="86">
        <v>81.818181818181813</v>
      </c>
      <c r="R370" s="27"/>
      <c r="S370" s="27"/>
      <c r="T370" s="27"/>
      <c r="U370" s="27"/>
      <c r="V370" s="27"/>
      <c r="W370" s="27"/>
      <c r="X370" s="27"/>
      <c r="Y370" s="27"/>
      <c r="Z370" s="27"/>
    </row>
    <row r="371" spans="1:26" ht="13.5" customHeight="1" x14ac:dyDescent="0.3">
      <c r="A371" s="84" t="s">
        <v>1302</v>
      </c>
      <c r="B371" s="84" t="s">
        <v>854</v>
      </c>
      <c r="C371" s="85">
        <v>36144000</v>
      </c>
      <c r="D371" s="85">
        <v>0</v>
      </c>
      <c r="E371" s="85">
        <v>36144000</v>
      </c>
      <c r="F371" s="85">
        <v>0</v>
      </c>
      <c r="G371" s="85">
        <v>33132000</v>
      </c>
      <c r="H371" s="85">
        <v>0</v>
      </c>
      <c r="I371" s="85">
        <v>3012000</v>
      </c>
      <c r="J371" s="85">
        <v>0</v>
      </c>
      <c r="K371" s="85">
        <v>33132000</v>
      </c>
      <c r="L371" s="85">
        <v>3012000</v>
      </c>
      <c r="M371" s="85">
        <v>27108000</v>
      </c>
      <c r="N371" s="85">
        <v>6024000</v>
      </c>
      <c r="O371" s="86">
        <v>91.666666666666686</v>
      </c>
      <c r="P371" s="86">
        <v>100</v>
      </c>
      <c r="Q371" s="86">
        <v>81.818181818181813</v>
      </c>
      <c r="R371" s="27"/>
      <c r="S371" s="27"/>
      <c r="T371" s="27"/>
      <c r="U371" s="27"/>
      <c r="V371" s="27"/>
      <c r="W371" s="27"/>
      <c r="X371" s="27"/>
      <c r="Y371" s="27"/>
      <c r="Z371" s="27"/>
    </row>
    <row r="372" spans="1:26" ht="13.5" customHeight="1" x14ac:dyDescent="0.3">
      <c r="A372" s="84" t="s">
        <v>1303</v>
      </c>
      <c r="B372" s="84" t="s">
        <v>918</v>
      </c>
      <c r="C372" s="85">
        <v>36144000</v>
      </c>
      <c r="D372" s="85">
        <v>0</v>
      </c>
      <c r="E372" s="85">
        <v>36144000</v>
      </c>
      <c r="F372" s="85">
        <v>0</v>
      </c>
      <c r="G372" s="85">
        <v>33132000</v>
      </c>
      <c r="H372" s="85">
        <v>0</v>
      </c>
      <c r="I372" s="85">
        <v>3012000</v>
      </c>
      <c r="J372" s="85">
        <v>0</v>
      </c>
      <c r="K372" s="85">
        <v>33132000</v>
      </c>
      <c r="L372" s="85">
        <v>3012000</v>
      </c>
      <c r="M372" s="85">
        <v>27108000</v>
      </c>
      <c r="N372" s="85">
        <v>6024000</v>
      </c>
      <c r="O372" s="86">
        <v>91.666666666666686</v>
      </c>
      <c r="P372" s="86">
        <v>100</v>
      </c>
      <c r="Q372" s="86">
        <v>81.818181818181813</v>
      </c>
      <c r="R372" s="27"/>
      <c r="S372" s="27"/>
      <c r="T372" s="27"/>
      <c r="U372" s="27"/>
      <c r="V372" s="27"/>
      <c r="W372" s="27"/>
      <c r="X372" s="27"/>
      <c r="Y372" s="27"/>
      <c r="Z372" s="27"/>
    </row>
    <row r="373" spans="1:26" ht="13.5" customHeight="1" x14ac:dyDescent="0.3">
      <c r="A373" s="84" t="s">
        <v>1304</v>
      </c>
      <c r="B373" s="84" t="s">
        <v>1111</v>
      </c>
      <c r="C373" s="85">
        <v>36144000</v>
      </c>
      <c r="D373" s="85">
        <v>0</v>
      </c>
      <c r="E373" s="85">
        <v>36144000</v>
      </c>
      <c r="F373" s="85">
        <v>0</v>
      </c>
      <c r="G373" s="85">
        <v>33132000</v>
      </c>
      <c r="H373" s="85">
        <v>0</v>
      </c>
      <c r="I373" s="85">
        <v>3012000</v>
      </c>
      <c r="J373" s="85">
        <v>0</v>
      </c>
      <c r="K373" s="85">
        <v>33132000</v>
      </c>
      <c r="L373" s="85">
        <v>3012000</v>
      </c>
      <c r="M373" s="85">
        <v>27108000</v>
      </c>
      <c r="N373" s="85">
        <v>6024000</v>
      </c>
      <c r="O373" s="86">
        <v>91.666666666666686</v>
      </c>
      <c r="P373" s="86">
        <v>100</v>
      </c>
      <c r="Q373" s="86">
        <v>81.818181818181813</v>
      </c>
      <c r="R373" s="27"/>
      <c r="S373" s="27"/>
      <c r="T373" s="27"/>
      <c r="U373" s="27"/>
      <c r="V373" s="27"/>
      <c r="W373" s="27"/>
      <c r="X373" s="27"/>
      <c r="Y373" s="27"/>
      <c r="Z373" s="27"/>
    </row>
    <row r="374" spans="1:26" ht="13.5" customHeight="1" x14ac:dyDescent="0.3">
      <c r="A374" s="84" t="s">
        <v>1305</v>
      </c>
      <c r="B374" s="84" t="s">
        <v>1119</v>
      </c>
      <c r="C374" s="85">
        <v>36144000</v>
      </c>
      <c r="D374" s="85">
        <v>0</v>
      </c>
      <c r="E374" s="85">
        <v>36144000</v>
      </c>
      <c r="F374" s="85">
        <v>0</v>
      </c>
      <c r="G374" s="85">
        <v>33132000</v>
      </c>
      <c r="H374" s="85">
        <v>0</v>
      </c>
      <c r="I374" s="85">
        <v>3012000</v>
      </c>
      <c r="J374" s="85">
        <v>0</v>
      </c>
      <c r="K374" s="85">
        <v>33132000</v>
      </c>
      <c r="L374" s="85">
        <v>3012000</v>
      </c>
      <c r="M374" s="85">
        <v>27108000</v>
      </c>
      <c r="N374" s="85">
        <v>6024000</v>
      </c>
      <c r="O374" s="86">
        <v>91.666666666666686</v>
      </c>
      <c r="P374" s="86">
        <v>100</v>
      </c>
      <c r="Q374" s="86">
        <v>81.818181818181813</v>
      </c>
      <c r="R374" s="27"/>
      <c r="S374" s="27"/>
      <c r="T374" s="27"/>
      <c r="U374" s="27"/>
      <c r="V374" s="27"/>
      <c r="W374" s="27"/>
      <c r="X374" s="27"/>
      <c r="Y374" s="27"/>
      <c r="Z374" s="27"/>
    </row>
    <row r="375" spans="1:26" ht="13.5" customHeight="1" x14ac:dyDescent="0.3">
      <c r="A375" s="84" t="s">
        <v>1306</v>
      </c>
      <c r="B375" s="84" t="s">
        <v>1121</v>
      </c>
      <c r="C375" s="85">
        <v>36144000</v>
      </c>
      <c r="D375" s="85">
        <v>0</v>
      </c>
      <c r="E375" s="85">
        <v>36144000</v>
      </c>
      <c r="F375" s="85">
        <v>0</v>
      </c>
      <c r="G375" s="85">
        <v>33132000</v>
      </c>
      <c r="H375" s="85">
        <v>0</v>
      </c>
      <c r="I375" s="85">
        <v>3012000</v>
      </c>
      <c r="J375" s="85">
        <v>0</v>
      </c>
      <c r="K375" s="85">
        <v>33132000</v>
      </c>
      <c r="L375" s="85">
        <v>3012000</v>
      </c>
      <c r="M375" s="85">
        <v>27108000</v>
      </c>
      <c r="N375" s="85">
        <v>6024000</v>
      </c>
      <c r="O375" s="86">
        <v>91.666666666666686</v>
      </c>
      <c r="P375" s="86">
        <v>100</v>
      </c>
      <c r="Q375" s="86">
        <v>81.818181818181813</v>
      </c>
      <c r="R375" s="27"/>
      <c r="S375" s="27"/>
      <c r="T375" s="27"/>
      <c r="U375" s="27"/>
      <c r="V375" s="27"/>
      <c r="W375" s="27"/>
      <c r="X375" s="27"/>
      <c r="Y375" s="27"/>
      <c r="Z375" s="27"/>
    </row>
    <row r="376" spans="1:26" ht="13.5" customHeight="1" x14ac:dyDescent="0.3">
      <c r="A376" s="84" t="s">
        <v>1307</v>
      </c>
      <c r="B376" s="84" t="s">
        <v>1123</v>
      </c>
      <c r="C376" s="85">
        <v>36144000</v>
      </c>
      <c r="D376" s="85">
        <v>0</v>
      </c>
      <c r="E376" s="85">
        <v>36144000</v>
      </c>
      <c r="F376" s="85">
        <v>0</v>
      </c>
      <c r="G376" s="85">
        <v>33132000</v>
      </c>
      <c r="H376" s="85">
        <v>0</v>
      </c>
      <c r="I376" s="85">
        <v>3012000</v>
      </c>
      <c r="J376" s="85">
        <v>0</v>
      </c>
      <c r="K376" s="85">
        <v>33132000</v>
      </c>
      <c r="L376" s="85">
        <v>3012000</v>
      </c>
      <c r="M376" s="85">
        <v>27108000</v>
      </c>
      <c r="N376" s="85">
        <v>6024000</v>
      </c>
      <c r="O376" s="86">
        <v>91.666666666666686</v>
      </c>
      <c r="P376" s="86">
        <v>100</v>
      </c>
      <c r="Q376" s="86">
        <v>81.818181818181813</v>
      </c>
      <c r="R376" s="27"/>
      <c r="S376" s="27"/>
      <c r="T376" s="27"/>
      <c r="U376" s="27"/>
      <c r="V376" s="27"/>
      <c r="W376" s="27"/>
      <c r="X376" s="27"/>
      <c r="Y376" s="27"/>
      <c r="Z376" s="27"/>
    </row>
    <row r="377" spans="1:26" ht="13.5" customHeight="1" x14ac:dyDescent="0.3">
      <c r="A377" s="84" t="s">
        <v>1308</v>
      </c>
      <c r="B377" s="84" t="s">
        <v>1309</v>
      </c>
      <c r="C377" s="85">
        <v>1813009144</v>
      </c>
      <c r="D377" s="85">
        <v>-9101142</v>
      </c>
      <c r="E377" s="85">
        <v>1803908002</v>
      </c>
      <c r="F377" s="85">
        <v>0</v>
      </c>
      <c r="G377" s="85">
        <v>1792596251</v>
      </c>
      <c r="H377" s="85">
        <v>0</v>
      </c>
      <c r="I377" s="85">
        <v>11311751</v>
      </c>
      <c r="J377" s="85">
        <v>0</v>
      </c>
      <c r="K377" s="85">
        <v>1792596251</v>
      </c>
      <c r="L377" s="85">
        <v>164012073</v>
      </c>
      <c r="M377" s="85">
        <v>1512750811</v>
      </c>
      <c r="N377" s="85">
        <v>279845440</v>
      </c>
      <c r="O377" s="86">
        <v>99.372930826435805</v>
      </c>
      <c r="P377" s="86">
        <v>100</v>
      </c>
      <c r="Q377" s="86">
        <v>84.388819298049512</v>
      </c>
      <c r="R377" s="27"/>
      <c r="S377" s="27"/>
      <c r="T377" s="27"/>
      <c r="U377" s="27"/>
      <c r="V377" s="27"/>
      <c r="W377" s="27"/>
      <c r="X377" s="27"/>
      <c r="Y377" s="27"/>
      <c r="Z377" s="27"/>
    </row>
    <row r="378" spans="1:26" ht="13.5" customHeight="1" x14ac:dyDescent="0.3">
      <c r="A378" s="84" t="s">
        <v>1310</v>
      </c>
      <c r="B378" s="84" t="s">
        <v>852</v>
      </c>
      <c r="C378" s="85">
        <v>1813009144</v>
      </c>
      <c r="D378" s="85">
        <v>-9101142</v>
      </c>
      <c r="E378" s="85">
        <v>1803908002</v>
      </c>
      <c r="F378" s="85">
        <v>0</v>
      </c>
      <c r="G378" s="85">
        <v>1792596251</v>
      </c>
      <c r="H378" s="85">
        <v>0</v>
      </c>
      <c r="I378" s="85">
        <v>11311751</v>
      </c>
      <c r="J378" s="85">
        <v>0</v>
      </c>
      <c r="K378" s="85">
        <v>1792596251</v>
      </c>
      <c r="L378" s="85">
        <v>164012073</v>
      </c>
      <c r="M378" s="85">
        <v>1512750811</v>
      </c>
      <c r="N378" s="85">
        <v>279845440</v>
      </c>
      <c r="O378" s="86">
        <v>99.372930826435805</v>
      </c>
      <c r="P378" s="86">
        <v>100</v>
      </c>
      <c r="Q378" s="86">
        <v>84.388819298049512</v>
      </c>
      <c r="R378" s="27"/>
      <c r="S378" s="27"/>
      <c r="T378" s="27"/>
      <c r="U378" s="27"/>
      <c r="V378" s="27"/>
      <c r="W378" s="27"/>
      <c r="X378" s="27"/>
      <c r="Y378" s="27"/>
      <c r="Z378" s="27"/>
    </row>
    <row r="379" spans="1:26" ht="13.5" customHeight="1" x14ac:dyDescent="0.3">
      <c r="A379" s="84" t="s">
        <v>1311</v>
      </c>
      <c r="B379" s="84" t="s">
        <v>854</v>
      </c>
      <c r="C379" s="85">
        <v>1813009144</v>
      </c>
      <c r="D379" s="85">
        <v>-9101142</v>
      </c>
      <c r="E379" s="85">
        <v>1803908002</v>
      </c>
      <c r="F379" s="85">
        <v>0</v>
      </c>
      <c r="G379" s="85">
        <v>1792596251</v>
      </c>
      <c r="H379" s="85">
        <v>0</v>
      </c>
      <c r="I379" s="85">
        <v>11311751</v>
      </c>
      <c r="J379" s="85">
        <v>0</v>
      </c>
      <c r="K379" s="85">
        <v>1792596251</v>
      </c>
      <c r="L379" s="85">
        <v>164012073</v>
      </c>
      <c r="M379" s="85">
        <v>1512750811</v>
      </c>
      <c r="N379" s="85">
        <v>279845440</v>
      </c>
      <c r="O379" s="86">
        <v>99.372930826435805</v>
      </c>
      <c r="P379" s="86">
        <v>100</v>
      </c>
      <c r="Q379" s="86">
        <v>84.388819298049512</v>
      </c>
      <c r="R379" s="27"/>
      <c r="S379" s="27"/>
      <c r="T379" s="27"/>
      <c r="U379" s="27"/>
      <c r="V379" s="27"/>
      <c r="W379" s="27"/>
      <c r="X379" s="27"/>
      <c r="Y379" s="27"/>
      <c r="Z379" s="27"/>
    </row>
    <row r="380" spans="1:26" ht="13.5" customHeight="1" x14ac:dyDescent="0.3">
      <c r="A380" s="84" t="s">
        <v>1312</v>
      </c>
      <c r="B380" s="84" t="s">
        <v>856</v>
      </c>
      <c r="C380" s="85">
        <v>997453346</v>
      </c>
      <c r="D380" s="85">
        <v>0</v>
      </c>
      <c r="E380" s="85">
        <v>997453346</v>
      </c>
      <c r="F380" s="85">
        <v>0</v>
      </c>
      <c r="G380" s="85">
        <v>997453339</v>
      </c>
      <c r="H380" s="85">
        <v>0</v>
      </c>
      <c r="I380" s="85">
        <v>7</v>
      </c>
      <c r="J380" s="85">
        <v>0</v>
      </c>
      <c r="K380" s="85">
        <v>997453339</v>
      </c>
      <c r="L380" s="85">
        <v>0</v>
      </c>
      <c r="M380" s="85">
        <v>997453339</v>
      </c>
      <c r="N380" s="85">
        <v>0</v>
      </c>
      <c r="O380" s="86">
        <v>99.999999298212785</v>
      </c>
      <c r="P380" s="86">
        <v>100</v>
      </c>
      <c r="Q380" s="86">
        <v>100</v>
      </c>
      <c r="R380" s="27"/>
      <c r="S380" s="27"/>
      <c r="T380" s="27"/>
      <c r="U380" s="27"/>
      <c r="V380" s="27"/>
      <c r="W380" s="27"/>
      <c r="X380" s="27"/>
      <c r="Y380" s="27"/>
      <c r="Z380" s="27"/>
    </row>
    <row r="381" spans="1:26" ht="13.5" customHeight="1" x14ac:dyDescent="0.3">
      <c r="A381" s="84" t="s">
        <v>1313</v>
      </c>
      <c r="B381" s="84" t="s">
        <v>1078</v>
      </c>
      <c r="C381" s="85">
        <v>997453346</v>
      </c>
      <c r="D381" s="85">
        <v>0</v>
      </c>
      <c r="E381" s="85">
        <v>997453346</v>
      </c>
      <c r="F381" s="85">
        <v>0</v>
      </c>
      <c r="G381" s="85">
        <v>997453339</v>
      </c>
      <c r="H381" s="85">
        <v>0</v>
      </c>
      <c r="I381" s="85">
        <v>7</v>
      </c>
      <c r="J381" s="85">
        <v>0</v>
      </c>
      <c r="K381" s="85">
        <v>997453339</v>
      </c>
      <c r="L381" s="85">
        <v>0</v>
      </c>
      <c r="M381" s="85">
        <v>997453339</v>
      </c>
      <c r="N381" s="85">
        <v>0</v>
      </c>
      <c r="O381" s="86">
        <v>99.999999298212785</v>
      </c>
      <c r="P381" s="86">
        <v>100</v>
      </c>
      <c r="Q381" s="86">
        <v>100</v>
      </c>
      <c r="R381" s="27"/>
      <c r="S381" s="27"/>
      <c r="T381" s="27"/>
      <c r="U381" s="27"/>
      <c r="V381" s="27"/>
      <c r="W381" s="27"/>
      <c r="X381" s="27"/>
      <c r="Y381" s="27"/>
      <c r="Z381" s="27"/>
    </row>
    <row r="382" spans="1:26" ht="13.5" customHeight="1" x14ac:dyDescent="0.3">
      <c r="A382" s="84" t="s">
        <v>1314</v>
      </c>
      <c r="B382" s="84" t="s">
        <v>1086</v>
      </c>
      <c r="C382" s="85">
        <v>997453346</v>
      </c>
      <c r="D382" s="85">
        <v>0</v>
      </c>
      <c r="E382" s="85">
        <v>997453346</v>
      </c>
      <c r="F382" s="85">
        <v>0</v>
      </c>
      <c r="G382" s="85">
        <v>997453339</v>
      </c>
      <c r="H382" s="85">
        <v>0</v>
      </c>
      <c r="I382" s="85">
        <v>7</v>
      </c>
      <c r="J382" s="85">
        <v>0</v>
      </c>
      <c r="K382" s="85">
        <v>997453339</v>
      </c>
      <c r="L382" s="85">
        <v>0</v>
      </c>
      <c r="M382" s="85">
        <v>997453339</v>
      </c>
      <c r="N382" s="85">
        <v>0</v>
      </c>
      <c r="O382" s="86">
        <v>99.999999298212785</v>
      </c>
      <c r="P382" s="86">
        <v>100</v>
      </c>
      <c r="Q382" s="86">
        <v>100</v>
      </c>
      <c r="R382" s="27"/>
      <c r="S382" s="27"/>
      <c r="T382" s="27"/>
      <c r="U382" s="27"/>
      <c r="V382" s="27"/>
      <c r="W382" s="27"/>
      <c r="X382" s="27"/>
      <c r="Y382" s="27"/>
      <c r="Z382" s="27"/>
    </row>
    <row r="383" spans="1:26" ht="13.5" customHeight="1" x14ac:dyDescent="0.3">
      <c r="A383" s="84" t="s">
        <v>1315</v>
      </c>
      <c r="B383" s="84" t="s">
        <v>1092</v>
      </c>
      <c r="C383" s="85">
        <v>997453346</v>
      </c>
      <c r="D383" s="85">
        <v>0</v>
      </c>
      <c r="E383" s="85">
        <v>997453346</v>
      </c>
      <c r="F383" s="85">
        <v>0</v>
      </c>
      <c r="G383" s="85">
        <v>997453339</v>
      </c>
      <c r="H383" s="85">
        <v>0</v>
      </c>
      <c r="I383" s="85">
        <v>7</v>
      </c>
      <c r="J383" s="85">
        <v>0</v>
      </c>
      <c r="K383" s="85">
        <v>997453339</v>
      </c>
      <c r="L383" s="85">
        <v>0</v>
      </c>
      <c r="M383" s="85">
        <v>997453339</v>
      </c>
      <c r="N383" s="85">
        <v>0</v>
      </c>
      <c r="O383" s="86">
        <v>99.999999298212785</v>
      </c>
      <c r="P383" s="86">
        <v>100</v>
      </c>
      <c r="Q383" s="86">
        <v>100</v>
      </c>
      <c r="R383" s="27"/>
      <c r="S383" s="27"/>
      <c r="T383" s="27"/>
      <c r="U383" s="27"/>
      <c r="V383" s="27"/>
      <c r="W383" s="27"/>
      <c r="X383" s="27"/>
      <c r="Y383" s="27"/>
      <c r="Z383" s="27"/>
    </row>
    <row r="384" spans="1:26" ht="13.5" customHeight="1" x14ac:dyDescent="0.3">
      <c r="A384" s="84" t="s">
        <v>1316</v>
      </c>
      <c r="B384" s="84" t="s">
        <v>918</v>
      </c>
      <c r="C384" s="85">
        <v>815555798</v>
      </c>
      <c r="D384" s="85">
        <v>-9101142</v>
      </c>
      <c r="E384" s="85">
        <v>806454656</v>
      </c>
      <c r="F384" s="85">
        <v>0</v>
      </c>
      <c r="G384" s="85">
        <v>795142912</v>
      </c>
      <c r="H384" s="85">
        <v>0</v>
      </c>
      <c r="I384" s="85">
        <v>11311744</v>
      </c>
      <c r="J384" s="85">
        <v>0</v>
      </c>
      <c r="K384" s="85">
        <v>795142912</v>
      </c>
      <c r="L384" s="85">
        <v>164012073</v>
      </c>
      <c r="M384" s="85">
        <v>515297472</v>
      </c>
      <c r="N384" s="85">
        <v>279845440</v>
      </c>
      <c r="O384" s="86">
        <v>98.597349036819253</v>
      </c>
      <c r="P384" s="86">
        <v>100</v>
      </c>
      <c r="Q384" s="86">
        <v>64.805642384950303</v>
      </c>
      <c r="R384" s="27"/>
      <c r="S384" s="27"/>
      <c r="T384" s="27"/>
      <c r="U384" s="27"/>
      <c r="V384" s="27"/>
      <c r="W384" s="27"/>
      <c r="X384" s="27"/>
      <c r="Y384" s="27"/>
      <c r="Z384" s="27"/>
    </row>
    <row r="385" spans="1:26" ht="13.5" customHeight="1" x14ac:dyDescent="0.3">
      <c r="A385" s="84" t="s">
        <v>1317</v>
      </c>
      <c r="B385" s="84" t="s">
        <v>1111</v>
      </c>
      <c r="C385" s="85">
        <v>815555798</v>
      </c>
      <c r="D385" s="85">
        <v>-9101142</v>
      </c>
      <c r="E385" s="85">
        <v>806454656</v>
      </c>
      <c r="F385" s="85">
        <v>0</v>
      </c>
      <c r="G385" s="85">
        <v>795142912</v>
      </c>
      <c r="H385" s="85">
        <v>0</v>
      </c>
      <c r="I385" s="85">
        <v>11311744</v>
      </c>
      <c r="J385" s="85">
        <v>0</v>
      </c>
      <c r="K385" s="85">
        <v>795142912</v>
      </c>
      <c r="L385" s="85">
        <v>164012073</v>
      </c>
      <c r="M385" s="85">
        <v>515297472</v>
      </c>
      <c r="N385" s="85">
        <v>279845440</v>
      </c>
      <c r="O385" s="86">
        <v>98.597349036819253</v>
      </c>
      <c r="P385" s="86">
        <v>100</v>
      </c>
      <c r="Q385" s="86">
        <v>64.805642384950303</v>
      </c>
      <c r="R385" s="27"/>
      <c r="S385" s="27"/>
      <c r="T385" s="27"/>
      <c r="U385" s="27"/>
      <c r="V385" s="27"/>
      <c r="W385" s="27"/>
      <c r="X385" s="27"/>
      <c r="Y385" s="27"/>
      <c r="Z385" s="27"/>
    </row>
    <row r="386" spans="1:26" ht="13.5" customHeight="1" x14ac:dyDescent="0.3">
      <c r="A386" s="84" t="s">
        <v>1318</v>
      </c>
      <c r="B386" s="84" t="s">
        <v>1119</v>
      </c>
      <c r="C386" s="85">
        <v>203180784</v>
      </c>
      <c r="D386" s="85">
        <v>-9101142</v>
      </c>
      <c r="E386" s="85">
        <v>194079642</v>
      </c>
      <c r="F386" s="85">
        <v>0</v>
      </c>
      <c r="G386" s="85">
        <v>182767903</v>
      </c>
      <c r="H386" s="85">
        <v>0</v>
      </c>
      <c r="I386" s="85">
        <v>11311739</v>
      </c>
      <c r="J386" s="85">
        <v>0</v>
      </c>
      <c r="K386" s="85">
        <v>182767903</v>
      </c>
      <c r="L386" s="85">
        <v>6526000</v>
      </c>
      <c r="M386" s="85">
        <v>169715903</v>
      </c>
      <c r="N386" s="85">
        <v>13052000</v>
      </c>
      <c r="O386" s="86">
        <v>94.171599409689776</v>
      </c>
      <c r="P386" s="86">
        <v>100</v>
      </c>
      <c r="Q386" s="86">
        <v>92.858702329150205</v>
      </c>
      <c r="R386" s="27"/>
      <c r="S386" s="27"/>
      <c r="T386" s="27"/>
      <c r="U386" s="27"/>
      <c r="V386" s="27"/>
      <c r="W386" s="27"/>
      <c r="X386" s="27"/>
      <c r="Y386" s="27"/>
      <c r="Z386" s="27"/>
    </row>
    <row r="387" spans="1:26" ht="13.5" customHeight="1" x14ac:dyDescent="0.3">
      <c r="A387" s="84" t="s">
        <v>1319</v>
      </c>
      <c r="B387" s="84" t="s">
        <v>1121</v>
      </c>
      <c r="C387" s="85">
        <v>203180784</v>
      </c>
      <c r="D387" s="85">
        <v>-9101142</v>
      </c>
      <c r="E387" s="85">
        <v>194079642</v>
      </c>
      <c r="F387" s="85">
        <v>0</v>
      </c>
      <c r="G387" s="85">
        <v>182767903</v>
      </c>
      <c r="H387" s="85">
        <v>0</v>
      </c>
      <c r="I387" s="85">
        <v>11311739</v>
      </c>
      <c r="J387" s="85">
        <v>0</v>
      </c>
      <c r="K387" s="85">
        <v>182767903</v>
      </c>
      <c r="L387" s="85">
        <v>6526000</v>
      </c>
      <c r="M387" s="85">
        <v>169715903</v>
      </c>
      <c r="N387" s="85">
        <v>13052000</v>
      </c>
      <c r="O387" s="86">
        <v>94.171599409689776</v>
      </c>
      <c r="P387" s="86">
        <v>100</v>
      </c>
      <c r="Q387" s="86">
        <v>92.858702329150205</v>
      </c>
      <c r="R387" s="27"/>
      <c r="S387" s="27"/>
      <c r="T387" s="27"/>
      <c r="U387" s="27"/>
      <c r="V387" s="27"/>
      <c r="W387" s="27"/>
      <c r="X387" s="27"/>
      <c r="Y387" s="27"/>
      <c r="Z387" s="27"/>
    </row>
    <row r="388" spans="1:26" ht="13.5" customHeight="1" x14ac:dyDescent="0.3">
      <c r="A388" s="84" t="s">
        <v>1320</v>
      </c>
      <c r="B388" s="84" t="s">
        <v>1123</v>
      </c>
      <c r="C388" s="85">
        <v>203180784</v>
      </c>
      <c r="D388" s="85">
        <v>-9101142</v>
      </c>
      <c r="E388" s="85">
        <v>194079642</v>
      </c>
      <c r="F388" s="85">
        <v>0</v>
      </c>
      <c r="G388" s="85">
        <v>182767903</v>
      </c>
      <c r="H388" s="85">
        <v>0</v>
      </c>
      <c r="I388" s="85">
        <v>11311739</v>
      </c>
      <c r="J388" s="85">
        <v>0</v>
      </c>
      <c r="K388" s="85">
        <v>182767903</v>
      </c>
      <c r="L388" s="85">
        <v>6526000</v>
      </c>
      <c r="M388" s="85">
        <v>169715903</v>
      </c>
      <c r="N388" s="85">
        <v>13052000</v>
      </c>
      <c r="O388" s="86">
        <v>94.171599409689776</v>
      </c>
      <c r="P388" s="86">
        <v>100</v>
      </c>
      <c r="Q388" s="86">
        <v>92.858702329150205</v>
      </c>
      <c r="R388" s="27"/>
      <c r="S388" s="27"/>
      <c r="T388" s="27"/>
      <c r="U388" s="27"/>
      <c r="V388" s="27"/>
      <c r="W388" s="27"/>
      <c r="X388" s="27"/>
      <c r="Y388" s="27"/>
      <c r="Z388" s="27"/>
    </row>
    <row r="389" spans="1:26" ht="13.5" customHeight="1" x14ac:dyDescent="0.3">
      <c r="A389" s="84" t="s">
        <v>1321</v>
      </c>
      <c r="B389" s="84" t="s">
        <v>969</v>
      </c>
      <c r="C389" s="85">
        <v>114658330</v>
      </c>
      <c r="D389" s="85">
        <v>0</v>
      </c>
      <c r="E389" s="85">
        <v>114658330</v>
      </c>
      <c r="F389" s="85">
        <v>0</v>
      </c>
      <c r="G389" s="85">
        <v>114658329</v>
      </c>
      <c r="H389" s="85">
        <v>0</v>
      </c>
      <c r="I389" s="85">
        <v>1</v>
      </c>
      <c r="J389" s="85">
        <v>0</v>
      </c>
      <c r="K389" s="85">
        <v>114658329</v>
      </c>
      <c r="L389" s="85">
        <v>0</v>
      </c>
      <c r="M389" s="85">
        <v>114658329</v>
      </c>
      <c r="N389" s="85">
        <v>0</v>
      </c>
      <c r="O389" s="86">
        <v>99.999999127843566</v>
      </c>
      <c r="P389" s="86">
        <v>100</v>
      </c>
      <c r="Q389" s="86">
        <v>100</v>
      </c>
      <c r="R389" s="27"/>
      <c r="S389" s="27"/>
      <c r="T389" s="27"/>
      <c r="U389" s="27"/>
      <c r="V389" s="27"/>
      <c r="W389" s="27"/>
      <c r="X389" s="27"/>
      <c r="Y389" s="27"/>
      <c r="Z389" s="27"/>
    </row>
    <row r="390" spans="1:26" ht="13.5" customHeight="1" x14ac:dyDescent="0.3">
      <c r="A390" s="84" t="s">
        <v>1322</v>
      </c>
      <c r="B390" s="84" t="s">
        <v>1323</v>
      </c>
      <c r="C390" s="85">
        <v>114658330</v>
      </c>
      <c r="D390" s="85">
        <v>0</v>
      </c>
      <c r="E390" s="85">
        <v>114658330</v>
      </c>
      <c r="F390" s="85">
        <v>0</v>
      </c>
      <c r="G390" s="85">
        <v>114658329</v>
      </c>
      <c r="H390" s="85">
        <v>0</v>
      </c>
      <c r="I390" s="85">
        <v>1</v>
      </c>
      <c r="J390" s="85">
        <v>0</v>
      </c>
      <c r="K390" s="85">
        <v>114658329</v>
      </c>
      <c r="L390" s="85">
        <v>0</v>
      </c>
      <c r="M390" s="85">
        <v>114658329</v>
      </c>
      <c r="N390" s="85">
        <v>0</v>
      </c>
      <c r="O390" s="86">
        <v>99.999999127843566</v>
      </c>
      <c r="P390" s="86">
        <v>100</v>
      </c>
      <c r="Q390" s="86">
        <v>100</v>
      </c>
      <c r="R390" s="27"/>
      <c r="S390" s="27"/>
      <c r="T390" s="27"/>
      <c r="U390" s="27"/>
      <c r="V390" s="27"/>
      <c r="W390" s="27"/>
      <c r="X390" s="27"/>
      <c r="Y390" s="27"/>
      <c r="Z390" s="27"/>
    </row>
    <row r="391" spans="1:26" ht="13.5" customHeight="1" x14ac:dyDescent="0.3">
      <c r="A391" s="84" t="s">
        <v>1324</v>
      </c>
      <c r="B391" s="84" t="s">
        <v>982</v>
      </c>
      <c r="C391" s="85">
        <v>497716684</v>
      </c>
      <c r="D391" s="85">
        <v>0</v>
      </c>
      <c r="E391" s="85">
        <v>497716684</v>
      </c>
      <c r="F391" s="85">
        <v>0</v>
      </c>
      <c r="G391" s="85">
        <v>497716680</v>
      </c>
      <c r="H391" s="85">
        <v>0</v>
      </c>
      <c r="I391" s="85">
        <v>4</v>
      </c>
      <c r="J391" s="85">
        <v>0</v>
      </c>
      <c r="K391" s="85">
        <v>497716680</v>
      </c>
      <c r="L391" s="85">
        <v>157486073</v>
      </c>
      <c r="M391" s="85">
        <v>230923240</v>
      </c>
      <c r="N391" s="85">
        <v>266793440</v>
      </c>
      <c r="O391" s="86">
        <v>99.999999196329938</v>
      </c>
      <c r="P391" s="86">
        <v>100</v>
      </c>
      <c r="Q391" s="86">
        <v>46.396524223379458</v>
      </c>
      <c r="R391" s="27"/>
      <c r="S391" s="27"/>
      <c r="T391" s="27"/>
      <c r="U391" s="27"/>
      <c r="V391" s="27"/>
      <c r="W391" s="27"/>
      <c r="X391" s="27"/>
      <c r="Y391" s="27"/>
      <c r="Z391" s="27"/>
    </row>
    <row r="392" spans="1:26" ht="13.5" customHeight="1" x14ac:dyDescent="0.3">
      <c r="A392" s="84" t="s">
        <v>1325</v>
      </c>
      <c r="B392" s="84" t="s">
        <v>984</v>
      </c>
      <c r="C392" s="85">
        <v>497716684</v>
      </c>
      <c r="D392" s="85">
        <v>0</v>
      </c>
      <c r="E392" s="85">
        <v>497716684</v>
      </c>
      <c r="F392" s="85">
        <v>0</v>
      </c>
      <c r="G392" s="85">
        <v>497716680</v>
      </c>
      <c r="H392" s="85">
        <v>0</v>
      </c>
      <c r="I392" s="85">
        <v>4</v>
      </c>
      <c r="J392" s="85">
        <v>0</v>
      </c>
      <c r="K392" s="85">
        <v>497716680</v>
      </c>
      <c r="L392" s="85">
        <v>157486073</v>
      </c>
      <c r="M392" s="85">
        <v>230923240</v>
      </c>
      <c r="N392" s="85">
        <v>266793440</v>
      </c>
      <c r="O392" s="86">
        <v>99.999999196329938</v>
      </c>
      <c r="P392" s="86">
        <v>100</v>
      </c>
      <c r="Q392" s="86">
        <v>46.396524223379458</v>
      </c>
      <c r="R392" s="27"/>
      <c r="S392" s="27"/>
      <c r="T392" s="27"/>
      <c r="U392" s="27"/>
      <c r="V392" s="27"/>
      <c r="W392" s="27"/>
      <c r="X392" s="27"/>
      <c r="Y392" s="27"/>
      <c r="Z392" s="27"/>
    </row>
    <row r="393" spans="1:26" ht="13.5" customHeight="1" x14ac:dyDescent="0.3">
      <c r="A393" s="97" t="s">
        <v>1326</v>
      </c>
      <c r="B393" s="97" t="s">
        <v>1327</v>
      </c>
      <c r="C393" s="85">
        <v>57199374</v>
      </c>
      <c r="D393" s="85">
        <v>0</v>
      </c>
      <c r="E393" s="85">
        <v>57199374</v>
      </c>
      <c r="F393" s="85">
        <v>0</v>
      </c>
      <c r="G393" s="85">
        <v>57199373</v>
      </c>
      <c r="H393" s="85">
        <v>0</v>
      </c>
      <c r="I393" s="85">
        <v>1</v>
      </c>
      <c r="J393" s="85">
        <v>0</v>
      </c>
      <c r="K393" s="85">
        <v>57199373</v>
      </c>
      <c r="L393" s="85">
        <v>30799662</v>
      </c>
      <c r="M393" s="85">
        <v>30799662</v>
      </c>
      <c r="N393" s="85">
        <v>26399711</v>
      </c>
      <c r="O393" s="86">
        <v>99.999998251729124</v>
      </c>
      <c r="P393" s="86">
        <v>100</v>
      </c>
      <c r="Q393" s="86">
        <v>53.846153173741953</v>
      </c>
      <c r="R393" s="27"/>
      <c r="S393" s="27"/>
      <c r="T393" s="27"/>
      <c r="U393" s="27"/>
      <c r="V393" s="27"/>
      <c r="W393" s="27"/>
      <c r="X393" s="27"/>
      <c r="Y393" s="27"/>
      <c r="Z393" s="27"/>
    </row>
    <row r="394" spans="1:26" ht="13.5" customHeight="1" x14ac:dyDescent="0.3">
      <c r="A394" s="84" t="s">
        <v>1328</v>
      </c>
      <c r="B394" s="84" t="s">
        <v>986</v>
      </c>
      <c r="C394" s="85">
        <v>440517310</v>
      </c>
      <c r="D394" s="85">
        <v>0</v>
      </c>
      <c r="E394" s="85">
        <v>440517310</v>
      </c>
      <c r="F394" s="85">
        <v>0</v>
      </c>
      <c r="G394" s="85">
        <v>440517307</v>
      </c>
      <c r="H394" s="85">
        <v>0</v>
      </c>
      <c r="I394" s="85">
        <v>3</v>
      </c>
      <c r="J394" s="85">
        <v>0</v>
      </c>
      <c r="K394" s="85">
        <v>440517307</v>
      </c>
      <c r="L394" s="85">
        <v>126686411</v>
      </c>
      <c r="M394" s="85">
        <v>200123578</v>
      </c>
      <c r="N394" s="85">
        <v>240393729</v>
      </c>
      <c r="O394" s="86">
        <v>99.999999318982475</v>
      </c>
      <c r="P394" s="86">
        <v>100</v>
      </c>
      <c r="Q394" s="86">
        <v>45.429220332539629</v>
      </c>
      <c r="R394" s="27"/>
      <c r="S394" s="27"/>
      <c r="T394" s="27"/>
      <c r="U394" s="27"/>
      <c r="V394" s="27"/>
      <c r="W394" s="27"/>
      <c r="X394" s="27"/>
      <c r="Y394" s="27"/>
      <c r="Z394" s="27"/>
    </row>
    <row r="395" spans="1:26" ht="13.5" customHeight="1" x14ac:dyDescent="0.3">
      <c r="A395" s="84" t="s">
        <v>1329</v>
      </c>
      <c r="B395" s="84" t="s">
        <v>1309</v>
      </c>
      <c r="C395" s="85">
        <v>206486062</v>
      </c>
      <c r="D395" s="85">
        <v>-50273</v>
      </c>
      <c r="E395" s="85">
        <v>206435789</v>
      </c>
      <c r="F395" s="85">
        <v>0</v>
      </c>
      <c r="G395" s="85">
        <v>185391946</v>
      </c>
      <c r="H395" s="85">
        <v>0</v>
      </c>
      <c r="I395" s="85">
        <v>21043843</v>
      </c>
      <c r="J395" s="85">
        <v>0</v>
      </c>
      <c r="K395" s="85">
        <v>185391946</v>
      </c>
      <c r="L395" s="85">
        <v>16639626</v>
      </c>
      <c r="M395" s="85">
        <v>150640160</v>
      </c>
      <c r="N395" s="85">
        <v>34751786</v>
      </c>
      <c r="O395" s="86">
        <v>89.806107215256162</v>
      </c>
      <c r="P395" s="86">
        <v>100</v>
      </c>
      <c r="Q395" s="86">
        <v>81.254964549538741</v>
      </c>
      <c r="R395" s="27"/>
      <c r="S395" s="27"/>
      <c r="T395" s="27"/>
      <c r="U395" s="27"/>
      <c r="V395" s="27"/>
      <c r="W395" s="27"/>
      <c r="X395" s="27"/>
      <c r="Y395" s="27"/>
      <c r="Z395" s="27"/>
    </row>
    <row r="396" spans="1:26" ht="13.5" customHeight="1" x14ac:dyDescent="0.3">
      <c r="A396" s="84" t="s">
        <v>1330</v>
      </c>
      <c r="B396" s="84" t="s">
        <v>852</v>
      </c>
      <c r="C396" s="85">
        <v>206486062</v>
      </c>
      <c r="D396" s="85">
        <v>-50273</v>
      </c>
      <c r="E396" s="85">
        <v>206435789</v>
      </c>
      <c r="F396" s="85">
        <v>0</v>
      </c>
      <c r="G396" s="85">
        <v>185391946</v>
      </c>
      <c r="H396" s="85">
        <v>0</v>
      </c>
      <c r="I396" s="85">
        <v>21043843</v>
      </c>
      <c r="J396" s="85">
        <v>0</v>
      </c>
      <c r="K396" s="85">
        <v>185391946</v>
      </c>
      <c r="L396" s="85">
        <v>16639626</v>
      </c>
      <c r="M396" s="85">
        <v>150640160</v>
      </c>
      <c r="N396" s="85">
        <v>34751786</v>
      </c>
      <c r="O396" s="86">
        <v>89.806107215256162</v>
      </c>
      <c r="P396" s="86">
        <v>100</v>
      </c>
      <c r="Q396" s="86">
        <v>81.254964549538741</v>
      </c>
      <c r="R396" s="27"/>
      <c r="S396" s="27"/>
      <c r="T396" s="27"/>
      <c r="U396" s="27"/>
      <c r="V396" s="27"/>
      <c r="W396" s="27"/>
      <c r="X396" s="27"/>
      <c r="Y396" s="27"/>
      <c r="Z396" s="27"/>
    </row>
    <row r="397" spans="1:26" ht="13.5" customHeight="1" x14ac:dyDescent="0.3">
      <c r="A397" s="84" t="s">
        <v>1331</v>
      </c>
      <c r="B397" s="84" t="s">
        <v>854</v>
      </c>
      <c r="C397" s="85">
        <v>206486062</v>
      </c>
      <c r="D397" s="85">
        <v>-50273</v>
      </c>
      <c r="E397" s="85">
        <v>206435789</v>
      </c>
      <c r="F397" s="85">
        <v>0</v>
      </c>
      <c r="G397" s="85">
        <v>185391946</v>
      </c>
      <c r="H397" s="85">
        <v>0</v>
      </c>
      <c r="I397" s="85">
        <v>21043843</v>
      </c>
      <c r="J397" s="85">
        <v>0</v>
      </c>
      <c r="K397" s="85">
        <v>185391946</v>
      </c>
      <c r="L397" s="85">
        <v>16639626</v>
      </c>
      <c r="M397" s="85">
        <v>150640160</v>
      </c>
      <c r="N397" s="85">
        <v>34751786</v>
      </c>
      <c r="O397" s="86">
        <v>89.806107215256162</v>
      </c>
      <c r="P397" s="86">
        <v>100</v>
      </c>
      <c r="Q397" s="86">
        <v>81.254964549538741</v>
      </c>
      <c r="R397" s="27"/>
      <c r="S397" s="27"/>
      <c r="T397" s="27"/>
      <c r="U397" s="27"/>
      <c r="V397" s="27"/>
      <c r="W397" s="27"/>
      <c r="X397" s="27"/>
      <c r="Y397" s="27"/>
      <c r="Z397" s="27"/>
    </row>
    <row r="398" spans="1:26" ht="13.5" customHeight="1" x14ac:dyDescent="0.3">
      <c r="A398" s="84" t="s">
        <v>1332</v>
      </c>
      <c r="B398" s="84" t="s">
        <v>918</v>
      </c>
      <c r="C398" s="85">
        <v>206486062</v>
      </c>
      <c r="D398" s="85">
        <v>-50273</v>
      </c>
      <c r="E398" s="85">
        <v>206435789</v>
      </c>
      <c r="F398" s="85">
        <v>0</v>
      </c>
      <c r="G398" s="85">
        <v>185391946</v>
      </c>
      <c r="H398" s="85">
        <v>0</v>
      </c>
      <c r="I398" s="85">
        <v>21043843</v>
      </c>
      <c r="J398" s="85">
        <v>0</v>
      </c>
      <c r="K398" s="85">
        <v>185391946</v>
      </c>
      <c r="L398" s="85">
        <v>16639626</v>
      </c>
      <c r="M398" s="85">
        <v>150640160</v>
      </c>
      <c r="N398" s="85">
        <v>34751786</v>
      </c>
      <c r="O398" s="86">
        <v>89.806107215256162</v>
      </c>
      <c r="P398" s="86">
        <v>100</v>
      </c>
      <c r="Q398" s="86">
        <v>81.254964549538741</v>
      </c>
      <c r="R398" s="27"/>
      <c r="S398" s="27"/>
      <c r="T398" s="27"/>
      <c r="U398" s="27"/>
      <c r="V398" s="27"/>
      <c r="W398" s="27"/>
      <c r="X398" s="27"/>
      <c r="Y398" s="27"/>
      <c r="Z398" s="27"/>
    </row>
    <row r="399" spans="1:26" ht="13.5" customHeight="1" x14ac:dyDescent="0.3">
      <c r="A399" s="84" t="s">
        <v>1333</v>
      </c>
      <c r="B399" s="84" t="s">
        <v>1111</v>
      </c>
      <c r="C399" s="85">
        <v>206486062</v>
      </c>
      <c r="D399" s="85">
        <v>-50273</v>
      </c>
      <c r="E399" s="85">
        <v>206435789</v>
      </c>
      <c r="F399" s="85">
        <v>0</v>
      </c>
      <c r="G399" s="85">
        <v>185391946</v>
      </c>
      <c r="H399" s="85">
        <v>0</v>
      </c>
      <c r="I399" s="85">
        <v>21043843</v>
      </c>
      <c r="J399" s="85">
        <v>0</v>
      </c>
      <c r="K399" s="85">
        <v>185391946</v>
      </c>
      <c r="L399" s="85">
        <v>16639626</v>
      </c>
      <c r="M399" s="85">
        <v>150640160</v>
      </c>
      <c r="N399" s="85">
        <v>34751786</v>
      </c>
      <c r="O399" s="86">
        <v>89.806107215256162</v>
      </c>
      <c r="P399" s="86">
        <v>100</v>
      </c>
      <c r="Q399" s="86">
        <v>81.254964549538741</v>
      </c>
      <c r="R399" s="27"/>
      <c r="S399" s="27"/>
      <c r="T399" s="27"/>
      <c r="U399" s="27"/>
      <c r="V399" s="27"/>
      <c r="W399" s="27"/>
      <c r="X399" s="27"/>
      <c r="Y399" s="27"/>
      <c r="Z399" s="27"/>
    </row>
    <row r="400" spans="1:26" ht="13.5" customHeight="1" x14ac:dyDescent="0.3">
      <c r="A400" s="84" t="s">
        <v>1334</v>
      </c>
      <c r="B400" s="84" t="s">
        <v>1121</v>
      </c>
      <c r="C400" s="85">
        <v>206435788</v>
      </c>
      <c r="D400" s="85">
        <v>0</v>
      </c>
      <c r="E400" s="85">
        <v>206435788</v>
      </c>
      <c r="F400" s="85">
        <v>0</v>
      </c>
      <c r="G400" s="85">
        <v>185391946</v>
      </c>
      <c r="H400" s="85">
        <v>0</v>
      </c>
      <c r="I400" s="85">
        <v>21043842</v>
      </c>
      <c r="J400" s="85">
        <v>0</v>
      </c>
      <c r="K400" s="85">
        <v>185391946</v>
      </c>
      <c r="L400" s="85">
        <v>16639626</v>
      </c>
      <c r="M400" s="85">
        <v>150640160</v>
      </c>
      <c r="N400" s="85">
        <v>34751786</v>
      </c>
      <c r="O400" s="86">
        <v>89.806107650287856</v>
      </c>
      <c r="P400" s="86">
        <v>100</v>
      </c>
      <c r="Q400" s="86">
        <v>81.254964549538741</v>
      </c>
      <c r="R400" s="27"/>
      <c r="S400" s="27"/>
      <c r="T400" s="27"/>
      <c r="U400" s="27"/>
      <c r="V400" s="27"/>
      <c r="W400" s="27"/>
      <c r="X400" s="27"/>
      <c r="Y400" s="27"/>
      <c r="Z400" s="27"/>
    </row>
    <row r="401" spans="1:26" ht="13.5" customHeight="1" x14ac:dyDescent="0.3">
      <c r="A401" s="84" t="s">
        <v>1335</v>
      </c>
      <c r="B401" s="84" t="s">
        <v>1336</v>
      </c>
      <c r="C401" s="85">
        <v>206435788</v>
      </c>
      <c r="D401" s="85">
        <v>0</v>
      </c>
      <c r="E401" s="85">
        <v>206435788</v>
      </c>
      <c r="F401" s="85">
        <v>0</v>
      </c>
      <c r="G401" s="85">
        <v>185391946</v>
      </c>
      <c r="H401" s="85">
        <v>0</v>
      </c>
      <c r="I401" s="85">
        <v>21043842</v>
      </c>
      <c r="J401" s="85">
        <v>0</v>
      </c>
      <c r="K401" s="85">
        <v>185391946</v>
      </c>
      <c r="L401" s="85">
        <v>16639626</v>
      </c>
      <c r="M401" s="85">
        <v>150640160</v>
      </c>
      <c r="N401" s="85">
        <v>34751786</v>
      </c>
      <c r="O401" s="86">
        <v>89.806107650287856</v>
      </c>
      <c r="P401" s="86">
        <v>100</v>
      </c>
      <c r="Q401" s="86">
        <v>81.254964549538741</v>
      </c>
      <c r="R401" s="27"/>
      <c r="S401" s="27"/>
      <c r="T401" s="27"/>
      <c r="U401" s="27"/>
      <c r="V401" s="27"/>
      <c r="W401" s="27"/>
      <c r="X401" s="27"/>
      <c r="Y401" s="27"/>
      <c r="Z401" s="27"/>
    </row>
    <row r="402" spans="1:26" ht="13.5" customHeight="1" x14ac:dyDescent="0.3">
      <c r="A402" s="84" t="s">
        <v>1337</v>
      </c>
      <c r="B402" s="84" t="s">
        <v>1338</v>
      </c>
      <c r="C402" s="85">
        <v>14872588</v>
      </c>
      <c r="D402" s="85">
        <v>0</v>
      </c>
      <c r="E402" s="85">
        <v>14872588</v>
      </c>
      <c r="F402" s="85">
        <v>0</v>
      </c>
      <c r="G402" s="85">
        <v>14872586</v>
      </c>
      <c r="H402" s="85">
        <v>0</v>
      </c>
      <c r="I402" s="85">
        <v>2</v>
      </c>
      <c r="J402" s="85">
        <v>0</v>
      </c>
      <c r="K402" s="85">
        <v>14872586</v>
      </c>
      <c r="L402" s="85">
        <v>0</v>
      </c>
      <c r="M402" s="85">
        <v>14872586</v>
      </c>
      <c r="N402" s="85">
        <v>0</v>
      </c>
      <c r="O402" s="86">
        <v>99.999986552441314</v>
      </c>
      <c r="P402" s="86">
        <v>100</v>
      </c>
      <c r="Q402" s="86">
        <v>100</v>
      </c>
      <c r="R402" s="27"/>
      <c r="S402" s="27"/>
      <c r="T402" s="27"/>
      <c r="U402" s="27"/>
      <c r="V402" s="27"/>
      <c r="W402" s="27"/>
      <c r="X402" s="27"/>
      <c r="Y402" s="27"/>
      <c r="Z402" s="27"/>
    </row>
    <row r="403" spans="1:26" ht="13.5" customHeight="1" x14ac:dyDescent="0.3">
      <c r="A403" s="84" t="s">
        <v>1339</v>
      </c>
      <c r="B403" s="84" t="s">
        <v>1340</v>
      </c>
      <c r="C403" s="85">
        <v>191563200</v>
      </c>
      <c r="D403" s="85">
        <v>0</v>
      </c>
      <c r="E403" s="85">
        <v>191563200</v>
      </c>
      <c r="F403" s="85">
        <v>0</v>
      </c>
      <c r="G403" s="85">
        <v>170519360</v>
      </c>
      <c r="H403" s="85">
        <v>0</v>
      </c>
      <c r="I403" s="85">
        <v>21043840</v>
      </c>
      <c r="J403" s="85">
        <v>0</v>
      </c>
      <c r="K403" s="85">
        <v>170519360</v>
      </c>
      <c r="L403" s="85">
        <v>16639626</v>
      </c>
      <c r="M403" s="85">
        <v>135767574</v>
      </c>
      <c r="N403" s="85">
        <v>34751786</v>
      </c>
      <c r="O403" s="86">
        <v>89.014675052410908</v>
      </c>
      <c r="P403" s="86">
        <v>100</v>
      </c>
      <c r="Q403" s="86">
        <v>79.620034933276798</v>
      </c>
      <c r="R403" s="27"/>
      <c r="S403" s="27"/>
      <c r="T403" s="27"/>
      <c r="U403" s="27"/>
      <c r="V403" s="27"/>
      <c r="W403" s="27"/>
      <c r="X403" s="27"/>
      <c r="Y403" s="27"/>
      <c r="Z403" s="27"/>
    </row>
    <row r="404" spans="1:26" ht="13.5" customHeight="1" x14ac:dyDescent="0.3">
      <c r="A404" s="84" t="s">
        <v>1341</v>
      </c>
      <c r="B404" s="84" t="s">
        <v>1342</v>
      </c>
      <c r="C404" s="85">
        <v>50274</v>
      </c>
      <c r="D404" s="85">
        <v>-50273</v>
      </c>
      <c r="E404" s="85">
        <v>1</v>
      </c>
      <c r="F404" s="85">
        <v>0</v>
      </c>
      <c r="G404" s="85">
        <v>0</v>
      </c>
      <c r="H404" s="85">
        <v>0</v>
      </c>
      <c r="I404" s="85">
        <v>1</v>
      </c>
      <c r="J404" s="85">
        <v>0</v>
      </c>
      <c r="K404" s="85">
        <v>0</v>
      </c>
      <c r="L404" s="85">
        <v>0</v>
      </c>
      <c r="M404" s="85">
        <v>0</v>
      </c>
      <c r="N404" s="85">
        <v>0</v>
      </c>
      <c r="O404" s="86">
        <v>0</v>
      </c>
      <c r="P404" s="86">
        <v>0</v>
      </c>
      <c r="Q404" s="86">
        <v>0</v>
      </c>
      <c r="R404" s="27"/>
      <c r="S404" s="27"/>
      <c r="T404" s="27"/>
      <c r="U404" s="27"/>
      <c r="V404" s="27"/>
      <c r="W404" s="27"/>
      <c r="X404" s="27"/>
      <c r="Y404" s="27"/>
      <c r="Z404" s="27"/>
    </row>
    <row r="405" spans="1:26" ht="13.5" customHeight="1" x14ac:dyDescent="0.3">
      <c r="A405" s="84" t="s">
        <v>1343</v>
      </c>
      <c r="B405" s="84" t="s">
        <v>1344</v>
      </c>
      <c r="C405" s="85">
        <v>50274</v>
      </c>
      <c r="D405" s="85">
        <v>-50273</v>
      </c>
      <c r="E405" s="85">
        <v>1</v>
      </c>
      <c r="F405" s="85">
        <v>0</v>
      </c>
      <c r="G405" s="85">
        <v>0</v>
      </c>
      <c r="H405" s="85">
        <v>0</v>
      </c>
      <c r="I405" s="85">
        <v>1</v>
      </c>
      <c r="J405" s="85">
        <v>0</v>
      </c>
      <c r="K405" s="85">
        <v>0</v>
      </c>
      <c r="L405" s="85">
        <v>0</v>
      </c>
      <c r="M405" s="85">
        <v>0</v>
      </c>
      <c r="N405" s="85">
        <v>0</v>
      </c>
      <c r="O405" s="86">
        <v>0</v>
      </c>
      <c r="P405" s="86">
        <v>0</v>
      </c>
      <c r="Q405" s="86">
        <v>0</v>
      </c>
      <c r="R405" s="27"/>
      <c r="S405" s="27"/>
      <c r="T405" s="27"/>
      <c r="U405" s="27"/>
      <c r="V405" s="27"/>
      <c r="W405" s="27"/>
      <c r="X405" s="27"/>
      <c r="Y405" s="27"/>
      <c r="Z405" s="27"/>
    </row>
    <row r="406" spans="1:26" ht="13.5" customHeight="1" x14ac:dyDescent="0.3">
      <c r="A406" s="84" t="s">
        <v>1345</v>
      </c>
      <c r="B406" s="84" t="s">
        <v>1160</v>
      </c>
      <c r="C406" s="85">
        <v>50274</v>
      </c>
      <c r="D406" s="85">
        <v>-50273</v>
      </c>
      <c r="E406" s="85">
        <v>1</v>
      </c>
      <c r="F406" s="85">
        <v>0</v>
      </c>
      <c r="G406" s="85">
        <v>0</v>
      </c>
      <c r="H406" s="85">
        <v>0</v>
      </c>
      <c r="I406" s="85">
        <v>1</v>
      </c>
      <c r="J406" s="85">
        <v>0</v>
      </c>
      <c r="K406" s="85">
        <v>0</v>
      </c>
      <c r="L406" s="85">
        <v>0</v>
      </c>
      <c r="M406" s="85">
        <v>0</v>
      </c>
      <c r="N406" s="85">
        <v>0</v>
      </c>
      <c r="O406" s="86">
        <v>0</v>
      </c>
      <c r="P406" s="86">
        <v>0</v>
      </c>
      <c r="Q406" s="86">
        <v>0</v>
      </c>
      <c r="R406" s="27"/>
      <c r="S406" s="27"/>
      <c r="T406" s="27"/>
      <c r="U406" s="27"/>
      <c r="V406" s="27"/>
      <c r="W406" s="27"/>
      <c r="X406" s="27"/>
      <c r="Y406" s="27"/>
      <c r="Z406" s="27"/>
    </row>
    <row r="407" spans="1:26" ht="13.5" customHeight="1" x14ac:dyDescent="0.3">
      <c r="A407" s="84" t="s">
        <v>1346</v>
      </c>
      <c r="B407" s="84" t="s">
        <v>1347</v>
      </c>
      <c r="C407" s="85">
        <v>54471800</v>
      </c>
      <c r="D407" s="85">
        <v>0</v>
      </c>
      <c r="E407" s="85">
        <v>54471800</v>
      </c>
      <c r="F407" s="85">
        <v>0</v>
      </c>
      <c r="G407" s="85">
        <v>54358796</v>
      </c>
      <c r="H407" s="85">
        <v>0</v>
      </c>
      <c r="I407" s="85">
        <v>113004</v>
      </c>
      <c r="J407" s="85">
        <v>0</v>
      </c>
      <c r="K407" s="85">
        <v>54358796</v>
      </c>
      <c r="L407" s="85">
        <v>0</v>
      </c>
      <c r="M407" s="85">
        <v>54358796</v>
      </c>
      <c r="N407" s="85">
        <v>0</v>
      </c>
      <c r="O407" s="86">
        <v>99.792545867770116</v>
      </c>
      <c r="P407" s="86">
        <v>100</v>
      </c>
      <c r="Q407" s="86">
        <v>100</v>
      </c>
      <c r="R407" s="27"/>
      <c r="S407" s="27"/>
      <c r="T407" s="27"/>
      <c r="U407" s="27"/>
      <c r="V407" s="27"/>
      <c r="W407" s="27"/>
      <c r="X407" s="27"/>
      <c r="Y407" s="27"/>
      <c r="Z407" s="27"/>
    </row>
    <row r="408" spans="1:26" ht="13.5" customHeight="1" x14ac:dyDescent="0.3">
      <c r="A408" s="84" t="s">
        <v>1348</v>
      </c>
      <c r="B408" s="84" t="s">
        <v>1217</v>
      </c>
      <c r="C408" s="85">
        <v>54471800</v>
      </c>
      <c r="D408" s="85">
        <v>0</v>
      </c>
      <c r="E408" s="85">
        <v>54471800</v>
      </c>
      <c r="F408" s="85">
        <v>0</v>
      </c>
      <c r="G408" s="85">
        <v>54358796</v>
      </c>
      <c r="H408" s="85">
        <v>0</v>
      </c>
      <c r="I408" s="85">
        <v>113004</v>
      </c>
      <c r="J408" s="85">
        <v>0</v>
      </c>
      <c r="K408" s="85">
        <v>54358796</v>
      </c>
      <c r="L408" s="85">
        <v>0</v>
      </c>
      <c r="M408" s="85">
        <v>54358796</v>
      </c>
      <c r="N408" s="85">
        <v>0</v>
      </c>
      <c r="O408" s="86">
        <v>99.792545867770116</v>
      </c>
      <c r="P408" s="86">
        <v>100</v>
      </c>
      <c r="Q408" s="86">
        <v>100</v>
      </c>
      <c r="R408" s="27"/>
      <c r="S408" s="27"/>
      <c r="T408" s="27"/>
      <c r="U408" s="27"/>
      <c r="V408" s="27"/>
      <c r="W408" s="27"/>
      <c r="X408" s="27"/>
      <c r="Y408" s="27"/>
      <c r="Z408" s="27"/>
    </row>
    <row r="409" spans="1:26" ht="13.5" customHeight="1" x14ac:dyDescent="0.3">
      <c r="A409" s="84" t="s">
        <v>1349</v>
      </c>
      <c r="B409" s="84" t="s">
        <v>854</v>
      </c>
      <c r="C409" s="85">
        <v>54471800</v>
      </c>
      <c r="D409" s="85">
        <v>0</v>
      </c>
      <c r="E409" s="85">
        <v>54471800</v>
      </c>
      <c r="F409" s="85">
        <v>0</v>
      </c>
      <c r="G409" s="85">
        <v>54358796</v>
      </c>
      <c r="H409" s="85">
        <v>0</v>
      </c>
      <c r="I409" s="85">
        <v>113004</v>
      </c>
      <c r="J409" s="85">
        <v>0</v>
      </c>
      <c r="K409" s="85">
        <v>54358796</v>
      </c>
      <c r="L409" s="85">
        <v>0</v>
      </c>
      <c r="M409" s="85">
        <v>54358796</v>
      </c>
      <c r="N409" s="85">
        <v>0</v>
      </c>
      <c r="O409" s="86">
        <v>99.792545867770116</v>
      </c>
      <c r="P409" s="86">
        <v>100</v>
      </c>
      <c r="Q409" s="86">
        <v>100</v>
      </c>
      <c r="R409" s="27"/>
      <c r="S409" s="27"/>
      <c r="T409" s="27"/>
      <c r="U409" s="27"/>
      <c r="V409" s="27"/>
      <c r="W409" s="27"/>
      <c r="X409" s="27"/>
      <c r="Y409" s="27"/>
      <c r="Z409" s="27"/>
    </row>
    <row r="410" spans="1:26" ht="13.5" customHeight="1" x14ac:dyDescent="0.3">
      <c r="A410" s="84" t="s">
        <v>1350</v>
      </c>
      <c r="B410" s="84" t="s">
        <v>1190</v>
      </c>
      <c r="C410" s="85">
        <v>54471800</v>
      </c>
      <c r="D410" s="85">
        <v>0</v>
      </c>
      <c r="E410" s="85">
        <v>54471800</v>
      </c>
      <c r="F410" s="85">
        <v>0</v>
      </c>
      <c r="G410" s="85">
        <v>54358796</v>
      </c>
      <c r="H410" s="85">
        <v>0</v>
      </c>
      <c r="I410" s="85">
        <v>113004</v>
      </c>
      <c r="J410" s="85">
        <v>0</v>
      </c>
      <c r="K410" s="85">
        <v>54358796</v>
      </c>
      <c r="L410" s="85">
        <v>0</v>
      </c>
      <c r="M410" s="85">
        <v>54358796</v>
      </c>
      <c r="N410" s="85">
        <v>0</v>
      </c>
      <c r="O410" s="86">
        <v>99.792545867770116</v>
      </c>
      <c r="P410" s="86">
        <v>100</v>
      </c>
      <c r="Q410" s="86">
        <v>100</v>
      </c>
      <c r="R410" s="27"/>
      <c r="S410" s="27"/>
      <c r="T410" s="27"/>
      <c r="U410" s="27"/>
      <c r="V410" s="27"/>
      <c r="W410" s="27"/>
      <c r="X410" s="27"/>
      <c r="Y410" s="27"/>
      <c r="Z410" s="27"/>
    </row>
    <row r="411" spans="1:26" ht="13.5" customHeight="1" x14ac:dyDescent="0.3">
      <c r="A411" s="84" t="s">
        <v>1351</v>
      </c>
      <c r="B411" s="84" t="s">
        <v>1192</v>
      </c>
      <c r="C411" s="85">
        <v>54471800</v>
      </c>
      <c r="D411" s="85">
        <v>0</v>
      </c>
      <c r="E411" s="85">
        <v>54471800</v>
      </c>
      <c r="F411" s="85">
        <v>0</v>
      </c>
      <c r="G411" s="85">
        <v>54358796</v>
      </c>
      <c r="H411" s="85">
        <v>0</v>
      </c>
      <c r="I411" s="85">
        <v>113004</v>
      </c>
      <c r="J411" s="85">
        <v>0</v>
      </c>
      <c r="K411" s="85">
        <v>54358796</v>
      </c>
      <c r="L411" s="85">
        <v>0</v>
      </c>
      <c r="M411" s="85">
        <v>54358796</v>
      </c>
      <c r="N411" s="85">
        <v>0</v>
      </c>
      <c r="O411" s="86">
        <v>99.792545867770116</v>
      </c>
      <c r="P411" s="86">
        <v>100</v>
      </c>
      <c r="Q411" s="86">
        <v>100</v>
      </c>
      <c r="R411" s="27"/>
      <c r="S411" s="27"/>
      <c r="T411" s="27"/>
      <c r="U411" s="27"/>
      <c r="V411" s="27"/>
      <c r="W411" s="27"/>
      <c r="X411" s="27"/>
      <c r="Y411" s="27"/>
      <c r="Z411" s="27"/>
    </row>
    <row r="412" spans="1:26" ht="13.5" customHeight="1" x14ac:dyDescent="0.3">
      <c r="A412" s="84" t="s">
        <v>1352</v>
      </c>
      <c r="B412" s="84" t="s">
        <v>1353</v>
      </c>
      <c r="C412" s="85">
        <v>44301702</v>
      </c>
      <c r="D412" s="85">
        <v>0</v>
      </c>
      <c r="E412" s="85">
        <v>44301702</v>
      </c>
      <c r="F412" s="85">
        <v>0</v>
      </c>
      <c r="G412" s="85">
        <v>44301701</v>
      </c>
      <c r="H412" s="85">
        <v>0</v>
      </c>
      <c r="I412" s="85">
        <v>1</v>
      </c>
      <c r="J412" s="85">
        <v>0</v>
      </c>
      <c r="K412" s="85">
        <v>44301701</v>
      </c>
      <c r="L412" s="85">
        <v>0</v>
      </c>
      <c r="M412" s="85">
        <v>44301701</v>
      </c>
      <c r="N412" s="85">
        <v>0</v>
      </c>
      <c r="O412" s="86">
        <v>99.999997742750381</v>
      </c>
      <c r="P412" s="86">
        <v>100</v>
      </c>
      <c r="Q412" s="86">
        <v>100</v>
      </c>
      <c r="R412" s="27"/>
      <c r="S412" s="27"/>
      <c r="T412" s="27"/>
      <c r="U412" s="27"/>
      <c r="V412" s="27"/>
      <c r="W412" s="27"/>
      <c r="X412" s="27"/>
      <c r="Y412" s="27"/>
      <c r="Z412" s="27"/>
    </row>
    <row r="413" spans="1:26" ht="13.5" customHeight="1" x14ac:dyDescent="0.3">
      <c r="A413" s="84" t="s">
        <v>1354</v>
      </c>
      <c r="B413" s="84" t="s">
        <v>1355</v>
      </c>
      <c r="C413" s="85">
        <v>44301702</v>
      </c>
      <c r="D413" s="85">
        <v>0</v>
      </c>
      <c r="E413" s="85">
        <v>44301702</v>
      </c>
      <c r="F413" s="85">
        <v>0</v>
      </c>
      <c r="G413" s="85">
        <v>44301701</v>
      </c>
      <c r="H413" s="85">
        <v>0</v>
      </c>
      <c r="I413" s="85">
        <v>1</v>
      </c>
      <c r="J413" s="85">
        <v>0</v>
      </c>
      <c r="K413" s="85">
        <v>44301701</v>
      </c>
      <c r="L413" s="85">
        <v>0</v>
      </c>
      <c r="M413" s="85">
        <v>44301701</v>
      </c>
      <c r="N413" s="85">
        <v>0</v>
      </c>
      <c r="O413" s="86">
        <v>99.999997742750381</v>
      </c>
      <c r="P413" s="86">
        <v>100</v>
      </c>
      <c r="Q413" s="86">
        <v>100</v>
      </c>
      <c r="R413" s="27"/>
      <c r="S413" s="27"/>
      <c r="T413" s="27"/>
      <c r="U413" s="27"/>
      <c r="V413" s="27"/>
      <c r="W413" s="27"/>
      <c r="X413" s="27"/>
      <c r="Y413" s="27"/>
      <c r="Z413" s="27"/>
    </row>
    <row r="414" spans="1:26" ht="13.5" customHeight="1" x14ac:dyDescent="0.3">
      <c r="A414" s="84" t="s">
        <v>1356</v>
      </c>
      <c r="B414" s="84" t="s">
        <v>1357</v>
      </c>
      <c r="C414" s="85">
        <v>10170098</v>
      </c>
      <c r="D414" s="85">
        <v>0</v>
      </c>
      <c r="E414" s="85">
        <v>10170098</v>
      </c>
      <c r="F414" s="85">
        <v>0</v>
      </c>
      <c r="G414" s="85">
        <v>10057095</v>
      </c>
      <c r="H414" s="85">
        <v>0</v>
      </c>
      <c r="I414" s="85">
        <v>113003</v>
      </c>
      <c r="J414" s="85">
        <v>0</v>
      </c>
      <c r="K414" s="85">
        <v>10057095</v>
      </c>
      <c r="L414" s="85">
        <v>0</v>
      </c>
      <c r="M414" s="85">
        <v>10057095</v>
      </c>
      <c r="N414" s="85">
        <v>0</v>
      </c>
      <c r="O414" s="86">
        <v>98.888870097416941</v>
      </c>
      <c r="P414" s="86">
        <v>100</v>
      </c>
      <c r="Q414" s="86">
        <v>100</v>
      </c>
      <c r="R414" s="27"/>
      <c r="S414" s="27"/>
      <c r="T414" s="27"/>
      <c r="U414" s="27"/>
      <c r="V414" s="27"/>
      <c r="W414" s="27"/>
      <c r="X414" s="27"/>
      <c r="Y414" s="27"/>
      <c r="Z414" s="27"/>
    </row>
    <row r="415" spans="1:26" ht="13.5" customHeight="1" x14ac:dyDescent="0.3">
      <c r="A415" s="84" t="s">
        <v>1358</v>
      </c>
      <c r="B415" s="84" t="s">
        <v>1276</v>
      </c>
      <c r="C415" s="85">
        <v>10170098</v>
      </c>
      <c r="D415" s="85">
        <v>0</v>
      </c>
      <c r="E415" s="85">
        <v>10170098</v>
      </c>
      <c r="F415" s="85">
        <v>0</v>
      </c>
      <c r="G415" s="85">
        <v>10057095</v>
      </c>
      <c r="H415" s="85">
        <v>0</v>
      </c>
      <c r="I415" s="85">
        <v>113003</v>
      </c>
      <c r="J415" s="85">
        <v>0</v>
      </c>
      <c r="K415" s="85">
        <v>10057095</v>
      </c>
      <c r="L415" s="85">
        <v>0</v>
      </c>
      <c r="M415" s="85">
        <v>10057095</v>
      </c>
      <c r="N415" s="85">
        <v>0</v>
      </c>
      <c r="O415" s="86">
        <v>98.888870097416941</v>
      </c>
      <c r="P415" s="86">
        <v>100</v>
      </c>
      <c r="Q415" s="86">
        <v>100</v>
      </c>
      <c r="R415" s="27"/>
      <c r="S415" s="27"/>
      <c r="T415" s="27"/>
      <c r="U415" s="27"/>
      <c r="V415" s="27"/>
      <c r="W415" s="27"/>
      <c r="X415" s="27"/>
      <c r="Y415" s="27"/>
      <c r="Z415" s="27"/>
    </row>
    <row r="416" spans="1:26" ht="13.5" customHeight="1" x14ac:dyDescent="0.3">
      <c r="A416" s="84" t="s">
        <v>1359</v>
      </c>
      <c r="B416" s="84" t="s">
        <v>1360</v>
      </c>
      <c r="C416" s="85">
        <v>15496671550</v>
      </c>
      <c r="D416" s="85">
        <v>92081881</v>
      </c>
      <c r="E416" s="85">
        <v>15588753431</v>
      </c>
      <c r="F416" s="85">
        <v>335663849</v>
      </c>
      <c r="G416" s="85">
        <v>15501550517</v>
      </c>
      <c r="H416" s="85">
        <v>284679191</v>
      </c>
      <c r="I416" s="85">
        <v>87202914</v>
      </c>
      <c r="J416" s="85">
        <v>243452213</v>
      </c>
      <c r="K416" s="85">
        <v>15216871326</v>
      </c>
      <c r="L416" s="85">
        <v>591089539</v>
      </c>
      <c r="M416" s="85">
        <v>13938284075</v>
      </c>
      <c r="N416" s="85">
        <v>1278587251</v>
      </c>
      <c r="O416" s="86">
        <v>97.614420507412291</v>
      </c>
      <c r="P416" s="86">
        <v>98.16354376494273</v>
      </c>
      <c r="Q416" s="86">
        <v>91.597568096568125</v>
      </c>
      <c r="R416" s="27"/>
      <c r="S416" s="27"/>
      <c r="T416" s="27"/>
      <c r="U416" s="27"/>
      <c r="V416" s="27"/>
      <c r="W416" s="27"/>
      <c r="X416" s="27"/>
      <c r="Y416" s="27"/>
      <c r="Z416" s="27"/>
    </row>
    <row r="417" spans="1:26" ht="13.5" customHeight="1" x14ac:dyDescent="0.3">
      <c r="A417" s="84" t="s">
        <v>1361</v>
      </c>
      <c r="B417" s="84" t="s">
        <v>852</v>
      </c>
      <c r="C417" s="85">
        <v>15496671550</v>
      </c>
      <c r="D417" s="85">
        <v>92081881</v>
      </c>
      <c r="E417" s="85">
        <v>15588753431</v>
      </c>
      <c r="F417" s="85">
        <v>335663849</v>
      </c>
      <c r="G417" s="85">
        <v>15501550517</v>
      </c>
      <c r="H417" s="85">
        <v>284679191</v>
      </c>
      <c r="I417" s="85">
        <v>87202914</v>
      </c>
      <c r="J417" s="85">
        <v>243452213</v>
      </c>
      <c r="K417" s="85">
        <v>15216871326</v>
      </c>
      <c r="L417" s="85">
        <v>591089539</v>
      </c>
      <c r="M417" s="85">
        <v>13938284075</v>
      </c>
      <c r="N417" s="85">
        <v>1278587251</v>
      </c>
      <c r="O417" s="86">
        <v>97.614420507412291</v>
      </c>
      <c r="P417" s="86">
        <v>98.16354376494273</v>
      </c>
      <c r="Q417" s="86">
        <v>91.597568096568125</v>
      </c>
      <c r="R417" s="27"/>
      <c r="S417" s="27"/>
      <c r="T417" s="27"/>
      <c r="U417" s="27"/>
      <c r="V417" s="27"/>
      <c r="W417" s="27"/>
      <c r="X417" s="27"/>
      <c r="Y417" s="27"/>
      <c r="Z417" s="27"/>
    </row>
    <row r="418" spans="1:26" ht="13.5" customHeight="1" x14ac:dyDescent="0.3">
      <c r="A418" s="84" t="s">
        <v>1362</v>
      </c>
      <c r="B418" s="84" t="s">
        <v>1180</v>
      </c>
      <c r="C418" s="85">
        <v>6643506596</v>
      </c>
      <c r="D418" s="85">
        <v>-236511209</v>
      </c>
      <c r="E418" s="85">
        <v>6406995387</v>
      </c>
      <c r="F418" s="85">
        <v>0</v>
      </c>
      <c r="G418" s="85">
        <v>6406995377</v>
      </c>
      <c r="H418" s="85">
        <v>0</v>
      </c>
      <c r="I418" s="85">
        <v>10</v>
      </c>
      <c r="J418" s="85">
        <v>0</v>
      </c>
      <c r="K418" s="85">
        <v>6406995377</v>
      </c>
      <c r="L418" s="85">
        <v>0</v>
      </c>
      <c r="M418" s="85">
        <v>6406995377</v>
      </c>
      <c r="N418" s="85">
        <v>0</v>
      </c>
      <c r="O418" s="86">
        <v>99.999999843920591</v>
      </c>
      <c r="P418" s="86">
        <v>100</v>
      </c>
      <c r="Q418" s="86">
        <v>100</v>
      </c>
      <c r="R418" s="27"/>
      <c r="S418" s="27"/>
      <c r="T418" s="27"/>
      <c r="U418" s="27"/>
      <c r="V418" s="27"/>
      <c r="W418" s="27"/>
      <c r="X418" s="27"/>
      <c r="Y418" s="27"/>
      <c r="Z418" s="27"/>
    </row>
    <row r="419" spans="1:26" ht="13.5" customHeight="1" x14ac:dyDescent="0.3">
      <c r="A419" s="84" t="s">
        <v>1363</v>
      </c>
      <c r="B419" s="84" t="s">
        <v>1182</v>
      </c>
      <c r="C419" s="85">
        <v>6643506596</v>
      </c>
      <c r="D419" s="85">
        <v>-236511209</v>
      </c>
      <c r="E419" s="85">
        <v>6406995387</v>
      </c>
      <c r="F419" s="85">
        <v>0</v>
      </c>
      <c r="G419" s="85">
        <v>6406995377</v>
      </c>
      <c r="H419" s="85">
        <v>0</v>
      </c>
      <c r="I419" s="85">
        <v>10</v>
      </c>
      <c r="J419" s="85">
        <v>0</v>
      </c>
      <c r="K419" s="85">
        <v>6406995377</v>
      </c>
      <c r="L419" s="85">
        <v>0</v>
      </c>
      <c r="M419" s="85">
        <v>6406995377</v>
      </c>
      <c r="N419" s="85">
        <v>0</v>
      </c>
      <c r="O419" s="86">
        <v>99.999999843920591</v>
      </c>
      <c r="P419" s="86">
        <v>100</v>
      </c>
      <c r="Q419" s="86">
        <v>100</v>
      </c>
      <c r="R419" s="27"/>
      <c r="S419" s="27"/>
      <c r="T419" s="27"/>
      <c r="U419" s="27"/>
      <c r="V419" s="27"/>
      <c r="W419" s="27"/>
      <c r="X419" s="27"/>
      <c r="Y419" s="27"/>
      <c r="Z419" s="27"/>
    </row>
    <row r="420" spans="1:26" ht="13.5" customHeight="1" x14ac:dyDescent="0.3">
      <c r="A420" s="84" t="s">
        <v>1364</v>
      </c>
      <c r="B420" s="84" t="s">
        <v>1184</v>
      </c>
      <c r="C420" s="85">
        <v>6643506596</v>
      </c>
      <c r="D420" s="85">
        <v>-236511209</v>
      </c>
      <c r="E420" s="85">
        <v>6406995387</v>
      </c>
      <c r="F420" s="85">
        <v>0</v>
      </c>
      <c r="G420" s="85">
        <v>6406995377</v>
      </c>
      <c r="H420" s="85">
        <v>0</v>
      </c>
      <c r="I420" s="85">
        <v>10</v>
      </c>
      <c r="J420" s="85">
        <v>0</v>
      </c>
      <c r="K420" s="85">
        <v>6406995377</v>
      </c>
      <c r="L420" s="85">
        <v>0</v>
      </c>
      <c r="M420" s="85">
        <v>6406995377</v>
      </c>
      <c r="N420" s="85">
        <v>0</v>
      </c>
      <c r="O420" s="86">
        <v>99.999999843920591</v>
      </c>
      <c r="P420" s="86">
        <v>100</v>
      </c>
      <c r="Q420" s="86">
        <v>100</v>
      </c>
      <c r="R420" s="27"/>
      <c r="S420" s="27"/>
      <c r="T420" s="27"/>
      <c r="U420" s="27"/>
      <c r="V420" s="27"/>
      <c r="W420" s="27"/>
      <c r="X420" s="27"/>
      <c r="Y420" s="27"/>
      <c r="Z420" s="27"/>
    </row>
    <row r="421" spans="1:26" ht="13.5" customHeight="1" x14ac:dyDescent="0.3">
      <c r="A421" s="84" t="s">
        <v>1365</v>
      </c>
      <c r="B421" s="84" t="s">
        <v>1265</v>
      </c>
      <c r="C421" s="85">
        <v>1101642580</v>
      </c>
      <c r="D421" s="85">
        <v>-390622</v>
      </c>
      <c r="E421" s="85">
        <v>1101251958</v>
      </c>
      <c r="F421" s="85">
        <v>0</v>
      </c>
      <c r="G421" s="85">
        <v>1101251957</v>
      </c>
      <c r="H421" s="85">
        <v>0</v>
      </c>
      <c r="I421" s="85">
        <v>1</v>
      </c>
      <c r="J421" s="85">
        <v>0</v>
      </c>
      <c r="K421" s="85">
        <v>1101251957</v>
      </c>
      <c r="L421" s="85">
        <v>0</v>
      </c>
      <c r="M421" s="85">
        <v>1101251957</v>
      </c>
      <c r="N421" s="85">
        <v>0</v>
      </c>
      <c r="O421" s="86">
        <v>99.999999909194244</v>
      </c>
      <c r="P421" s="86">
        <v>100</v>
      </c>
      <c r="Q421" s="86">
        <v>100</v>
      </c>
      <c r="R421" s="27"/>
      <c r="S421" s="27"/>
      <c r="T421" s="27"/>
      <c r="U421" s="27"/>
      <c r="V421" s="27"/>
      <c r="W421" s="27"/>
      <c r="X421" s="27"/>
      <c r="Y421" s="27"/>
      <c r="Z421" s="27"/>
    </row>
    <row r="422" spans="1:26" ht="13.5" customHeight="1" x14ac:dyDescent="0.3">
      <c r="A422" s="84" t="s">
        <v>1366</v>
      </c>
      <c r="B422" s="84" t="s">
        <v>1267</v>
      </c>
      <c r="C422" s="85">
        <v>1101642580</v>
      </c>
      <c r="D422" s="85">
        <v>-390622</v>
      </c>
      <c r="E422" s="85">
        <v>1101251958</v>
      </c>
      <c r="F422" s="85">
        <v>0</v>
      </c>
      <c r="G422" s="85">
        <v>1101251957</v>
      </c>
      <c r="H422" s="85">
        <v>0</v>
      </c>
      <c r="I422" s="85">
        <v>1</v>
      </c>
      <c r="J422" s="85">
        <v>0</v>
      </c>
      <c r="K422" s="85">
        <v>1101251957</v>
      </c>
      <c r="L422" s="85">
        <v>0</v>
      </c>
      <c r="M422" s="85">
        <v>1101251957</v>
      </c>
      <c r="N422" s="85">
        <v>0</v>
      </c>
      <c r="O422" s="86">
        <v>99.999999909194244</v>
      </c>
      <c r="P422" s="86">
        <v>100</v>
      </c>
      <c r="Q422" s="86">
        <v>100</v>
      </c>
      <c r="R422" s="27"/>
      <c r="S422" s="27"/>
      <c r="T422" s="27"/>
      <c r="U422" s="27"/>
      <c r="V422" s="27"/>
      <c r="W422" s="27"/>
      <c r="X422" s="27"/>
      <c r="Y422" s="27"/>
      <c r="Z422" s="27"/>
    </row>
    <row r="423" spans="1:26" ht="13.5" customHeight="1" x14ac:dyDescent="0.3">
      <c r="A423" s="84" t="s">
        <v>1367</v>
      </c>
      <c r="B423" s="84" t="s">
        <v>910</v>
      </c>
      <c r="C423" s="85">
        <v>120315208</v>
      </c>
      <c r="D423" s="85">
        <v>0</v>
      </c>
      <c r="E423" s="85">
        <v>120315208</v>
      </c>
      <c r="F423" s="85">
        <v>0</v>
      </c>
      <c r="G423" s="85">
        <v>120315207</v>
      </c>
      <c r="H423" s="85">
        <v>0</v>
      </c>
      <c r="I423" s="85">
        <v>1</v>
      </c>
      <c r="J423" s="85">
        <v>0</v>
      </c>
      <c r="K423" s="85">
        <v>120315207</v>
      </c>
      <c r="L423" s="85">
        <v>0</v>
      </c>
      <c r="M423" s="85">
        <v>120315207</v>
      </c>
      <c r="N423" s="85">
        <v>0</v>
      </c>
      <c r="O423" s="86">
        <v>99.999999168849882</v>
      </c>
      <c r="P423" s="86">
        <v>100</v>
      </c>
      <c r="Q423" s="86">
        <v>100</v>
      </c>
      <c r="R423" s="27"/>
      <c r="S423" s="27"/>
      <c r="T423" s="27"/>
      <c r="U423" s="27"/>
      <c r="V423" s="27"/>
      <c r="W423" s="27"/>
      <c r="X423" s="27"/>
      <c r="Y423" s="27"/>
      <c r="Z423" s="27"/>
    </row>
    <row r="424" spans="1:26" ht="13.5" customHeight="1" x14ac:dyDescent="0.3">
      <c r="A424" s="84" t="s">
        <v>1368</v>
      </c>
      <c r="B424" s="84" t="s">
        <v>1369</v>
      </c>
      <c r="C424" s="85">
        <v>120315208</v>
      </c>
      <c r="D424" s="85">
        <v>0</v>
      </c>
      <c r="E424" s="85">
        <v>120315208</v>
      </c>
      <c r="F424" s="85">
        <v>0</v>
      </c>
      <c r="G424" s="85">
        <v>120315207</v>
      </c>
      <c r="H424" s="85">
        <v>0</v>
      </c>
      <c r="I424" s="85">
        <v>1</v>
      </c>
      <c r="J424" s="85">
        <v>0</v>
      </c>
      <c r="K424" s="85">
        <v>120315207</v>
      </c>
      <c r="L424" s="85">
        <v>0</v>
      </c>
      <c r="M424" s="85">
        <v>120315207</v>
      </c>
      <c r="N424" s="85">
        <v>0</v>
      </c>
      <c r="O424" s="86">
        <v>99.999999168849882</v>
      </c>
      <c r="P424" s="86">
        <v>100</v>
      </c>
      <c r="Q424" s="86">
        <v>100</v>
      </c>
      <c r="R424" s="27"/>
      <c r="S424" s="27"/>
      <c r="T424" s="27"/>
      <c r="U424" s="27"/>
      <c r="V424" s="27"/>
      <c r="W424" s="27"/>
      <c r="X424" s="27"/>
      <c r="Y424" s="27"/>
      <c r="Z424" s="27"/>
    </row>
    <row r="425" spans="1:26" ht="13.5" customHeight="1" x14ac:dyDescent="0.3">
      <c r="A425" s="84" t="s">
        <v>1370</v>
      </c>
      <c r="B425" s="84" t="s">
        <v>1086</v>
      </c>
      <c r="C425" s="85">
        <v>5421548808</v>
      </c>
      <c r="D425" s="85">
        <v>-236120587</v>
      </c>
      <c r="E425" s="85">
        <v>5185428221</v>
      </c>
      <c r="F425" s="85">
        <v>0</v>
      </c>
      <c r="G425" s="85">
        <v>5185428213</v>
      </c>
      <c r="H425" s="85">
        <v>0</v>
      </c>
      <c r="I425" s="85">
        <v>8</v>
      </c>
      <c r="J425" s="85">
        <v>0</v>
      </c>
      <c r="K425" s="85">
        <v>5185428213</v>
      </c>
      <c r="L425" s="85">
        <v>0</v>
      </c>
      <c r="M425" s="85">
        <v>5185428213</v>
      </c>
      <c r="N425" s="85">
        <v>0</v>
      </c>
      <c r="O425" s="86">
        <v>99.999999845721518</v>
      </c>
      <c r="P425" s="86">
        <v>100</v>
      </c>
      <c r="Q425" s="86">
        <v>100</v>
      </c>
      <c r="R425" s="27"/>
      <c r="S425" s="27"/>
      <c r="T425" s="27"/>
      <c r="U425" s="27"/>
      <c r="V425" s="27"/>
      <c r="W425" s="27"/>
      <c r="X425" s="27"/>
      <c r="Y425" s="27"/>
      <c r="Z425" s="27"/>
    </row>
    <row r="426" spans="1:26" ht="13.5" customHeight="1" x14ac:dyDescent="0.3">
      <c r="A426" s="84" t="s">
        <v>1371</v>
      </c>
      <c r="B426" s="84" t="s">
        <v>1187</v>
      </c>
      <c r="C426" s="85">
        <v>2171556266</v>
      </c>
      <c r="D426" s="85">
        <v>-98073283</v>
      </c>
      <c r="E426" s="85">
        <v>2073482983</v>
      </c>
      <c r="F426" s="85">
        <v>0</v>
      </c>
      <c r="G426" s="85">
        <v>2073482980</v>
      </c>
      <c r="H426" s="85">
        <v>0</v>
      </c>
      <c r="I426" s="85">
        <v>3</v>
      </c>
      <c r="J426" s="85">
        <v>0</v>
      </c>
      <c r="K426" s="85">
        <v>2073482980</v>
      </c>
      <c r="L426" s="85">
        <v>0</v>
      </c>
      <c r="M426" s="85">
        <v>2073482980</v>
      </c>
      <c r="N426" s="85">
        <v>0</v>
      </c>
      <c r="O426" s="86">
        <v>99.999999855315906</v>
      </c>
      <c r="P426" s="86">
        <v>100</v>
      </c>
      <c r="Q426" s="86">
        <v>100</v>
      </c>
      <c r="R426" s="27"/>
      <c r="S426" s="27"/>
      <c r="T426" s="27"/>
      <c r="U426" s="27"/>
      <c r="V426" s="27"/>
      <c r="W426" s="27"/>
      <c r="X426" s="27"/>
      <c r="Y426" s="27"/>
      <c r="Z426" s="27"/>
    </row>
    <row r="427" spans="1:26" ht="13.5" customHeight="1" x14ac:dyDescent="0.3">
      <c r="A427" s="84" t="s">
        <v>1372</v>
      </c>
      <c r="B427" s="84" t="s">
        <v>1249</v>
      </c>
      <c r="C427" s="85">
        <v>2714694412</v>
      </c>
      <c r="D427" s="85">
        <v>-129826526</v>
      </c>
      <c r="E427" s="85">
        <v>2584867886</v>
      </c>
      <c r="F427" s="85">
        <v>0</v>
      </c>
      <c r="G427" s="85">
        <v>2584867882</v>
      </c>
      <c r="H427" s="85">
        <v>0</v>
      </c>
      <c r="I427" s="85">
        <v>4</v>
      </c>
      <c r="J427" s="85">
        <v>0</v>
      </c>
      <c r="K427" s="85">
        <v>2584867882</v>
      </c>
      <c r="L427" s="85">
        <v>0</v>
      </c>
      <c r="M427" s="85">
        <v>2584867882</v>
      </c>
      <c r="N427" s="85">
        <v>0</v>
      </c>
      <c r="O427" s="86">
        <v>99.9999998452532</v>
      </c>
      <c r="P427" s="86">
        <v>100</v>
      </c>
      <c r="Q427" s="86">
        <v>100</v>
      </c>
      <c r="R427" s="27"/>
      <c r="S427" s="27"/>
      <c r="T427" s="27"/>
      <c r="U427" s="27"/>
      <c r="V427" s="27"/>
      <c r="W427" s="27"/>
      <c r="X427" s="27"/>
      <c r="Y427" s="27"/>
      <c r="Z427" s="27"/>
    </row>
    <row r="428" spans="1:26" ht="13.5" customHeight="1" x14ac:dyDescent="0.3">
      <c r="A428" s="84" t="s">
        <v>1373</v>
      </c>
      <c r="B428" s="84" t="s">
        <v>1374</v>
      </c>
      <c r="C428" s="85">
        <v>535298130</v>
      </c>
      <c r="D428" s="85">
        <v>-8220778</v>
      </c>
      <c r="E428" s="85">
        <v>527077352</v>
      </c>
      <c r="F428" s="85">
        <v>0</v>
      </c>
      <c r="G428" s="85">
        <v>527077351</v>
      </c>
      <c r="H428" s="85">
        <v>0</v>
      </c>
      <c r="I428" s="85">
        <v>1</v>
      </c>
      <c r="J428" s="85">
        <v>0</v>
      </c>
      <c r="K428" s="85">
        <v>527077351</v>
      </c>
      <c r="L428" s="85">
        <v>0</v>
      </c>
      <c r="M428" s="85">
        <v>527077351</v>
      </c>
      <c r="N428" s="85">
        <v>0</v>
      </c>
      <c r="O428" s="86">
        <v>99.999999810274531</v>
      </c>
      <c r="P428" s="86">
        <v>100</v>
      </c>
      <c r="Q428" s="86">
        <v>100</v>
      </c>
      <c r="R428" s="27"/>
      <c r="S428" s="27"/>
      <c r="T428" s="27"/>
      <c r="U428" s="27"/>
      <c r="V428" s="27"/>
      <c r="W428" s="27"/>
      <c r="X428" s="27"/>
      <c r="Y428" s="27"/>
      <c r="Z428" s="27"/>
    </row>
    <row r="429" spans="1:26" ht="13.5" customHeight="1" x14ac:dyDescent="0.3">
      <c r="A429" s="84" t="s">
        <v>1375</v>
      </c>
      <c r="B429" s="84" t="s">
        <v>854</v>
      </c>
      <c r="C429" s="85">
        <v>8853164954</v>
      </c>
      <c r="D429" s="85">
        <v>328593090</v>
      </c>
      <c r="E429" s="85">
        <v>9181758044</v>
      </c>
      <c r="F429" s="85">
        <v>335663849</v>
      </c>
      <c r="G429" s="85">
        <v>9094555140</v>
      </c>
      <c r="H429" s="85">
        <v>284679191</v>
      </c>
      <c r="I429" s="85">
        <v>87202904</v>
      </c>
      <c r="J429" s="85">
        <v>243452213</v>
      </c>
      <c r="K429" s="85">
        <v>8809875949</v>
      </c>
      <c r="L429" s="85">
        <v>591089539</v>
      </c>
      <c r="M429" s="85">
        <v>7531288698</v>
      </c>
      <c r="N429" s="85">
        <v>1278587251</v>
      </c>
      <c r="O429" s="86">
        <v>95.949772437719446</v>
      </c>
      <c r="P429" s="86">
        <v>96.869784320203706</v>
      </c>
      <c r="Q429" s="86">
        <v>85.486887007244036</v>
      </c>
      <c r="R429" s="27"/>
      <c r="S429" s="27"/>
      <c r="T429" s="27"/>
      <c r="U429" s="27"/>
      <c r="V429" s="27"/>
      <c r="W429" s="27"/>
      <c r="X429" s="27"/>
      <c r="Y429" s="27"/>
      <c r="Z429" s="27"/>
    </row>
    <row r="430" spans="1:26" ht="13.5" customHeight="1" x14ac:dyDescent="0.3">
      <c r="A430" s="84" t="s">
        <v>1376</v>
      </c>
      <c r="B430" s="84" t="s">
        <v>856</v>
      </c>
      <c r="C430" s="85">
        <v>4457760</v>
      </c>
      <c r="D430" s="85">
        <v>0</v>
      </c>
      <c r="E430" s="85">
        <v>4457760</v>
      </c>
      <c r="F430" s="85">
        <v>0</v>
      </c>
      <c r="G430" s="85">
        <v>4457760</v>
      </c>
      <c r="H430" s="85">
        <v>0</v>
      </c>
      <c r="I430" s="85">
        <v>0</v>
      </c>
      <c r="J430" s="85">
        <v>0</v>
      </c>
      <c r="K430" s="85">
        <v>4457760</v>
      </c>
      <c r="L430" s="85">
        <v>0</v>
      </c>
      <c r="M430" s="85">
        <v>4457760</v>
      </c>
      <c r="N430" s="85">
        <v>0</v>
      </c>
      <c r="O430" s="86">
        <v>100</v>
      </c>
      <c r="P430" s="86">
        <v>100</v>
      </c>
      <c r="Q430" s="86">
        <v>100</v>
      </c>
      <c r="R430" s="27"/>
      <c r="S430" s="27"/>
      <c r="T430" s="27"/>
      <c r="U430" s="27"/>
      <c r="V430" s="27"/>
      <c r="W430" s="27"/>
      <c r="X430" s="27"/>
      <c r="Y430" s="27"/>
      <c r="Z430" s="27"/>
    </row>
    <row r="431" spans="1:26" ht="13.5" customHeight="1" x14ac:dyDescent="0.3">
      <c r="A431" s="84" t="s">
        <v>1377</v>
      </c>
      <c r="B431" s="84" t="s">
        <v>1078</v>
      </c>
      <c r="C431" s="85">
        <v>4457760</v>
      </c>
      <c r="D431" s="85">
        <v>0</v>
      </c>
      <c r="E431" s="85">
        <v>4457760</v>
      </c>
      <c r="F431" s="85">
        <v>0</v>
      </c>
      <c r="G431" s="85">
        <v>4457760</v>
      </c>
      <c r="H431" s="85">
        <v>0</v>
      </c>
      <c r="I431" s="85">
        <v>0</v>
      </c>
      <c r="J431" s="85">
        <v>0</v>
      </c>
      <c r="K431" s="85">
        <v>4457760</v>
      </c>
      <c r="L431" s="85">
        <v>0</v>
      </c>
      <c r="M431" s="85">
        <v>4457760</v>
      </c>
      <c r="N431" s="85">
        <v>0</v>
      </c>
      <c r="O431" s="86">
        <v>100</v>
      </c>
      <c r="P431" s="86">
        <v>100</v>
      </c>
      <c r="Q431" s="86">
        <v>100</v>
      </c>
      <c r="R431" s="27"/>
      <c r="S431" s="27"/>
      <c r="T431" s="27"/>
      <c r="U431" s="27"/>
      <c r="V431" s="27"/>
      <c r="W431" s="27"/>
      <c r="X431" s="27"/>
      <c r="Y431" s="27"/>
      <c r="Z431" s="27"/>
    </row>
    <row r="432" spans="1:26" ht="13.5" customHeight="1" x14ac:dyDescent="0.3">
      <c r="A432" s="84" t="s">
        <v>1378</v>
      </c>
      <c r="B432" s="84" t="s">
        <v>1086</v>
      </c>
      <c r="C432" s="85">
        <v>4457760</v>
      </c>
      <c r="D432" s="85">
        <v>0</v>
      </c>
      <c r="E432" s="85">
        <v>4457760</v>
      </c>
      <c r="F432" s="85">
        <v>0</v>
      </c>
      <c r="G432" s="85">
        <v>4457760</v>
      </c>
      <c r="H432" s="85">
        <v>0</v>
      </c>
      <c r="I432" s="85">
        <v>0</v>
      </c>
      <c r="J432" s="85">
        <v>0</v>
      </c>
      <c r="K432" s="85">
        <v>4457760</v>
      </c>
      <c r="L432" s="85">
        <v>0</v>
      </c>
      <c r="M432" s="85">
        <v>4457760</v>
      </c>
      <c r="N432" s="85">
        <v>0</v>
      </c>
      <c r="O432" s="86">
        <v>100</v>
      </c>
      <c r="P432" s="86">
        <v>100</v>
      </c>
      <c r="Q432" s="86">
        <v>100</v>
      </c>
      <c r="R432" s="27"/>
      <c r="S432" s="27"/>
      <c r="T432" s="27"/>
      <c r="U432" s="27"/>
      <c r="V432" s="27"/>
      <c r="W432" s="27"/>
      <c r="X432" s="27"/>
      <c r="Y432" s="27"/>
      <c r="Z432" s="27"/>
    </row>
    <row r="433" spans="1:26" ht="13.5" customHeight="1" x14ac:dyDescent="0.3">
      <c r="A433" s="84" t="s">
        <v>1379</v>
      </c>
      <c r="B433" s="84" t="s">
        <v>1092</v>
      </c>
      <c r="C433" s="85">
        <v>4457760</v>
      </c>
      <c r="D433" s="85">
        <v>0</v>
      </c>
      <c r="E433" s="85">
        <v>4457760</v>
      </c>
      <c r="F433" s="85">
        <v>0</v>
      </c>
      <c r="G433" s="85">
        <v>4457760</v>
      </c>
      <c r="H433" s="85">
        <v>0</v>
      </c>
      <c r="I433" s="85">
        <v>0</v>
      </c>
      <c r="J433" s="85">
        <v>0</v>
      </c>
      <c r="K433" s="85">
        <v>4457760</v>
      </c>
      <c r="L433" s="85">
        <v>0</v>
      </c>
      <c r="M433" s="85">
        <v>4457760</v>
      </c>
      <c r="N433" s="85">
        <v>0</v>
      </c>
      <c r="O433" s="86">
        <v>100</v>
      </c>
      <c r="P433" s="86">
        <v>100</v>
      </c>
      <c r="Q433" s="86">
        <v>100</v>
      </c>
      <c r="R433" s="27"/>
      <c r="S433" s="27"/>
      <c r="T433" s="27"/>
      <c r="U433" s="27"/>
      <c r="V433" s="27"/>
      <c r="W433" s="27"/>
      <c r="X433" s="27"/>
      <c r="Y433" s="27"/>
      <c r="Z433" s="27"/>
    </row>
    <row r="434" spans="1:26" ht="13.5" customHeight="1" x14ac:dyDescent="0.3">
      <c r="A434" s="84" t="s">
        <v>1380</v>
      </c>
      <c r="B434" s="84" t="s">
        <v>918</v>
      </c>
      <c r="C434" s="85">
        <v>8848707194</v>
      </c>
      <c r="D434" s="85">
        <v>328593090</v>
      </c>
      <c r="E434" s="85">
        <v>9177300284</v>
      </c>
      <c r="F434" s="85">
        <v>335663849</v>
      </c>
      <c r="G434" s="85">
        <v>9090097380</v>
      </c>
      <c r="H434" s="85">
        <v>284679191</v>
      </c>
      <c r="I434" s="85">
        <v>87202904</v>
      </c>
      <c r="J434" s="85">
        <v>243452213</v>
      </c>
      <c r="K434" s="85">
        <v>8805418189</v>
      </c>
      <c r="L434" s="85">
        <v>591089539</v>
      </c>
      <c r="M434" s="85">
        <v>7526830938</v>
      </c>
      <c r="N434" s="85">
        <v>1278587251</v>
      </c>
      <c r="O434" s="86">
        <v>95.947805089821998</v>
      </c>
      <c r="P434" s="86">
        <v>96.868249270614527</v>
      </c>
      <c r="Q434" s="86">
        <v>85.479539715703098</v>
      </c>
      <c r="R434" s="27"/>
      <c r="S434" s="27"/>
      <c r="T434" s="27"/>
      <c r="U434" s="27"/>
      <c r="V434" s="27"/>
      <c r="W434" s="27"/>
      <c r="X434" s="27"/>
      <c r="Y434" s="27"/>
      <c r="Z434" s="27"/>
    </row>
    <row r="435" spans="1:26" ht="13.5" customHeight="1" x14ac:dyDescent="0.3">
      <c r="A435" s="84" t="s">
        <v>1381</v>
      </c>
      <c r="B435" s="84" t="s">
        <v>920</v>
      </c>
      <c r="C435" s="85">
        <v>102179008</v>
      </c>
      <c r="D435" s="85">
        <v>0</v>
      </c>
      <c r="E435" s="85">
        <v>102179008</v>
      </c>
      <c r="F435" s="85">
        <v>0</v>
      </c>
      <c r="G435" s="85">
        <v>102179007</v>
      </c>
      <c r="H435" s="85">
        <v>0</v>
      </c>
      <c r="I435" s="85">
        <v>1</v>
      </c>
      <c r="J435" s="85">
        <v>0</v>
      </c>
      <c r="K435" s="85">
        <v>102179007</v>
      </c>
      <c r="L435" s="85">
        <v>0</v>
      </c>
      <c r="M435" s="85">
        <v>102179007</v>
      </c>
      <c r="N435" s="85">
        <v>0</v>
      </c>
      <c r="O435" s="86">
        <v>99.99999902132538</v>
      </c>
      <c r="P435" s="86">
        <v>100</v>
      </c>
      <c r="Q435" s="86">
        <v>100</v>
      </c>
      <c r="R435" s="27"/>
      <c r="S435" s="27"/>
      <c r="T435" s="27"/>
      <c r="U435" s="27"/>
      <c r="V435" s="27"/>
      <c r="W435" s="27"/>
      <c r="X435" s="27"/>
      <c r="Y435" s="27"/>
      <c r="Z435" s="27"/>
    </row>
    <row r="436" spans="1:26" ht="13.5" customHeight="1" x14ac:dyDescent="0.3">
      <c r="A436" s="84" t="s">
        <v>1382</v>
      </c>
      <c r="B436" s="84" t="s">
        <v>922</v>
      </c>
      <c r="C436" s="85">
        <v>102179008</v>
      </c>
      <c r="D436" s="85">
        <v>0</v>
      </c>
      <c r="E436" s="85">
        <v>102179008</v>
      </c>
      <c r="F436" s="85">
        <v>0</v>
      </c>
      <c r="G436" s="85">
        <v>102179007</v>
      </c>
      <c r="H436" s="85">
        <v>0</v>
      </c>
      <c r="I436" s="85">
        <v>1</v>
      </c>
      <c r="J436" s="85">
        <v>0</v>
      </c>
      <c r="K436" s="85">
        <v>102179007</v>
      </c>
      <c r="L436" s="85">
        <v>0</v>
      </c>
      <c r="M436" s="85">
        <v>102179007</v>
      </c>
      <c r="N436" s="85">
        <v>0</v>
      </c>
      <c r="O436" s="86">
        <v>99.99999902132538</v>
      </c>
      <c r="P436" s="86">
        <v>100</v>
      </c>
      <c r="Q436" s="86">
        <v>100</v>
      </c>
      <c r="R436" s="27"/>
      <c r="S436" s="27"/>
      <c r="T436" s="27"/>
      <c r="U436" s="27"/>
      <c r="V436" s="27"/>
      <c r="W436" s="27"/>
      <c r="X436" s="27"/>
      <c r="Y436" s="27"/>
      <c r="Z436" s="27"/>
    </row>
    <row r="437" spans="1:26" ht="13.5" customHeight="1" x14ac:dyDescent="0.3">
      <c r="A437" s="84" t="s">
        <v>1383</v>
      </c>
      <c r="B437" s="84" t="s">
        <v>1384</v>
      </c>
      <c r="C437" s="85">
        <v>102179008</v>
      </c>
      <c r="D437" s="85">
        <v>0</v>
      </c>
      <c r="E437" s="85">
        <v>102179008</v>
      </c>
      <c r="F437" s="85">
        <v>0</v>
      </c>
      <c r="G437" s="85">
        <v>102179007</v>
      </c>
      <c r="H437" s="85">
        <v>0</v>
      </c>
      <c r="I437" s="85">
        <v>1</v>
      </c>
      <c r="J437" s="85">
        <v>0</v>
      </c>
      <c r="K437" s="85">
        <v>102179007</v>
      </c>
      <c r="L437" s="85">
        <v>0</v>
      </c>
      <c r="M437" s="85">
        <v>102179007</v>
      </c>
      <c r="N437" s="85">
        <v>0</v>
      </c>
      <c r="O437" s="86">
        <v>99.99999902132538</v>
      </c>
      <c r="P437" s="86">
        <v>100</v>
      </c>
      <c r="Q437" s="86">
        <v>100</v>
      </c>
      <c r="R437" s="27"/>
      <c r="S437" s="27"/>
      <c r="T437" s="27"/>
      <c r="U437" s="27"/>
      <c r="V437" s="27"/>
      <c r="W437" s="27"/>
      <c r="X437" s="27"/>
      <c r="Y437" s="27"/>
      <c r="Z437" s="27"/>
    </row>
    <row r="438" spans="1:26" ht="13.5" customHeight="1" x14ac:dyDescent="0.3">
      <c r="A438" s="84" t="s">
        <v>1385</v>
      </c>
      <c r="B438" s="84" t="s">
        <v>1111</v>
      </c>
      <c r="C438" s="85">
        <v>388723676</v>
      </c>
      <c r="D438" s="85">
        <v>92354816</v>
      </c>
      <c r="E438" s="85">
        <v>481078492</v>
      </c>
      <c r="F438" s="85">
        <v>15999999</v>
      </c>
      <c r="G438" s="85">
        <v>480586241</v>
      </c>
      <c r="H438" s="85">
        <v>16000000</v>
      </c>
      <c r="I438" s="85">
        <v>492251</v>
      </c>
      <c r="J438" s="85">
        <v>0</v>
      </c>
      <c r="K438" s="85">
        <v>464586241</v>
      </c>
      <c r="L438" s="85">
        <v>32489921</v>
      </c>
      <c r="M438" s="85">
        <v>435052413</v>
      </c>
      <c r="N438" s="85">
        <v>29533828</v>
      </c>
      <c r="O438" s="86">
        <v>96.571817016504667</v>
      </c>
      <c r="P438" s="86">
        <v>96.67073281858687</v>
      </c>
      <c r="Q438" s="86">
        <v>93.642982638394585</v>
      </c>
      <c r="R438" s="27"/>
      <c r="S438" s="27"/>
      <c r="T438" s="27"/>
      <c r="U438" s="27"/>
      <c r="V438" s="27"/>
      <c r="W438" s="27"/>
      <c r="X438" s="27"/>
      <c r="Y438" s="27"/>
      <c r="Z438" s="27"/>
    </row>
    <row r="439" spans="1:26" ht="13.5" customHeight="1" x14ac:dyDescent="0.3">
      <c r="A439" s="84" t="s">
        <v>1386</v>
      </c>
      <c r="B439" s="84" t="s">
        <v>1113</v>
      </c>
      <c r="C439" s="85">
        <v>492242</v>
      </c>
      <c r="D439" s="85">
        <v>0</v>
      </c>
      <c r="E439" s="85">
        <v>492242</v>
      </c>
      <c r="F439" s="85">
        <v>0</v>
      </c>
      <c r="G439" s="85">
        <v>0</v>
      </c>
      <c r="H439" s="85">
        <v>0</v>
      </c>
      <c r="I439" s="85">
        <v>492242</v>
      </c>
      <c r="J439" s="85">
        <v>0</v>
      </c>
      <c r="K439" s="85">
        <v>0</v>
      </c>
      <c r="L439" s="85">
        <v>0</v>
      </c>
      <c r="M439" s="85">
        <v>0</v>
      </c>
      <c r="N439" s="85">
        <v>0</v>
      </c>
      <c r="O439" s="86">
        <v>0</v>
      </c>
      <c r="P439" s="86">
        <v>0</v>
      </c>
      <c r="Q439" s="86">
        <v>0</v>
      </c>
      <c r="R439" s="27"/>
      <c r="S439" s="27"/>
      <c r="T439" s="27"/>
      <c r="U439" s="27"/>
      <c r="V439" s="27"/>
      <c r="W439" s="27"/>
      <c r="X439" s="27"/>
      <c r="Y439" s="27"/>
      <c r="Z439" s="27"/>
    </row>
    <row r="440" spans="1:26" ht="13.5" customHeight="1" x14ac:dyDescent="0.3">
      <c r="A440" s="84" t="s">
        <v>1387</v>
      </c>
      <c r="B440" s="84" t="s">
        <v>1115</v>
      </c>
      <c r="C440" s="85">
        <v>492242</v>
      </c>
      <c r="D440" s="85">
        <v>0</v>
      </c>
      <c r="E440" s="85">
        <v>492242</v>
      </c>
      <c r="F440" s="85">
        <v>0</v>
      </c>
      <c r="G440" s="85">
        <v>0</v>
      </c>
      <c r="H440" s="85">
        <v>0</v>
      </c>
      <c r="I440" s="85">
        <v>492242</v>
      </c>
      <c r="J440" s="85">
        <v>0</v>
      </c>
      <c r="K440" s="85">
        <v>0</v>
      </c>
      <c r="L440" s="85">
        <v>0</v>
      </c>
      <c r="M440" s="85">
        <v>0</v>
      </c>
      <c r="N440" s="85">
        <v>0</v>
      </c>
      <c r="O440" s="86">
        <v>0</v>
      </c>
      <c r="P440" s="86">
        <v>0</v>
      </c>
      <c r="Q440" s="86">
        <v>0</v>
      </c>
      <c r="R440" s="27"/>
      <c r="S440" s="27"/>
      <c r="T440" s="27"/>
      <c r="U440" s="27"/>
      <c r="V440" s="27"/>
      <c r="W440" s="27"/>
      <c r="X440" s="27"/>
      <c r="Y440" s="27"/>
      <c r="Z440" s="27"/>
    </row>
    <row r="441" spans="1:26" ht="13.5" customHeight="1" x14ac:dyDescent="0.3">
      <c r="A441" s="84" t="s">
        <v>1388</v>
      </c>
      <c r="B441" s="84" t="s">
        <v>1119</v>
      </c>
      <c r="C441" s="85">
        <v>388231432</v>
      </c>
      <c r="D441" s="85">
        <v>0</v>
      </c>
      <c r="E441" s="85">
        <v>388231432</v>
      </c>
      <c r="F441" s="85">
        <v>0</v>
      </c>
      <c r="G441" s="85">
        <v>388231426</v>
      </c>
      <c r="H441" s="85">
        <v>0</v>
      </c>
      <c r="I441" s="85">
        <v>6</v>
      </c>
      <c r="J441" s="85">
        <v>0</v>
      </c>
      <c r="K441" s="85">
        <v>388231426</v>
      </c>
      <c r="L441" s="85">
        <v>32489921</v>
      </c>
      <c r="M441" s="85">
        <v>358697598</v>
      </c>
      <c r="N441" s="85">
        <v>29533828</v>
      </c>
      <c r="O441" s="86">
        <v>99.999998454530086</v>
      </c>
      <c r="P441" s="86">
        <v>100</v>
      </c>
      <c r="Q441" s="86">
        <v>92.392726084982101</v>
      </c>
      <c r="R441" s="27"/>
      <c r="S441" s="27"/>
      <c r="T441" s="27"/>
      <c r="U441" s="27"/>
      <c r="V441" s="27"/>
      <c r="W441" s="27"/>
      <c r="X441" s="27"/>
      <c r="Y441" s="27"/>
      <c r="Z441" s="27"/>
    </row>
    <row r="442" spans="1:26" ht="13.5" customHeight="1" x14ac:dyDescent="0.3">
      <c r="A442" s="84" t="s">
        <v>1389</v>
      </c>
      <c r="B442" s="84" t="s">
        <v>1121</v>
      </c>
      <c r="C442" s="85">
        <v>26872550</v>
      </c>
      <c r="D442" s="85">
        <v>0</v>
      </c>
      <c r="E442" s="85">
        <v>26872550</v>
      </c>
      <c r="F442" s="85">
        <v>0</v>
      </c>
      <c r="G442" s="85">
        <v>26872549</v>
      </c>
      <c r="H442" s="85">
        <v>0</v>
      </c>
      <c r="I442" s="85">
        <v>1</v>
      </c>
      <c r="J442" s="85">
        <v>0</v>
      </c>
      <c r="K442" s="85">
        <v>26872549</v>
      </c>
      <c r="L442" s="85">
        <v>0</v>
      </c>
      <c r="M442" s="85">
        <v>0</v>
      </c>
      <c r="N442" s="85">
        <v>26872549</v>
      </c>
      <c r="O442" s="86">
        <v>99.999996278730521</v>
      </c>
      <c r="P442" s="86">
        <v>100</v>
      </c>
      <c r="Q442" s="86">
        <v>0</v>
      </c>
      <c r="R442" s="27"/>
      <c r="S442" s="27"/>
      <c r="T442" s="27"/>
      <c r="U442" s="27"/>
      <c r="V442" s="27"/>
      <c r="W442" s="27"/>
      <c r="X442" s="27"/>
      <c r="Y442" s="27"/>
      <c r="Z442" s="27"/>
    </row>
    <row r="443" spans="1:26" ht="13.5" customHeight="1" x14ac:dyDescent="0.3">
      <c r="A443" s="84" t="s">
        <v>1390</v>
      </c>
      <c r="B443" s="84" t="s">
        <v>1338</v>
      </c>
      <c r="C443" s="85">
        <v>26872550</v>
      </c>
      <c r="D443" s="85">
        <v>0</v>
      </c>
      <c r="E443" s="85">
        <v>26872550</v>
      </c>
      <c r="F443" s="85">
        <v>0</v>
      </c>
      <c r="G443" s="85">
        <v>26872549</v>
      </c>
      <c r="H443" s="85">
        <v>0</v>
      </c>
      <c r="I443" s="85">
        <v>1</v>
      </c>
      <c r="J443" s="85">
        <v>0</v>
      </c>
      <c r="K443" s="85">
        <v>26872549</v>
      </c>
      <c r="L443" s="85">
        <v>0</v>
      </c>
      <c r="M443" s="85">
        <v>0</v>
      </c>
      <c r="N443" s="85">
        <v>26872549</v>
      </c>
      <c r="O443" s="86">
        <v>99.999996278730521</v>
      </c>
      <c r="P443" s="86">
        <v>100</v>
      </c>
      <c r="Q443" s="86">
        <v>0</v>
      </c>
      <c r="R443" s="27"/>
      <c r="S443" s="27"/>
      <c r="T443" s="27"/>
      <c r="U443" s="27"/>
      <c r="V443" s="27"/>
      <c r="W443" s="27"/>
      <c r="X443" s="27"/>
      <c r="Y443" s="27"/>
      <c r="Z443" s="27"/>
    </row>
    <row r="444" spans="1:26" ht="13.5" customHeight="1" x14ac:dyDescent="0.3">
      <c r="A444" s="84" t="s">
        <v>1391</v>
      </c>
      <c r="B444" s="84" t="s">
        <v>1392</v>
      </c>
      <c r="C444" s="85">
        <v>32195106</v>
      </c>
      <c r="D444" s="85">
        <v>0</v>
      </c>
      <c r="E444" s="85">
        <v>32195106</v>
      </c>
      <c r="F444" s="85">
        <v>0</v>
      </c>
      <c r="G444" s="85">
        <v>32195104</v>
      </c>
      <c r="H444" s="85">
        <v>0</v>
      </c>
      <c r="I444" s="85">
        <v>2</v>
      </c>
      <c r="J444" s="85">
        <v>0</v>
      </c>
      <c r="K444" s="85">
        <v>32195104</v>
      </c>
      <c r="L444" s="85">
        <v>0</v>
      </c>
      <c r="M444" s="85">
        <v>29533825</v>
      </c>
      <c r="N444" s="85">
        <v>2661279</v>
      </c>
      <c r="O444" s="86">
        <v>99.999993787875724</v>
      </c>
      <c r="P444" s="86">
        <v>100</v>
      </c>
      <c r="Q444" s="86">
        <v>91.733901527387516</v>
      </c>
      <c r="R444" s="27"/>
      <c r="S444" s="27"/>
      <c r="T444" s="27"/>
      <c r="U444" s="27"/>
      <c r="V444" s="27"/>
      <c r="W444" s="27"/>
      <c r="X444" s="27"/>
      <c r="Y444" s="27"/>
      <c r="Z444" s="27"/>
    </row>
    <row r="445" spans="1:26" ht="13.5" customHeight="1" x14ac:dyDescent="0.3">
      <c r="A445" s="84" t="s">
        <v>1393</v>
      </c>
      <c r="B445" s="84" t="s">
        <v>967</v>
      </c>
      <c r="C445" s="85">
        <v>329163776</v>
      </c>
      <c r="D445" s="85">
        <v>0</v>
      </c>
      <c r="E445" s="85">
        <v>329163776</v>
      </c>
      <c r="F445" s="85">
        <v>0</v>
      </c>
      <c r="G445" s="85">
        <v>329163773</v>
      </c>
      <c r="H445" s="85">
        <v>0</v>
      </c>
      <c r="I445" s="85">
        <v>3</v>
      </c>
      <c r="J445" s="85">
        <v>0</v>
      </c>
      <c r="K445" s="85">
        <v>329163773</v>
      </c>
      <c r="L445" s="85">
        <v>32489921</v>
      </c>
      <c r="M445" s="85">
        <v>329163773</v>
      </c>
      <c r="N445" s="85">
        <v>0</v>
      </c>
      <c r="O445" s="86">
        <v>99.999999088599594</v>
      </c>
      <c r="P445" s="86">
        <v>100</v>
      </c>
      <c r="Q445" s="86">
        <v>100</v>
      </c>
      <c r="R445" s="27"/>
      <c r="S445" s="27"/>
      <c r="T445" s="27"/>
      <c r="U445" s="27"/>
      <c r="V445" s="27"/>
      <c r="W445" s="27"/>
      <c r="X445" s="27"/>
      <c r="Y445" s="27"/>
      <c r="Z445" s="27"/>
    </row>
    <row r="446" spans="1:26" ht="13.5" customHeight="1" x14ac:dyDescent="0.3">
      <c r="A446" s="84" t="s">
        <v>1394</v>
      </c>
      <c r="B446" s="84" t="s">
        <v>1194</v>
      </c>
      <c r="C446" s="85">
        <v>2</v>
      </c>
      <c r="D446" s="85">
        <v>92354816</v>
      </c>
      <c r="E446" s="85">
        <v>92354818</v>
      </c>
      <c r="F446" s="85">
        <v>15999999</v>
      </c>
      <c r="G446" s="85">
        <v>92354815</v>
      </c>
      <c r="H446" s="85">
        <v>16000000</v>
      </c>
      <c r="I446" s="85">
        <v>3</v>
      </c>
      <c r="J446" s="85">
        <v>0</v>
      </c>
      <c r="K446" s="85">
        <v>76354815</v>
      </c>
      <c r="L446" s="85">
        <v>0</v>
      </c>
      <c r="M446" s="85">
        <v>76354815</v>
      </c>
      <c r="N446" s="85">
        <v>0</v>
      </c>
      <c r="O446" s="86">
        <v>82.67550806066231</v>
      </c>
      <c r="P446" s="86">
        <v>82.675510746245351</v>
      </c>
      <c r="Q446" s="86">
        <v>100</v>
      </c>
      <c r="R446" s="27"/>
      <c r="S446" s="27"/>
      <c r="T446" s="27"/>
      <c r="U446" s="27"/>
      <c r="V446" s="27"/>
      <c r="W446" s="27"/>
      <c r="X446" s="27"/>
      <c r="Y446" s="27"/>
      <c r="Z446" s="27"/>
    </row>
    <row r="447" spans="1:26" ht="13.5" customHeight="1" x14ac:dyDescent="0.3">
      <c r="A447" s="84" t="s">
        <v>1395</v>
      </c>
      <c r="B447" s="84" t="s">
        <v>1396</v>
      </c>
      <c r="C447" s="85">
        <v>2</v>
      </c>
      <c r="D447" s="85">
        <v>37602640</v>
      </c>
      <c r="E447" s="85">
        <v>37602642</v>
      </c>
      <c r="F447" s="85">
        <v>-1</v>
      </c>
      <c r="G447" s="85">
        <v>37602639</v>
      </c>
      <c r="H447" s="85">
        <v>0</v>
      </c>
      <c r="I447" s="85">
        <v>3</v>
      </c>
      <c r="J447" s="85">
        <v>0</v>
      </c>
      <c r="K447" s="85">
        <v>37602639</v>
      </c>
      <c r="L447" s="85">
        <v>0</v>
      </c>
      <c r="M447" s="85">
        <v>37602639</v>
      </c>
      <c r="N447" s="85">
        <v>0</v>
      </c>
      <c r="O447" s="86">
        <v>99.999992021837187</v>
      </c>
      <c r="P447" s="86">
        <v>100</v>
      </c>
      <c r="Q447" s="86">
        <v>100</v>
      </c>
      <c r="R447" s="27"/>
      <c r="S447" s="27"/>
      <c r="T447" s="27"/>
      <c r="U447" s="27"/>
      <c r="V447" s="27"/>
      <c r="W447" s="27"/>
      <c r="X447" s="27"/>
      <c r="Y447" s="27"/>
      <c r="Z447" s="27"/>
    </row>
    <row r="448" spans="1:26" ht="13.5" customHeight="1" x14ac:dyDescent="0.3">
      <c r="A448" s="84" t="s">
        <v>1397</v>
      </c>
      <c r="B448" s="84" t="s">
        <v>1398</v>
      </c>
      <c r="C448" s="85">
        <v>0</v>
      </c>
      <c r="D448" s="85">
        <v>54752176</v>
      </c>
      <c r="E448" s="85">
        <v>54752176</v>
      </c>
      <c r="F448" s="85">
        <v>16000000</v>
      </c>
      <c r="G448" s="85">
        <v>54752176</v>
      </c>
      <c r="H448" s="85">
        <v>16000000</v>
      </c>
      <c r="I448" s="85">
        <v>0</v>
      </c>
      <c r="J448" s="85">
        <v>0</v>
      </c>
      <c r="K448" s="85">
        <v>38752176</v>
      </c>
      <c r="L448" s="85">
        <v>0</v>
      </c>
      <c r="M448" s="85">
        <v>38752176</v>
      </c>
      <c r="N448" s="85">
        <v>0</v>
      </c>
      <c r="O448" s="86">
        <v>70.777417138635727</v>
      </c>
      <c r="P448" s="86">
        <v>70.777417138635727</v>
      </c>
      <c r="Q448" s="86">
        <v>100</v>
      </c>
      <c r="R448" s="27"/>
      <c r="S448" s="27"/>
      <c r="T448" s="27"/>
      <c r="U448" s="27"/>
      <c r="V448" s="27"/>
      <c r="W448" s="27"/>
      <c r="X448" s="27"/>
      <c r="Y448" s="27"/>
      <c r="Z448" s="27"/>
    </row>
    <row r="449" spans="1:26" ht="13.5" customHeight="1" x14ac:dyDescent="0.3">
      <c r="A449" s="84" t="s">
        <v>1399</v>
      </c>
      <c r="B449" s="84" t="s">
        <v>994</v>
      </c>
      <c r="C449" s="85">
        <v>8357804510</v>
      </c>
      <c r="D449" s="85">
        <v>236238274</v>
      </c>
      <c r="E449" s="85">
        <v>8594042784</v>
      </c>
      <c r="F449" s="85">
        <v>319663850</v>
      </c>
      <c r="G449" s="85">
        <v>8507332132</v>
      </c>
      <c r="H449" s="85">
        <v>268679191</v>
      </c>
      <c r="I449" s="85">
        <v>86710652</v>
      </c>
      <c r="J449" s="85">
        <v>243452213</v>
      </c>
      <c r="K449" s="85">
        <v>8238652941</v>
      </c>
      <c r="L449" s="85">
        <v>558599618</v>
      </c>
      <c r="M449" s="85">
        <v>6989599518</v>
      </c>
      <c r="N449" s="85">
        <v>1249053423</v>
      </c>
      <c r="O449" s="86">
        <v>95.864695441572053</v>
      </c>
      <c r="P449" s="86">
        <v>96.841792622749821</v>
      </c>
      <c r="Q449" s="86">
        <v>84.839106199218151</v>
      </c>
      <c r="R449" s="27"/>
      <c r="S449" s="27"/>
      <c r="T449" s="27"/>
      <c r="U449" s="27"/>
      <c r="V449" s="27"/>
      <c r="W449" s="27"/>
      <c r="X449" s="27"/>
      <c r="Y449" s="27"/>
      <c r="Z449" s="27"/>
    </row>
    <row r="450" spans="1:26" ht="13.5" customHeight="1" x14ac:dyDescent="0.3">
      <c r="A450" s="84" t="s">
        <v>1400</v>
      </c>
      <c r="B450" s="84" t="s">
        <v>1006</v>
      </c>
      <c r="C450" s="85">
        <v>8357804510</v>
      </c>
      <c r="D450" s="85">
        <v>236238274</v>
      </c>
      <c r="E450" s="85">
        <v>8594042784</v>
      </c>
      <c r="F450" s="85">
        <v>319663850</v>
      </c>
      <c r="G450" s="85">
        <v>8507332132</v>
      </c>
      <c r="H450" s="85">
        <v>268679191</v>
      </c>
      <c r="I450" s="85">
        <v>86710652</v>
      </c>
      <c r="J450" s="85">
        <v>243452213</v>
      </c>
      <c r="K450" s="85">
        <v>8238652941</v>
      </c>
      <c r="L450" s="85">
        <v>558599618</v>
      </c>
      <c r="M450" s="85">
        <v>6989599518</v>
      </c>
      <c r="N450" s="85">
        <v>1249053423</v>
      </c>
      <c r="O450" s="86">
        <v>95.864695441572053</v>
      </c>
      <c r="P450" s="86">
        <v>96.841792622749821</v>
      </c>
      <c r="Q450" s="86">
        <v>84.839106199218151</v>
      </c>
      <c r="R450" s="27"/>
      <c r="S450" s="27"/>
      <c r="T450" s="27"/>
      <c r="U450" s="27"/>
      <c r="V450" s="27"/>
      <c r="W450" s="27"/>
      <c r="X450" s="27"/>
      <c r="Y450" s="27"/>
      <c r="Z450" s="27"/>
    </row>
    <row r="451" spans="1:26" ht="13.5" customHeight="1" x14ac:dyDescent="0.3">
      <c r="A451" s="84" t="s">
        <v>1401</v>
      </c>
      <c r="B451" s="84" t="s">
        <v>1239</v>
      </c>
      <c r="C451" s="85">
        <v>8357804510</v>
      </c>
      <c r="D451" s="85">
        <v>236238274</v>
      </c>
      <c r="E451" s="85">
        <v>8594042784</v>
      </c>
      <c r="F451" s="85">
        <v>319663850</v>
      </c>
      <c r="G451" s="85">
        <v>8507332132</v>
      </c>
      <c r="H451" s="85">
        <v>268679191</v>
      </c>
      <c r="I451" s="85">
        <v>86710652</v>
      </c>
      <c r="J451" s="85">
        <v>243452213</v>
      </c>
      <c r="K451" s="85">
        <v>8238652941</v>
      </c>
      <c r="L451" s="85">
        <v>558599618</v>
      </c>
      <c r="M451" s="85">
        <v>6989599518</v>
      </c>
      <c r="N451" s="85">
        <v>1249053423</v>
      </c>
      <c r="O451" s="86">
        <v>95.864695441572053</v>
      </c>
      <c r="P451" s="86">
        <v>96.841792622749821</v>
      </c>
      <c r="Q451" s="86">
        <v>84.839106199218151</v>
      </c>
      <c r="R451" s="27"/>
      <c r="S451" s="27"/>
      <c r="T451" s="27"/>
      <c r="U451" s="27"/>
      <c r="V451" s="27"/>
      <c r="W451" s="27"/>
      <c r="X451" s="27"/>
      <c r="Y451" s="27"/>
      <c r="Z451" s="27"/>
    </row>
    <row r="452" spans="1:26" ht="13.5" customHeight="1" x14ac:dyDescent="0.3">
      <c r="A452" s="84" t="s">
        <v>1402</v>
      </c>
      <c r="B452" s="84" t="s">
        <v>1403</v>
      </c>
      <c r="C452" s="85">
        <v>4049846648</v>
      </c>
      <c r="D452" s="85">
        <v>-16</v>
      </c>
      <c r="E452" s="85">
        <v>4049846632</v>
      </c>
      <c r="F452" s="85">
        <v>0</v>
      </c>
      <c r="G452" s="85">
        <v>4049846628</v>
      </c>
      <c r="H452" s="85">
        <v>0</v>
      </c>
      <c r="I452" s="85">
        <v>4</v>
      </c>
      <c r="J452" s="85">
        <v>0</v>
      </c>
      <c r="K452" s="85">
        <v>4049846628</v>
      </c>
      <c r="L452" s="85">
        <v>34467583</v>
      </c>
      <c r="M452" s="85">
        <v>1607835173</v>
      </c>
      <c r="N452" s="85">
        <v>2442011455</v>
      </c>
      <c r="O452" s="86">
        <v>99.999999901230822</v>
      </c>
      <c r="P452" s="86">
        <v>100</v>
      </c>
      <c r="Q452" s="86">
        <v>39.701137368602595</v>
      </c>
      <c r="R452" s="27"/>
      <c r="S452" s="27"/>
      <c r="T452" s="27"/>
      <c r="U452" s="27"/>
      <c r="V452" s="27"/>
      <c r="W452" s="27"/>
      <c r="X452" s="27"/>
      <c r="Y452" s="27"/>
      <c r="Z452" s="27"/>
    </row>
    <row r="453" spans="1:26" ht="13.5" customHeight="1" x14ac:dyDescent="0.3">
      <c r="A453" s="84" t="s">
        <v>1404</v>
      </c>
      <c r="B453" s="84" t="s">
        <v>852</v>
      </c>
      <c r="C453" s="85">
        <v>4049846648</v>
      </c>
      <c r="D453" s="85">
        <v>-16</v>
      </c>
      <c r="E453" s="85">
        <v>4049846632</v>
      </c>
      <c r="F453" s="85">
        <v>0</v>
      </c>
      <c r="G453" s="85">
        <v>4049846628</v>
      </c>
      <c r="H453" s="85">
        <v>0</v>
      </c>
      <c r="I453" s="85">
        <v>4</v>
      </c>
      <c r="J453" s="85">
        <v>0</v>
      </c>
      <c r="K453" s="85">
        <v>4049846628</v>
      </c>
      <c r="L453" s="85">
        <v>34467583</v>
      </c>
      <c r="M453" s="85">
        <v>1607835173</v>
      </c>
      <c r="N453" s="85">
        <v>2442011455</v>
      </c>
      <c r="O453" s="86">
        <v>99.999999901230822</v>
      </c>
      <c r="P453" s="86">
        <v>100</v>
      </c>
      <c r="Q453" s="86">
        <v>39.701137368602595</v>
      </c>
      <c r="R453" s="27"/>
      <c r="S453" s="27"/>
      <c r="T453" s="27"/>
      <c r="U453" s="27"/>
      <c r="V453" s="27"/>
      <c r="W453" s="27"/>
      <c r="X453" s="27"/>
      <c r="Y453" s="27"/>
      <c r="Z453" s="27"/>
    </row>
    <row r="454" spans="1:26" ht="13.5" customHeight="1" x14ac:dyDescent="0.3">
      <c r="A454" s="84" t="s">
        <v>1405</v>
      </c>
      <c r="B454" s="84" t="s">
        <v>854</v>
      </c>
      <c r="C454" s="85">
        <v>4049846648</v>
      </c>
      <c r="D454" s="85">
        <v>-16</v>
      </c>
      <c r="E454" s="85">
        <v>4049846632</v>
      </c>
      <c r="F454" s="85">
        <v>0</v>
      </c>
      <c r="G454" s="85">
        <v>4049846628</v>
      </c>
      <c r="H454" s="85">
        <v>0</v>
      </c>
      <c r="I454" s="85">
        <v>4</v>
      </c>
      <c r="J454" s="85">
        <v>0</v>
      </c>
      <c r="K454" s="85">
        <v>4049846628</v>
      </c>
      <c r="L454" s="85">
        <v>34467583</v>
      </c>
      <c r="M454" s="85">
        <v>1607835173</v>
      </c>
      <c r="N454" s="85">
        <v>2442011455</v>
      </c>
      <c r="O454" s="86">
        <v>99.999999901230822</v>
      </c>
      <c r="P454" s="86">
        <v>100</v>
      </c>
      <c r="Q454" s="86">
        <v>39.701137368602595</v>
      </c>
      <c r="R454" s="27"/>
      <c r="S454" s="27"/>
      <c r="T454" s="27"/>
      <c r="U454" s="27"/>
      <c r="V454" s="27"/>
      <c r="W454" s="27"/>
      <c r="X454" s="27"/>
      <c r="Y454" s="27"/>
      <c r="Z454" s="27"/>
    </row>
    <row r="455" spans="1:26" ht="13.5" customHeight="1" x14ac:dyDescent="0.3">
      <c r="A455" s="84" t="s">
        <v>1406</v>
      </c>
      <c r="B455" s="84" t="s">
        <v>856</v>
      </c>
      <c r="C455" s="85">
        <v>40802560</v>
      </c>
      <c r="D455" s="85">
        <v>-16</v>
      </c>
      <c r="E455" s="85">
        <v>40802544</v>
      </c>
      <c r="F455" s="85">
        <v>0</v>
      </c>
      <c r="G455" s="85">
        <v>40802544</v>
      </c>
      <c r="H455" s="85">
        <v>0</v>
      </c>
      <c r="I455" s="85">
        <v>0</v>
      </c>
      <c r="J455" s="85">
        <v>0</v>
      </c>
      <c r="K455" s="85">
        <v>40802544</v>
      </c>
      <c r="L455" s="85">
        <v>0</v>
      </c>
      <c r="M455" s="85">
        <v>40802544</v>
      </c>
      <c r="N455" s="85">
        <v>0</v>
      </c>
      <c r="O455" s="86">
        <v>100</v>
      </c>
      <c r="P455" s="86">
        <v>100</v>
      </c>
      <c r="Q455" s="86">
        <v>100</v>
      </c>
      <c r="R455" s="27"/>
      <c r="S455" s="27"/>
      <c r="T455" s="27"/>
      <c r="U455" s="27"/>
      <c r="V455" s="27"/>
      <c r="W455" s="27"/>
      <c r="X455" s="27"/>
      <c r="Y455" s="27"/>
      <c r="Z455" s="27"/>
    </row>
    <row r="456" spans="1:26" ht="13.5" customHeight="1" x14ac:dyDescent="0.3">
      <c r="A456" s="84" t="s">
        <v>1407</v>
      </c>
      <c r="B456" s="84" t="s">
        <v>1078</v>
      </c>
      <c r="C456" s="85">
        <v>40802560</v>
      </c>
      <c r="D456" s="85">
        <v>-16</v>
      </c>
      <c r="E456" s="85">
        <v>40802544</v>
      </c>
      <c r="F456" s="85">
        <v>0</v>
      </c>
      <c r="G456" s="85">
        <v>40802544</v>
      </c>
      <c r="H456" s="85">
        <v>0</v>
      </c>
      <c r="I456" s="85">
        <v>0</v>
      </c>
      <c r="J456" s="85">
        <v>0</v>
      </c>
      <c r="K456" s="85">
        <v>40802544</v>
      </c>
      <c r="L456" s="85">
        <v>0</v>
      </c>
      <c r="M456" s="85">
        <v>40802544</v>
      </c>
      <c r="N456" s="85">
        <v>0</v>
      </c>
      <c r="O456" s="86">
        <v>100</v>
      </c>
      <c r="P456" s="86">
        <v>100</v>
      </c>
      <c r="Q456" s="86">
        <v>100</v>
      </c>
      <c r="R456" s="27"/>
      <c r="S456" s="27"/>
      <c r="T456" s="27"/>
      <c r="U456" s="27"/>
      <c r="V456" s="27"/>
      <c r="W456" s="27"/>
      <c r="X456" s="27"/>
      <c r="Y456" s="27"/>
      <c r="Z456" s="27"/>
    </row>
    <row r="457" spans="1:26" ht="13.5" customHeight="1" x14ac:dyDescent="0.3">
      <c r="A457" s="84" t="s">
        <v>1408</v>
      </c>
      <c r="B457" s="84" t="s">
        <v>910</v>
      </c>
      <c r="C457" s="85">
        <v>40802560</v>
      </c>
      <c r="D457" s="85">
        <v>-16</v>
      </c>
      <c r="E457" s="85">
        <v>40802544</v>
      </c>
      <c r="F457" s="85">
        <v>0</v>
      </c>
      <c r="G457" s="85">
        <v>40802544</v>
      </c>
      <c r="H457" s="85">
        <v>0</v>
      </c>
      <c r="I457" s="85">
        <v>0</v>
      </c>
      <c r="J457" s="85">
        <v>0</v>
      </c>
      <c r="K457" s="85">
        <v>40802544</v>
      </c>
      <c r="L457" s="85">
        <v>0</v>
      </c>
      <c r="M457" s="85">
        <v>40802544</v>
      </c>
      <c r="N457" s="85">
        <v>0</v>
      </c>
      <c r="O457" s="86">
        <v>100</v>
      </c>
      <c r="P457" s="86">
        <v>100</v>
      </c>
      <c r="Q457" s="86">
        <v>100</v>
      </c>
      <c r="R457" s="27"/>
      <c r="S457" s="27"/>
      <c r="T457" s="27"/>
      <c r="U457" s="27"/>
      <c r="V457" s="27"/>
      <c r="W457" s="27"/>
      <c r="X457" s="27"/>
      <c r="Y457" s="27"/>
      <c r="Z457" s="27"/>
    </row>
    <row r="458" spans="1:26" ht="13.5" customHeight="1" x14ac:dyDescent="0.3">
      <c r="A458" s="84" t="s">
        <v>1409</v>
      </c>
      <c r="B458" s="84" t="s">
        <v>1410</v>
      </c>
      <c r="C458" s="85">
        <v>40802560</v>
      </c>
      <c r="D458" s="85">
        <v>-16</v>
      </c>
      <c r="E458" s="85">
        <v>40802544</v>
      </c>
      <c r="F458" s="85">
        <v>0</v>
      </c>
      <c r="G458" s="85">
        <v>40802544</v>
      </c>
      <c r="H458" s="85">
        <v>0</v>
      </c>
      <c r="I458" s="85">
        <v>0</v>
      </c>
      <c r="J458" s="85">
        <v>0</v>
      </c>
      <c r="K458" s="85">
        <v>40802544</v>
      </c>
      <c r="L458" s="85">
        <v>0</v>
      </c>
      <c r="M458" s="85">
        <v>40802544</v>
      </c>
      <c r="N458" s="85">
        <v>0</v>
      </c>
      <c r="O458" s="86">
        <v>100</v>
      </c>
      <c r="P458" s="86">
        <v>100</v>
      </c>
      <c r="Q458" s="86">
        <v>100</v>
      </c>
      <c r="R458" s="27"/>
      <c r="S458" s="27"/>
      <c r="T458" s="27"/>
      <c r="U458" s="27"/>
      <c r="V458" s="27"/>
      <c r="W458" s="27"/>
      <c r="X458" s="27"/>
      <c r="Y458" s="27"/>
      <c r="Z458" s="27"/>
    </row>
    <row r="459" spans="1:26" ht="13.5" customHeight="1" x14ac:dyDescent="0.3">
      <c r="A459" s="84" t="s">
        <v>1411</v>
      </c>
      <c r="B459" s="84" t="s">
        <v>918</v>
      </c>
      <c r="C459" s="85">
        <v>4009044088</v>
      </c>
      <c r="D459" s="85">
        <v>0</v>
      </c>
      <c r="E459" s="85">
        <v>4009044088</v>
      </c>
      <c r="F459" s="85">
        <v>0</v>
      </c>
      <c r="G459" s="85">
        <v>4009044084</v>
      </c>
      <c r="H459" s="85">
        <v>0</v>
      </c>
      <c r="I459" s="85">
        <v>4</v>
      </c>
      <c r="J459" s="85">
        <v>0</v>
      </c>
      <c r="K459" s="85">
        <v>4009044084</v>
      </c>
      <c r="L459" s="85">
        <v>34467583</v>
      </c>
      <c r="M459" s="85">
        <v>1567032629</v>
      </c>
      <c r="N459" s="85">
        <v>2442011455</v>
      </c>
      <c r="O459" s="86">
        <v>99.999999900225589</v>
      </c>
      <c r="P459" s="86">
        <v>100</v>
      </c>
      <c r="Q459" s="86">
        <v>39.087438206379176</v>
      </c>
      <c r="R459" s="27"/>
      <c r="S459" s="27"/>
      <c r="T459" s="27"/>
      <c r="U459" s="27"/>
      <c r="V459" s="27"/>
      <c r="W459" s="27"/>
      <c r="X459" s="27"/>
      <c r="Y459" s="27"/>
      <c r="Z459" s="27"/>
    </row>
    <row r="460" spans="1:26" ht="13.5" customHeight="1" x14ac:dyDescent="0.3">
      <c r="A460" s="84" t="s">
        <v>1412</v>
      </c>
      <c r="B460" s="84" t="s">
        <v>920</v>
      </c>
      <c r="C460" s="85">
        <v>3997417768</v>
      </c>
      <c r="D460" s="85">
        <v>0</v>
      </c>
      <c r="E460" s="85">
        <v>3997417768</v>
      </c>
      <c r="F460" s="85">
        <v>0</v>
      </c>
      <c r="G460" s="85">
        <v>3997417764</v>
      </c>
      <c r="H460" s="85">
        <v>0</v>
      </c>
      <c r="I460" s="85">
        <v>4</v>
      </c>
      <c r="J460" s="85">
        <v>0</v>
      </c>
      <c r="K460" s="85">
        <v>3997417764</v>
      </c>
      <c r="L460" s="85">
        <v>34467583</v>
      </c>
      <c r="M460" s="85">
        <v>1555406309</v>
      </c>
      <c r="N460" s="85">
        <v>2442011455</v>
      </c>
      <c r="O460" s="86">
        <v>99.999999899935403</v>
      </c>
      <c r="P460" s="86">
        <v>100</v>
      </c>
      <c r="Q460" s="86">
        <v>38.910276604254364</v>
      </c>
      <c r="R460" s="27"/>
      <c r="S460" s="27"/>
      <c r="T460" s="27"/>
      <c r="U460" s="27"/>
      <c r="V460" s="27"/>
      <c r="W460" s="27"/>
      <c r="X460" s="27"/>
      <c r="Y460" s="27"/>
      <c r="Z460" s="27"/>
    </row>
    <row r="461" spans="1:26" ht="13.5" customHeight="1" x14ac:dyDescent="0.3">
      <c r="A461" s="84" t="s">
        <v>1413</v>
      </c>
      <c r="B461" s="84" t="s">
        <v>922</v>
      </c>
      <c r="C461" s="85">
        <v>3997417768</v>
      </c>
      <c r="D461" s="85">
        <v>0</v>
      </c>
      <c r="E461" s="85">
        <v>3997417768</v>
      </c>
      <c r="F461" s="85">
        <v>0</v>
      </c>
      <c r="G461" s="85">
        <v>3997417764</v>
      </c>
      <c r="H461" s="85">
        <v>0</v>
      </c>
      <c r="I461" s="85">
        <v>4</v>
      </c>
      <c r="J461" s="85">
        <v>0</v>
      </c>
      <c r="K461" s="85">
        <v>3997417764</v>
      </c>
      <c r="L461" s="85">
        <v>34467583</v>
      </c>
      <c r="M461" s="85">
        <v>1555406309</v>
      </c>
      <c r="N461" s="85">
        <v>2442011455</v>
      </c>
      <c r="O461" s="86">
        <v>99.999999899935403</v>
      </c>
      <c r="P461" s="86">
        <v>100</v>
      </c>
      <c r="Q461" s="86">
        <v>38.910276604254364</v>
      </c>
      <c r="R461" s="27"/>
      <c r="S461" s="27"/>
      <c r="T461" s="27"/>
      <c r="U461" s="27"/>
      <c r="V461" s="27"/>
      <c r="W461" s="27"/>
      <c r="X461" s="27"/>
      <c r="Y461" s="27"/>
      <c r="Z461" s="27"/>
    </row>
    <row r="462" spans="1:26" ht="13.5" customHeight="1" x14ac:dyDescent="0.3">
      <c r="A462" s="84" t="s">
        <v>1414</v>
      </c>
      <c r="B462" s="84" t="s">
        <v>1415</v>
      </c>
      <c r="C462" s="85">
        <v>3997417768</v>
      </c>
      <c r="D462" s="85">
        <v>0</v>
      </c>
      <c r="E462" s="85">
        <v>3997417768</v>
      </c>
      <c r="F462" s="85">
        <v>0</v>
      </c>
      <c r="G462" s="85">
        <v>3997417764</v>
      </c>
      <c r="H462" s="85">
        <v>0</v>
      </c>
      <c r="I462" s="85">
        <v>4</v>
      </c>
      <c r="J462" s="85">
        <v>0</v>
      </c>
      <c r="K462" s="85">
        <v>3997417764</v>
      </c>
      <c r="L462" s="85">
        <v>34467583</v>
      </c>
      <c r="M462" s="85">
        <v>1555406309</v>
      </c>
      <c r="N462" s="85">
        <v>2442011455</v>
      </c>
      <c r="O462" s="86">
        <v>99.999999899935403</v>
      </c>
      <c r="P462" s="86">
        <v>100</v>
      </c>
      <c r="Q462" s="86">
        <v>38.910276604254364</v>
      </c>
      <c r="R462" s="27"/>
      <c r="S462" s="27"/>
      <c r="T462" s="27"/>
      <c r="U462" s="27"/>
      <c r="V462" s="27"/>
      <c r="W462" s="27"/>
      <c r="X462" s="27"/>
      <c r="Y462" s="27"/>
      <c r="Z462" s="27"/>
    </row>
    <row r="463" spans="1:26" ht="13.5" customHeight="1" x14ac:dyDescent="0.3">
      <c r="A463" s="84" t="s">
        <v>1416</v>
      </c>
      <c r="B463" s="84" t="s">
        <v>1111</v>
      </c>
      <c r="C463" s="85">
        <v>11626320</v>
      </c>
      <c r="D463" s="85">
        <v>0</v>
      </c>
      <c r="E463" s="85">
        <v>11626320</v>
      </c>
      <c r="F463" s="85">
        <v>0</v>
      </c>
      <c r="G463" s="85">
        <v>11626320</v>
      </c>
      <c r="H463" s="85">
        <v>0</v>
      </c>
      <c r="I463" s="85">
        <v>0</v>
      </c>
      <c r="J463" s="85">
        <v>0</v>
      </c>
      <c r="K463" s="85">
        <v>11626320</v>
      </c>
      <c r="L463" s="85">
        <v>0</v>
      </c>
      <c r="M463" s="85">
        <v>11626320</v>
      </c>
      <c r="N463" s="85">
        <v>0</v>
      </c>
      <c r="O463" s="86">
        <v>100</v>
      </c>
      <c r="P463" s="86">
        <v>100</v>
      </c>
      <c r="Q463" s="86">
        <v>100</v>
      </c>
      <c r="R463" s="27"/>
      <c r="S463" s="27"/>
      <c r="T463" s="27"/>
      <c r="U463" s="27"/>
      <c r="V463" s="27"/>
      <c r="W463" s="27"/>
      <c r="X463" s="27"/>
      <c r="Y463" s="27"/>
      <c r="Z463" s="27"/>
    </row>
    <row r="464" spans="1:26" ht="13.5" customHeight="1" x14ac:dyDescent="0.3">
      <c r="A464" s="84" t="s">
        <v>1417</v>
      </c>
      <c r="B464" s="84" t="s">
        <v>1119</v>
      </c>
      <c r="C464" s="85">
        <v>11626320</v>
      </c>
      <c r="D464" s="85">
        <v>0</v>
      </c>
      <c r="E464" s="85">
        <v>11626320</v>
      </c>
      <c r="F464" s="85">
        <v>0</v>
      </c>
      <c r="G464" s="85">
        <v>11626320</v>
      </c>
      <c r="H464" s="85">
        <v>0</v>
      </c>
      <c r="I464" s="85">
        <v>0</v>
      </c>
      <c r="J464" s="85">
        <v>0</v>
      </c>
      <c r="K464" s="85">
        <v>11626320</v>
      </c>
      <c r="L464" s="85">
        <v>0</v>
      </c>
      <c r="M464" s="85">
        <v>11626320</v>
      </c>
      <c r="N464" s="85">
        <v>0</v>
      </c>
      <c r="O464" s="86">
        <v>100</v>
      </c>
      <c r="P464" s="86">
        <v>100</v>
      </c>
      <c r="Q464" s="86">
        <v>100</v>
      </c>
      <c r="R464" s="27"/>
      <c r="S464" s="27"/>
      <c r="T464" s="27"/>
      <c r="U464" s="27"/>
      <c r="V464" s="27"/>
      <c r="W464" s="27"/>
      <c r="X464" s="27"/>
      <c r="Y464" s="27"/>
      <c r="Z464" s="27"/>
    </row>
    <row r="465" spans="1:26" ht="13.5" customHeight="1" x14ac:dyDescent="0.3">
      <c r="A465" s="84" t="s">
        <v>1418</v>
      </c>
      <c r="B465" s="84" t="s">
        <v>967</v>
      </c>
      <c r="C465" s="85">
        <v>11626320</v>
      </c>
      <c r="D465" s="85">
        <v>0</v>
      </c>
      <c r="E465" s="85">
        <v>11626320</v>
      </c>
      <c r="F465" s="85">
        <v>0</v>
      </c>
      <c r="G465" s="85">
        <v>11626320</v>
      </c>
      <c r="H465" s="85">
        <v>0</v>
      </c>
      <c r="I465" s="85">
        <v>0</v>
      </c>
      <c r="J465" s="85">
        <v>0</v>
      </c>
      <c r="K465" s="85">
        <v>11626320</v>
      </c>
      <c r="L465" s="85">
        <v>0</v>
      </c>
      <c r="M465" s="85">
        <v>11626320</v>
      </c>
      <c r="N465" s="85">
        <v>0</v>
      </c>
      <c r="O465" s="86">
        <v>100</v>
      </c>
      <c r="P465" s="86">
        <v>100</v>
      </c>
      <c r="Q465" s="86">
        <v>100</v>
      </c>
      <c r="R465" s="27"/>
      <c r="S465" s="27"/>
      <c r="T465" s="27"/>
      <c r="U465" s="27"/>
      <c r="V465" s="27"/>
      <c r="W465" s="27"/>
      <c r="X465" s="27"/>
      <c r="Y465" s="27"/>
      <c r="Z465" s="27"/>
    </row>
    <row r="466" spans="1:26" ht="13.5" customHeight="1" x14ac:dyDescent="0.3">
      <c r="A466" s="84" t="s">
        <v>1419</v>
      </c>
      <c r="B466" s="84" t="s">
        <v>1420</v>
      </c>
      <c r="C466" s="85">
        <v>218051202</v>
      </c>
      <c r="D466" s="85">
        <v>0</v>
      </c>
      <c r="E466" s="85">
        <v>218051202</v>
      </c>
      <c r="F466" s="85">
        <v>0</v>
      </c>
      <c r="G466" s="85">
        <v>218051198</v>
      </c>
      <c r="H466" s="85">
        <v>0</v>
      </c>
      <c r="I466" s="85">
        <v>4</v>
      </c>
      <c r="J466" s="85">
        <v>0</v>
      </c>
      <c r="K466" s="85">
        <v>218051198</v>
      </c>
      <c r="L466" s="85">
        <v>0</v>
      </c>
      <c r="M466" s="85">
        <v>218051198</v>
      </c>
      <c r="N466" s="85">
        <v>0</v>
      </c>
      <c r="O466" s="86">
        <v>99.999998165568471</v>
      </c>
      <c r="P466" s="86">
        <v>100</v>
      </c>
      <c r="Q466" s="86">
        <v>100</v>
      </c>
      <c r="R466" s="27"/>
      <c r="S466" s="27"/>
      <c r="T466" s="27"/>
      <c r="U466" s="27"/>
      <c r="V466" s="27"/>
      <c r="W466" s="27"/>
      <c r="X466" s="27"/>
      <c r="Y466" s="27"/>
      <c r="Z466" s="27"/>
    </row>
    <row r="467" spans="1:26" ht="13.5" customHeight="1" x14ac:dyDescent="0.3">
      <c r="A467" s="84" t="s">
        <v>1421</v>
      </c>
      <c r="B467" s="84" t="s">
        <v>852</v>
      </c>
      <c r="C467" s="85">
        <v>218051202</v>
      </c>
      <c r="D467" s="85">
        <v>0</v>
      </c>
      <c r="E467" s="85">
        <v>218051202</v>
      </c>
      <c r="F467" s="85">
        <v>0</v>
      </c>
      <c r="G467" s="85">
        <v>218051198</v>
      </c>
      <c r="H467" s="85">
        <v>0</v>
      </c>
      <c r="I467" s="85">
        <v>4</v>
      </c>
      <c r="J467" s="85">
        <v>0</v>
      </c>
      <c r="K467" s="85">
        <v>218051198</v>
      </c>
      <c r="L467" s="85">
        <v>0</v>
      </c>
      <c r="M467" s="85">
        <v>218051198</v>
      </c>
      <c r="N467" s="85">
        <v>0</v>
      </c>
      <c r="O467" s="86">
        <v>99.999998165568471</v>
      </c>
      <c r="P467" s="86">
        <v>100</v>
      </c>
      <c r="Q467" s="86">
        <v>100</v>
      </c>
      <c r="R467" s="27"/>
      <c r="S467" s="27"/>
      <c r="T467" s="27"/>
      <c r="U467" s="27"/>
      <c r="V467" s="27"/>
      <c r="W467" s="27"/>
      <c r="X467" s="27"/>
      <c r="Y467" s="27"/>
      <c r="Z467" s="27"/>
    </row>
    <row r="468" spans="1:26" ht="13.5" customHeight="1" x14ac:dyDescent="0.3">
      <c r="A468" s="84" t="s">
        <v>1422</v>
      </c>
      <c r="B468" s="84" t="s">
        <v>854</v>
      </c>
      <c r="C468" s="85">
        <v>218051202</v>
      </c>
      <c r="D468" s="85">
        <v>0</v>
      </c>
      <c r="E468" s="85">
        <v>218051202</v>
      </c>
      <c r="F468" s="85">
        <v>0</v>
      </c>
      <c r="G468" s="85">
        <v>218051198</v>
      </c>
      <c r="H468" s="85">
        <v>0</v>
      </c>
      <c r="I468" s="85">
        <v>4</v>
      </c>
      <c r="J468" s="85">
        <v>0</v>
      </c>
      <c r="K468" s="85">
        <v>218051198</v>
      </c>
      <c r="L468" s="85">
        <v>0</v>
      </c>
      <c r="M468" s="85">
        <v>218051198</v>
      </c>
      <c r="N468" s="85">
        <v>0</v>
      </c>
      <c r="O468" s="86">
        <v>99.999998165568471</v>
      </c>
      <c r="P468" s="86">
        <v>100</v>
      </c>
      <c r="Q468" s="86">
        <v>100</v>
      </c>
      <c r="R468" s="27"/>
      <c r="S468" s="27"/>
      <c r="T468" s="27"/>
      <c r="U468" s="27"/>
      <c r="V468" s="27"/>
      <c r="W468" s="27"/>
      <c r="X468" s="27"/>
      <c r="Y468" s="27"/>
      <c r="Z468" s="27"/>
    </row>
    <row r="469" spans="1:26" ht="13.5" customHeight="1" x14ac:dyDescent="0.3">
      <c r="A469" s="84" t="s">
        <v>1423</v>
      </c>
      <c r="B469" s="84" t="s">
        <v>918</v>
      </c>
      <c r="C469" s="85">
        <v>218051202</v>
      </c>
      <c r="D469" s="85">
        <v>0</v>
      </c>
      <c r="E469" s="85">
        <v>218051202</v>
      </c>
      <c r="F469" s="85">
        <v>0</v>
      </c>
      <c r="G469" s="85">
        <v>218051198</v>
      </c>
      <c r="H469" s="85">
        <v>0</v>
      </c>
      <c r="I469" s="85">
        <v>4</v>
      </c>
      <c r="J469" s="85">
        <v>0</v>
      </c>
      <c r="K469" s="85">
        <v>218051198</v>
      </c>
      <c r="L469" s="85">
        <v>0</v>
      </c>
      <c r="M469" s="85">
        <v>218051198</v>
      </c>
      <c r="N469" s="85">
        <v>0</v>
      </c>
      <c r="O469" s="86">
        <v>99.999998165568471</v>
      </c>
      <c r="P469" s="86">
        <v>100</v>
      </c>
      <c r="Q469" s="86">
        <v>100</v>
      </c>
      <c r="R469" s="27"/>
      <c r="S469" s="27"/>
      <c r="T469" s="27"/>
      <c r="U469" s="27"/>
      <c r="V469" s="27"/>
      <c r="W469" s="27"/>
      <c r="X469" s="27"/>
      <c r="Y469" s="27"/>
      <c r="Z469" s="27"/>
    </row>
    <row r="470" spans="1:26" ht="13.5" customHeight="1" x14ac:dyDescent="0.3">
      <c r="A470" s="84" t="s">
        <v>1424</v>
      </c>
      <c r="B470" s="84" t="s">
        <v>1425</v>
      </c>
      <c r="C470" s="85">
        <v>177146928</v>
      </c>
      <c r="D470" s="85">
        <v>0</v>
      </c>
      <c r="E470" s="85">
        <v>177146928</v>
      </c>
      <c r="F470" s="85">
        <v>0</v>
      </c>
      <c r="G470" s="85">
        <v>177146926</v>
      </c>
      <c r="H470" s="85">
        <v>0</v>
      </c>
      <c r="I470" s="85">
        <v>2</v>
      </c>
      <c r="J470" s="85">
        <v>0</v>
      </c>
      <c r="K470" s="85">
        <v>177146926</v>
      </c>
      <c r="L470" s="85">
        <v>0</v>
      </c>
      <c r="M470" s="85">
        <v>177146926</v>
      </c>
      <c r="N470" s="85">
        <v>0</v>
      </c>
      <c r="O470" s="86">
        <v>99.999998870993693</v>
      </c>
      <c r="P470" s="86">
        <v>100</v>
      </c>
      <c r="Q470" s="86">
        <v>100</v>
      </c>
      <c r="R470" s="27"/>
      <c r="S470" s="27"/>
      <c r="T470" s="27"/>
      <c r="U470" s="27"/>
      <c r="V470" s="27"/>
      <c r="W470" s="27"/>
      <c r="X470" s="27"/>
      <c r="Y470" s="27"/>
      <c r="Z470" s="27"/>
    </row>
    <row r="471" spans="1:26" ht="13.5" customHeight="1" x14ac:dyDescent="0.3">
      <c r="A471" s="84" t="s">
        <v>1426</v>
      </c>
      <c r="B471" s="84" t="s">
        <v>1427</v>
      </c>
      <c r="C471" s="85">
        <v>177146928</v>
      </c>
      <c r="D471" s="85">
        <v>0</v>
      </c>
      <c r="E471" s="85">
        <v>177146928</v>
      </c>
      <c r="F471" s="85">
        <v>0</v>
      </c>
      <c r="G471" s="85">
        <v>177146926</v>
      </c>
      <c r="H471" s="85">
        <v>0</v>
      </c>
      <c r="I471" s="85">
        <v>2</v>
      </c>
      <c r="J471" s="85">
        <v>0</v>
      </c>
      <c r="K471" s="85">
        <v>177146926</v>
      </c>
      <c r="L471" s="85">
        <v>0</v>
      </c>
      <c r="M471" s="85">
        <v>177146926</v>
      </c>
      <c r="N471" s="85">
        <v>0</v>
      </c>
      <c r="O471" s="86">
        <v>99.999998870993693</v>
      </c>
      <c r="P471" s="86">
        <v>100</v>
      </c>
      <c r="Q471" s="86">
        <v>100</v>
      </c>
      <c r="R471" s="27"/>
      <c r="S471" s="27"/>
      <c r="T471" s="27"/>
      <c r="U471" s="27"/>
      <c r="V471" s="27"/>
      <c r="W471" s="27"/>
      <c r="X471" s="27"/>
      <c r="Y471" s="27"/>
      <c r="Z471" s="27"/>
    </row>
    <row r="472" spans="1:26" ht="13.5" customHeight="1" x14ac:dyDescent="0.3">
      <c r="A472" s="84" t="s">
        <v>1428</v>
      </c>
      <c r="B472" s="84" t="s">
        <v>1429</v>
      </c>
      <c r="C472" s="85">
        <v>177146928</v>
      </c>
      <c r="D472" s="85">
        <v>0</v>
      </c>
      <c r="E472" s="85">
        <v>177146928</v>
      </c>
      <c r="F472" s="85">
        <v>0</v>
      </c>
      <c r="G472" s="85">
        <v>177146926</v>
      </c>
      <c r="H472" s="85">
        <v>0</v>
      </c>
      <c r="I472" s="85">
        <v>2</v>
      </c>
      <c r="J472" s="85">
        <v>0</v>
      </c>
      <c r="K472" s="85">
        <v>177146926</v>
      </c>
      <c r="L472" s="85">
        <v>0</v>
      </c>
      <c r="M472" s="85">
        <v>177146926</v>
      </c>
      <c r="N472" s="85">
        <v>0</v>
      </c>
      <c r="O472" s="86">
        <v>99.999998870993693</v>
      </c>
      <c r="P472" s="86">
        <v>100</v>
      </c>
      <c r="Q472" s="86">
        <v>100</v>
      </c>
      <c r="R472" s="27"/>
      <c r="S472" s="27"/>
      <c r="T472" s="27"/>
      <c r="U472" s="27"/>
      <c r="V472" s="27"/>
      <c r="W472" s="27"/>
      <c r="X472" s="27"/>
      <c r="Y472" s="27"/>
      <c r="Z472" s="27"/>
    </row>
    <row r="473" spans="1:26" ht="13.5" customHeight="1" x14ac:dyDescent="0.3">
      <c r="A473" s="84" t="s">
        <v>1430</v>
      </c>
      <c r="B473" s="84" t="s">
        <v>1111</v>
      </c>
      <c r="C473" s="85">
        <v>40904274</v>
      </c>
      <c r="D473" s="85">
        <v>0</v>
      </c>
      <c r="E473" s="85">
        <v>40904274</v>
      </c>
      <c r="F473" s="85">
        <v>0</v>
      </c>
      <c r="G473" s="85">
        <v>40904272</v>
      </c>
      <c r="H473" s="85">
        <v>0</v>
      </c>
      <c r="I473" s="85">
        <v>2</v>
      </c>
      <c r="J473" s="85">
        <v>0</v>
      </c>
      <c r="K473" s="85">
        <v>40904272</v>
      </c>
      <c r="L473" s="85">
        <v>0</v>
      </c>
      <c r="M473" s="85">
        <v>40904272</v>
      </c>
      <c r="N473" s="85">
        <v>0</v>
      </c>
      <c r="O473" s="86">
        <v>99.99999511053538</v>
      </c>
      <c r="P473" s="86">
        <v>100</v>
      </c>
      <c r="Q473" s="86">
        <v>100</v>
      </c>
      <c r="R473" s="27"/>
      <c r="S473" s="27"/>
      <c r="T473" s="27"/>
      <c r="U473" s="27"/>
      <c r="V473" s="27"/>
      <c r="W473" s="27"/>
      <c r="X473" s="27"/>
      <c r="Y473" s="27"/>
      <c r="Z473" s="27"/>
    </row>
    <row r="474" spans="1:26" ht="13.5" customHeight="1" x14ac:dyDescent="0.3">
      <c r="A474" s="84" t="s">
        <v>1431</v>
      </c>
      <c r="B474" s="84" t="s">
        <v>1119</v>
      </c>
      <c r="C474" s="85">
        <v>40904274</v>
      </c>
      <c r="D474" s="85">
        <v>0</v>
      </c>
      <c r="E474" s="85">
        <v>40904274</v>
      </c>
      <c r="F474" s="85">
        <v>0</v>
      </c>
      <c r="G474" s="85">
        <v>40904272</v>
      </c>
      <c r="H474" s="85">
        <v>0</v>
      </c>
      <c r="I474" s="85">
        <v>2</v>
      </c>
      <c r="J474" s="85">
        <v>0</v>
      </c>
      <c r="K474" s="85">
        <v>40904272</v>
      </c>
      <c r="L474" s="85">
        <v>0</v>
      </c>
      <c r="M474" s="85">
        <v>40904272</v>
      </c>
      <c r="N474" s="85">
        <v>0</v>
      </c>
      <c r="O474" s="86">
        <v>99.99999511053538</v>
      </c>
      <c r="P474" s="86">
        <v>100</v>
      </c>
      <c r="Q474" s="86">
        <v>100</v>
      </c>
      <c r="R474" s="27"/>
      <c r="S474" s="27"/>
      <c r="T474" s="27"/>
      <c r="U474" s="27"/>
      <c r="V474" s="27"/>
      <c r="W474" s="27"/>
      <c r="X474" s="27"/>
      <c r="Y474" s="27"/>
      <c r="Z474" s="27"/>
    </row>
    <row r="475" spans="1:26" ht="13.5" customHeight="1" x14ac:dyDescent="0.3">
      <c r="A475" s="84" t="s">
        <v>1432</v>
      </c>
      <c r="B475" s="84" t="s">
        <v>967</v>
      </c>
      <c r="C475" s="85">
        <v>40904274</v>
      </c>
      <c r="D475" s="85">
        <v>0</v>
      </c>
      <c r="E475" s="85">
        <v>40904274</v>
      </c>
      <c r="F475" s="85">
        <v>0</v>
      </c>
      <c r="G475" s="85">
        <v>40904272</v>
      </c>
      <c r="H475" s="85">
        <v>0</v>
      </c>
      <c r="I475" s="85">
        <v>2</v>
      </c>
      <c r="J475" s="85">
        <v>0</v>
      </c>
      <c r="K475" s="85">
        <v>40904272</v>
      </c>
      <c r="L475" s="85">
        <v>0</v>
      </c>
      <c r="M475" s="85">
        <v>40904272</v>
      </c>
      <c r="N475" s="85">
        <v>0</v>
      </c>
      <c r="O475" s="86">
        <v>99.99999511053538</v>
      </c>
      <c r="P475" s="86">
        <v>100</v>
      </c>
      <c r="Q475" s="86">
        <v>100</v>
      </c>
      <c r="R475" s="27"/>
      <c r="S475" s="27"/>
      <c r="T475" s="27"/>
      <c r="U475" s="27"/>
      <c r="V475" s="27"/>
      <c r="W475" s="27"/>
      <c r="X475" s="27"/>
      <c r="Y475" s="27"/>
      <c r="Z475" s="27"/>
    </row>
    <row r="476" spans="1:26" ht="13.5" customHeight="1" x14ac:dyDescent="0.3">
      <c r="A476" s="84" t="s">
        <v>1433</v>
      </c>
      <c r="B476" s="84" t="s">
        <v>1434</v>
      </c>
      <c r="C476" s="85">
        <v>21445454</v>
      </c>
      <c r="D476" s="85">
        <v>-2398165</v>
      </c>
      <c r="E476" s="85">
        <v>19047289</v>
      </c>
      <c r="F476" s="85">
        <v>0</v>
      </c>
      <c r="G476" s="85">
        <v>0</v>
      </c>
      <c r="H476" s="85">
        <v>0</v>
      </c>
      <c r="I476" s="85">
        <v>19047289</v>
      </c>
      <c r="J476" s="85">
        <v>0</v>
      </c>
      <c r="K476" s="85">
        <v>0</v>
      </c>
      <c r="L476" s="85">
        <v>0</v>
      </c>
      <c r="M476" s="85">
        <v>0</v>
      </c>
      <c r="N476" s="85">
        <v>0</v>
      </c>
      <c r="O476" s="86">
        <v>0</v>
      </c>
      <c r="P476" s="86">
        <v>0</v>
      </c>
      <c r="Q476" s="86">
        <v>0</v>
      </c>
      <c r="R476" s="27"/>
      <c r="S476" s="27"/>
      <c r="T476" s="27"/>
      <c r="U476" s="27"/>
      <c r="V476" s="27"/>
      <c r="W476" s="27"/>
      <c r="X476" s="27"/>
      <c r="Y476" s="27"/>
      <c r="Z476" s="27"/>
    </row>
    <row r="477" spans="1:26" ht="13.5" customHeight="1" x14ac:dyDescent="0.3">
      <c r="A477" s="84" t="s">
        <v>1435</v>
      </c>
      <c r="B477" s="84" t="s">
        <v>1217</v>
      </c>
      <c r="C477" s="85">
        <v>21445454</v>
      </c>
      <c r="D477" s="85">
        <v>-2398165</v>
      </c>
      <c r="E477" s="85">
        <v>19047289</v>
      </c>
      <c r="F477" s="85">
        <v>0</v>
      </c>
      <c r="G477" s="85">
        <v>0</v>
      </c>
      <c r="H477" s="85">
        <v>0</v>
      </c>
      <c r="I477" s="85">
        <v>19047289</v>
      </c>
      <c r="J477" s="85">
        <v>0</v>
      </c>
      <c r="K477" s="85">
        <v>0</v>
      </c>
      <c r="L477" s="85">
        <v>0</v>
      </c>
      <c r="M477" s="85">
        <v>0</v>
      </c>
      <c r="N477" s="85">
        <v>0</v>
      </c>
      <c r="O477" s="86">
        <v>0</v>
      </c>
      <c r="P477" s="86">
        <v>0</v>
      </c>
      <c r="Q477" s="86">
        <v>0</v>
      </c>
      <c r="R477" s="27"/>
      <c r="S477" s="27"/>
      <c r="T477" s="27"/>
      <c r="U477" s="27"/>
      <c r="V477" s="27"/>
      <c r="W477" s="27"/>
      <c r="X477" s="27"/>
      <c r="Y477" s="27"/>
      <c r="Z477" s="27"/>
    </row>
    <row r="478" spans="1:26" ht="13.5" customHeight="1" x14ac:dyDescent="0.3">
      <c r="A478" s="84" t="s">
        <v>1436</v>
      </c>
      <c r="B478" s="84" t="s">
        <v>854</v>
      </c>
      <c r="C478" s="85">
        <v>21445454</v>
      </c>
      <c r="D478" s="85">
        <v>-2398165</v>
      </c>
      <c r="E478" s="85">
        <v>19047289</v>
      </c>
      <c r="F478" s="85">
        <v>0</v>
      </c>
      <c r="G478" s="85">
        <v>0</v>
      </c>
      <c r="H478" s="85">
        <v>0</v>
      </c>
      <c r="I478" s="85">
        <v>19047289</v>
      </c>
      <c r="J478" s="85">
        <v>0</v>
      </c>
      <c r="K478" s="85">
        <v>0</v>
      </c>
      <c r="L478" s="85">
        <v>0</v>
      </c>
      <c r="M478" s="85">
        <v>0</v>
      </c>
      <c r="N478" s="85">
        <v>0</v>
      </c>
      <c r="O478" s="86">
        <v>0</v>
      </c>
      <c r="P478" s="86">
        <v>0</v>
      </c>
      <c r="Q478" s="86">
        <v>0</v>
      </c>
      <c r="R478" s="27"/>
      <c r="S478" s="27"/>
      <c r="T478" s="27"/>
      <c r="U478" s="27"/>
      <c r="V478" s="27"/>
      <c r="W478" s="27"/>
      <c r="X478" s="27"/>
      <c r="Y478" s="27"/>
      <c r="Z478" s="27"/>
    </row>
    <row r="479" spans="1:26" ht="13.5" customHeight="1" x14ac:dyDescent="0.3">
      <c r="A479" s="84" t="s">
        <v>1437</v>
      </c>
      <c r="B479" s="84" t="s">
        <v>1190</v>
      </c>
      <c r="C479" s="85">
        <v>21445454</v>
      </c>
      <c r="D479" s="85">
        <v>-2398165</v>
      </c>
      <c r="E479" s="85">
        <v>19047289</v>
      </c>
      <c r="F479" s="85">
        <v>0</v>
      </c>
      <c r="G479" s="85">
        <v>0</v>
      </c>
      <c r="H479" s="85">
        <v>0</v>
      </c>
      <c r="I479" s="85">
        <v>19047289</v>
      </c>
      <c r="J479" s="85">
        <v>0</v>
      </c>
      <c r="K479" s="85">
        <v>0</v>
      </c>
      <c r="L479" s="85">
        <v>0</v>
      </c>
      <c r="M479" s="85">
        <v>0</v>
      </c>
      <c r="N479" s="85">
        <v>0</v>
      </c>
      <c r="O479" s="86">
        <v>0</v>
      </c>
      <c r="P479" s="86">
        <v>0</v>
      </c>
      <c r="Q479" s="86">
        <v>0</v>
      </c>
      <c r="R479" s="27"/>
      <c r="S479" s="27"/>
      <c r="T479" s="27"/>
      <c r="U479" s="27"/>
      <c r="V479" s="27"/>
      <c r="W479" s="27"/>
      <c r="X479" s="27"/>
      <c r="Y479" s="27"/>
      <c r="Z479" s="27"/>
    </row>
    <row r="480" spans="1:26" ht="13.5" customHeight="1" x14ac:dyDescent="0.3">
      <c r="A480" s="84" t="s">
        <v>1438</v>
      </c>
      <c r="B480" s="84" t="s">
        <v>1192</v>
      </c>
      <c r="C480" s="85">
        <v>21445454</v>
      </c>
      <c r="D480" s="85">
        <v>-2398165</v>
      </c>
      <c r="E480" s="85">
        <v>19047289</v>
      </c>
      <c r="F480" s="85">
        <v>0</v>
      </c>
      <c r="G480" s="85">
        <v>0</v>
      </c>
      <c r="H480" s="85">
        <v>0</v>
      </c>
      <c r="I480" s="85">
        <v>19047289</v>
      </c>
      <c r="J480" s="85">
        <v>0</v>
      </c>
      <c r="K480" s="85">
        <v>0</v>
      </c>
      <c r="L480" s="85">
        <v>0</v>
      </c>
      <c r="M480" s="85">
        <v>0</v>
      </c>
      <c r="N480" s="85">
        <v>0</v>
      </c>
      <c r="O480" s="86">
        <v>0</v>
      </c>
      <c r="P480" s="86">
        <v>0</v>
      </c>
      <c r="Q480" s="86">
        <v>0</v>
      </c>
      <c r="R480" s="27"/>
      <c r="S480" s="27"/>
      <c r="T480" s="27"/>
      <c r="U480" s="27"/>
      <c r="V480" s="27"/>
      <c r="W480" s="27"/>
      <c r="X480" s="27"/>
      <c r="Y480" s="27"/>
      <c r="Z480" s="27"/>
    </row>
    <row r="481" spans="1:26" ht="13.5" customHeight="1" x14ac:dyDescent="0.3">
      <c r="A481" s="84" t="s">
        <v>1439</v>
      </c>
      <c r="B481" s="84" t="s">
        <v>1357</v>
      </c>
      <c r="C481" s="85">
        <v>21445454</v>
      </c>
      <c r="D481" s="85">
        <v>-2398165</v>
      </c>
      <c r="E481" s="85">
        <v>19047289</v>
      </c>
      <c r="F481" s="85">
        <v>0</v>
      </c>
      <c r="G481" s="85">
        <v>0</v>
      </c>
      <c r="H481" s="85">
        <v>0</v>
      </c>
      <c r="I481" s="85">
        <v>19047289</v>
      </c>
      <c r="J481" s="85">
        <v>0</v>
      </c>
      <c r="K481" s="85">
        <v>0</v>
      </c>
      <c r="L481" s="85">
        <v>0</v>
      </c>
      <c r="M481" s="85">
        <v>0</v>
      </c>
      <c r="N481" s="85">
        <v>0</v>
      </c>
      <c r="O481" s="86">
        <v>0</v>
      </c>
      <c r="P481" s="86">
        <v>0</v>
      </c>
      <c r="Q481" s="86">
        <v>0</v>
      </c>
      <c r="R481" s="27"/>
      <c r="S481" s="27"/>
      <c r="T481" s="27"/>
      <c r="U481" s="27"/>
      <c r="V481" s="27"/>
      <c r="W481" s="27"/>
      <c r="X481" s="27"/>
      <c r="Y481" s="27"/>
      <c r="Z481" s="27"/>
    </row>
    <row r="482" spans="1:26" ht="13.5" customHeight="1" x14ac:dyDescent="0.3">
      <c r="A482" s="84" t="s">
        <v>1440</v>
      </c>
      <c r="B482" s="84" t="s">
        <v>1276</v>
      </c>
      <c r="C482" s="85">
        <v>21445454</v>
      </c>
      <c r="D482" s="85">
        <v>-2398165</v>
      </c>
      <c r="E482" s="85">
        <v>19047289</v>
      </c>
      <c r="F482" s="85">
        <v>0</v>
      </c>
      <c r="G482" s="85">
        <v>0</v>
      </c>
      <c r="H482" s="85">
        <v>0</v>
      </c>
      <c r="I482" s="85">
        <v>19047289</v>
      </c>
      <c r="J482" s="85">
        <v>0</v>
      </c>
      <c r="K482" s="85">
        <v>0</v>
      </c>
      <c r="L482" s="85">
        <v>0</v>
      </c>
      <c r="M482" s="85">
        <v>0</v>
      </c>
      <c r="N482" s="85">
        <v>0</v>
      </c>
      <c r="O482" s="86">
        <v>0</v>
      </c>
      <c r="P482" s="86">
        <v>0</v>
      </c>
      <c r="Q482" s="86">
        <v>0</v>
      </c>
      <c r="R482" s="27"/>
      <c r="S482" s="27"/>
      <c r="T482" s="27"/>
      <c r="U482" s="27"/>
      <c r="V482" s="27"/>
      <c r="W482" s="27"/>
      <c r="X482" s="27"/>
      <c r="Y482" s="27"/>
      <c r="Z482" s="27"/>
    </row>
    <row r="483" spans="1:26" ht="13.5" customHeight="1" x14ac:dyDescent="0.3">
      <c r="A483" s="84" t="s">
        <v>1441</v>
      </c>
      <c r="B483" s="84" t="s">
        <v>1442</v>
      </c>
      <c r="C483" s="85">
        <v>577902404</v>
      </c>
      <c r="D483" s="85">
        <v>0</v>
      </c>
      <c r="E483" s="85">
        <v>577902404</v>
      </c>
      <c r="F483" s="85">
        <v>0</v>
      </c>
      <c r="G483" s="85">
        <v>577902400</v>
      </c>
      <c r="H483" s="85">
        <v>0</v>
      </c>
      <c r="I483" s="85">
        <v>4</v>
      </c>
      <c r="J483" s="85">
        <v>0</v>
      </c>
      <c r="K483" s="85">
        <v>577902400</v>
      </c>
      <c r="L483" s="85">
        <v>0</v>
      </c>
      <c r="M483" s="85">
        <v>455012800</v>
      </c>
      <c r="N483" s="85">
        <v>122889600</v>
      </c>
      <c r="O483" s="86">
        <v>99.999999307841605</v>
      </c>
      <c r="P483" s="86">
        <v>100</v>
      </c>
      <c r="Q483" s="86">
        <v>78.735232800555949</v>
      </c>
      <c r="R483" s="27"/>
      <c r="S483" s="27"/>
      <c r="T483" s="27"/>
      <c r="U483" s="27"/>
      <c r="V483" s="27"/>
      <c r="W483" s="27"/>
      <c r="X483" s="27"/>
      <c r="Y483" s="27"/>
      <c r="Z483" s="27"/>
    </row>
    <row r="484" spans="1:26" ht="13.5" customHeight="1" x14ac:dyDescent="0.3">
      <c r="A484" s="84" t="s">
        <v>1443</v>
      </c>
      <c r="B484" s="84" t="s">
        <v>852</v>
      </c>
      <c r="C484" s="85">
        <v>577902404</v>
      </c>
      <c r="D484" s="85">
        <v>0</v>
      </c>
      <c r="E484" s="85">
        <v>577902404</v>
      </c>
      <c r="F484" s="85">
        <v>0</v>
      </c>
      <c r="G484" s="85">
        <v>577902400</v>
      </c>
      <c r="H484" s="85">
        <v>0</v>
      </c>
      <c r="I484" s="85">
        <v>4</v>
      </c>
      <c r="J484" s="85">
        <v>0</v>
      </c>
      <c r="K484" s="85">
        <v>577902400</v>
      </c>
      <c r="L484" s="85">
        <v>0</v>
      </c>
      <c r="M484" s="85">
        <v>455012800</v>
      </c>
      <c r="N484" s="85">
        <v>122889600</v>
      </c>
      <c r="O484" s="86">
        <v>99.999999307841605</v>
      </c>
      <c r="P484" s="86">
        <v>100</v>
      </c>
      <c r="Q484" s="86">
        <v>78.735232800555949</v>
      </c>
      <c r="R484" s="27"/>
      <c r="S484" s="27"/>
      <c r="T484" s="27"/>
      <c r="U484" s="27"/>
      <c r="V484" s="27"/>
      <c r="W484" s="27"/>
      <c r="X484" s="27"/>
      <c r="Y484" s="27"/>
      <c r="Z484" s="27"/>
    </row>
    <row r="485" spans="1:26" ht="13.5" customHeight="1" x14ac:dyDescent="0.3">
      <c r="A485" s="84" t="s">
        <v>1444</v>
      </c>
      <c r="B485" s="84" t="s">
        <v>854</v>
      </c>
      <c r="C485" s="85">
        <v>577902404</v>
      </c>
      <c r="D485" s="85">
        <v>0</v>
      </c>
      <c r="E485" s="85">
        <v>577902404</v>
      </c>
      <c r="F485" s="85">
        <v>0</v>
      </c>
      <c r="G485" s="85">
        <v>577902400</v>
      </c>
      <c r="H485" s="85">
        <v>0</v>
      </c>
      <c r="I485" s="85">
        <v>4</v>
      </c>
      <c r="J485" s="85">
        <v>0</v>
      </c>
      <c r="K485" s="85">
        <v>577902400</v>
      </c>
      <c r="L485" s="85">
        <v>0</v>
      </c>
      <c r="M485" s="85">
        <v>455012800</v>
      </c>
      <c r="N485" s="85">
        <v>122889600</v>
      </c>
      <c r="O485" s="86">
        <v>99.999999307841605</v>
      </c>
      <c r="P485" s="86">
        <v>100</v>
      </c>
      <c r="Q485" s="86">
        <v>78.735232800555949</v>
      </c>
      <c r="R485" s="27"/>
      <c r="S485" s="27"/>
      <c r="T485" s="27"/>
      <c r="U485" s="27"/>
      <c r="V485" s="27"/>
      <c r="W485" s="27"/>
      <c r="X485" s="27"/>
      <c r="Y485" s="27"/>
      <c r="Z485" s="27"/>
    </row>
    <row r="486" spans="1:26" ht="13.5" customHeight="1" x14ac:dyDescent="0.3">
      <c r="A486" s="84" t="s">
        <v>1445</v>
      </c>
      <c r="B486" s="84" t="s">
        <v>918</v>
      </c>
      <c r="C486" s="85">
        <v>577902404</v>
      </c>
      <c r="D486" s="85">
        <v>0</v>
      </c>
      <c r="E486" s="85">
        <v>577902404</v>
      </c>
      <c r="F486" s="85">
        <v>0</v>
      </c>
      <c r="G486" s="85">
        <v>577902400</v>
      </c>
      <c r="H486" s="85">
        <v>0</v>
      </c>
      <c r="I486" s="85">
        <v>4</v>
      </c>
      <c r="J486" s="85">
        <v>0</v>
      </c>
      <c r="K486" s="85">
        <v>577902400</v>
      </c>
      <c r="L486" s="85">
        <v>0</v>
      </c>
      <c r="M486" s="85">
        <v>455012800</v>
      </c>
      <c r="N486" s="85">
        <v>122889600</v>
      </c>
      <c r="O486" s="86">
        <v>99.999999307841605</v>
      </c>
      <c r="P486" s="86">
        <v>100</v>
      </c>
      <c r="Q486" s="86">
        <v>78.735232800555949</v>
      </c>
      <c r="R486" s="27"/>
      <c r="S486" s="27"/>
      <c r="T486" s="27"/>
      <c r="U486" s="27"/>
      <c r="V486" s="27"/>
      <c r="W486" s="27"/>
      <c r="X486" s="27"/>
      <c r="Y486" s="27"/>
      <c r="Z486" s="27"/>
    </row>
    <row r="487" spans="1:26" ht="13.5" customHeight="1" x14ac:dyDescent="0.3">
      <c r="A487" s="84" t="s">
        <v>1446</v>
      </c>
      <c r="B487" s="84" t="s">
        <v>1111</v>
      </c>
      <c r="C487" s="85">
        <v>577902404</v>
      </c>
      <c r="D487" s="85">
        <v>0</v>
      </c>
      <c r="E487" s="85">
        <v>577902404</v>
      </c>
      <c r="F487" s="85">
        <v>0</v>
      </c>
      <c r="G487" s="85">
        <v>577902400</v>
      </c>
      <c r="H487" s="85">
        <v>0</v>
      </c>
      <c r="I487" s="85">
        <v>4</v>
      </c>
      <c r="J487" s="85">
        <v>0</v>
      </c>
      <c r="K487" s="85">
        <v>577902400</v>
      </c>
      <c r="L487" s="85">
        <v>0</v>
      </c>
      <c r="M487" s="85">
        <v>455012800</v>
      </c>
      <c r="N487" s="85">
        <v>122889600</v>
      </c>
      <c r="O487" s="86">
        <v>99.999999307841605</v>
      </c>
      <c r="P487" s="86">
        <v>100</v>
      </c>
      <c r="Q487" s="86">
        <v>78.735232800555949</v>
      </c>
      <c r="R487" s="27"/>
      <c r="S487" s="27"/>
      <c r="T487" s="27"/>
      <c r="U487" s="27"/>
      <c r="V487" s="27"/>
      <c r="W487" s="27"/>
      <c r="X487" s="27"/>
      <c r="Y487" s="27"/>
      <c r="Z487" s="27"/>
    </row>
    <row r="488" spans="1:26" ht="13.5" customHeight="1" x14ac:dyDescent="0.3">
      <c r="A488" s="84" t="s">
        <v>1447</v>
      </c>
      <c r="B488" s="84" t="s">
        <v>1119</v>
      </c>
      <c r="C488" s="85">
        <v>577902404</v>
      </c>
      <c r="D488" s="85">
        <v>0</v>
      </c>
      <c r="E488" s="85">
        <v>577902404</v>
      </c>
      <c r="F488" s="85">
        <v>0</v>
      </c>
      <c r="G488" s="85">
        <v>577902400</v>
      </c>
      <c r="H488" s="85">
        <v>0</v>
      </c>
      <c r="I488" s="85">
        <v>4</v>
      </c>
      <c r="J488" s="85">
        <v>0</v>
      </c>
      <c r="K488" s="85">
        <v>577902400</v>
      </c>
      <c r="L488" s="85">
        <v>0</v>
      </c>
      <c r="M488" s="85">
        <v>455012800</v>
      </c>
      <c r="N488" s="85">
        <v>122889600</v>
      </c>
      <c r="O488" s="86">
        <v>99.999999307841605</v>
      </c>
      <c r="P488" s="86">
        <v>100</v>
      </c>
      <c r="Q488" s="86">
        <v>78.735232800555949</v>
      </c>
      <c r="R488" s="27"/>
      <c r="S488" s="27"/>
      <c r="T488" s="27"/>
      <c r="U488" s="27"/>
      <c r="V488" s="27"/>
      <c r="W488" s="27"/>
      <c r="X488" s="27"/>
      <c r="Y488" s="27"/>
      <c r="Z488" s="27"/>
    </row>
    <row r="489" spans="1:26" ht="13.5" customHeight="1" x14ac:dyDescent="0.3">
      <c r="A489" s="84" t="s">
        <v>1448</v>
      </c>
      <c r="B489" s="84" t="s">
        <v>967</v>
      </c>
      <c r="C489" s="85">
        <v>577902404</v>
      </c>
      <c r="D489" s="85">
        <v>0</v>
      </c>
      <c r="E489" s="85">
        <v>577902404</v>
      </c>
      <c r="F489" s="85">
        <v>0</v>
      </c>
      <c r="G489" s="85">
        <v>577902400</v>
      </c>
      <c r="H489" s="85">
        <v>0</v>
      </c>
      <c r="I489" s="85">
        <v>4</v>
      </c>
      <c r="J489" s="85">
        <v>0</v>
      </c>
      <c r="K489" s="85">
        <v>577902400</v>
      </c>
      <c r="L489" s="85">
        <v>0</v>
      </c>
      <c r="M489" s="85">
        <v>455012800</v>
      </c>
      <c r="N489" s="85">
        <v>122889600</v>
      </c>
      <c r="O489" s="86">
        <v>99.999999307841605</v>
      </c>
      <c r="P489" s="86">
        <v>100</v>
      </c>
      <c r="Q489" s="86">
        <v>78.735232800555949</v>
      </c>
      <c r="R489" s="27"/>
      <c r="S489" s="27"/>
      <c r="T489" s="27"/>
      <c r="U489" s="27"/>
      <c r="V489" s="27"/>
      <c r="W489" s="27"/>
      <c r="X489" s="27"/>
      <c r="Y489" s="27"/>
      <c r="Z489" s="27"/>
    </row>
    <row r="490" spans="1:26" ht="13.5" customHeight="1" x14ac:dyDescent="0.3">
      <c r="A490" s="84" t="s">
        <v>1449</v>
      </c>
      <c r="B490" s="84" t="s">
        <v>1450</v>
      </c>
      <c r="C490" s="85">
        <v>32103572</v>
      </c>
      <c r="D490" s="85">
        <v>-116</v>
      </c>
      <c r="E490" s="85">
        <v>32103456</v>
      </c>
      <c r="F490" s="85">
        <v>0</v>
      </c>
      <c r="G490" s="85">
        <v>32103454</v>
      </c>
      <c r="H490" s="85">
        <v>0</v>
      </c>
      <c r="I490" s="85">
        <v>2</v>
      </c>
      <c r="J490" s="85">
        <v>0</v>
      </c>
      <c r="K490" s="85">
        <v>32103454</v>
      </c>
      <c r="L490" s="85">
        <v>0</v>
      </c>
      <c r="M490" s="85">
        <v>32103454</v>
      </c>
      <c r="N490" s="85">
        <v>0</v>
      </c>
      <c r="O490" s="86">
        <v>99.999993770141131</v>
      </c>
      <c r="P490" s="86">
        <v>100</v>
      </c>
      <c r="Q490" s="86">
        <v>100</v>
      </c>
      <c r="R490" s="27"/>
      <c r="S490" s="27"/>
      <c r="T490" s="27"/>
      <c r="U490" s="27"/>
      <c r="V490" s="27"/>
      <c r="W490" s="27"/>
      <c r="X490" s="27"/>
      <c r="Y490" s="27"/>
      <c r="Z490" s="27"/>
    </row>
    <row r="491" spans="1:26" ht="13.5" customHeight="1" x14ac:dyDescent="0.3">
      <c r="A491" s="84" t="s">
        <v>1451</v>
      </c>
      <c r="B491" s="84" t="s">
        <v>852</v>
      </c>
      <c r="C491" s="85">
        <v>32103572</v>
      </c>
      <c r="D491" s="85">
        <v>-116</v>
      </c>
      <c r="E491" s="85">
        <v>32103456</v>
      </c>
      <c r="F491" s="85">
        <v>0</v>
      </c>
      <c r="G491" s="85">
        <v>32103454</v>
      </c>
      <c r="H491" s="85">
        <v>0</v>
      </c>
      <c r="I491" s="85">
        <v>2</v>
      </c>
      <c r="J491" s="85">
        <v>0</v>
      </c>
      <c r="K491" s="85">
        <v>32103454</v>
      </c>
      <c r="L491" s="85">
        <v>0</v>
      </c>
      <c r="M491" s="85">
        <v>32103454</v>
      </c>
      <c r="N491" s="85">
        <v>0</v>
      </c>
      <c r="O491" s="86">
        <v>99.999993770141131</v>
      </c>
      <c r="P491" s="86">
        <v>100</v>
      </c>
      <c r="Q491" s="86">
        <v>100</v>
      </c>
      <c r="R491" s="27"/>
      <c r="S491" s="27"/>
      <c r="T491" s="27"/>
      <c r="U491" s="27"/>
      <c r="V491" s="27"/>
      <c r="W491" s="27"/>
      <c r="X491" s="27"/>
      <c r="Y491" s="27"/>
      <c r="Z491" s="27"/>
    </row>
    <row r="492" spans="1:26" ht="13.5" customHeight="1" x14ac:dyDescent="0.3">
      <c r="A492" s="84" t="s">
        <v>1452</v>
      </c>
      <c r="B492" s="84" t="s">
        <v>854</v>
      </c>
      <c r="C492" s="85">
        <v>32103572</v>
      </c>
      <c r="D492" s="85">
        <v>-116</v>
      </c>
      <c r="E492" s="85">
        <v>32103456</v>
      </c>
      <c r="F492" s="85">
        <v>0</v>
      </c>
      <c r="G492" s="85">
        <v>32103454</v>
      </c>
      <c r="H492" s="85">
        <v>0</v>
      </c>
      <c r="I492" s="85">
        <v>2</v>
      </c>
      <c r="J492" s="85">
        <v>0</v>
      </c>
      <c r="K492" s="85">
        <v>32103454</v>
      </c>
      <c r="L492" s="85">
        <v>0</v>
      </c>
      <c r="M492" s="85">
        <v>32103454</v>
      </c>
      <c r="N492" s="85">
        <v>0</v>
      </c>
      <c r="O492" s="86">
        <v>99.999993770141131</v>
      </c>
      <c r="P492" s="86">
        <v>100</v>
      </c>
      <c r="Q492" s="86">
        <v>100</v>
      </c>
      <c r="R492" s="27"/>
      <c r="S492" s="27"/>
      <c r="T492" s="27"/>
      <c r="U492" s="27"/>
      <c r="V492" s="27"/>
      <c r="W492" s="27"/>
      <c r="X492" s="27"/>
      <c r="Y492" s="27"/>
      <c r="Z492" s="27"/>
    </row>
    <row r="493" spans="1:26" ht="13.5" customHeight="1" x14ac:dyDescent="0.3">
      <c r="A493" s="84" t="s">
        <v>1453</v>
      </c>
      <c r="B493" s="84" t="s">
        <v>918</v>
      </c>
      <c r="C493" s="85">
        <v>32103572</v>
      </c>
      <c r="D493" s="85">
        <v>-116</v>
      </c>
      <c r="E493" s="85">
        <v>32103456</v>
      </c>
      <c r="F493" s="85">
        <v>0</v>
      </c>
      <c r="G493" s="85">
        <v>32103454</v>
      </c>
      <c r="H493" s="85">
        <v>0</v>
      </c>
      <c r="I493" s="85">
        <v>2</v>
      </c>
      <c r="J493" s="85">
        <v>0</v>
      </c>
      <c r="K493" s="85">
        <v>32103454</v>
      </c>
      <c r="L493" s="85">
        <v>0</v>
      </c>
      <c r="M493" s="85">
        <v>32103454</v>
      </c>
      <c r="N493" s="85">
        <v>0</v>
      </c>
      <c r="O493" s="86">
        <v>99.999993770141131</v>
      </c>
      <c r="P493" s="86">
        <v>100</v>
      </c>
      <c r="Q493" s="86">
        <v>100</v>
      </c>
      <c r="R493" s="27"/>
      <c r="S493" s="27"/>
      <c r="T493" s="27"/>
      <c r="U493" s="27"/>
      <c r="V493" s="27"/>
      <c r="W493" s="27"/>
      <c r="X493" s="27"/>
      <c r="Y493" s="27"/>
      <c r="Z493" s="27"/>
    </row>
    <row r="494" spans="1:26" ht="13.5" customHeight="1" x14ac:dyDescent="0.3">
      <c r="A494" s="84" t="s">
        <v>1454</v>
      </c>
      <c r="B494" s="84" t="s">
        <v>1111</v>
      </c>
      <c r="C494" s="85">
        <v>29697486</v>
      </c>
      <c r="D494" s="85">
        <v>0</v>
      </c>
      <c r="E494" s="85">
        <v>29697486</v>
      </c>
      <c r="F494" s="85">
        <v>0</v>
      </c>
      <c r="G494" s="85">
        <v>29697484</v>
      </c>
      <c r="H494" s="85">
        <v>0</v>
      </c>
      <c r="I494" s="85">
        <v>2</v>
      </c>
      <c r="J494" s="85">
        <v>0</v>
      </c>
      <c r="K494" s="85">
        <v>29697484</v>
      </c>
      <c r="L494" s="85">
        <v>0</v>
      </c>
      <c r="M494" s="85">
        <v>29697484</v>
      </c>
      <c r="N494" s="85">
        <v>0</v>
      </c>
      <c r="O494" s="86">
        <v>99.999993265423214</v>
      </c>
      <c r="P494" s="86">
        <v>100</v>
      </c>
      <c r="Q494" s="86">
        <v>100</v>
      </c>
      <c r="R494" s="27"/>
      <c r="S494" s="27"/>
      <c r="T494" s="27"/>
      <c r="U494" s="27"/>
      <c r="V494" s="27"/>
      <c r="W494" s="27"/>
      <c r="X494" s="27"/>
      <c r="Y494" s="27"/>
      <c r="Z494" s="27"/>
    </row>
    <row r="495" spans="1:26" ht="13.5" customHeight="1" x14ac:dyDescent="0.3">
      <c r="A495" s="84" t="s">
        <v>1455</v>
      </c>
      <c r="B495" s="84" t="s">
        <v>1119</v>
      </c>
      <c r="C495" s="85">
        <v>29697486</v>
      </c>
      <c r="D495" s="85">
        <v>0</v>
      </c>
      <c r="E495" s="85">
        <v>29697486</v>
      </c>
      <c r="F495" s="85">
        <v>0</v>
      </c>
      <c r="G495" s="85">
        <v>29697484</v>
      </c>
      <c r="H495" s="85">
        <v>0</v>
      </c>
      <c r="I495" s="85">
        <v>2</v>
      </c>
      <c r="J495" s="85">
        <v>0</v>
      </c>
      <c r="K495" s="85">
        <v>29697484</v>
      </c>
      <c r="L495" s="85">
        <v>0</v>
      </c>
      <c r="M495" s="85">
        <v>29697484</v>
      </c>
      <c r="N495" s="85">
        <v>0</v>
      </c>
      <c r="O495" s="86">
        <v>99.999993265423214</v>
      </c>
      <c r="P495" s="86">
        <v>100</v>
      </c>
      <c r="Q495" s="86">
        <v>100</v>
      </c>
      <c r="R495" s="27"/>
      <c r="S495" s="27"/>
      <c r="T495" s="27"/>
      <c r="U495" s="27"/>
      <c r="V495" s="27"/>
      <c r="W495" s="27"/>
      <c r="X495" s="27"/>
      <c r="Y495" s="27"/>
      <c r="Z495" s="27"/>
    </row>
    <row r="496" spans="1:26" ht="13.5" customHeight="1" x14ac:dyDescent="0.3">
      <c r="A496" s="84" t="s">
        <v>1456</v>
      </c>
      <c r="B496" s="84" t="s">
        <v>967</v>
      </c>
      <c r="C496" s="85">
        <v>29697486</v>
      </c>
      <c r="D496" s="85">
        <v>0</v>
      </c>
      <c r="E496" s="85">
        <v>29697486</v>
      </c>
      <c r="F496" s="85">
        <v>0</v>
      </c>
      <c r="G496" s="85">
        <v>29697484</v>
      </c>
      <c r="H496" s="85">
        <v>0</v>
      </c>
      <c r="I496" s="85">
        <v>2</v>
      </c>
      <c r="J496" s="85">
        <v>0</v>
      </c>
      <c r="K496" s="85">
        <v>29697484</v>
      </c>
      <c r="L496" s="85">
        <v>0</v>
      </c>
      <c r="M496" s="85">
        <v>29697484</v>
      </c>
      <c r="N496" s="85">
        <v>0</v>
      </c>
      <c r="O496" s="86">
        <v>99.999993265423214</v>
      </c>
      <c r="P496" s="86">
        <v>100</v>
      </c>
      <c r="Q496" s="86">
        <v>100</v>
      </c>
      <c r="R496" s="27"/>
      <c r="S496" s="27"/>
      <c r="T496" s="27"/>
      <c r="U496" s="27"/>
      <c r="V496" s="27"/>
      <c r="W496" s="27"/>
      <c r="X496" s="27"/>
      <c r="Y496" s="27"/>
      <c r="Z496" s="27"/>
    </row>
    <row r="497" spans="1:26" ht="13.5" customHeight="1" x14ac:dyDescent="0.3">
      <c r="A497" s="84" t="s">
        <v>1457</v>
      </c>
      <c r="B497" s="84" t="s">
        <v>994</v>
      </c>
      <c r="C497" s="85">
        <v>2406086</v>
      </c>
      <c r="D497" s="85">
        <v>-116</v>
      </c>
      <c r="E497" s="85">
        <v>2405970</v>
      </c>
      <c r="F497" s="85">
        <v>0</v>
      </c>
      <c r="G497" s="85">
        <v>2405970</v>
      </c>
      <c r="H497" s="85">
        <v>0</v>
      </c>
      <c r="I497" s="85">
        <v>0</v>
      </c>
      <c r="J497" s="85">
        <v>0</v>
      </c>
      <c r="K497" s="85">
        <v>2405970</v>
      </c>
      <c r="L497" s="85">
        <v>0</v>
      </c>
      <c r="M497" s="85">
        <v>2405970</v>
      </c>
      <c r="N497" s="85">
        <v>0</v>
      </c>
      <c r="O497" s="86">
        <v>100</v>
      </c>
      <c r="P497" s="86">
        <v>100</v>
      </c>
      <c r="Q497" s="86">
        <v>100</v>
      </c>
      <c r="R497" s="27"/>
      <c r="S497" s="27"/>
      <c r="T497" s="27"/>
      <c r="U497" s="27"/>
      <c r="V497" s="27"/>
      <c r="W497" s="27"/>
      <c r="X497" s="27"/>
      <c r="Y497" s="27"/>
      <c r="Z497" s="27"/>
    </row>
    <row r="498" spans="1:26" ht="13.5" customHeight="1" x14ac:dyDescent="0.3">
      <c r="A498" s="84" t="s">
        <v>1458</v>
      </c>
      <c r="B498" s="84" t="s">
        <v>1459</v>
      </c>
      <c r="C498" s="85">
        <v>2406086</v>
      </c>
      <c r="D498" s="85">
        <v>-116</v>
      </c>
      <c r="E498" s="85">
        <v>2405970</v>
      </c>
      <c r="F498" s="85">
        <v>0</v>
      </c>
      <c r="G498" s="85">
        <v>2405970</v>
      </c>
      <c r="H498" s="85">
        <v>0</v>
      </c>
      <c r="I498" s="85">
        <v>0</v>
      </c>
      <c r="J498" s="85">
        <v>0</v>
      </c>
      <c r="K498" s="85">
        <v>2405970</v>
      </c>
      <c r="L498" s="85">
        <v>0</v>
      </c>
      <c r="M498" s="85">
        <v>2405970</v>
      </c>
      <c r="N498" s="85">
        <v>0</v>
      </c>
      <c r="O498" s="86">
        <v>100</v>
      </c>
      <c r="P498" s="86">
        <v>100</v>
      </c>
      <c r="Q498" s="86">
        <v>100</v>
      </c>
      <c r="R498" s="27"/>
      <c r="S498" s="27"/>
      <c r="T498" s="27"/>
      <c r="U498" s="27"/>
      <c r="V498" s="27"/>
      <c r="W498" s="27"/>
      <c r="X498" s="27"/>
      <c r="Y498" s="27"/>
      <c r="Z498" s="27"/>
    </row>
    <row r="499" spans="1:26" ht="13.5" customHeight="1" x14ac:dyDescent="0.3">
      <c r="A499" s="84" t="s">
        <v>1460</v>
      </c>
      <c r="B499" s="84" t="s">
        <v>1461</v>
      </c>
      <c r="C499" s="85">
        <v>2406086</v>
      </c>
      <c r="D499" s="85">
        <v>-116</v>
      </c>
      <c r="E499" s="85">
        <v>2405970</v>
      </c>
      <c r="F499" s="85">
        <v>0</v>
      </c>
      <c r="G499" s="85">
        <v>2405970</v>
      </c>
      <c r="H499" s="85">
        <v>0</v>
      </c>
      <c r="I499" s="85">
        <v>0</v>
      </c>
      <c r="J499" s="85">
        <v>0</v>
      </c>
      <c r="K499" s="85">
        <v>2405970</v>
      </c>
      <c r="L499" s="85">
        <v>0</v>
      </c>
      <c r="M499" s="85">
        <v>2405970</v>
      </c>
      <c r="N499" s="85">
        <v>0</v>
      </c>
      <c r="O499" s="86">
        <v>100</v>
      </c>
      <c r="P499" s="86">
        <v>100</v>
      </c>
      <c r="Q499" s="86">
        <v>100</v>
      </c>
      <c r="R499" s="27"/>
      <c r="S499" s="27"/>
      <c r="T499" s="27"/>
      <c r="U499" s="27"/>
      <c r="V499" s="27"/>
      <c r="W499" s="27"/>
      <c r="X499" s="27"/>
      <c r="Y499" s="27"/>
      <c r="Z499" s="27"/>
    </row>
    <row r="500" spans="1:26" ht="13.5" customHeight="1" x14ac:dyDescent="0.3">
      <c r="A500" s="84" t="s">
        <v>1462</v>
      </c>
      <c r="B500" s="84" t="s">
        <v>1463</v>
      </c>
      <c r="C500" s="85">
        <v>862644116</v>
      </c>
      <c r="D500" s="85">
        <v>0</v>
      </c>
      <c r="E500" s="85">
        <v>862644116</v>
      </c>
      <c r="F500" s="85">
        <v>0</v>
      </c>
      <c r="G500" s="85">
        <v>854413051</v>
      </c>
      <c r="H500" s="85">
        <v>0</v>
      </c>
      <c r="I500" s="85">
        <v>8231065</v>
      </c>
      <c r="J500" s="85">
        <v>0</v>
      </c>
      <c r="K500" s="85">
        <v>854413051</v>
      </c>
      <c r="L500" s="85">
        <v>0</v>
      </c>
      <c r="M500" s="85">
        <v>833111172</v>
      </c>
      <c r="N500" s="85">
        <v>21301879</v>
      </c>
      <c r="O500" s="86">
        <v>99.045833055911075</v>
      </c>
      <c r="P500" s="86">
        <v>100</v>
      </c>
      <c r="Q500" s="86">
        <v>97.506840634624169</v>
      </c>
      <c r="R500" s="27"/>
      <c r="S500" s="27"/>
      <c r="T500" s="27"/>
      <c r="U500" s="27"/>
      <c r="V500" s="27"/>
      <c r="W500" s="27"/>
      <c r="X500" s="27"/>
      <c r="Y500" s="27"/>
      <c r="Z500" s="27"/>
    </row>
    <row r="501" spans="1:26" ht="13.5" customHeight="1" x14ac:dyDescent="0.3">
      <c r="A501" s="84" t="s">
        <v>1464</v>
      </c>
      <c r="B501" s="84" t="s">
        <v>852</v>
      </c>
      <c r="C501" s="85">
        <v>862644116</v>
      </c>
      <c r="D501" s="85">
        <v>0</v>
      </c>
      <c r="E501" s="85">
        <v>862644116</v>
      </c>
      <c r="F501" s="85">
        <v>0</v>
      </c>
      <c r="G501" s="85">
        <v>854413051</v>
      </c>
      <c r="H501" s="85">
        <v>0</v>
      </c>
      <c r="I501" s="85">
        <v>8231065</v>
      </c>
      <c r="J501" s="85">
        <v>0</v>
      </c>
      <c r="K501" s="85">
        <v>854413051</v>
      </c>
      <c r="L501" s="85">
        <v>0</v>
      </c>
      <c r="M501" s="85">
        <v>833111172</v>
      </c>
      <c r="N501" s="85">
        <v>21301879</v>
      </c>
      <c r="O501" s="86">
        <v>99.045833055911075</v>
      </c>
      <c r="P501" s="86">
        <v>100</v>
      </c>
      <c r="Q501" s="86">
        <v>97.506840634624169</v>
      </c>
      <c r="R501" s="27"/>
      <c r="S501" s="27"/>
      <c r="T501" s="27"/>
      <c r="U501" s="27"/>
      <c r="V501" s="27"/>
      <c r="W501" s="27"/>
      <c r="X501" s="27"/>
      <c r="Y501" s="27"/>
      <c r="Z501" s="27"/>
    </row>
    <row r="502" spans="1:26" ht="13.5" customHeight="1" x14ac:dyDescent="0.3">
      <c r="A502" s="84" t="s">
        <v>1465</v>
      </c>
      <c r="B502" s="84" t="s">
        <v>854</v>
      </c>
      <c r="C502" s="85">
        <v>862644116</v>
      </c>
      <c r="D502" s="85">
        <v>0</v>
      </c>
      <c r="E502" s="85">
        <v>862644116</v>
      </c>
      <c r="F502" s="85">
        <v>0</v>
      </c>
      <c r="G502" s="85">
        <v>854413051</v>
      </c>
      <c r="H502" s="85">
        <v>0</v>
      </c>
      <c r="I502" s="85">
        <v>8231065</v>
      </c>
      <c r="J502" s="85">
        <v>0</v>
      </c>
      <c r="K502" s="85">
        <v>854413051</v>
      </c>
      <c r="L502" s="85">
        <v>0</v>
      </c>
      <c r="M502" s="85">
        <v>833111172</v>
      </c>
      <c r="N502" s="85">
        <v>21301879</v>
      </c>
      <c r="O502" s="86">
        <v>99.045833055911075</v>
      </c>
      <c r="P502" s="86">
        <v>100</v>
      </c>
      <c r="Q502" s="86">
        <v>97.506840634624169</v>
      </c>
      <c r="R502" s="27"/>
      <c r="S502" s="27"/>
      <c r="T502" s="27"/>
      <c r="U502" s="27"/>
      <c r="V502" s="27"/>
      <c r="W502" s="27"/>
      <c r="X502" s="27"/>
      <c r="Y502" s="27"/>
      <c r="Z502" s="27"/>
    </row>
    <row r="503" spans="1:26" ht="13.5" customHeight="1" x14ac:dyDescent="0.3">
      <c r="A503" s="84" t="s">
        <v>1466</v>
      </c>
      <c r="B503" s="84" t="s">
        <v>856</v>
      </c>
      <c r="C503" s="85">
        <v>795523978</v>
      </c>
      <c r="D503" s="85">
        <v>0</v>
      </c>
      <c r="E503" s="85">
        <v>795523978</v>
      </c>
      <c r="F503" s="85">
        <v>0</v>
      </c>
      <c r="G503" s="85">
        <v>795523971</v>
      </c>
      <c r="H503" s="85">
        <v>0</v>
      </c>
      <c r="I503" s="85">
        <v>7</v>
      </c>
      <c r="J503" s="85">
        <v>0</v>
      </c>
      <c r="K503" s="85">
        <v>795523971</v>
      </c>
      <c r="L503" s="85">
        <v>0</v>
      </c>
      <c r="M503" s="85">
        <v>774222092</v>
      </c>
      <c r="N503" s="85">
        <v>21301879</v>
      </c>
      <c r="O503" s="86">
        <v>99.999999120076808</v>
      </c>
      <c r="P503" s="86">
        <v>100</v>
      </c>
      <c r="Q503" s="86">
        <v>97.322283202450478</v>
      </c>
      <c r="R503" s="27"/>
      <c r="S503" s="27"/>
      <c r="T503" s="27"/>
      <c r="U503" s="27"/>
      <c r="V503" s="27"/>
      <c r="W503" s="27"/>
      <c r="X503" s="27"/>
      <c r="Y503" s="27"/>
      <c r="Z503" s="27"/>
    </row>
    <row r="504" spans="1:26" ht="13.5" customHeight="1" x14ac:dyDescent="0.3">
      <c r="A504" s="84" t="s">
        <v>1467</v>
      </c>
      <c r="B504" s="84" t="s">
        <v>1078</v>
      </c>
      <c r="C504" s="85">
        <v>795523978</v>
      </c>
      <c r="D504" s="85">
        <v>0</v>
      </c>
      <c r="E504" s="85">
        <v>795523978</v>
      </c>
      <c r="F504" s="85">
        <v>0</v>
      </c>
      <c r="G504" s="85">
        <v>795523971</v>
      </c>
      <c r="H504" s="85">
        <v>0</v>
      </c>
      <c r="I504" s="85">
        <v>7</v>
      </c>
      <c r="J504" s="85">
        <v>0</v>
      </c>
      <c r="K504" s="85">
        <v>795523971</v>
      </c>
      <c r="L504" s="85">
        <v>0</v>
      </c>
      <c r="M504" s="85">
        <v>774222092</v>
      </c>
      <c r="N504" s="85">
        <v>21301879</v>
      </c>
      <c r="O504" s="86">
        <v>99.999999120076808</v>
      </c>
      <c r="P504" s="86">
        <v>100</v>
      </c>
      <c r="Q504" s="86">
        <v>97.322283202450478</v>
      </c>
      <c r="R504" s="27"/>
      <c r="S504" s="27"/>
      <c r="T504" s="27"/>
      <c r="U504" s="27"/>
      <c r="V504" s="27"/>
      <c r="W504" s="27"/>
      <c r="X504" s="27"/>
      <c r="Y504" s="27"/>
      <c r="Z504" s="27"/>
    </row>
    <row r="505" spans="1:26" ht="13.5" customHeight="1" x14ac:dyDescent="0.3">
      <c r="A505" s="84" t="s">
        <v>1468</v>
      </c>
      <c r="B505" s="84" t="s">
        <v>1265</v>
      </c>
      <c r="C505" s="85">
        <v>109419124</v>
      </c>
      <c r="D505" s="85">
        <v>0</v>
      </c>
      <c r="E505" s="85">
        <v>109419124</v>
      </c>
      <c r="F505" s="85">
        <v>0</v>
      </c>
      <c r="G505" s="85">
        <v>109419123</v>
      </c>
      <c r="H505" s="85">
        <v>0</v>
      </c>
      <c r="I505" s="85">
        <v>1</v>
      </c>
      <c r="J505" s="85">
        <v>0</v>
      </c>
      <c r="K505" s="85">
        <v>109419123</v>
      </c>
      <c r="L505" s="85">
        <v>0</v>
      </c>
      <c r="M505" s="85">
        <v>92308268</v>
      </c>
      <c r="N505" s="85">
        <v>17110855</v>
      </c>
      <c r="O505" s="86">
        <v>99.999999086082994</v>
      </c>
      <c r="P505" s="86">
        <v>100</v>
      </c>
      <c r="Q505" s="86">
        <v>84.362098204716915</v>
      </c>
      <c r="R505" s="27"/>
      <c r="S505" s="27"/>
      <c r="T505" s="27"/>
      <c r="U505" s="27"/>
      <c r="V505" s="27"/>
      <c r="W505" s="27"/>
      <c r="X505" s="27"/>
      <c r="Y505" s="27"/>
      <c r="Z505" s="27"/>
    </row>
    <row r="506" spans="1:26" ht="13.5" customHeight="1" x14ac:dyDescent="0.3">
      <c r="A506" s="84" t="s">
        <v>1469</v>
      </c>
      <c r="B506" s="84" t="s">
        <v>1267</v>
      </c>
      <c r="C506" s="85">
        <v>109419124</v>
      </c>
      <c r="D506" s="85">
        <v>0</v>
      </c>
      <c r="E506" s="85">
        <v>109419124</v>
      </c>
      <c r="F506" s="85">
        <v>0</v>
      </c>
      <c r="G506" s="85">
        <v>109419123</v>
      </c>
      <c r="H506" s="85">
        <v>0</v>
      </c>
      <c r="I506" s="85">
        <v>1</v>
      </c>
      <c r="J506" s="85">
        <v>0</v>
      </c>
      <c r="K506" s="85">
        <v>109419123</v>
      </c>
      <c r="L506" s="85">
        <v>0</v>
      </c>
      <c r="M506" s="85">
        <v>92308268</v>
      </c>
      <c r="N506" s="85">
        <v>17110855</v>
      </c>
      <c r="O506" s="86">
        <v>99.999999086082994</v>
      </c>
      <c r="P506" s="86">
        <v>100</v>
      </c>
      <c r="Q506" s="86">
        <v>84.362098204716915</v>
      </c>
      <c r="R506" s="27"/>
      <c r="S506" s="27"/>
      <c r="T506" s="27"/>
      <c r="U506" s="27"/>
      <c r="V506" s="27"/>
      <c r="W506" s="27"/>
      <c r="X506" s="27"/>
      <c r="Y506" s="27"/>
      <c r="Z506" s="27"/>
    </row>
    <row r="507" spans="1:26" ht="13.5" customHeight="1" x14ac:dyDescent="0.3">
      <c r="A507" s="84" t="s">
        <v>1470</v>
      </c>
      <c r="B507" s="84" t="s">
        <v>1086</v>
      </c>
      <c r="C507" s="85">
        <v>686104854</v>
      </c>
      <c r="D507" s="85">
        <v>0</v>
      </c>
      <c r="E507" s="85">
        <v>686104854</v>
      </c>
      <c r="F507" s="85">
        <v>0</v>
      </c>
      <c r="G507" s="85">
        <v>686104848</v>
      </c>
      <c r="H507" s="85">
        <v>0</v>
      </c>
      <c r="I507" s="85">
        <v>6</v>
      </c>
      <c r="J507" s="85">
        <v>0</v>
      </c>
      <c r="K507" s="85">
        <v>686104848</v>
      </c>
      <c r="L507" s="85">
        <v>0</v>
      </c>
      <c r="M507" s="85">
        <v>681913824</v>
      </c>
      <c r="N507" s="85">
        <v>4191024</v>
      </c>
      <c r="O507" s="86">
        <v>99.999999125498093</v>
      </c>
      <c r="P507" s="86">
        <v>100</v>
      </c>
      <c r="Q507" s="86">
        <v>99.389156917894269</v>
      </c>
      <c r="R507" s="27"/>
      <c r="S507" s="27"/>
      <c r="T507" s="27"/>
      <c r="U507" s="27"/>
      <c r="V507" s="27"/>
      <c r="W507" s="27"/>
      <c r="X507" s="27"/>
      <c r="Y507" s="27"/>
      <c r="Z507" s="27"/>
    </row>
    <row r="508" spans="1:26" ht="13.5" customHeight="1" x14ac:dyDescent="0.3">
      <c r="A508" s="84" t="s">
        <v>1471</v>
      </c>
      <c r="B508" s="84" t="s">
        <v>1092</v>
      </c>
      <c r="C508" s="85">
        <v>686104854</v>
      </c>
      <c r="D508" s="85">
        <v>0</v>
      </c>
      <c r="E508" s="85">
        <v>686104854</v>
      </c>
      <c r="F508" s="85">
        <v>0</v>
      </c>
      <c r="G508" s="85">
        <v>686104848</v>
      </c>
      <c r="H508" s="85">
        <v>0</v>
      </c>
      <c r="I508" s="85">
        <v>6</v>
      </c>
      <c r="J508" s="85">
        <v>0</v>
      </c>
      <c r="K508" s="85">
        <v>686104848</v>
      </c>
      <c r="L508" s="85">
        <v>0</v>
      </c>
      <c r="M508" s="85">
        <v>681913824</v>
      </c>
      <c r="N508" s="85">
        <v>4191024</v>
      </c>
      <c r="O508" s="86">
        <v>99.999999125498093</v>
      </c>
      <c r="P508" s="86">
        <v>100</v>
      </c>
      <c r="Q508" s="86">
        <v>99.389156917894269</v>
      </c>
      <c r="R508" s="27"/>
      <c r="S508" s="27"/>
      <c r="T508" s="27"/>
      <c r="U508" s="27"/>
      <c r="V508" s="27"/>
      <c r="W508" s="27"/>
      <c r="X508" s="27"/>
      <c r="Y508" s="27"/>
      <c r="Z508" s="27"/>
    </row>
    <row r="509" spans="1:26" ht="13.5" customHeight="1" x14ac:dyDescent="0.3">
      <c r="A509" s="84" t="s">
        <v>1472</v>
      </c>
      <c r="B509" s="84" t="s">
        <v>918</v>
      </c>
      <c r="C509" s="85">
        <v>67120138</v>
      </c>
      <c r="D509" s="85">
        <v>0</v>
      </c>
      <c r="E509" s="85">
        <v>67120138</v>
      </c>
      <c r="F509" s="85">
        <v>0</v>
      </c>
      <c r="G509" s="85">
        <v>58889080</v>
      </c>
      <c r="H509" s="85">
        <v>0</v>
      </c>
      <c r="I509" s="85">
        <v>8231058</v>
      </c>
      <c r="J509" s="85">
        <v>0</v>
      </c>
      <c r="K509" s="85">
        <v>58889080</v>
      </c>
      <c r="L509" s="85">
        <v>0</v>
      </c>
      <c r="M509" s="85">
        <v>58889080</v>
      </c>
      <c r="N509" s="85">
        <v>0</v>
      </c>
      <c r="O509" s="86">
        <v>87.736827954674354</v>
      </c>
      <c r="P509" s="86">
        <v>100</v>
      </c>
      <c r="Q509" s="86">
        <v>100</v>
      </c>
      <c r="R509" s="27"/>
      <c r="S509" s="27"/>
      <c r="T509" s="27"/>
      <c r="U509" s="27"/>
      <c r="V509" s="27"/>
      <c r="W509" s="27"/>
      <c r="X509" s="27"/>
      <c r="Y509" s="27"/>
      <c r="Z509" s="27"/>
    </row>
    <row r="510" spans="1:26" ht="13.5" customHeight="1" x14ac:dyDescent="0.3">
      <c r="A510" s="84" t="s">
        <v>1473</v>
      </c>
      <c r="B510" s="84" t="s">
        <v>1111</v>
      </c>
      <c r="C510" s="85">
        <v>67120138</v>
      </c>
      <c r="D510" s="85">
        <v>0</v>
      </c>
      <c r="E510" s="85">
        <v>67120138</v>
      </c>
      <c r="F510" s="85">
        <v>0</v>
      </c>
      <c r="G510" s="85">
        <v>58889080</v>
      </c>
      <c r="H510" s="85">
        <v>0</v>
      </c>
      <c r="I510" s="85">
        <v>8231058</v>
      </c>
      <c r="J510" s="85">
        <v>0</v>
      </c>
      <c r="K510" s="85">
        <v>58889080</v>
      </c>
      <c r="L510" s="85">
        <v>0</v>
      </c>
      <c r="M510" s="85">
        <v>58889080</v>
      </c>
      <c r="N510" s="85">
        <v>0</v>
      </c>
      <c r="O510" s="86">
        <v>87.736827954674354</v>
      </c>
      <c r="P510" s="86">
        <v>100</v>
      </c>
      <c r="Q510" s="86">
        <v>100</v>
      </c>
      <c r="R510" s="27"/>
      <c r="S510" s="27"/>
      <c r="T510" s="27"/>
      <c r="U510" s="27"/>
      <c r="V510" s="27"/>
      <c r="W510" s="27"/>
      <c r="X510" s="27"/>
      <c r="Y510" s="27"/>
      <c r="Z510" s="27"/>
    </row>
    <row r="511" spans="1:26" ht="13.5" customHeight="1" x14ac:dyDescent="0.3">
      <c r="A511" s="84" t="s">
        <v>1474</v>
      </c>
      <c r="B511" s="84" t="s">
        <v>1194</v>
      </c>
      <c r="C511" s="85">
        <v>67120138</v>
      </c>
      <c r="D511" s="85">
        <v>0</v>
      </c>
      <c r="E511" s="85">
        <v>67120138</v>
      </c>
      <c r="F511" s="85">
        <v>0</v>
      </c>
      <c r="G511" s="85">
        <v>58889080</v>
      </c>
      <c r="H511" s="85">
        <v>0</v>
      </c>
      <c r="I511" s="85">
        <v>8231058</v>
      </c>
      <c r="J511" s="85">
        <v>0</v>
      </c>
      <c r="K511" s="85">
        <v>58889080</v>
      </c>
      <c r="L511" s="85">
        <v>0</v>
      </c>
      <c r="M511" s="85">
        <v>58889080</v>
      </c>
      <c r="N511" s="85">
        <v>0</v>
      </c>
      <c r="O511" s="86">
        <v>87.736827954674354</v>
      </c>
      <c r="P511" s="86">
        <v>100</v>
      </c>
      <c r="Q511" s="86">
        <v>100</v>
      </c>
      <c r="R511" s="27"/>
      <c r="S511" s="27"/>
      <c r="T511" s="27"/>
      <c r="U511" s="27"/>
      <c r="V511" s="27"/>
      <c r="W511" s="27"/>
      <c r="X511" s="27"/>
      <c r="Y511" s="27"/>
      <c r="Z511" s="27"/>
    </row>
    <row r="512" spans="1:26" ht="13.5" customHeight="1" x14ac:dyDescent="0.3">
      <c r="A512" s="84" t="s">
        <v>1475</v>
      </c>
      <c r="B512" s="84" t="s">
        <v>1476</v>
      </c>
      <c r="C512" s="85">
        <v>67120138</v>
      </c>
      <c r="D512" s="85">
        <v>0</v>
      </c>
      <c r="E512" s="85">
        <v>67120138</v>
      </c>
      <c r="F512" s="85">
        <v>0</v>
      </c>
      <c r="G512" s="85">
        <v>58889080</v>
      </c>
      <c r="H512" s="85">
        <v>0</v>
      </c>
      <c r="I512" s="85">
        <v>8231058</v>
      </c>
      <c r="J512" s="85">
        <v>0</v>
      </c>
      <c r="K512" s="85">
        <v>58889080</v>
      </c>
      <c r="L512" s="85">
        <v>0</v>
      </c>
      <c r="M512" s="85">
        <v>58889080</v>
      </c>
      <c r="N512" s="85">
        <v>0</v>
      </c>
      <c r="O512" s="86">
        <v>87.736827954674354</v>
      </c>
      <c r="P512" s="86">
        <v>100</v>
      </c>
      <c r="Q512" s="86">
        <v>100</v>
      </c>
      <c r="R512" s="27"/>
      <c r="S512" s="27"/>
      <c r="T512" s="27"/>
      <c r="U512" s="27"/>
      <c r="V512" s="27"/>
      <c r="W512" s="27"/>
      <c r="X512" s="27"/>
      <c r="Y512" s="27"/>
      <c r="Z512" s="27"/>
    </row>
    <row r="513" spans="1:26" ht="13.5" customHeight="1" x14ac:dyDescent="0.3">
      <c r="A513" s="98" t="s">
        <v>1477</v>
      </c>
      <c r="B513" s="99"/>
      <c r="C513" s="100">
        <v>267612920599</v>
      </c>
      <c r="D513" s="100">
        <v>5200476969</v>
      </c>
      <c r="E513" s="100">
        <v>272813397568</v>
      </c>
      <c r="F513" s="100">
        <v>3607521840</v>
      </c>
      <c r="G513" s="100">
        <v>268551839214</v>
      </c>
      <c r="H513" s="100">
        <v>4389388331</v>
      </c>
      <c r="I513" s="100">
        <v>4261558354</v>
      </c>
      <c r="J513" s="100">
        <v>7947638302</v>
      </c>
      <c r="K513" s="100">
        <v>264162450883</v>
      </c>
      <c r="L513" s="100">
        <v>30428225395</v>
      </c>
      <c r="M513" s="100">
        <v>197651188613.98999</v>
      </c>
      <c r="N513" s="100">
        <v>66511262269.010002</v>
      </c>
      <c r="O513" s="101"/>
      <c r="P513" s="99"/>
      <c r="Q513" s="99"/>
      <c r="R513" s="27"/>
      <c r="S513" s="27"/>
      <c r="T513" s="27"/>
      <c r="U513" s="27"/>
      <c r="V513" s="27"/>
      <c r="W513" s="27"/>
      <c r="X513" s="27"/>
      <c r="Y513" s="27"/>
      <c r="Z513" s="27"/>
    </row>
    <row r="514" spans="1:26" ht="13.5" customHeight="1" x14ac:dyDescent="0.3">
      <c r="A514" s="27"/>
      <c r="B514" s="27"/>
      <c r="C514" s="102"/>
      <c r="D514" s="102"/>
      <c r="E514" s="102"/>
      <c r="F514" s="102"/>
      <c r="G514" s="102"/>
      <c r="H514" s="102"/>
      <c r="I514" s="102"/>
      <c r="J514" s="102"/>
      <c r="K514" s="102"/>
      <c r="L514" s="102"/>
      <c r="M514" s="102"/>
      <c r="N514" s="102"/>
      <c r="O514" s="27"/>
      <c r="P514" s="27"/>
      <c r="Q514" s="27"/>
      <c r="R514" s="27"/>
      <c r="S514" s="27"/>
      <c r="T514" s="27"/>
      <c r="U514" s="27"/>
      <c r="V514" s="27"/>
      <c r="W514" s="27"/>
      <c r="X514" s="27"/>
      <c r="Y514" s="27"/>
      <c r="Z514" s="27"/>
    </row>
    <row r="515" spans="1:26" ht="13.5" customHeight="1" x14ac:dyDescent="0.3">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3.5" customHeight="1" x14ac:dyDescent="0.3">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3.5" customHeight="1" x14ac:dyDescent="0.3">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3.5" customHeight="1" x14ac:dyDescent="0.3">
      <c r="A518" s="103" t="s">
        <v>1478</v>
      </c>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3.5" customHeight="1" x14ac:dyDescent="0.3">
      <c r="A519" s="103">
        <v>44530</v>
      </c>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3.5" customHeight="1" x14ac:dyDescent="0.3">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3.5" customHeight="1" x14ac:dyDescent="0.3">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3.5" customHeight="1" x14ac:dyDescent="0.3">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3.5" customHeight="1" x14ac:dyDescent="0.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3.5" customHeight="1" x14ac:dyDescent="0.3">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3.5" customHeight="1" x14ac:dyDescent="0.3">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3.5" customHeight="1" x14ac:dyDescent="0.3">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3.5" customHeight="1" x14ac:dyDescent="0.3">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3.5" customHeight="1" x14ac:dyDescent="0.3">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3.5" customHeight="1" x14ac:dyDescent="0.3">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3.5" customHeight="1" x14ac:dyDescent="0.3">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3.5" customHeight="1" x14ac:dyDescent="0.3">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3.5" customHeight="1" x14ac:dyDescent="0.3">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3.5" customHeight="1" x14ac:dyDescent="0.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3.5" customHeight="1" x14ac:dyDescent="0.3">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3.5" customHeight="1" x14ac:dyDescent="0.3">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3.5" customHeight="1" x14ac:dyDescent="0.3">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3.5" customHeight="1" x14ac:dyDescent="0.3">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3.5" customHeight="1" x14ac:dyDescent="0.3">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3.5" customHeight="1" x14ac:dyDescent="0.3">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3.5" customHeight="1" x14ac:dyDescent="0.3">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3.5" customHeight="1" x14ac:dyDescent="0.3">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3.5" customHeight="1" x14ac:dyDescent="0.3">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3.5" customHeight="1" x14ac:dyDescent="0.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3.5" customHeight="1" x14ac:dyDescent="0.3">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3.5" customHeight="1" x14ac:dyDescent="0.3">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3.5" customHeight="1" x14ac:dyDescent="0.3">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3.5" customHeight="1" x14ac:dyDescent="0.3">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3.5" customHeight="1" x14ac:dyDescent="0.3">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3.5" customHeight="1" x14ac:dyDescent="0.3">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3.5" customHeight="1" x14ac:dyDescent="0.3">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3.5" customHeight="1" x14ac:dyDescent="0.3">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3.5" customHeight="1" x14ac:dyDescent="0.3">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3.5" customHeight="1" x14ac:dyDescent="0.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3.5" customHeight="1" x14ac:dyDescent="0.3">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3.5" customHeight="1" x14ac:dyDescent="0.3">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3.5" customHeight="1" x14ac:dyDescent="0.3">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3.5" customHeight="1" x14ac:dyDescent="0.3">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3.5" customHeight="1" x14ac:dyDescent="0.3">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3.5" customHeight="1" x14ac:dyDescent="0.3">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3.5" customHeight="1" x14ac:dyDescent="0.3">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3.5" customHeight="1" x14ac:dyDescent="0.3">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3.5" customHeight="1" x14ac:dyDescent="0.3">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3.5" customHeight="1" x14ac:dyDescent="0.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3.5" customHeight="1" x14ac:dyDescent="0.3">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3.5" customHeight="1" x14ac:dyDescent="0.3">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3.5" customHeight="1" x14ac:dyDescent="0.3">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3.5" customHeight="1" x14ac:dyDescent="0.3">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3.5" customHeight="1" x14ac:dyDescent="0.3">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3.5" customHeight="1" x14ac:dyDescent="0.3">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3.5" customHeight="1" x14ac:dyDescent="0.3">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3.5" customHeight="1" x14ac:dyDescent="0.3">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3.5" customHeight="1" x14ac:dyDescent="0.3">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3.5" customHeight="1" x14ac:dyDescent="0.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3.5" customHeight="1" x14ac:dyDescent="0.3">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3.5" customHeight="1" x14ac:dyDescent="0.3">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3.5" customHeight="1" x14ac:dyDescent="0.3">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3.5" customHeight="1" x14ac:dyDescent="0.3">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3.5" customHeight="1" x14ac:dyDescent="0.3">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3.5" customHeight="1" x14ac:dyDescent="0.3">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3.5" customHeight="1" x14ac:dyDescent="0.3">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3.5" customHeight="1" x14ac:dyDescent="0.3">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3.5" customHeight="1" x14ac:dyDescent="0.3">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3.5" customHeight="1" x14ac:dyDescent="0.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3.5" customHeight="1" x14ac:dyDescent="0.3">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3.5" customHeight="1" x14ac:dyDescent="0.3">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3.5" customHeight="1" x14ac:dyDescent="0.3">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3.5" customHeight="1" x14ac:dyDescent="0.3">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3.5" customHeight="1" x14ac:dyDescent="0.3">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3.5" customHeight="1" x14ac:dyDescent="0.3">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3.5" customHeight="1" x14ac:dyDescent="0.3">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3.5" customHeight="1" x14ac:dyDescent="0.3">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3.5" customHeight="1" x14ac:dyDescent="0.3">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3.5" customHeight="1" x14ac:dyDescent="0.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3.5" customHeight="1" x14ac:dyDescent="0.3">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3.5" customHeight="1" x14ac:dyDescent="0.3">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3.5" customHeight="1" x14ac:dyDescent="0.3">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3.5" customHeight="1" x14ac:dyDescent="0.3">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3.5" customHeight="1" x14ac:dyDescent="0.3">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3.5" customHeight="1" x14ac:dyDescent="0.3">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3.5" customHeight="1" x14ac:dyDescent="0.3">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3.5" customHeight="1" x14ac:dyDescent="0.3">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3.5" customHeight="1" x14ac:dyDescent="0.3">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3.5" customHeight="1" x14ac:dyDescent="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3.5" customHeight="1" x14ac:dyDescent="0.3">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3.5" customHeight="1" x14ac:dyDescent="0.3">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3.5" customHeight="1" x14ac:dyDescent="0.3">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3.5" customHeight="1" x14ac:dyDescent="0.3">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3.5" customHeight="1" x14ac:dyDescent="0.3">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3.5" customHeight="1" x14ac:dyDescent="0.3">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3.5" customHeight="1" x14ac:dyDescent="0.3">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3.5" customHeight="1" x14ac:dyDescent="0.3">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3.5" customHeight="1" x14ac:dyDescent="0.3">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3.5" customHeight="1" x14ac:dyDescent="0.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3.5" customHeight="1" x14ac:dyDescent="0.3">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3.5" customHeight="1" x14ac:dyDescent="0.3">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3.5" customHeight="1" x14ac:dyDescent="0.3">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3.5" customHeight="1" x14ac:dyDescent="0.3">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3.5" customHeight="1" x14ac:dyDescent="0.3">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3.5" customHeight="1" x14ac:dyDescent="0.3">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3.5" customHeight="1" x14ac:dyDescent="0.3">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3.5" customHeight="1" x14ac:dyDescent="0.3">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3.5" customHeight="1" x14ac:dyDescent="0.3">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3.5" customHeight="1" x14ac:dyDescent="0.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3.5" customHeight="1" x14ac:dyDescent="0.3">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3.5" customHeight="1" x14ac:dyDescent="0.3">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3.5" customHeight="1" x14ac:dyDescent="0.3">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3.5" customHeight="1" x14ac:dyDescent="0.3">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3.5" customHeight="1" x14ac:dyDescent="0.3">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3.5" customHeight="1" x14ac:dyDescent="0.3">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3.5" customHeight="1" x14ac:dyDescent="0.3">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3.5" customHeight="1" x14ac:dyDescent="0.3">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3.5" customHeight="1" x14ac:dyDescent="0.3">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3.5" customHeight="1" x14ac:dyDescent="0.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3.5" customHeight="1" x14ac:dyDescent="0.3">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3.5" customHeight="1" x14ac:dyDescent="0.3">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3.5" customHeight="1" x14ac:dyDescent="0.3">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3.5" customHeight="1" x14ac:dyDescent="0.3">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3.5" customHeight="1" x14ac:dyDescent="0.3">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3.5" customHeight="1" x14ac:dyDescent="0.3">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3.5" customHeight="1" x14ac:dyDescent="0.3">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3.5" customHeight="1" x14ac:dyDescent="0.3">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3.5" customHeight="1" x14ac:dyDescent="0.3">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3.5" customHeight="1" x14ac:dyDescent="0.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3.5" customHeight="1" x14ac:dyDescent="0.3">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3.5" customHeight="1" x14ac:dyDescent="0.3">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3.5" customHeight="1" x14ac:dyDescent="0.3">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3.5" customHeight="1" x14ac:dyDescent="0.3">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3.5" customHeight="1" x14ac:dyDescent="0.3">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3.5" customHeight="1" x14ac:dyDescent="0.3">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3.5" customHeight="1" x14ac:dyDescent="0.3">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3.5" customHeight="1" x14ac:dyDescent="0.3">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3.5" customHeight="1" x14ac:dyDescent="0.3">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3.5" customHeight="1" x14ac:dyDescent="0.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3.5" customHeight="1" x14ac:dyDescent="0.3">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3.5" customHeight="1" x14ac:dyDescent="0.3">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3.5" customHeight="1" x14ac:dyDescent="0.3">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3.5" customHeight="1" x14ac:dyDescent="0.3">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3.5" customHeight="1" x14ac:dyDescent="0.3">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3.5" customHeight="1" x14ac:dyDescent="0.3">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3.5" customHeight="1" x14ac:dyDescent="0.3">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3.5" customHeight="1" x14ac:dyDescent="0.3">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3.5" customHeight="1" x14ac:dyDescent="0.3">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3.5" customHeight="1" x14ac:dyDescent="0.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3.5" customHeight="1" x14ac:dyDescent="0.3">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3.5" customHeight="1" x14ac:dyDescent="0.3">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3.5" customHeight="1" x14ac:dyDescent="0.3">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3.5" customHeight="1" x14ac:dyDescent="0.3">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3.5" customHeight="1" x14ac:dyDescent="0.3">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3.5" customHeight="1" x14ac:dyDescent="0.3">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3.5" customHeight="1" x14ac:dyDescent="0.3">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3.5" customHeight="1" x14ac:dyDescent="0.3">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3.5" customHeight="1" x14ac:dyDescent="0.3">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3.5" customHeight="1" x14ac:dyDescent="0.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3.5" customHeight="1" x14ac:dyDescent="0.3">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3.5" customHeight="1" x14ac:dyDescent="0.3">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3.5" customHeight="1" x14ac:dyDescent="0.3">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3.5" customHeight="1" x14ac:dyDescent="0.3">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3.5" customHeight="1" x14ac:dyDescent="0.3">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3.5" customHeight="1" x14ac:dyDescent="0.3">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3.5" customHeight="1" x14ac:dyDescent="0.3">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3.5" customHeight="1" x14ac:dyDescent="0.3">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3.5" customHeight="1" x14ac:dyDescent="0.3">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3.5" customHeight="1" x14ac:dyDescent="0.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3.5" customHeight="1" x14ac:dyDescent="0.3">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3.5" customHeight="1" x14ac:dyDescent="0.3">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3.5" customHeight="1" x14ac:dyDescent="0.3">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3.5" customHeight="1" x14ac:dyDescent="0.3">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3.5" customHeight="1" x14ac:dyDescent="0.3">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3.5" customHeight="1" x14ac:dyDescent="0.3">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3.5" customHeight="1" x14ac:dyDescent="0.3">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3.5" customHeight="1" x14ac:dyDescent="0.3">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3.5" customHeight="1" x14ac:dyDescent="0.3">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3.5" customHeight="1" x14ac:dyDescent="0.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3.5" customHeight="1" x14ac:dyDescent="0.3">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3.5" customHeight="1" x14ac:dyDescent="0.3">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3.5" customHeight="1" x14ac:dyDescent="0.3">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3.5" customHeight="1" x14ac:dyDescent="0.3">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3.5" customHeight="1" x14ac:dyDescent="0.3">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3.5" customHeight="1" x14ac:dyDescent="0.3">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3.5" customHeight="1" x14ac:dyDescent="0.3">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3.5" customHeight="1" x14ac:dyDescent="0.3">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3.5" customHeight="1" x14ac:dyDescent="0.3">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3.5" customHeight="1" x14ac:dyDescent="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3.5" customHeight="1" x14ac:dyDescent="0.3">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3.5" customHeight="1" x14ac:dyDescent="0.3">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3.5" customHeight="1" x14ac:dyDescent="0.3">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3.5" customHeight="1" x14ac:dyDescent="0.3">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3.5" customHeight="1" x14ac:dyDescent="0.3">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3.5" customHeight="1" x14ac:dyDescent="0.3">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3.5" customHeight="1" x14ac:dyDescent="0.3">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3.5" customHeight="1" x14ac:dyDescent="0.3">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3.5" customHeight="1" x14ac:dyDescent="0.3">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3.5" customHeight="1" x14ac:dyDescent="0.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3.5" customHeight="1" x14ac:dyDescent="0.3">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3.5" customHeight="1" x14ac:dyDescent="0.3">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3.5" customHeight="1" x14ac:dyDescent="0.3">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3.5" customHeight="1" x14ac:dyDescent="0.3">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3.5" customHeight="1" x14ac:dyDescent="0.3">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3.5" customHeight="1" x14ac:dyDescent="0.3">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3.5" customHeight="1" x14ac:dyDescent="0.3">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3.5" customHeight="1" x14ac:dyDescent="0.3">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3.5" customHeight="1" x14ac:dyDescent="0.3">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3.5" customHeight="1" x14ac:dyDescent="0.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3.5" customHeight="1" x14ac:dyDescent="0.3">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3.5" customHeight="1" x14ac:dyDescent="0.3">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3.5" customHeight="1" x14ac:dyDescent="0.3">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3.5" customHeight="1" x14ac:dyDescent="0.3">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3.5" customHeight="1" x14ac:dyDescent="0.3">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3.5" customHeight="1" x14ac:dyDescent="0.3">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3.5" customHeight="1" x14ac:dyDescent="0.3">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3.5" customHeight="1" x14ac:dyDescent="0.3">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3.5" customHeight="1" x14ac:dyDescent="0.3">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3.5" customHeight="1" x14ac:dyDescent="0.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3.5" customHeight="1" x14ac:dyDescent="0.3">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3.5" customHeight="1" x14ac:dyDescent="0.3">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3.5" customHeight="1" x14ac:dyDescent="0.3">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3.5" customHeight="1" x14ac:dyDescent="0.3">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3.5" customHeight="1" x14ac:dyDescent="0.3">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3.5" customHeight="1" x14ac:dyDescent="0.3">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3.5" customHeight="1" x14ac:dyDescent="0.3">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3.5" customHeight="1" x14ac:dyDescent="0.3">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3.5" customHeight="1" x14ac:dyDescent="0.3">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3.5" customHeight="1" x14ac:dyDescent="0.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3.5" customHeight="1" x14ac:dyDescent="0.3">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3.5" customHeight="1" x14ac:dyDescent="0.3">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3.5" customHeight="1" x14ac:dyDescent="0.3">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3.5" customHeight="1" x14ac:dyDescent="0.3">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3.5" customHeight="1" x14ac:dyDescent="0.3">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3.5" customHeight="1" x14ac:dyDescent="0.3">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3.5" customHeight="1" x14ac:dyDescent="0.3">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3.5" customHeight="1" x14ac:dyDescent="0.3">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3.5" customHeight="1" x14ac:dyDescent="0.3">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3.5" customHeight="1" x14ac:dyDescent="0.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3.5" customHeight="1" x14ac:dyDescent="0.3">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3.5" customHeight="1" x14ac:dyDescent="0.3">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3.5" customHeight="1" x14ac:dyDescent="0.3">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3.5" customHeight="1" x14ac:dyDescent="0.3">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3.5" customHeight="1" x14ac:dyDescent="0.3">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3.5" customHeight="1" x14ac:dyDescent="0.3">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3.5" customHeight="1" x14ac:dyDescent="0.3">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3.5" customHeight="1" x14ac:dyDescent="0.3">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3.5" customHeight="1" x14ac:dyDescent="0.3">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3.5" customHeight="1" x14ac:dyDescent="0.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3.5" customHeight="1" x14ac:dyDescent="0.3">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3.5" customHeight="1" x14ac:dyDescent="0.3">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3.5" customHeight="1" x14ac:dyDescent="0.3">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3.5" customHeight="1" x14ac:dyDescent="0.3">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3.5" customHeight="1" x14ac:dyDescent="0.3">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3.5" customHeight="1" x14ac:dyDescent="0.3">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3.5" customHeight="1" x14ac:dyDescent="0.3">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3.5" customHeight="1" x14ac:dyDescent="0.3">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3.5" customHeight="1" x14ac:dyDescent="0.3">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3.5" customHeight="1" x14ac:dyDescent="0.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3.5" customHeight="1" x14ac:dyDescent="0.3">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3.5" customHeight="1" x14ac:dyDescent="0.3">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3.5" customHeight="1" x14ac:dyDescent="0.3">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3.5" customHeight="1" x14ac:dyDescent="0.3">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3.5" customHeight="1" x14ac:dyDescent="0.3">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3.5" customHeight="1" x14ac:dyDescent="0.3">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3.5" customHeight="1" x14ac:dyDescent="0.3">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3.5" customHeight="1" x14ac:dyDescent="0.3">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3.5" customHeight="1" x14ac:dyDescent="0.3">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3.5" customHeight="1" x14ac:dyDescent="0.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3.5" customHeight="1" x14ac:dyDescent="0.3">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3.5" customHeight="1" x14ac:dyDescent="0.3">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3.5" customHeight="1" x14ac:dyDescent="0.3">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3.5" customHeight="1" x14ac:dyDescent="0.3">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3.5" customHeight="1" x14ac:dyDescent="0.3">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3.5" customHeight="1" x14ac:dyDescent="0.3">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3.5" customHeight="1" x14ac:dyDescent="0.3">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3.5" customHeight="1" x14ac:dyDescent="0.3">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3.5" customHeight="1" x14ac:dyDescent="0.3">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3.5" customHeight="1" x14ac:dyDescent="0.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3.5" customHeight="1" x14ac:dyDescent="0.3">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3.5" customHeight="1" x14ac:dyDescent="0.3">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3.5" customHeight="1" x14ac:dyDescent="0.3">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3.5" customHeight="1" x14ac:dyDescent="0.3">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3.5" customHeight="1" x14ac:dyDescent="0.3">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3.5" customHeight="1" x14ac:dyDescent="0.3">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3.5" customHeight="1" x14ac:dyDescent="0.3">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3.5" customHeight="1" x14ac:dyDescent="0.3">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3.5" customHeight="1" x14ac:dyDescent="0.3">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3.5" customHeight="1" x14ac:dyDescent="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3.5" customHeight="1" x14ac:dyDescent="0.3">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3.5" customHeight="1" x14ac:dyDescent="0.3">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3.5" customHeight="1" x14ac:dyDescent="0.3">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3.5" customHeight="1" x14ac:dyDescent="0.3">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3.5" customHeight="1" x14ac:dyDescent="0.3">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3.5" customHeight="1" x14ac:dyDescent="0.3">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3.5" customHeight="1" x14ac:dyDescent="0.3">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3.5" customHeight="1" x14ac:dyDescent="0.3">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3.5" customHeight="1" x14ac:dyDescent="0.3">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3.5" customHeight="1" x14ac:dyDescent="0.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3.5" customHeight="1" x14ac:dyDescent="0.3">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3.5" customHeight="1" x14ac:dyDescent="0.3">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3.5" customHeight="1" x14ac:dyDescent="0.3">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3.5" customHeight="1" x14ac:dyDescent="0.3">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3.5" customHeight="1" x14ac:dyDescent="0.3">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3.5" customHeight="1" x14ac:dyDescent="0.3">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3.5" customHeight="1" x14ac:dyDescent="0.3">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3.5" customHeight="1" x14ac:dyDescent="0.3">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3.5" customHeight="1" x14ac:dyDescent="0.3">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3.5" customHeight="1" x14ac:dyDescent="0.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3.5" customHeight="1" x14ac:dyDescent="0.3">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3.5" customHeight="1" x14ac:dyDescent="0.3">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3.5" customHeight="1" x14ac:dyDescent="0.3">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3.5" customHeight="1" x14ac:dyDescent="0.3">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3.5" customHeight="1" x14ac:dyDescent="0.3">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3.5" customHeight="1" x14ac:dyDescent="0.3">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3.5" customHeight="1" x14ac:dyDescent="0.3">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3.5" customHeight="1" x14ac:dyDescent="0.3">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3.5" customHeight="1" x14ac:dyDescent="0.3">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3.5" customHeight="1" x14ac:dyDescent="0.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3.5" customHeight="1" x14ac:dyDescent="0.3">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3.5" customHeight="1" x14ac:dyDescent="0.3">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3.5" customHeight="1" x14ac:dyDescent="0.3">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3.5" customHeight="1" x14ac:dyDescent="0.3">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3.5" customHeight="1" x14ac:dyDescent="0.3">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3.5" customHeight="1" x14ac:dyDescent="0.3">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3.5" customHeight="1" x14ac:dyDescent="0.3">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3.5" customHeight="1" x14ac:dyDescent="0.3">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3.5" customHeight="1" x14ac:dyDescent="0.3">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3.5" customHeight="1" x14ac:dyDescent="0.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3.5" customHeight="1" x14ac:dyDescent="0.3">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3.5" customHeight="1" x14ac:dyDescent="0.3">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3.5" customHeight="1" x14ac:dyDescent="0.3">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3.5" customHeight="1" x14ac:dyDescent="0.3">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3.5" customHeight="1" x14ac:dyDescent="0.3">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3.5" customHeight="1" x14ac:dyDescent="0.3">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3.5" customHeight="1" x14ac:dyDescent="0.3">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3.5" customHeight="1" x14ac:dyDescent="0.3">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3.5" customHeight="1" x14ac:dyDescent="0.3">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3.5" customHeight="1" x14ac:dyDescent="0.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3.5" customHeight="1" x14ac:dyDescent="0.3">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3.5" customHeight="1" x14ac:dyDescent="0.3">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3.5" customHeight="1" x14ac:dyDescent="0.3">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3.5" customHeight="1" x14ac:dyDescent="0.3">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3.5" customHeight="1" x14ac:dyDescent="0.3">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3.5" customHeight="1" x14ac:dyDescent="0.3">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3.5" customHeight="1" x14ac:dyDescent="0.3">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3.5" customHeight="1" x14ac:dyDescent="0.3">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3.5" customHeight="1" x14ac:dyDescent="0.3">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3.5" customHeight="1" x14ac:dyDescent="0.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3.5" customHeight="1" x14ac:dyDescent="0.3">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3.5" customHeight="1" x14ac:dyDescent="0.3">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3.5" customHeight="1" x14ac:dyDescent="0.3">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3.5" customHeight="1" x14ac:dyDescent="0.3">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3.5" customHeight="1" x14ac:dyDescent="0.3">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3.5" customHeight="1" x14ac:dyDescent="0.3">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3.5" customHeight="1" x14ac:dyDescent="0.3">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3.5" customHeight="1" x14ac:dyDescent="0.3">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3.5" customHeight="1" x14ac:dyDescent="0.3">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3.5" customHeight="1" x14ac:dyDescent="0.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3.5" customHeight="1" x14ac:dyDescent="0.3">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3.5" customHeight="1" x14ac:dyDescent="0.3">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3.5" customHeight="1" x14ac:dyDescent="0.3">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3.5" customHeight="1" x14ac:dyDescent="0.3">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3.5" customHeight="1" x14ac:dyDescent="0.3">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3.5" customHeight="1" x14ac:dyDescent="0.3">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3.5" customHeight="1" x14ac:dyDescent="0.3">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3.5" customHeight="1" x14ac:dyDescent="0.3">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3.5" customHeight="1" x14ac:dyDescent="0.3">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3.5" customHeight="1" x14ac:dyDescent="0.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3.5" customHeight="1" x14ac:dyDescent="0.3">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3.5" customHeight="1" x14ac:dyDescent="0.3">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3.5" customHeight="1" x14ac:dyDescent="0.3">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3.5" customHeight="1" x14ac:dyDescent="0.3">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3.5" customHeight="1" x14ac:dyDescent="0.3">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3.5" customHeight="1" x14ac:dyDescent="0.3">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3.5" customHeight="1" x14ac:dyDescent="0.3">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3.5" customHeight="1" x14ac:dyDescent="0.3">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3.5" customHeight="1" x14ac:dyDescent="0.3">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3.5" customHeight="1" x14ac:dyDescent="0.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3.5" customHeight="1" x14ac:dyDescent="0.3">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3.5" customHeight="1" x14ac:dyDescent="0.3">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3.5" customHeight="1" x14ac:dyDescent="0.3">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3.5" customHeight="1" x14ac:dyDescent="0.3">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3.5" customHeight="1" x14ac:dyDescent="0.3">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3.5" customHeight="1" x14ac:dyDescent="0.3">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3.5" customHeight="1" x14ac:dyDescent="0.3">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3.5" customHeight="1" x14ac:dyDescent="0.3">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3.5" customHeight="1" x14ac:dyDescent="0.3">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3.5" customHeight="1" x14ac:dyDescent="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3.5" customHeight="1" x14ac:dyDescent="0.3">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3.5" customHeight="1" x14ac:dyDescent="0.3">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3.5" customHeight="1" x14ac:dyDescent="0.3">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3.5" customHeight="1" x14ac:dyDescent="0.3">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3.5" customHeight="1" x14ac:dyDescent="0.3">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3.5" customHeight="1" x14ac:dyDescent="0.3">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3.5" customHeight="1" x14ac:dyDescent="0.3">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3.5" customHeight="1" x14ac:dyDescent="0.3">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3.5" customHeight="1" x14ac:dyDescent="0.3">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3.5" customHeight="1" x14ac:dyDescent="0.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3.5" customHeight="1" x14ac:dyDescent="0.3">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3.5" customHeight="1" x14ac:dyDescent="0.3">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3.5" customHeight="1" x14ac:dyDescent="0.3">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3.5" customHeight="1" x14ac:dyDescent="0.3">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3.5" customHeight="1" x14ac:dyDescent="0.3">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3.5" customHeight="1" x14ac:dyDescent="0.3">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3.5" customHeight="1" x14ac:dyDescent="0.3">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3.5" customHeight="1" x14ac:dyDescent="0.3">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3.5" customHeight="1" x14ac:dyDescent="0.3">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3.5" customHeight="1" x14ac:dyDescent="0.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3.5" customHeight="1" x14ac:dyDescent="0.3">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3.5" customHeight="1" x14ac:dyDescent="0.3">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3.5" customHeight="1" x14ac:dyDescent="0.3">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3.5" customHeight="1" x14ac:dyDescent="0.3">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3.5" customHeight="1" x14ac:dyDescent="0.3">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3.5" customHeight="1" x14ac:dyDescent="0.3">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3.5" customHeight="1" x14ac:dyDescent="0.3">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3.5" customHeight="1" x14ac:dyDescent="0.3">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3.5" customHeight="1" x14ac:dyDescent="0.3">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3.5" customHeight="1" x14ac:dyDescent="0.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3.5" customHeight="1" x14ac:dyDescent="0.3">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3.5" customHeight="1" x14ac:dyDescent="0.3">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3.5" customHeight="1" x14ac:dyDescent="0.3">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3.5" customHeight="1" x14ac:dyDescent="0.3">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3.5" customHeight="1" x14ac:dyDescent="0.3">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3.5" customHeight="1" x14ac:dyDescent="0.3">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3.5" customHeight="1" x14ac:dyDescent="0.3">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3.5" customHeight="1" x14ac:dyDescent="0.3">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3.5" customHeight="1" x14ac:dyDescent="0.3">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3.5" customHeight="1" x14ac:dyDescent="0.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3.5" customHeight="1" x14ac:dyDescent="0.3">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3.5" customHeight="1" x14ac:dyDescent="0.3">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3.5" customHeight="1" x14ac:dyDescent="0.3">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3.5" customHeight="1" x14ac:dyDescent="0.3">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3.5" customHeight="1" x14ac:dyDescent="0.3">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3.5" customHeight="1" x14ac:dyDescent="0.3">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3.5" customHeight="1" x14ac:dyDescent="0.3">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3.5" customHeight="1" x14ac:dyDescent="0.3">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3.5" customHeight="1" x14ac:dyDescent="0.3">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3.5" customHeight="1" x14ac:dyDescent="0.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3.5" customHeight="1" x14ac:dyDescent="0.3">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3.5" customHeight="1" x14ac:dyDescent="0.3">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3.5" customHeight="1" x14ac:dyDescent="0.3">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3.5" customHeight="1" x14ac:dyDescent="0.3">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3.5" customHeight="1" x14ac:dyDescent="0.3">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3.5" customHeight="1" x14ac:dyDescent="0.3">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3.5" customHeight="1" x14ac:dyDescent="0.3">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3.5" customHeight="1" x14ac:dyDescent="0.3">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3.5" customHeight="1" x14ac:dyDescent="0.3">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3.5" customHeight="1" x14ac:dyDescent="0.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3.5" customHeight="1" x14ac:dyDescent="0.3">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3.5" customHeight="1" x14ac:dyDescent="0.3">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3.5" customHeight="1" x14ac:dyDescent="0.3">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3.5" customHeight="1" x14ac:dyDescent="0.3">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3.5" customHeight="1" x14ac:dyDescent="0.3">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3.5" customHeight="1" x14ac:dyDescent="0.3">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3.5" customHeight="1" x14ac:dyDescent="0.3">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3.5" customHeight="1" x14ac:dyDescent="0.3">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3.5" customHeight="1" x14ac:dyDescent="0.3">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3.5" customHeight="1" x14ac:dyDescent="0.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3.5" customHeight="1" x14ac:dyDescent="0.3">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3.5" customHeight="1" x14ac:dyDescent="0.3">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3.5" customHeight="1" x14ac:dyDescent="0.3">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3.5" customHeight="1" x14ac:dyDescent="0.3">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3.5" customHeight="1" x14ac:dyDescent="0.3">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3.5" customHeight="1" x14ac:dyDescent="0.3">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3.5" customHeight="1" x14ac:dyDescent="0.3">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3.5" customHeight="1" x14ac:dyDescent="0.3">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3.5" customHeight="1" x14ac:dyDescent="0.3">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3.5" customHeight="1" x14ac:dyDescent="0.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3.5" customHeight="1" x14ac:dyDescent="0.3">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3.5" customHeight="1" x14ac:dyDescent="0.3">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3.5" customHeight="1" x14ac:dyDescent="0.3">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3.5" customHeight="1" x14ac:dyDescent="0.3">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3.5" customHeight="1" x14ac:dyDescent="0.3">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3.5" customHeight="1" x14ac:dyDescent="0.3">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3.5" customHeight="1" x14ac:dyDescent="0.3">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3.5" customHeight="1" x14ac:dyDescent="0.3">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3.5" customHeight="1" x14ac:dyDescent="0.3">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3.5" customHeight="1" x14ac:dyDescent="0.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3.5" customHeight="1" x14ac:dyDescent="0.3">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3.5" customHeight="1" x14ac:dyDescent="0.3">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3.5" customHeight="1" x14ac:dyDescent="0.3">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3.5" customHeight="1" x14ac:dyDescent="0.3">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3.5" customHeight="1" x14ac:dyDescent="0.3">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3.5" customHeight="1" x14ac:dyDescent="0.3">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3.5" customHeight="1" x14ac:dyDescent="0.3">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autoFilter ref="A1:Q513" xr:uid="{00000000-0009-0000-0000-000006000000}"/>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000"/>
  <sheetViews>
    <sheetView showGridLines="0" workbookViewId="0">
      <pane ySplit="1" topLeftCell="A2" activePane="bottomLeft" state="frozen"/>
      <selection pane="bottomLeft" activeCell="B3" sqref="B3"/>
    </sheetView>
  </sheetViews>
  <sheetFormatPr baseColWidth="10" defaultColWidth="14.42578125" defaultRowHeight="15" customHeight="1" x14ac:dyDescent="0.25"/>
  <cols>
    <col min="1" max="1" width="40.42578125" customWidth="1"/>
    <col min="2" max="2" width="47" customWidth="1"/>
    <col min="3" max="3" width="98.42578125" customWidth="1"/>
    <col min="4" max="26" width="10.7109375" customWidth="1"/>
  </cols>
  <sheetData>
    <row r="1" spans="1:3" ht="14.25" customHeight="1" x14ac:dyDescent="0.25">
      <c r="A1" s="9" t="s">
        <v>484</v>
      </c>
      <c r="B1" s="9" t="s">
        <v>1479</v>
      </c>
      <c r="C1" s="104" t="s">
        <v>1480</v>
      </c>
    </row>
    <row r="2" spans="1:3" ht="14.25" customHeight="1" x14ac:dyDescent="0.25">
      <c r="A2" s="51" t="s">
        <v>488</v>
      </c>
      <c r="B2" s="51" t="str">
        <f>VLOOKUP(A2,EJECUCIÓN!A2:B512,2,FALSE)</f>
        <v>Sueldo Basico</v>
      </c>
      <c r="C2" s="11" t="str">
        <f t="shared" ref="C2:C175" si="0">CONCATENATE(A2," ",B2)</f>
        <v>A-01-01-01-001-001-01 Sueldo Basico</v>
      </c>
    </row>
    <row r="3" spans="1:3" ht="14.25" customHeight="1" x14ac:dyDescent="0.25">
      <c r="A3" s="51" t="s">
        <v>492</v>
      </c>
      <c r="B3" s="51" t="str">
        <f>VLOOKUP(A3,EJECUCIÓN!A3:B513,2,FALSE)</f>
        <v>Prima Tecnica Salarial</v>
      </c>
      <c r="C3" s="11" t="str">
        <f t="shared" si="0"/>
        <v>A-01-01-01-001-003-01 Prima Tecnica Salarial</v>
      </c>
    </row>
    <row r="4" spans="1:3" ht="14.25" customHeight="1" x14ac:dyDescent="0.25">
      <c r="A4" s="51" t="s">
        <v>496</v>
      </c>
      <c r="B4" s="51" t="str">
        <f>VLOOKUP(A4,EJECUCIÓN!A4:B514,2,FALSE)</f>
        <v>Bonificacion por Servicios Pestados</v>
      </c>
      <c r="C4" s="11" t="str">
        <f t="shared" si="0"/>
        <v>A-01-01-01-001-006-01 Bonificacion por Servicios Pestados</v>
      </c>
    </row>
    <row r="5" spans="1:3" ht="14.25" customHeight="1" x14ac:dyDescent="0.25">
      <c r="A5" s="51" t="s">
        <v>500</v>
      </c>
      <c r="B5" s="51" t="str">
        <f>VLOOKUP(A5,EJECUCIÓN!A5:B515,2,FALSE)</f>
        <v>Prima de Servicios</v>
      </c>
      <c r="C5" s="11" t="str">
        <f t="shared" si="0"/>
        <v>A-01-01-01-001-007-01 Prima de Servicios</v>
      </c>
    </row>
    <row r="6" spans="1:3" ht="14.25" customHeight="1" x14ac:dyDescent="0.25">
      <c r="A6" s="51" t="s">
        <v>504</v>
      </c>
      <c r="B6" s="51" t="str">
        <f>VLOOKUP(A6,EJECUCIÓN!A6:B516,2,FALSE)</f>
        <v>Horas Extras, Dominicales, Festivos y Recargos</v>
      </c>
      <c r="C6" s="11" t="str">
        <f t="shared" si="0"/>
        <v>A-01-01-01-001-008-01 Horas Extras, Dominicales, Festivos y Recargos</v>
      </c>
    </row>
    <row r="7" spans="1:3" ht="14.25" customHeight="1" x14ac:dyDescent="0.25">
      <c r="A7" s="51" t="s">
        <v>508</v>
      </c>
      <c r="B7" s="51" t="str">
        <f>VLOOKUP(A7,EJECUCIÓN!A7:B517,2,FALSE)</f>
        <v>Prima de Navidad</v>
      </c>
      <c r="C7" s="11" t="str">
        <f t="shared" si="0"/>
        <v>A-01-01-01-001-009-01 Prima de Navidad</v>
      </c>
    </row>
    <row r="8" spans="1:3" ht="14.25" customHeight="1" x14ac:dyDescent="0.25">
      <c r="A8" s="51" t="s">
        <v>512</v>
      </c>
      <c r="B8" s="51" t="str">
        <f>VLOOKUP(A8,EJECUCIÓN!A8:B518,2,FALSE)</f>
        <v>Prima de Vacaciones</v>
      </c>
      <c r="C8" s="11" t="str">
        <f t="shared" si="0"/>
        <v>A-01-01-01-001-010-01 Prima de Vacaciones</v>
      </c>
    </row>
    <row r="9" spans="1:3" ht="14.25" customHeight="1" x14ac:dyDescent="0.25">
      <c r="A9" s="51" t="s">
        <v>516</v>
      </c>
      <c r="B9" s="51" t="str">
        <f>VLOOKUP(A9,EJECUCIÓN!A9:B519,2,FALSE)</f>
        <v>Auxilio De Conectividad</v>
      </c>
      <c r="C9" s="11" t="str">
        <f t="shared" si="0"/>
        <v>A-01-01-01-001-012-01 Auxilio De Conectividad</v>
      </c>
    </row>
    <row r="10" spans="1:3" ht="14.25" customHeight="1" x14ac:dyDescent="0.25">
      <c r="A10" s="51" t="s">
        <v>520</v>
      </c>
      <c r="B10" s="51" t="str">
        <f>VLOOKUP(A10,EJECUCIÓN!A10:B520,2,FALSE)</f>
        <v>Pensiones</v>
      </c>
      <c r="C10" s="11" t="str">
        <f t="shared" si="0"/>
        <v>A-01-01-02-001-001-01 Pensiones</v>
      </c>
    </row>
    <row r="11" spans="1:3" ht="14.25" customHeight="1" x14ac:dyDescent="0.25">
      <c r="A11" s="51" t="s">
        <v>524</v>
      </c>
      <c r="B11" s="51" t="str">
        <f>VLOOKUP(A11,EJECUCIÓN!A11:B521,2,FALSE)</f>
        <v>Salud</v>
      </c>
      <c r="C11" s="11" t="str">
        <f t="shared" si="0"/>
        <v>A-01-01-02-002-001-01 Salud</v>
      </c>
    </row>
    <row r="12" spans="1:3" ht="14.25" customHeight="1" x14ac:dyDescent="0.25">
      <c r="A12" s="51" t="s">
        <v>528</v>
      </c>
      <c r="B12" s="51" t="str">
        <f>VLOOKUP(A12,EJECUCIÓN!A12:B522,2,FALSE)</f>
        <v>Aportes de Cesantias</v>
      </c>
      <c r="C12" s="11" t="str">
        <f t="shared" si="0"/>
        <v>A-01-01-02-003-001-01 Aportes de Cesantias</v>
      </c>
    </row>
    <row r="13" spans="1:3" ht="14.25" customHeight="1" x14ac:dyDescent="0.25">
      <c r="A13" s="51" t="s">
        <v>532</v>
      </c>
      <c r="B13" s="51" t="str">
        <f>VLOOKUP(A13,EJECUCIÓN!A13:B523,2,FALSE)</f>
        <v>Cajas de Compensacion Familiar</v>
      </c>
      <c r="C13" s="11" t="str">
        <f t="shared" si="0"/>
        <v>A-01-01-02-004-001-01 Cajas de Compensacion Familiar</v>
      </c>
    </row>
    <row r="14" spans="1:3" ht="14.25" customHeight="1" x14ac:dyDescent="0.25">
      <c r="A14" s="51" t="s">
        <v>536</v>
      </c>
      <c r="B14" s="51" t="str">
        <f>VLOOKUP(A14,EJECUCIÓN!A14:B524,2,FALSE)</f>
        <v>Aportes al Sistema General de Riesgos Laborales</v>
      </c>
      <c r="C14" s="11" t="str">
        <f t="shared" si="0"/>
        <v>A-01-01-02-005-001-01 Aportes al Sistema General de Riesgos Laborales</v>
      </c>
    </row>
    <row r="15" spans="1:3" ht="14.25" customHeight="1" x14ac:dyDescent="0.25">
      <c r="A15" s="51" t="s">
        <v>540</v>
      </c>
      <c r="B15" s="51" t="str">
        <f>VLOOKUP(A15,EJECUCIÓN!A15:B525,2,FALSE)</f>
        <v>Aportes al ICBF</v>
      </c>
      <c r="C15" s="11" t="str">
        <f t="shared" si="0"/>
        <v>A-01-01-02-006-001-01 Aportes al ICBF</v>
      </c>
    </row>
    <row r="16" spans="1:3" ht="14.25" customHeight="1" x14ac:dyDescent="0.25">
      <c r="A16" s="51" t="s">
        <v>544</v>
      </c>
      <c r="B16" s="51" t="str">
        <f>VLOOKUP(A16,EJECUCIÓN!A16:B526,2,FALSE)</f>
        <v>Aportes al SENA</v>
      </c>
      <c r="C16" s="11" t="str">
        <f t="shared" si="0"/>
        <v>A-01-01-02-007-001-01 Aportes al SENA</v>
      </c>
    </row>
    <row r="17" spans="1:3" ht="14.25" customHeight="1" x14ac:dyDescent="0.25">
      <c r="A17" s="51" t="s">
        <v>548</v>
      </c>
      <c r="B17" s="51" t="str">
        <f>VLOOKUP(A17,EJECUCIÓN!A17:B527,2,FALSE)</f>
        <v>Bonificacion Especial De Recreacion</v>
      </c>
      <c r="C17" s="11" t="str">
        <f t="shared" si="0"/>
        <v>A-01-01-03-001-003-01 Bonificacion Especial De Recreacion</v>
      </c>
    </row>
    <row r="18" spans="1:3" ht="14.25" customHeight="1" x14ac:dyDescent="0.25">
      <c r="A18" s="51" t="s">
        <v>552</v>
      </c>
      <c r="B18" s="51" t="str">
        <f>VLOOKUP(A18,EJECUCIÓN!A18:B528,2,FALSE)</f>
        <v>Salud</v>
      </c>
      <c r="C18" s="11" t="str">
        <f t="shared" si="0"/>
        <v>A-01-02-02-002-001-01 Salud</v>
      </c>
    </row>
    <row r="19" spans="1:3" ht="14.25" customHeight="1" x14ac:dyDescent="0.25">
      <c r="A19" s="51" t="s">
        <v>556</v>
      </c>
      <c r="B19" s="51" t="str">
        <f>VLOOKUP(A19,EJECUCIÓN!A19:B529,2,FALSE)</f>
        <v>Aportes Generales Al Sistema De Riesgos Laborales</v>
      </c>
      <c r="C19" s="11" t="str">
        <f t="shared" si="0"/>
        <v>A-01-02-02-005-001-01 Aportes Generales Al Sistema De Riesgos Laborales</v>
      </c>
    </row>
    <row r="20" spans="1:3" ht="14.25" customHeight="1" x14ac:dyDescent="0.25">
      <c r="A20" s="51" t="s">
        <v>560</v>
      </c>
      <c r="B20" s="51" t="str">
        <f>VLOOKUP(A20,EJECUCIÓN!A20:B530,2,FALSE)</f>
        <v>Apoyo De Sostenimiento Aprendices Del Sena</v>
      </c>
      <c r="C20" s="11" t="str">
        <f t="shared" si="0"/>
        <v>A-01-02-03-016-001-01 Apoyo De Sostenimiento Aprendices Del Sena</v>
      </c>
    </row>
    <row r="21" spans="1:3" ht="14.25" customHeight="1" x14ac:dyDescent="0.25">
      <c r="A21" s="51" t="s">
        <v>564</v>
      </c>
      <c r="B21" s="51" t="str">
        <f>VLOOKUP(A21,EJECUCIÓN!A21:B531,2,FALSE)</f>
        <v>Piedra, Arena Y Arcilla</v>
      </c>
      <c r="C21" s="11" t="str">
        <f t="shared" si="0"/>
        <v>A-02-02-01-001-005-01 Piedra, Arena Y Arcilla</v>
      </c>
    </row>
    <row r="22" spans="1:3" ht="14.25" customHeight="1" x14ac:dyDescent="0.25">
      <c r="A22" s="51" t="s">
        <v>568</v>
      </c>
      <c r="B22" s="51" t="str">
        <f>VLOOKUP(A22,EJECUCIÓN!A22:B532,2,FALSE)</f>
        <v xml:space="preserve"> Tableros Y Paneles</v>
      </c>
      <c r="C22" s="11" t="str">
        <f t="shared" si="0"/>
        <v>A-02-02-01-003-001-01  Tableros Y Paneles</v>
      </c>
    </row>
    <row r="23" spans="1:3" ht="14.25" customHeight="1" x14ac:dyDescent="0.25">
      <c r="A23" s="51" t="s">
        <v>572</v>
      </c>
      <c r="B23" s="51" t="str">
        <f>VLOOKUP(A23,EJECUCIÓN!A23:B533,2,FALSE)</f>
        <v xml:space="preserve"> Pasta De Papel, Papel Y Carton</v>
      </c>
      <c r="C23" s="11" t="str">
        <f t="shared" si="0"/>
        <v>A-02-02-01-003-002-01  Pasta De Papel, Papel Y Carton</v>
      </c>
    </row>
    <row r="24" spans="1:3" ht="14.25" customHeight="1" x14ac:dyDescent="0.25">
      <c r="A24" s="51" t="s">
        <v>576</v>
      </c>
      <c r="B24" s="51" t="str">
        <f>VLOOKUP(A24,EJECUCIÓN!A24:B534,2,FALSE)</f>
        <v xml:space="preserve"> Mapas Impresos; Musica Impresa O En Manuscrito; Tarjetas Postales, Tarjetas De Felicitacion, Fotografias Y Planos</v>
      </c>
      <c r="C24" s="11" t="str">
        <f t="shared" si="0"/>
        <v>A-02-02-01-003-002-05  Mapas Impresos; Musica Impresa O En Manuscrito; Tarjetas Postales, Tarjetas De Felicitacion, Fotografias Y Planos</v>
      </c>
    </row>
    <row r="25" spans="1:3" ht="14.25" customHeight="1" x14ac:dyDescent="0.25">
      <c r="A25" s="51" t="s">
        <v>580</v>
      </c>
      <c r="B25" s="51" t="str">
        <f>VLOOKUP(A25,EJECUCIÓN!A25:B535,2,FALSE)</f>
        <v>Sellos, Chequeras, Billetes De Banco, Titulos De Acciones, Catalogos Y Folletos, Material Para Anuncios Publicitarios Y Otros Materiales Impresos</v>
      </c>
      <c r="C25" s="11" t="str">
        <f t="shared" si="0"/>
        <v>A-02-02-01-003-002-06 Sellos, Chequeras, Billetes De Banco, Titulos De Acciones, Catalogos Y Folletos, Material Para Anuncios Publicitarios Y Otros Materiales Impresos</v>
      </c>
    </row>
    <row r="26" spans="1:3" ht="14.25" customHeight="1" x14ac:dyDescent="0.25">
      <c r="A26" s="51" t="s">
        <v>584</v>
      </c>
      <c r="B26" s="51" t="str">
        <f>VLOOKUP(A26,EJECUCIÓN!A26:B536,2,FALSE)</f>
        <v xml:space="preserve"> Aceites De Petroleo O Aceites Obtenidos De Minerales Bituminosos (Excepto Los Aceites Crudos); Preparados N.C.P., Que Contengan Por Lo Menos El 70% De Su Peso En Aceites De Esos Tipos Y Cuyos Componentes Basicos Sean Esos Aceites</v>
      </c>
      <c r="C26" s="11" t="str">
        <f t="shared" si="0"/>
        <v>A-02-02-01-003-003-03  Aceites De Petroleo O Aceites Obtenidos De Minerales Bituminosos (Excepto Los Aceites Crudos); Preparados N.C.P., Que Contengan Por Lo Menos El 70% De Su Peso En Aceites De Esos Tipos Y Cuyos Componentes Basicos Sean Esos Aceites</v>
      </c>
    </row>
    <row r="27" spans="1:3" ht="14.25" customHeight="1" x14ac:dyDescent="0.25">
      <c r="A27" s="51" t="s">
        <v>588</v>
      </c>
      <c r="B27" s="51" t="str">
        <f>VLOOKUP(A27,EJECUCIÓN!A27:B537,2,FALSE)</f>
        <v xml:space="preserve"> Plasticos En Formas Primarias</v>
      </c>
      <c r="C27" s="11" t="str">
        <f t="shared" si="0"/>
        <v>A-02-02-01-003-004-07  Plasticos En Formas Primarias</v>
      </c>
    </row>
    <row r="28" spans="1:3" ht="14.25" customHeight="1" x14ac:dyDescent="0.25">
      <c r="A28" s="51" t="s">
        <v>592</v>
      </c>
      <c r="B28" s="51" t="str">
        <f>VLOOKUP(A28,EJECUCIÓN!A28:B538,2,FALSE)</f>
        <v xml:space="preserve"> Pinturas Y Barnices Y Productos Relacionados; Colores Para La Pintura Artistica; Tintas</v>
      </c>
      <c r="C28" s="11" t="str">
        <f t="shared" si="0"/>
        <v>A-02-02-01-003-005-01  Pinturas Y Barnices Y Productos Relacionados; Colores Para La Pintura Artistica; Tintas</v>
      </c>
    </row>
    <row r="29" spans="1:3" ht="14.25" customHeight="1" x14ac:dyDescent="0.25">
      <c r="A29" s="51" t="s">
        <v>596</v>
      </c>
      <c r="B29" s="51" t="str">
        <f>VLOOKUP(A29,EJECUCIÓN!A29:B539,2,FALSE)</f>
        <v xml:space="preserve"> Productos Farmaceuticos</v>
      </c>
      <c r="C29" s="11" t="str">
        <f t="shared" si="0"/>
        <v>A-02-02-01-003-005-02  Productos Farmaceuticos</v>
      </c>
    </row>
    <row r="30" spans="1:3" ht="14.25" customHeight="1" x14ac:dyDescent="0.25">
      <c r="A30" s="51" t="s">
        <v>600</v>
      </c>
      <c r="B30" s="51" t="str">
        <f>VLOOKUP(A30,EJECUCIÓN!A30:B540,2,FALSE)</f>
        <v xml:space="preserve"> Productos Quimicos N.C.P.</v>
      </c>
      <c r="C30" s="11" t="str">
        <f t="shared" si="0"/>
        <v>A-02-02-01-003-005-04  Productos Quimicos N.C.P.</v>
      </c>
    </row>
    <row r="31" spans="1:3" ht="14.25" customHeight="1" x14ac:dyDescent="0.25">
      <c r="A31" s="51" t="s">
        <v>604</v>
      </c>
      <c r="B31" s="51" t="str">
        <f>VLOOKUP(A31,EJECUCIÓN!A31:B541,2,FALSE)</f>
        <v xml:space="preserve"> Semimanufacturas De Plastico</v>
      </c>
      <c r="C31" s="11" t="str">
        <f t="shared" si="0"/>
        <v>A-02-02-01-003-006-03  Semimanufacturas De Plastico</v>
      </c>
    </row>
    <row r="32" spans="1:3" ht="14.25" customHeight="1" x14ac:dyDescent="0.25">
      <c r="A32" s="51" t="s">
        <v>608</v>
      </c>
      <c r="B32" s="51" t="str">
        <f>VLOOKUP(A32,EJECUCIÓN!A32:B542,2,FALSE)</f>
        <v xml:space="preserve"> Otros Productos Plasticos</v>
      </c>
      <c r="C32" s="11" t="str">
        <f t="shared" si="0"/>
        <v>A-02-02-01-003-006-09  Otros Productos Plasticos</v>
      </c>
    </row>
    <row r="33" spans="1:3" ht="14.25" customHeight="1" x14ac:dyDescent="0.25">
      <c r="A33" s="51" t="s">
        <v>611</v>
      </c>
      <c r="B33" s="51" t="str">
        <f>VLOOKUP(A33,EJECUCIÓN!A33:B543,2,FALSE)</f>
        <v xml:space="preserve"> Articulos De Ceramica No Estructural</v>
      </c>
      <c r="C33" s="11" t="str">
        <f t="shared" si="0"/>
        <v>A-02-02-01-003-007-02  Articulos De Ceramica No Estructural</v>
      </c>
    </row>
    <row r="34" spans="1:3" ht="14.25" customHeight="1" x14ac:dyDescent="0.25">
      <c r="A34" s="51" t="s">
        <v>614</v>
      </c>
      <c r="B34" s="51" t="str">
        <f>VLOOKUP(A34,EJECUCIÓN!A34:B544,2,FALSE)</f>
        <v xml:space="preserve"> Yeso, Cal Y Cemento</v>
      </c>
      <c r="C34" s="11" t="str">
        <f t="shared" si="0"/>
        <v>A-02-02-01-003-007-04  Yeso, Cal Y Cemento</v>
      </c>
    </row>
    <row r="35" spans="1:3" ht="14.25" customHeight="1" x14ac:dyDescent="0.25">
      <c r="A35" s="51" t="s">
        <v>617</v>
      </c>
      <c r="B35" s="51" t="str">
        <f>VLOOKUP(A35,EJECUCIÓN!A35:B545,2,FALSE)</f>
        <v xml:space="preserve"> Otros Productos Minerales No Metalicos N.C.P.</v>
      </c>
      <c r="C35" s="11" t="str">
        <f t="shared" si="0"/>
        <v>A-02-02-01-003-007-09  Otros Productos Minerales No Metalicos N.C.P.</v>
      </c>
    </row>
    <row r="36" spans="1:3" ht="14.25" customHeight="1" x14ac:dyDescent="0.25">
      <c r="A36" s="51" t="s">
        <v>620</v>
      </c>
      <c r="B36" s="51" t="str">
        <f>VLOOKUP(A36,EJECUCIÓN!A36:B546,2,FALSE)</f>
        <v xml:space="preserve"> Otros Articulos Manufacturados N.C.P.</v>
      </c>
      <c r="C36" s="11" t="str">
        <f t="shared" si="0"/>
        <v>A-02-02-01-003-008-09  Otros Articulos Manufacturados N.C.P.</v>
      </c>
    </row>
    <row r="37" spans="1:3" ht="14.25" customHeight="1" x14ac:dyDescent="0.25">
      <c r="A37" s="51" t="s">
        <v>623</v>
      </c>
      <c r="B37" s="51" t="str">
        <f>VLOOKUP(A37,EJECUCIÓN!A37:B547,2,FALSE)</f>
        <v xml:space="preserve"> Metales Basicos</v>
      </c>
      <c r="C37" s="11" t="str">
        <f t="shared" si="0"/>
        <v>A-02-02-01-004-001-01  Metales Basicos</v>
      </c>
    </row>
    <row r="38" spans="1:3" ht="14.25" customHeight="1" x14ac:dyDescent="0.25">
      <c r="A38" s="51" t="s">
        <v>626</v>
      </c>
      <c r="B38" s="51" t="str">
        <f>VLOOKUP(A38,EJECUCIÓN!A38:B548,2,FALSE)</f>
        <v xml:space="preserve"> Productos Metalicos Elaborados (Excepto Maquinaria Y Equipo)</v>
      </c>
      <c r="C38" s="11" t="str">
        <f t="shared" si="0"/>
        <v>A-02-02-01-004-002-01  Productos Metalicos Elaborados (Excepto Maquinaria Y Equipo)</v>
      </c>
    </row>
    <row r="39" spans="1:3" ht="14.25" customHeight="1" x14ac:dyDescent="0.25">
      <c r="A39" s="51" t="s">
        <v>629</v>
      </c>
      <c r="B39" s="51" t="str">
        <f>VLOOKUP(A39,EJECUCIÓN!A39:B549,2,FALSE)</f>
        <v>Otra maquinaria para usos especiales y sus partes y piezas</v>
      </c>
      <c r="C39" s="11" t="str">
        <f t="shared" si="0"/>
        <v>A-02-02-01-004-004-09 Otra maquinaria para usos especiales y sus partes y piezas</v>
      </c>
    </row>
    <row r="40" spans="1:3" ht="14.25" customHeight="1" x14ac:dyDescent="0.25">
      <c r="A40" s="51" t="s">
        <v>632</v>
      </c>
      <c r="B40" s="51" t="str">
        <f>VLOOKUP(A40,EJECUCIÓN!A40:B550,2,FALSE)</f>
        <v xml:space="preserve"> Maquinaria De Informatica Y Sus Partes, Piezas Y Accesorios</v>
      </c>
      <c r="C40" s="11" t="str">
        <f t="shared" si="0"/>
        <v>A-02-02-01-004-005-02  Maquinaria De Informatica Y Sus Partes, Piezas Y Accesorios</v>
      </c>
    </row>
    <row r="41" spans="1:3" ht="14.25" customHeight="1" x14ac:dyDescent="0.25">
      <c r="A41" s="51" t="s">
        <v>635</v>
      </c>
      <c r="B41" s="51" t="str">
        <f>VLOOKUP(A41,EJECUCIÓN!A41:B551,2,FALSE)</f>
        <v xml:space="preserve"> Aparatos De Control Electrico Y Distribucion De Electricidad Y Sus Partes Y Piezas</v>
      </c>
      <c r="C41" s="11" t="str">
        <f t="shared" si="0"/>
        <v>A-02-02-01-004-006-02  Aparatos De Control Electrico Y Distribucion De Electricidad Y Sus Partes Y Piezas</v>
      </c>
    </row>
    <row r="42" spans="1:3" ht="14.25" customHeight="1" x14ac:dyDescent="0.25">
      <c r="A42" s="51" t="s">
        <v>638</v>
      </c>
      <c r="B42" s="51" t="str">
        <f>VLOOKUP(A42,EJECUCIÓN!A42:B552,2,FALSE)</f>
        <v xml:space="preserve"> Hilos Y Cables Aislados; Cable De Fibra optica</v>
      </c>
      <c r="C42" s="11" t="str">
        <f t="shared" si="0"/>
        <v>A-02-02-01-004-006-03  Hilos Y Cables Aislados; Cable De Fibra optica</v>
      </c>
    </row>
    <row r="43" spans="1:3" ht="14.25" customHeight="1" x14ac:dyDescent="0.25">
      <c r="A43" s="51" t="s">
        <v>641</v>
      </c>
      <c r="B43" s="51" t="str">
        <f>VLOOKUP(A43,EJECUCIÓN!A43:B553,2,FALSE)</f>
        <v xml:space="preserve"> Lamparas Electricas De Incandescencia O Descarga; Lamparas De Arco, Equipo Para Alumbrado Electrico; Sus Partes Y Piezas</v>
      </c>
      <c r="C43" s="11" t="str">
        <f t="shared" si="0"/>
        <v>A-02-02-01-004-006-05  Lamparas Electricas De Incandescencia O Descarga; Lamparas De Arco, Equipo Para Alumbrado Electrico; Sus Partes Y Piezas</v>
      </c>
    </row>
    <row r="44" spans="1:3" ht="14.25" customHeight="1" x14ac:dyDescent="0.25">
      <c r="A44" s="51" t="s">
        <v>644</v>
      </c>
      <c r="B44" s="51" t="str">
        <f>VLOOKUP(A44,EJECUCIÓN!A44:B554,2,FALSE)</f>
        <v xml:space="preserve"> Paquetes De Software</v>
      </c>
      <c r="C44" s="11" t="str">
        <f t="shared" si="0"/>
        <v>A-02-02-01-004-007-08  Paquetes De Software</v>
      </c>
    </row>
    <row r="45" spans="1:3" ht="14.25" customHeight="1" x14ac:dyDescent="0.25">
      <c r="A45" s="51" t="s">
        <v>647</v>
      </c>
      <c r="B45" s="51" t="str">
        <f>VLOOKUP(A45,EJECUCIÓN!A45:B555,2,FALSE)</f>
        <v xml:space="preserve"> Servicios De Suministro De Comidas</v>
      </c>
      <c r="C45" s="11" t="str">
        <f t="shared" si="0"/>
        <v>A-02-02-02-006-003-03  Servicios De Suministro De Comidas</v>
      </c>
    </row>
    <row r="46" spans="1:3" ht="14.25" customHeight="1" x14ac:dyDescent="0.25">
      <c r="A46" s="51" t="s">
        <v>650</v>
      </c>
      <c r="B46" s="51" t="str">
        <f>VLOOKUP(A46,EJECUCIÓN!A46:B556,2,FALSE)</f>
        <v xml:space="preserve"> Servicios De Terminacion Y Acabados De Edificios</v>
      </c>
      <c r="C46" s="11" t="str">
        <f t="shared" si="0"/>
        <v>A-02-02-02-005-004-07  Servicios De Terminacion Y Acabados De Edificios</v>
      </c>
    </row>
    <row r="47" spans="1:3" ht="14.25" customHeight="1" x14ac:dyDescent="0.25">
      <c r="A47" s="51" t="s">
        <v>653</v>
      </c>
      <c r="B47" s="51" t="str">
        <f>VLOOKUP(A47,EJECUCIÓN!A47:B557,2,FALSE)</f>
        <v xml:space="preserve"> Servicios De Transporte De Pasajeros</v>
      </c>
      <c r="C47" s="11" t="str">
        <f t="shared" si="0"/>
        <v>A-02-02-02-006-004-01  Servicios De Transporte De Pasajeros</v>
      </c>
    </row>
    <row r="48" spans="1:3" ht="14.25" customHeight="1" x14ac:dyDescent="0.25">
      <c r="A48" s="51" t="s">
        <v>656</v>
      </c>
      <c r="B48" s="51" t="str">
        <f>VLOOKUP(A48,EJECUCIÓN!A48:B558,2,FALSE)</f>
        <v xml:space="preserve"> Servicios De Alquiler De Vehiculos De Transporte Con Operario</v>
      </c>
      <c r="C48" s="11" t="str">
        <f t="shared" si="0"/>
        <v>A-02-02-02-006-006-01  Servicios De Alquiler De Vehiculos De Transporte Con Operario</v>
      </c>
    </row>
    <row r="49" spans="1:3" ht="14.25" customHeight="1" x14ac:dyDescent="0.25">
      <c r="A49" s="51" t="s">
        <v>659</v>
      </c>
      <c r="B49" s="51" t="str">
        <f>VLOOKUP(A49,EJECUCIÓN!A49:B559,2,FALSE)</f>
        <v xml:space="preserve"> Servicios Postales Y De MensajerÃ­a</v>
      </c>
      <c r="C49" s="11" t="str">
        <f t="shared" si="0"/>
        <v>A-02-02-02-006-008-01  Servicios Postales Y De MensajerÃ­a</v>
      </c>
    </row>
    <row r="50" spans="1:3" ht="14.25" customHeight="1" x14ac:dyDescent="0.25">
      <c r="A50" s="51" t="s">
        <v>662</v>
      </c>
      <c r="B50" s="51" t="str">
        <f>VLOOKUP(A50,EJECUCIÓN!A50:B560,2,FALSE)</f>
        <v xml:space="preserve"> Servicios De Distribucionn De Electricidad, Y Servicios De DistribuciÃ³n De Gas (Por Cuenta Propia)</v>
      </c>
      <c r="C50" s="11" t="str">
        <f t="shared" si="0"/>
        <v>A-02-02-02-006-009-01  Servicios De Distribucionn De Electricidad, Y Servicios De DistribuciÃ³n De Gas (Por Cuenta Propia)</v>
      </c>
    </row>
    <row r="51" spans="1:3" ht="14.25" customHeight="1" x14ac:dyDescent="0.25">
      <c r="A51" s="51" t="s">
        <v>665</v>
      </c>
      <c r="B51" s="51" t="str">
        <f>VLOOKUP(A51,EJECUCIÓN!A51:B561,2,FALSE)</f>
        <v xml:space="preserve"> Servicios De Distribucion De Agua (Por Cuenta Propia)</v>
      </c>
      <c r="C51" s="11" t="str">
        <f t="shared" si="0"/>
        <v>A-02-02-02-006-009-02  Servicios De Distribucion De Agua (Por Cuenta Propia)</v>
      </c>
    </row>
    <row r="52" spans="1:3" ht="14.25" customHeight="1" x14ac:dyDescent="0.25">
      <c r="A52" s="51" t="s">
        <v>668</v>
      </c>
      <c r="B52" s="51" t="str">
        <f>VLOOKUP(A52,EJECUCIÓN!A52:B562,2,FALSE)</f>
        <v>Servicios De Seguros Sociales De Salud Y Riesgos Laborales</v>
      </c>
      <c r="C52" s="11" t="str">
        <f t="shared" si="0"/>
        <v>A-02-02-02-007-001-03-3 Servicios De Seguros Sociales De Salud Y Riesgos Laborales</v>
      </c>
    </row>
    <row r="53" spans="1:3" ht="14.25" customHeight="1" x14ac:dyDescent="0.25">
      <c r="A53" s="51" t="s">
        <v>671</v>
      </c>
      <c r="B53" s="51" t="str">
        <f>VLOOKUP(A53,EJECUCIÓN!A53:B563,2,FALSE)</f>
        <v>Servicios De Seguros De Vehiculos Automotores</v>
      </c>
      <c r="C53" s="11" t="str">
        <f t="shared" si="0"/>
        <v>A-02-02-02-007-001-03-5-01 Servicios De Seguros De Vehiculos Automotores</v>
      </c>
    </row>
    <row r="54" spans="1:3" ht="14.25" customHeight="1" x14ac:dyDescent="0.25">
      <c r="A54" s="51" t="s">
        <v>674</v>
      </c>
      <c r="B54" s="51" t="str">
        <f>VLOOKUP(A54,EJECUCIÓN!A54:B564,2,FALSE)</f>
        <v>Servicios De Seguros Contra Incendio, Terremoto O Sustraccion</v>
      </c>
      <c r="C54" s="11" t="str">
        <f t="shared" si="0"/>
        <v>A-02-02-02-007-001-03-5-04 Servicios De Seguros Contra Incendio, Terremoto O Sustraccion</v>
      </c>
    </row>
    <row r="55" spans="1:3" ht="14.25" customHeight="1" x14ac:dyDescent="0.25">
      <c r="A55" s="51" t="s">
        <v>677</v>
      </c>
      <c r="B55" s="51" t="str">
        <f>VLOOKUP(A55,EJECUCIÓN!A55:B565,2,FALSE)</f>
        <v>Servicios De Seguros Generales De Responsabilidad Civil</v>
      </c>
      <c r="C55" s="11" t="str">
        <f t="shared" si="0"/>
        <v>A-02-02-02-007-001-03-5-05 Servicios De Seguros Generales De Responsabilidad Civil</v>
      </c>
    </row>
    <row r="56" spans="1:3" ht="14.25" customHeight="1" x14ac:dyDescent="0.25">
      <c r="A56" s="51" t="s">
        <v>680</v>
      </c>
      <c r="B56" s="51" t="str">
        <f>VLOOKUP(A56,EJECUCIÓN!A56:B566,2,FALSE)</f>
        <v>Servicios De Seguro Obligatorio De Accidentes De Transito (Soat)</v>
      </c>
      <c r="C56" s="11" t="str">
        <f t="shared" si="0"/>
        <v>A-02-02-02-007-001-03-5-07 Servicios De Seguro Obligatorio De Accidentes De Transito (Soat)</v>
      </c>
    </row>
    <row r="57" spans="1:3" ht="14.25" customHeight="1" x14ac:dyDescent="0.25">
      <c r="A57" s="51" t="s">
        <v>683</v>
      </c>
      <c r="B57" s="51" t="str">
        <f>VLOOKUP(A57,EJECUCIÓN!A57:B567,2,FALSE)</f>
        <v>Otros Servicios De Seguros Distintos De Los Seguros De Vida N.C.P.</v>
      </c>
      <c r="C57" s="11" t="str">
        <f t="shared" si="0"/>
        <v>A-02-02-02-007-001-03-5-09 Otros Servicios De Seguros Distintos De Los Seguros De Vida N.C.P.</v>
      </c>
    </row>
    <row r="58" spans="1:3" ht="14.25" customHeight="1" x14ac:dyDescent="0.25">
      <c r="A58" s="51" t="s">
        <v>686</v>
      </c>
      <c r="B58" s="51" t="str">
        <f>VLOOKUP(A58,EJECUCIÓN!A58:B568,2,FALSE)</f>
        <v xml:space="preserve"> Servicios De Arrendamiento O Alquiler De Maquinaria Y Equipo Sin Operario</v>
      </c>
      <c r="C58" s="11" t="str">
        <f t="shared" si="0"/>
        <v>A-02-02-02-007-003-01  Servicios De Arrendamiento O Alquiler De Maquinaria Y Equipo Sin Operario</v>
      </c>
    </row>
    <row r="59" spans="1:3" ht="14.25" customHeight="1" x14ac:dyDescent="0.25">
      <c r="A59" s="51" t="s">
        <v>688</v>
      </c>
      <c r="B59" s="51" t="str">
        <f>VLOOKUP(A59,EJECUCIÓN!A59:B569,2,FALSE)</f>
        <v xml:space="preserve"> Servicios Juridicos</v>
      </c>
      <c r="C59" s="11" t="str">
        <f t="shared" si="0"/>
        <v>A-02-02-02-008-002-01  Servicios Juridicos</v>
      </c>
    </row>
    <row r="60" spans="1:3" ht="14.25" customHeight="1" x14ac:dyDescent="0.25">
      <c r="A60" s="51" t="s">
        <v>690</v>
      </c>
      <c r="B60" s="51" t="str">
        <f>VLOOKUP(A60,EJECUCIÓN!A60:B570,2,FALSE)</f>
        <v xml:space="preserve"> Servicios De Contabilidad, Auditoria Y Teneduria De Libros</v>
      </c>
      <c r="C60" s="11" t="str">
        <f t="shared" si="0"/>
        <v>A-02-02-02-008-002-02  Servicios De Contabilidad, Auditoria Y Teneduria De Libros</v>
      </c>
    </row>
    <row r="61" spans="1:3" ht="14.25" customHeight="1" x14ac:dyDescent="0.25">
      <c r="A61" s="51" t="s">
        <v>692</v>
      </c>
      <c r="B61" s="51" t="str">
        <f>VLOOKUP(A61,EJECUCIÓN!A61:B571,2,FALSE)</f>
        <v>Otros Servicios Profesionales Y Tecnicos N.C.P.</v>
      </c>
      <c r="C61" s="11" t="str">
        <f t="shared" si="0"/>
        <v>A-02-02-02-008-003-09 Otros Servicios Profesionales Y Tecnicos N.C.P.</v>
      </c>
    </row>
    <row r="62" spans="1:3" ht="14.25" customHeight="1" x14ac:dyDescent="0.25">
      <c r="A62" s="51" t="s">
        <v>694</v>
      </c>
      <c r="B62" s="51" t="str">
        <f>VLOOKUP(A62,EJECUCIÓN!A62:B572,2,FALSE)</f>
        <v xml:space="preserve"> Servicios De Telefonia Y Otras Telecomunicaciones</v>
      </c>
      <c r="C62" s="11" t="str">
        <f t="shared" si="0"/>
        <v>A-02-02-02-008-004-01  Servicios De Telefonia Y Otras Telecomunicaciones</v>
      </c>
    </row>
    <row r="63" spans="1:3" ht="14.25" customHeight="1" x14ac:dyDescent="0.25">
      <c r="A63" s="51" t="s">
        <v>696</v>
      </c>
      <c r="B63" s="51" t="str">
        <f>VLOOKUP(A63,EJECUCIÓN!A63:B573,2,FALSE)</f>
        <v>Servicios De Telecomunicaciones A Través De Internet</v>
      </c>
      <c r="C63" s="11" t="str">
        <f t="shared" si="0"/>
        <v>A-02-02-02-008-004-02 Servicios De Telecomunicaciones A Través De Internet</v>
      </c>
    </row>
    <row r="64" spans="1:3" ht="14.25" customHeight="1" x14ac:dyDescent="0.25">
      <c r="A64" s="51" t="s">
        <v>698</v>
      </c>
      <c r="B64" s="51" t="str">
        <f>VLOOKUP(A64,EJECUCIÓN!A64:B574,2,FALSE)</f>
        <v xml:space="preserve"> Servicios De Contenidos En Linea (On-Line)</v>
      </c>
      <c r="C64" s="11" t="str">
        <f t="shared" si="0"/>
        <v>A-02-02-02-008-004-03  Servicios De Contenidos En Linea (On-Line)</v>
      </c>
    </row>
    <row r="65" spans="1:3" ht="14.25" customHeight="1" x14ac:dyDescent="0.25">
      <c r="A65" s="51" t="s">
        <v>700</v>
      </c>
      <c r="B65" s="51" t="str">
        <f>VLOOKUP(A65,EJECUCIÓN!A65:B575,2,FALSE)</f>
        <v xml:space="preserve"> Servicios De Programacion, Distribucion Y Transmision De Programas</v>
      </c>
      <c r="C65" s="11" t="str">
        <f t="shared" si="0"/>
        <v>A-02-02-02-008-004-06  Servicios De Programacion, Distribucion Y Transmision De Programas</v>
      </c>
    </row>
    <row r="66" spans="1:3" ht="14.25" customHeight="1" x14ac:dyDescent="0.25">
      <c r="A66" s="51" t="s">
        <v>702</v>
      </c>
      <c r="B66" s="51" t="str">
        <f>VLOOKUP(A66,EJECUCIÓN!A66:B576,2,FALSE)</f>
        <v xml:space="preserve"> Servicios De Investigacion Y Seguridad</v>
      </c>
      <c r="C66" s="11" t="str">
        <f t="shared" si="0"/>
        <v>A-02-02-02-008-005-02  Servicios De Investigacion Y Seguridad</v>
      </c>
    </row>
    <row r="67" spans="1:3" ht="14.25" customHeight="1" x14ac:dyDescent="0.25">
      <c r="A67" s="51" t="s">
        <v>704</v>
      </c>
      <c r="B67" s="51" t="str">
        <f>VLOOKUP(A67,EJECUCIÓN!A67:B577,2,FALSE)</f>
        <v xml:space="preserve"> Servicios De Limpieza</v>
      </c>
      <c r="C67" s="11" t="str">
        <f t="shared" si="0"/>
        <v>A-02-02-02-008-005-03  Servicios De Limpieza</v>
      </c>
    </row>
    <row r="68" spans="1:3" ht="14.25" customHeight="1" x14ac:dyDescent="0.25">
      <c r="A68" s="51" t="s">
        <v>706</v>
      </c>
      <c r="B68" s="51" t="str">
        <f>VLOOKUP(A68,EJECUCIÓN!A68:B578,2,FALSE)</f>
        <v>Servicios Administrativos Combinados de Oficina</v>
      </c>
      <c r="C68" s="11" t="str">
        <f t="shared" si="0"/>
        <v>A-02-02-02-008-005-09-4 Servicios Administrativos Combinados de Oficina</v>
      </c>
    </row>
    <row r="69" spans="1:3" ht="14.25" customHeight="1" x14ac:dyDescent="0.25">
      <c r="A69" s="51" t="s">
        <v>708</v>
      </c>
      <c r="B69" s="51" t="str">
        <f>VLOOKUP(A69,EJECUCIÓN!A69:B579,2,FALSE)</f>
        <v>Servicios De Mantenimiento Y Reparación De Maquinaria Y Equipo De Transporte</v>
      </c>
      <c r="C69" s="11" t="str">
        <f t="shared" si="0"/>
        <v>A-02-02-02-008-007-01-4 Servicios De Mantenimiento Y Reparación De Maquinaria Y Equipo De Transporte</v>
      </c>
    </row>
    <row r="70" spans="1:3" ht="14.25" customHeight="1" x14ac:dyDescent="0.25">
      <c r="A70" s="51" t="s">
        <v>710</v>
      </c>
      <c r="B70" s="51" t="str">
        <f>VLOOKUP(A70,EJECUCIÓN!A70:B580,2,FALSE)</f>
        <v>Servicios De Mantenimiento Y Reparacion De Otra Maquinaria Y Otro Equipo</v>
      </c>
      <c r="C70" s="11" t="str">
        <f t="shared" si="0"/>
        <v>A-02-02-02-008-007-01-5 Servicios De Mantenimiento Y Reparacion De Otra Maquinaria Y Otro Equipo</v>
      </c>
    </row>
    <row r="71" spans="1:3" ht="14.25" customHeight="1" x14ac:dyDescent="0.25">
      <c r="A71" s="51" t="s">
        <v>712</v>
      </c>
      <c r="B71" s="51" t="str">
        <f>VLOOKUP(A71,EJECUCIÓN!A71:B581,2,FALSE)</f>
        <v>Servicios de Mantenimiento y Reparacion de Otros Bienes N.C.P.</v>
      </c>
      <c r="C71" s="11" t="str">
        <f t="shared" si="0"/>
        <v>A-02-02-02-008-007-02-9 Servicios de Mantenimiento y Reparacion de Otros Bienes N.C.P.</v>
      </c>
    </row>
    <row r="72" spans="1:3" ht="14.25" customHeight="1" x14ac:dyDescent="0.25">
      <c r="A72" s="51" t="s">
        <v>714</v>
      </c>
      <c r="B72" s="51" t="str">
        <f>VLOOKUP(A72,EJECUCIÓN!A72:B582,2,FALSE)</f>
        <v>Servicios De Fabricacion De Textiles, Confecciones Y Productos De Cuero</v>
      </c>
      <c r="C72" s="11" t="str">
        <f t="shared" si="0"/>
        <v>A-02-02-02-008-008-02 Servicios De Fabricacion De Textiles, Confecciones Y Productos De Cuero</v>
      </c>
    </row>
    <row r="73" spans="1:3" ht="14.25" customHeight="1" x14ac:dyDescent="0.25">
      <c r="A73" s="51" t="s">
        <v>716</v>
      </c>
      <c r="B73" s="51" t="str">
        <f>VLOOKUP(A73,EJECUCIÓN!A73:B583,2,FALSE)</f>
        <v xml:space="preserve"> Otros Tipos De Educacion Y Servicios De Apoyo Educativo</v>
      </c>
      <c r="C73" s="11" t="str">
        <f t="shared" si="0"/>
        <v>A-02-02-02-009-002-09  Otros Tipos De Educacion Y Servicios De Apoyo Educativo</v>
      </c>
    </row>
    <row r="74" spans="1:3" ht="14.25" customHeight="1" x14ac:dyDescent="0.25">
      <c r="A74" s="51" t="s">
        <v>718</v>
      </c>
      <c r="B74" s="51" t="str">
        <f>VLOOKUP(A74,EJECUCIÓN!A74:B584,2,FALSE)</f>
        <v xml:space="preserve"> Servicios De Salud Humana</v>
      </c>
      <c r="C74" s="11" t="str">
        <f t="shared" si="0"/>
        <v>A-02-02-02-009-003-01  Servicios De Salud Humana</v>
      </c>
    </row>
    <row r="75" spans="1:3" ht="14.25" customHeight="1" x14ac:dyDescent="0.25">
      <c r="A75" s="51" t="s">
        <v>720</v>
      </c>
      <c r="B75" s="51" t="str">
        <f>VLOOKUP(A75,EJECUCIÓN!A75:B585,2,FALSE)</f>
        <v xml:space="preserve"> Servicios De Alcantarillado, Servicios De Limpieza, Tratamiento De Aguas Residuales Y Tanques Septicos</v>
      </c>
      <c r="C75" s="11" t="str">
        <f t="shared" si="0"/>
        <v>A-02-02-02-009-004-01  Servicios De Alcantarillado, Servicios De Limpieza, Tratamiento De Aguas Residuales Y Tanques Septicos</v>
      </c>
    </row>
    <row r="76" spans="1:3" ht="14.25" customHeight="1" x14ac:dyDescent="0.25">
      <c r="A76" s="51" t="s">
        <v>722</v>
      </c>
      <c r="B76" s="51" t="str">
        <f>VLOOKUP(A76,EJECUCIÓN!A76:B586,2,FALSE)</f>
        <v>Servicios De Recolección De Desechos</v>
      </c>
      <c r="C76" s="11" t="str">
        <f t="shared" si="0"/>
        <v>A-02-02-02-009-004-02 Servicios De Recolección De Desechos</v>
      </c>
    </row>
    <row r="77" spans="1:3" ht="14.25" customHeight="1" x14ac:dyDescent="0.25">
      <c r="A77" s="51" t="s">
        <v>724</v>
      </c>
      <c r="B77" s="51" t="str">
        <f>VLOOKUP(A77,EJECUCIÓN!A77:B587,2,FALSE)</f>
        <v xml:space="preserve"> Servicios Deportivos Y Deportes Recreativos</v>
      </c>
      <c r="C77" s="11" t="str">
        <f t="shared" si="0"/>
        <v>A-02-02-02-009-006-05  Servicios Deportivos Y Deportes Recreativos</v>
      </c>
    </row>
    <row r="78" spans="1:3" ht="14.25" customHeight="1" x14ac:dyDescent="0.25">
      <c r="A78" s="51" t="s">
        <v>726</v>
      </c>
      <c r="B78" s="51" t="str">
        <f>VLOOKUP(A78,EJECUCIÓN!A78:B588,2,FALSE)</f>
        <v xml:space="preserve"> Otros Servicios De Esparcimiento Y Diversion</v>
      </c>
      <c r="C78" s="11" t="str">
        <f t="shared" si="0"/>
        <v>A-02-02-02-009-006-09  Otros Servicios De Esparcimiento Y Diversion</v>
      </c>
    </row>
    <row r="79" spans="1:3" ht="14.25" customHeight="1" x14ac:dyDescent="0.25">
      <c r="A79" s="51" t="s">
        <v>728</v>
      </c>
      <c r="B79" s="51" t="str">
        <f>VLOOKUP(A79,EJECUCIÓN!A79:B589,2,FALSE)</f>
        <v>Otros Servicios Diversos N.C.P.</v>
      </c>
      <c r="C79" s="11" t="str">
        <f t="shared" si="0"/>
        <v>A-02-02-02-009-007-09 Otros Servicios Diversos N.C.P.</v>
      </c>
    </row>
    <row r="80" spans="1:3" ht="14.25" customHeight="1" x14ac:dyDescent="0.25">
      <c r="A80" s="51" t="s">
        <v>730</v>
      </c>
      <c r="B80" s="51" t="str">
        <f>VLOOKUP(A80,EJECUCIÓN!A80:B590,2,FALSE)</f>
        <v xml:space="preserve"> Viaticos De Los Funcionarios En Comision</v>
      </c>
      <c r="C80" s="11" t="str">
        <f t="shared" si="0"/>
        <v>A-02-02-02-010-001  Viaticos De Los Funcionarios En Comision</v>
      </c>
    </row>
    <row r="81" spans="1:3" ht="14.25" customHeight="1" x14ac:dyDescent="0.25">
      <c r="A81" s="51" t="s">
        <v>732</v>
      </c>
      <c r="B81" s="51" t="str">
        <f>VLOOKUP(A81,EJECUCIÓN!A81:B591,2,FALSE)</f>
        <v xml:space="preserve"> Sentencias</v>
      </c>
      <c r="C81" s="11" t="str">
        <f t="shared" si="0"/>
        <v>A-03-10-01-001-001-01  Sentencias</v>
      </c>
    </row>
    <row r="82" spans="1:3" ht="14.25" customHeight="1" x14ac:dyDescent="0.25">
      <c r="A82" s="51" t="s">
        <v>734</v>
      </c>
      <c r="B82" s="51" t="str">
        <f>VLOOKUP(A82,EJECUCIÓN!A82:B592,2,FALSE)</f>
        <v xml:space="preserve"> Conciliaciones</v>
      </c>
      <c r="C82" s="11" t="str">
        <f t="shared" si="0"/>
        <v>A-03-10-02-001-001-01  Conciliaciones</v>
      </c>
    </row>
    <row r="83" spans="1:3" ht="14.25" customHeight="1" x14ac:dyDescent="0.25">
      <c r="A83" s="51" t="s">
        <v>736</v>
      </c>
      <c r="B83" s="51" t="str">
        <f>VLOOKUP(A83,EJECUCIÓN!A83:B593,2,FALSE)</f>
        <v>Impuestos Sobre la Renta y Complementarios</v>
      </c>
      <c r="C83" s="11" t="str">
        <f t="shared" si="0"/>
        <v>A-08-01-01-001-001-01 Impuestos Sobre la Renta y Complementarios</v>
      </c>
    </row>
    <row r="84" spans="1:3" ht="14.25" customHeight="1" x14ac:dyDescent="0.25">
      <c r="A84" s="51" t="s">
        <v>738</v>
      </c>
      <c r="B84" s="51" t="str">
        <f>VLOOKUP(A84,EJECUCIÓN!A84:B594,2,FALSE)</f>
        <v>Impuesto Predial y Sobretasa Ambiental</v>
      </c>
      <c r="C84" s="11" t="str">
        <f t="shared" si="0"/>
        <v>A-08-01-02-001-001-01 Impuesto Predial y Sobretasa Ambiental</v>
      </c>
    </row>
    <row r="85" spans="1:3" ht="14.25" customHeight="1" x14ac:dyDescent="0.25">
      <c r="A85" s="51" t="s">
        <v>740</v>
      </c>
      <c r="B85" s="51" t="str">
        <f>VLOOKUP(A85,EJECUCIÓN!A85:B595,2,FALSE)</f>
        <v>Impuesto de Industria Y Comercio</v>
      </c>
      <c r="C85" s="11" t="str">
        <f t="shared" si="0"/>
        <v>A-08-01-02-003-001-01 Impuesto de Industria Y Comercio</v>
      </c>
    </row>
    <row r="86" spans="1:3" ht="14.25" customHeight="1" x14ac:dyDescent="0.25">
      <c r="A86" s="51" t="s">
        <v>742</v>
      </c>
      <c r="B86" s="51" t="str">
        <f>VLOOKUP(A86,EJECUCIÓN!A86:B596,2,FALSE)</f>
        <v>Impuesto Sobre Vehiculos Automotores</v>
      </c>
      <c r="C86" s="11" t="str">
        <f t="shared" si="0"/>
        <v>A-08-01-02-006-001-01 Impuesto Sobre Vehiculos Automotores</v>
      </c>
    </row>
    <row r="87" spans="1:3" ht="14.25" customHeight="1" x14ac:dyDescent="0.25">
      <c r="A87" s="51" t="s">
        <v>744</v>
      </c>
      <c r="B87" s="51" t="str">
        <f>VLOOKUP(A87,EJECUCIÓN!A87:B597,2,FALSE)</f>
        <v>Tasas y Derechos Administrativos</v>
      </c>
      <c r="C87" s="11" t="str">
        <f t="shared" si="0"/>
        <v>A-08-03-01-001-001-01 Tasas y Derechos Administrativos</v>
      </c>
    </row>
    <row r="88" spans="1:3" ht="14.25" customHeight="1" x14ac:dyDescent="0.25">
      <c r="A88" s="51" t="s">
        <v>746</v>
      </c>
      <c r="B88" s="51" t="str">
        <f>VLOOKUP(A88,EJECUCIÓN!A88:B598,2,FALSE)</f>
        <v>Cuota de Auditaje Contraloria General de la Republica</v>
      </c>
      <c r="C88" s="11" t="str">
        <f t="shared" si="0"/>
        <v>A-08-04-01-001-001-01 Cuota de Auditaje Contraloria General de la Republica</v>
      </c>
    </row>
    <row r="89" spans="1:3" ht="14.25" customHeight="1" x14ac:dyDescent="0.25">
      <c r="A89" s="51" t="s">
        <v>748</v>
      </c>
      <c r="B89" s="51" t="str">
        <f>VLOOKUP(A89,EJECUCIÓN!A89:B599,2,FALSE)</f>
        <v>Arancel Judicial Csj- Ley 1653 De 2013</v>
      </c>
      <c r="C89" s="11" t="str">
        <f t="shared" si="0"/>
        <v>A-08-04-12-001-001-01 Arancel Judicial Csj- Ley 1653 De 2013</v>
      </c>
    </row>
    <row r="90" spans="1:3" ht="14.25" customHeight="1" x14ac:dyDescent="0.25">
      <c r="A90" s="51" t="s">
        <v>1081</v>
      </c>
      <c r="B90" s="51" t="str">
        <f>VLOOKUP(A90,EJECUCIÓN!A90:B600,2,FALSE)</f>
        <v>Máquinas Para Oficina Y Contabilidad, Y Sus Partes Y Accesorios</v>
      </c>
      <c r="C90" s="11" t="str">
        <f t="shared" si="0"/>
        <v>B-05-01-01-004-005-01 Máquinas Para Oficina Y Contabilidad, Y Sus Partes Y Accesorios</v>
      </c>
    </row>
    <row r="91" spans="1:3" ht="14.25" customHeight="1" x14ac:dyDescent="0.25">
      <c r="A91" s="51" t="s">
        <v>1083</v>
      </c>
      <c r="B91" s="51" t="str">
        <f>VLOOKUP(A91,EJECUCIÓN!A91:B601,2,FALSE)</f>
        <v>Maquinaria De Informática Y Sus Partes, Piezas Y Accesorios</v>
      </c>
      <c r="C91" s="11" t="str">
        <f t="shared" si="0"/>
        <v>B-05-01-01-004-005-02 Maquinaria De Informática Y Sus Partes, Piezas Y Accesorios</v>
      </c>
    </row>
    <row r="92" spans="1:3" ht="14.25" customHeight="1" x14ac:dyDescent="0.25">
      <c r="A92" s="51" t="s">
        <v>1087</v>
      </c>
      <c r="B92" s="51" t="str">
        <f>VLOOKUP(A92,EJECUCIÓN!A92:B602,2,FALSE)</f>
        <v>Aparatos Transmisores De Television Y Radio;Television  Video Y Camaras Digitales</v>
      </c>
      <c r="C92" s="11" t="str">
        <f t="shared" si="0"/>
        <v>B-05-01-01-004-007-02 Aparatos Transmisores De Television Y Radio;Television  Video Y Camaras Digitales</v>
      </c>
    </row>
    <row r="93" spans="1:3" ht="14.25" customHeight="1" x14ac:dyDescent="0.25">
      <c r="A93" s="51" t="s">
        <v>1089</v>
      </c>
      <c r="B93" s="51" t="str">
        <f>VLOOKUP(A93,EJECUCIÓN!A93:B603,2,FALSE)</f>
        <v>Discos, Cintas, Dispositivos De Almacenamiento En Estado Sólido No Volátiles Y Otros Medios, No Grabados</v>
      </c>
      <c r="C93" s="11" t="str">
        <f t="shared" si="0"/>
        <v>B-05-01-01-004-007-05 Discos, Cintas, Dispositivos De Almacenamiento En Estado Sólido No Volátiles Y Otros Medios, No Grabados</v>
      </c>
    </row>
    <row r="94" spans="1:3" ht="14.25" customHeight="1" x14ac:dyDescent="0.25">
      <c r="A94" s="51" t="s">
        <v>1091</v>
      </c>
      <c r="B94" s="51" t="str">
        <f>VLOOKUP(A94,EJECUCIÓN!A94:B604,2,FALSE)</f>
        <v>Paquetes De Software</v>
      </c>
      <c r="C94" s="11" t="str">
        <f t="shared" si="0"/>
        <v>B-05-01-01-004-007-08 Paquetes De Software</v>
      </c>
    </row>
    <row r="95" spans="1:3" ht="14.25" customHeight="1" x14ac:dyDescent="0.25">
      <c r="A95" s="51" t="s">
        <v>1100</v>
      </c>
      <c r="B95" s="51" t="str">
        <f>VLOOKUP(A95,EJECUCIÓN!A95:B605,2,FALSE)</f>
        <v>Servicios De Seguros De Vehiculos Automotores</v>
      </c>
      <c r="C95" s="11" t="str">
        <f t="shared" si="0"/>
        <v>B-05-01-02-007-001-03-5-01 Servicios De Seguros De Vehiculos Automotores</v>
      </c>
    </row>
    <row r="96" spans="1:3" ht="14.25" customHeight="1" x14ac:dyDescent="0.25">
      <c r="A96" s="51" t="s">
        <v>1101</v>
      </c>
      <c r="B96" s="51" t="str">
        <f>VLOOKUP(A96,EJECUCIÓN!A96:B606,2,FALSE)</f>
        <v>Servicios De Seguros Contra Incendio, Terremoto O Sustraccion</v>
      </c>
      <c r="C96" s="11" t="str">
        <f t="shared" si="0"/>
        <v>B-05-01-02-007-001-03-5-04 Servicios De Seguros Contra Incendio, Terremoto O Sustraccion</v>
      </c>
    </row>
    <row r="97" spans="1:3" ht="14.25" customHeight="1" x14ac:dyDescent="0.25">
      <c r="A97" s="51" t="s">
        <v>1102</v>
      </c>
      <c r="B97" s="51" t="str">
        <f>VLOOKUP(A97,EJECUCIÓN!A97:B607,2,FALSE)</f>
        <v>Servicios De Seguros Generales De Responsabilidad Civil</v>
      </c>
      <c r="C97" s="11" t="str">
        <f t="shared" si="0"/>
        <v>B-05-01-02-007-001-03-5-05 Servicios De Seguros Generales De Responsabilidad Civil</v>
      </c>
    </row>
    <row r="98" spans="1:3" ht="14.25" customHeight="1" x14ac:dyDescent="0.25">
      <c r="A98" s="51" t="s">
        <v>1103</v>
      </c>
      <c r="B98" s="51" t="str">
        <f>VLOOKUP(A98,EJECUCIÓN!A98:B608,2,FALSE)</f>
        <v>Servicios De Seguros De Cumplimiento</v>
      </c>
      <c r="C98" s="11" t="str">
        <f t="shared" si="0"/>
        <v>B-05-01-02-007-001-03-5-06 Servicios De Seguros De Cumplimiento</v>
      </c>
    </row>
    <row r="99" spans="1:3" ht="14.25" customHeight="1" x14ac:dyDescent="0.25">
      <c r="A99" s="51" t="s">
        <v>1105</v>
      </c>
      <c r="B99" s="51" t="str">
        <f>VLOOKUP(A99,EJECUCIÓN!A99:B609,2,FALSE)</f>
        <v>Servicios De Seguro Obligatorio De Accidentes De Transito (Soat)</v>
      </c>
      <c r="C99" s="11" t="str">
        <f t="shared" si="0"/>
        <v>B-05-01-02-007-001-03-5-07 Servicios De Seguro Obligatorio De Accidentes De Transito (Soat)</v>
      </c>
    </row>
    <row r="100" spans="1:3" ht="14.25" customHeight="1" x14ac:dyDescent="0.25">
      <c r="A100" s="51" t="s">
        <v>1106</v>
      </c>
      <c r="B100" s="51" t="str">
        <f>VLOOKUP(A100,EJECUCIÓN!A100:B610,2,FALSE)</f>
        <v>Otros Servicios De Seguros Distintos De Los Seguros De Vida N.C.P.</v>
      </c>
      <c r="C100" s="11" t="str">
        <f t="shared" si="0"/>
        <v>B-05-01-02-007-001-03-5-09 Otros Servicios De Seguros Distintos De Los Seguros De Vida N.C.P.</v>
      </c>
    </row>
    <row r="101" spans="1:3" ht="14.25" customHeight="1" x14ac:dyDescent="0.25">
      <c r="A101" s="51" t="s">
        <v>1108</v>
      </c>
      <c r="B101" s="51" t="str">
        <f>VLOOKUP(A101,EJECUCIÓN!A101:B611,2,FALSE)</f>
        <v>Servicios De Arrendamiento O Alquiler De Maquinaria Y Equipo Sin Operario</v>
      </c>
      <c r="C101" s="11" t="str">
        <f t="shared" si="0"/>
        <v>B-05-01-02-007-003-01 Servicios De Arrendamiento O Alquiler De Maquinaria Y Equipo Sin Operario</v>
      </c>
    </row>
    <row r="102" spans="1:3" ht="14.25" customHeight="1" x14ac:dyDescent="0.25">
      <c r="A102" s="51" t="s">
        <v>1114</v>
      </c>
      <c r="B102" s="51" t="str">
        <f>VLOOKUP(A102,EJECUCIÓN!A102:B612,2,FALSE)</f>
        <v>Servicios Juridicos</v>
      </c>
      <c r="C102" s="11" t="str">
        <f t="shared" si="0"/>
        <v>B-05-01-02-008-002-01 Servicios Juridicos</v>
      </c>
    </row>
    <row r="103" spans="1:3" ht="14.25" customHeight="1" x14ac:dyDescent="0.25">
      <c r="A103" s="51" t="s">
        <v>1116</v>
      </c>
      <c r="B103" s="51" t="str">
        <f>VLOOKUP(A103,EJECUCIÓN!A103:B613,2,FALSE)</f>
        <v>Servicios De Contabilidad, Auditoria Y Teneduria De Libros</v>
      </c>
      <c r="C103" s="11" t="str">
        <f t="shared" si="0"/>
        <v>B-05-01-02-008-002-02 Servicios De Contabilidad, Auditoria Y Teneduria De Libros</v>
      </c>
    </row>
    <row r="104" spans="1:3" ht="14.25" customHeight="1" x14ac:dyDescent="0.25">
      <c r="A104" s="51" t="s">
        <v>1122</v>
      </c>
      <c r="B104" s="51" t="str">
        <f>VLOOKUP(A104,EJECUCIÓN!A104:B614,2,FALSE)</f>
        <v>Servicios De Tecnologia De La Informacion (Ti) De Consultoria Y De Apoyo</v>
      </c>
      <c r="C104" s="11" t="str">
        <f t="shared" si="0"/>
        <v>B-05-01-02-008-003-01-3 Servicios De Tecnologia De La Informacion (Ti) De Consultoria Y De Apoyo</v>
      </c>
    </row>
    <row r="105" spans="1:3" ht="14.25" customHeight="1" x14ac:dyDescent="0.25">
      <c r="A105" s="51" t="s">
        <v>1124</v>
      </c>
      <c r="B105" s="51" t="str">
        <f>VLOOKUP(A105,EJECUCIÓN!A105:B615,2,FALSE)</f>
        <v>Servicios De Diseño Y Desarrollo De La Tecnología De La Información (TI)</v>
      </c>
      <c r="C105" s="11" t="str">
        <f t="shared" si="0"/>
        <v>B-05-01-02-008-003-01-4 Servicios De Diseño Y Desarrollo De La Tecnología De La Información (TI)</v>
      </c>
    </row>
    <row r="106" spans="1:3" ht="14.25" customHeight="1" x14ac:dyDescent="0.25">
      <c r="A106" s="51" t="s">
        <v>1126</v>
      </c>
      <c r="B106" s="51" t="str">
        <f>VLOOKUP(A106,EJECUCIÓN!A106:B616,2,FALSE)</f>
        <v>Servicios De Suministro De Infraestructura De Hosting Y De Tecnología De La Información (TI)</v>
      </c>
      <c r="C106" s="11" t="str">
        <f t="shared" si="0"/>
        <v>B-05-01-02-008-003-01-5 Servicios De Suministro De Infraestructura De Hosting Y De Tecnología De La Información (TI)</v>
      </c>
    </row>
    <row r="107" spans="1:3" ht="14.25" customHeight="1" x14ac:dyDescent="0.25">
      <c r="A107" s="51" t="s">
        <v>1130</v>
      </c>
      <c r="B107" s="51" t="str">
        <f>VLOOKUP(A107,EJECUCIÓN!A107:B617,2,FALSE)</f>
        <v>Audiencias</v>
      </c>
      <c r="C107" s="11" t="str">
        <f t="shared" si="0"/>
        <v>B-05-01-02-008-003-07-3 Audiencias</v>
      </c>
    </row>
    <row r="108" spans="1:3" ht="14.25" customHeight="1" x14ac:dyDescent="0.25">
      <c r="A108" s="51" t="s">
        <v>1134</v>
      </c>
      <c r="B108" s="51" t="str">
        <f>VLOOKUP(A108,EJECUCIÓN!A108:B618,2,FALSE)</f>
        <v>Apoyo Operacional</v>
      </c>
      <c r="C108" s="11" t="str">
        <f t="shared" si="0"/>
        <v>B-05-01-02-008-003-09-2 Apoyo Operacional</v>
      </c>
    </row>
    <row r="109" spans="1:3" ht="14.25" customHeight="1" x14ac:dyDescent="0.25">
      <c r="A109" s="51" t="s">
        <v>1139</v>
      </c>
      <c r="B109" s="51" t="str">
        <f>VLOOKUP(A109,EJECUCIÓN!A109:B619,2,FALSE)</f>
        <v>Producción</v>
      </c>
      <c r="C109" s="11" t="str">
        <f t="shared" si="0"/>
        <v>B-05-01-02-008-004-02-1 Producción</v>
      </c>
    </row>
    <row r="110" spans="1:3" ht="14.25" customHeight="1" x14ac:dyDescent="0.25">
      <c r="A110" s="51" t="s">
        <v>1143</v>
      </c>
      <c r="B110" s="51" t="str">
        <f>VLOOKUP(A110,EJECUCIÓN!A110:B620,2,FALSE)</f>
        <v>Servicios De Contenidos En Línea (On-Line)</v>
      </c>
      <c r="C110" s="11" t="str">
        <f t="shared" si="0"/>
        <v>B-05-01-02-008-004-03-1 Servicios De Contenidos En Línea (On-Line)</v>
      </c>
    </row>
    <row r="111" spans="1:3" ht="14.25" customHeight="1" x14ac:dyDescent="0.25">
      <c r="A111" s="51" t="s">
        <v>1147</v>
      </c>
      <c r="B111" s="51" t="str">
        <f>VLOOKUP(A111,EJECUCIÓN!A111:B621,2,FALSE)</f>
        <v>Produccion</v>
      </c>
      <c r="C111" s="11" t="str">
        <f t="shared" si="0"/>
        <v>B-05-01-02-008-004-04-1 Produccion</v>
      </c>
    </row>
    <row r="112" spans="1:3" ht="14.25" customHeight="1" x14ac:dyDescent="0.25">
      <c r="A112" s="51" t="s">
        <v>1151</v>
      </c>
      <c r="B112" s="51" t="str">
        <f>VLOOKUP(A112,EJECUCIÓN!A112:B622,2,FALSE)</f>
        <v>Señal Memoria</v>
      </c>
      <c r="C112" s="11" t="str">
        <f t="shared" si="0"/>
        <v>B-05-01-02-008-004-05-9 Señal Memoria</v>
      </c>
    </row>
    <row r="113" spans="1:3" ht="14.25" customHeight="1" x14ac:dyDescent="0.25">
      <c r="A113" s="51" t="s">
        <v>1154</v>
      </c>
      <c r="B113" s="51" t="str">
        <f>VLOOKUP(A113,EJECUCIÓN!A113:B623,2,FALSE)</f>
        <v>Redes de Distribucion</v>
      </c>
      <c r="C113" s="11" t="str">
        <f t="shared" si="0"/>
        <v>B-05-01-02-008-004-06-8 Redes de Distribucion</v>
      </c>
    </row>
    <row r="114" spans="1:3" ht="14.25" customHeight="1" x14ac:dyDescent="0.25">
      <c r="A114" s="51" t="s">
        <v>1481</v>
      </c>
      <c r="B114" s="51" t="e">
        <f>VLOOKUP(A114,EJECUCIÓN!A114:B624,2,FALSE)</f>
        <v>#N/A</v>
      </c>
      <c r="C114" s="11" t="e">
        <f t="shared" si="0"/>
        <v>#N/A</v>
      </c>
    </row>
    <row r="115" spans="1:3" ht="14.25" customHeight="1" x14ac:dyDescent="0.25">
      <c r="A115" s="51" t="s">
        <v>1159</v>
      </c>
      <c r="B115" s="51" t="str">
        <f>VLOOKUP(A115,EJECUCIÓN!A115:B625,2,FALSE)</f>
        <v>Servicios De Mantenimiento Y Reparación De Otra Maquinaria Y Otro Equipo</v>
      </c>
      <c r="C115" s="11" t="str">
        <f t="shared" si="0"/>
        <v>B-05-01-02-008-007-01-5 Servicios De Mantenimiento Y Reparación De Otra Maquinaria Y Otro Equipo</v>
      </c>
    </row>
    <row r="116" spans="1:3" ht="14.25" customHeight="1" x14ac:dyDescent="0.25">
      <c r="A116" s="51" t="s">
        <v>1163</v>
      </c>
      <c r="B116" s="51" t="str">
        <f>VLOOKUP(A116,EJECUCIÓN!A116:B626,2,FALSE)</f>
        <v>Otros Tipos De Educacion Y Servicios De Apoyo Educativo</v>
      </c>
      <c r="C116" s="11" t="str">
        <f t="shared" si="0"/>
        <v>B-05-01-02-009-002-09 Otros Tipos De Educacion Y Servicios De Apoyo Educativo</v>
      </c>
    </row>
    <row r="117" spans="1:3" ht="14.25" customHeight="1" x14ac:dyDescent="0.25">
      <c r="A117" s="51" t="s">
        <v>1167</v>
      </c>
      <c r="B117" s="51" t="str">
        <f>VLOOKUP(A117,EJECUCIÓN!A117:B627,2,FALSE)</f>
        <v>Servicios Proporcionados Por Organizaciones Gremiales, Comerciales Y Organizaciones De Empleadores Y De Profesionales</v>
      </c>
      <c r="C117" s="11" t="str">
        <f t="shared" si="0"/>
        <v>B-05-01-02-009-005-01 Servicios Proporcionados Por Organizaciones Gremiales, Comerciales Y Organizaciones De Empleadores Y De Profesionales</v>
      </c>
    </row>
    <row r="118" spans="1:3" ht="14.25" customHeight="1" x14ac:dyDescent="0.25">
      <c r="A118" s="51" t="s">
        <v>1172</v>
      </c>
      <c r="B118" s="51" t="str">
        <f>VLOOKUP(A118,EJECUCIÓN!A118:B628,2,FALSE)</f>
        <v>Produccion</v>
      </c>
      <c r="C118" s="11" t="str">
        <f t="shared" si="0"/>
        <v>B-05-01-02-009-006-01-1 Produccion</v>
      </c>
    </row>
    <row r="119" spans="1:3" ht="14.25" customHeight="1" x14ac:dyDescent="0.25">
      <c r="A119" s="51" t="s">
        <v>1173</v>
      </c>
      <c r="B119" s="51" t="str">
        <f>VLOOKUP(A119,EJECUCIÓN!A119:B629,2,FALSE)</f>
        <v>Apropiacion de Contenidos</v>
      </c>
      <c r="C119" s="11" t="str">
        <f t="shared" si="0"/>
        <v>B-05-01-02-009-006-01-4 Apropiacion de Contenidos</v>
      </c>
    </row>
    <row r="120" spans="1:3" ht="14.25" customHeight="1" x14ac:dyDescent="0.25">
      <c r="A120" s="51" t="s">
        <v>1186</v>
      </c>
      <c r="B120" s="51" t="str">
        <f>VLOOKUP(A120,EJECUCIÓN!A120:B630,2,FALSE)</f>
        <v>Aparatos Transmisores De Television Y Radio; Television, Video Y Camaras Digitales; Telefonos</v>
      </c>
      <c r="C120" s="11" t="str">
        <f t="shared" si="0"/>
        <v>D-400-01-0-2301008-02-01-01-004-007-02 Aparatos Transmisores De Television Y Radio; Television, Video Y Camaras Digitales; Telefonos</v>
      </c>
    </row>
    <row r="121" spans="1:3" ht="14.25" customHeight="1" x14ac:dyDescent="0.25">
      <c r="A121" s="51" t="s">
        <v>1195</v>
      </c>
      <c r="B121" s="51" t="str">
        <f>VLOOKUP(A121,EJECUCIÓN!A121:B631,2,FALSE)</f>
        <v>Servicios De Programación, Distribución Y Transmisión De Programas</v>
      </c>
      <c r="C121" s="11" t="str">
        <f t="shared" si="0"/>
        <v>D-400-01-0-2301008-02-02-02-008-004-06 Servicios De Programación, Distribución Y Transmisión De Programas</v>
      </c>
    </row>
    <row r="122" spans="1:3" ht="14.25" customHeight="1" x14ac:dyDescent="0.25">
      <c r="A122" s="51" t="s">
        <v>1204</v>
      </c>
      <c r="B122" s="51" t="str">
        <f>VLOOKUP(A122,EJECUCIÓN!A122:B632,2,FALSE)</f>
        <v>Servicios De Bibliotecas Y Archivos</v>
      </c>
      <c r="C122" s="11" t="str">
        <f t="shared" si="0"/>
        <v>D-400-02-0-2302026-02-02-02-008-004-05 Servicios De Bibliotecas Y Archivos</v>
      </c>
    </row>
    <row r="123" spans="1:3" ht="14.25" customHeight="1" x14ac:dyDescent="0.25">
      <c r="A123" s="51" t="s">
        <v>1213</v>
      </c>
      <c r="B123" s="51" t="str">
        <f>VLOOKUP(A123,EJECUCIÓN!A123:B633,2,FALSE)</f>
        <v>Servicios De Bibliotecas Y Archivos</v>
      </c>
      <c r="C123" s="11" t="str">
        <f t="shared" si="0"/>
        <v>D-400-02-0-2302044-02-02-02-008-004-05 Servicios De Bibliotecas Y Archivos</v>
      </c>
    </row>
    <row r="124" spans="1:3" ht="14.25" customHeight="1" x14ac:dyDescent="0.25">
      <c r="A124" s="51" t="s">
        <v>1222</v>
      </c>
      <c r="B124" s="51" t="str">
        <f>VLOOKUP(A124,EJECUCIÓN!A124:B634,2,FALSE)</f>
        <v>Servicios De Bibliotecas Y Archivos</v>
      </c>
      <c r="C124" s="11" t="str">
        <f t="shared" si="0"/>
        <v>D-400-02-0-2302084-02-02-02-008-004-05 Servicios De Bibliotecas Y Archivos</v>
      </c>
    </row>
    <row r="125" spans="1:3" ht="14.25" customHeight="1" x14ac:dyDescent="0.25">
      <c r="A125" s="51" t="s">
        <v>1230</v>
      </c>
      <c r="B125" s="51" t="str">
        <f>VLOOKUP(A125,EJECUCIÓN!A125:B635,2,FALSE)</f>
        <v>Servicios De Bibliotecas Y Archivos</v>
      </c>
      <c r="C125" s="11" t="str">
        <f t="shared" si="0"/>
        <v>D-400-02-0-2302085-02-02-02-008-004-05 Servicios De Bibliotecas Y Archivos</v>
      </c>
    </row>
    <row r="126" spans="1:3" ht="14.25" customHeight="1" x14ac:dyDescent="0.25">
      <c r="A126" s="51" t="s">
        <v>1238</v>
      </c>
      <c r="B126" s="51" t="str">
        <f>VLOOKUP(A126,EJECUCIÓN!A126:B636,2,FALSE)</f>
        <v>Servicios Audiovisuales Y Servicios Conexos</v>
      </c>
      <c r="C126" s="11" t="str">
        <f t="shared" si="0"/>
        <v>D-400-03-0-2302074-02-02-02-009-006-01 Servicios Audiovisuales Y Servicios Conexos</v>
      </c>
    </row>
    <row r="127" spans="1:3" ht="14.25" customHeight="1" x14ac:dyDescent="0.25">
      <c r="A127" s="51" t="s">
        <v>1247</v>
      </c>
      <c r="B127" s="51" t="str">
        <f>VLOOKUP(A127,EJECUCIÓN!A127:B637,2,FALSE)</f>
        <v>Aparatos Transmisores De Television Y Radio; Television, Video Y Camaras Digitales; Telefonos</v>
      </c>
      <c r="C127" s="11" t="str">
        <f t="shared" si="0"/>
        <v>D-400-04-0-2301022-02-01-01-004-007-02 Aparatos Transmisores De Television Y Radio; Television, Video Y Camaras Digitales; Telefonos</v>
      </c>
    </row>
    <row r="128" spans="1:3" ht="14.25" customHeight="1" x14ac:dyDescent="0.25">
      <c r="A128" s="51" t="s">
        <v>1248</v>
      </c>
      <c r="B128" s="51" t="str">
        <f>VLOOKUP(A128,EJECUCIÓN!A128:B638,2,FALSE)</f>
        <v>Radiorreceptores Y Receptores De Television; Aparatos Para La Grabacion Y Reproduccion De Sonido Y Video; Microfonos, Altavoces, Amplificadores, Etc.</v>
      </c>
      <c r="C128" s="11" t="str">
        <f t="shared" si="0"/>
        <v>D-400-04-0-2301022-02-01-01-004-007-03 Radiorreceptores Y Receptores De Television; Aparatos Para La Grabacion Y Reproduccion De Sonido Y Video; Microfonos, Altavoces, Amplificadores, Etc.</v>
      </c>
    </row>
    <row r="129" spans="1:3" ht="14.25" customHeight="1" x14ac:dyDescent="0.25">
      <c r="A129" s="51" t="s">
        <v>1254</v>
      </c>
      <c r="B129" s="51" t="str">
        <f>VLOOKUP(A129,EJECUCIÓN!A129:B639,2,FALSE)</f>
        <v>Otros Servicios Profesionales Y Tecnicos N.C.P.</v>
      </c>
      <c r="C129" s="11" t="str">
        <f t="shared" si="0"/>
        <v>D-400-04-0-2301022-02-02-02-008-003-09 Otros Servicios Profesionales Y Tecnicos N.C.P.</v>
      </c>
    </row>
    <row r="130" spans="1:3" ht="14.25" customHeight="1" x14ac:dyDescent="0.25">
      <c r="A130" s="51" t="s">
        <v>1256</v>
      </c>
      <c r="B130" s="51" t="str">
        <f>VLOOKUP(A130,EJECUCIÓN!A130:B640,2,FALSE)</f>
        <v>Servicios De Programacion, Distribucion Y Transmision De Programas</v>
      </c>
      <c r="C130" s="11" t="str">
        <f t="shared" si="0"/>
        <v>D-400-04-0-2301022-02-02-02-008-004-06 Servicios De Programacion, Distribucion Y Transmision De Programas</v>
      </c>
    </row>
    <row r="131" spans="1:3" ht="14.25" customHeight="1" x14ac:dyDescent="0.25">
      <c r="A131" s="51" t="s">
        <v>1266</v>
      </c>
      <c r="B131" s="51" t="str">
        <f>VLOOKUP(A131,EJECUCIÓN!A131:B641,2,FALSE)</f>
        <v>Maquinaria De Informatica Y Sus Partes, Piezas Y Accesorios</v>
      </c>
      <c r="C131" s="11" t="str">
        <f t="shared" si="0"/>
        <v>D-400-05-0-2302003-02-02-01-004-005-02 Maquinaria De Informatica Y Sus Partes, Piezas Y Accesorios</v>
      </c>
    </row>
    <row r="132" spans="1:3" ht="14.25" customHeight="1" x14ac:dyDescent="0.25">
      <c r="A132" s="51" t="s">
        <v>1272</v>
      </c>
      <c r="B132" s="51" t="str">
        <f>VLOOKUP(A132,EJECUCIÓN!A132:B642,2,FALSE)</f>
        <v>Servicios De Tecnologia De La Informacion (Ti) De Consultoria Y De Apoyo</v>
      </c>
      <c r="C132" s="11" t="str">
        <f t="shared" si="0"/>
        <v>D-400-05-0-2302003-02-02-02-008-003-01-3 Servicios De Tecnologia De La Informacion (Ti) De Consultoria Y De Apoyo</v>
      </c>
    </row>
    <row r="133" spans="1:3" ht="14.25" customHeight="1" x14ac:dyDescent="0.25">
      <c r="A133" s="51" t="s">
        <v>1273</v>
      </c>
      <c r="B133" s="51" t="str">
        <f>VLOOKUP(A133,EJECUCIÓN!A133:B643,2,FALSE)</f>
        <v>Servicios De Diseño Y Desarrollo De La Tecnologia De La Informacion (Ti)</v>
      </c>
      <c r="C133" s="11" t="str">
        <f t="shared" si="0"/>
        <v>D-400-05-0-2302003-02-02-02-008-003-01-4 Servicios De Diseño Y Desarrollo De La Tecnologia De La Informacion (Ti)</v>
      </c>
    </row>
    <row r="134" spans="1:3" ht="14.25" customHeight="1" x14ac:dyDescent="0.25">
      <c r="A134" s="51" t="s">
        <v>1275</v>
      </c>
      <c r="B134" s="51" t="str">
        <f>VLOOKUP(A134,EJECUCIÓN!A134:B644,2,FALSE)</f>
        <v>Otros Servicios Profesionales Y Técnicos N.C.P.</v>
      </c>
      <c r="C134" s="11" t="str">
        <f t="shared" si="0"/>
        <v>D-400-05-0-2302003-02-02-02-008-003-09 Otros Servicios Profesionales Y Técnicos N.C.P.</v>
      </c>
    </row>
    <row r="135" spans="1:3" ht="14.25" customHeight="1" x14ac:dyDescent="0.25">
      <c r="A135" s="51" t="s">
        <v>1287</v>
      </c>
      <c r="B135" s="51" t="str">
        <f>VLOOKUP(A135,EJECUCIÓN!A135:B645,2,FALSE)</f>
        <v>Paquetes De Software</v>
      </c>
      <c r="C135" s="11" t="str">
        <f t="shared" si="0"/>
        <v>D-400-05-0-2302010-02-02-01-004-007-08 Paquetes De Software</v>
      </c>
    </row>
    <row r="136" spans="1:3" ht="14.25" customHeight="1" x14ac:dyDescent="0.25">
      <c r="A136" s="51" t="s">
        <v>1292</v>
      </c>
      <c r="B136" s="51" t="str">
        <f>VLOOKUP(A136,EJECUCIÓN!A136:B646,2,FALSE)</f>
        <v>Servicios De Tecnologia De La Informacion (Ti) De Consultoria Y De Apoyo</v>
      </c>
      <c r="C136" s="11" t="str">
        <f t="shared" si="0"/>
        <v>D-400-05-0-2302010-02-02-02-008-003-01-3 Servicios De Tecnologia De La Informacion (Ti) De Consultoria Y De Apoyo</v>
      </c>
    </row>
    <row r="137" spans="1:3" ht="14.25" customHeight="1" x14ac:dyDescent="0.25">
      <c r="A137" s="51" t="s">
        <v>1294</v>
      </c>
      <c r="B137" s="51" t="str">
        <f>VLOOKUP(A137,EJECUCIÓN!A137:B647,2,FALSE)</f>
        <v>Servicios De Telecomunicaciones A Través De Internet</v>
      </c>
      <c r="C137" s="11" t="str">
        <f t="shared" si="0"/>
        <v>D-400-05-0-2302010-02-02-02-008-004-02 Servicios De Telecomunicaciones A Través De Internet</v>
      </c>
    </row>
    <row r="138" spans="1:3" ht="14.25" customHeight="1" x14ac:dyDescent="0.25">
      <c r="A138" s="51" t="s">
        <v>1297</v>
      </c>
      <c r="B138" s="51" t="str">
        <f>VLOOKUP(A138,EJECUCIÓN!A138:B648,2,FALSE)</f>
        <v>Servicios De Mantenimiento Y Reparacion De Computadores Y Equipo Periferico</v>
      </c>
      <c r="C138" s="11" t="str">
        <f t="shared" si="0"/>
        <v>D-400-05-0-2302010-02-02-02-008-007-01-5 Servicios De Mantenimiento Y Reparacion De Computadores Y Equipo Periferico</v>
      </c>
    </row>
    <row r="139" spans="1:3" ht="14.25" customHeight="1" x14ac:dyDescent="0.25">
      <c r="A139" s="51" t="s">
        <v>1307</v>
      </c>
      <c r="B139" s="51" t="str">
        <f>VLOOKUP(A139,EJECUCIÓN!A139:B649,2,FALSE)</f>
        <v>Servicios De Tecnologia De La Informacion (Ti) De Consultoria Y De Apoyo</v>
      </c>
      <c r="C139" s="11" t="str">
        <f t="shared" si="0"/>
        <v>D-400-05-0-2302071-02-02-02-008-003-01-3 Servicios De Tecnologia De La Informacion (Ti) De Consultoria Y De Apoyo</v>
      </c>
    </row>
    <row r="140" spans="1:3" ht="14.25" customHeight="1" x14ac:dyDescent="0.25">
      <c r="A140" s="51" t="s">
        <v>1315</v>
      </c>
      <c r="B140" s="51" t="str">
        <f>VLOOKUP(A140,EJECUCIÓN!A140:B650,2,FALSE)</f>
        <v>Paquetes De Software</v>
      </c>
      <c r="C140" s="11" t="str">
        <f t="shared" si="0"/>
        <v>D-400-05-0-2302086-02-02-01-004-007-08 Paquetes De Software</v>
      </c>
    </row>
    <row r="141" spans="1:3" ht="14.25" customHeight="1" x14ac:dyDescent="0.25">
      <c r="A141" s="51" t="s">
        <v>1320</v>
      </c>
      <c r="B141" s="51" t="str">
        <f>VLOOKUP(A141,EJECUCIÓN!A141:B651,2,FALSE)</f>
        <v>Servicios De Tecnologia De La Informacion (Ti) De Consultoria Y De Apoyo</v>
      </c>
      <c r="C141" s="11" t="str">
        <f t="shared" si="0"/>
        <v>D-400-05-0-2302086-02-02-02-008-003-01-3 Servicios De Tecnologia De La Informacion (Ti) De Consultoria Y De Apoyo</v>
      </c>
    </row>
    <row r="142" spans="1:3" ht="14.25" customHeight="1" x14ac:dyDescent="0.25">
      <c r="A142" s="51" t="s">
        <v>1322</v>
      </c>
      <c r="B142" s="51" t="str">
        <f>VLOOKUP(A142,EJECUCIÓN!A142:B652,2,FALSE)</f>
        <v>Servicios De Telecomunicaciones A Traves De Internet</v>
      </c>
      <c r="C142" s="11" t="str">
        <f t="shared" si="0"/>
        <v>D-400-05-0-2302086-02-02-02-008-004-02 Servicios De Telecomunicaciones A Traves De Internet</v>
      </c>
    </row>
    <row r="143" spans="1:3" ht="14.25" customHeight="1" x14ac:dyDescent="0.25">
      <c r="A143" s="51" t="s">
        <v>1326</v>
      </c>
      <c r="B143" s="51" t="str">
        <f>VLOOKUP(A143,EJECUCIÓN!A143:B653,2,FALSE)</f>
        <v>Servicios De Mantenimiento Y Reparación De Computadores Y Equipo Periférico</v>
      </c>
      <c r="C143" s="11" t="str">
        <f t="shared" si="0"/>
        <v>D-400-05-0-2302086-02-02-02-008-007-01-3 Servicios De Mantenimiento Y Reparación De Computadores Y Equipo Periférico</v>
      </c>
    </row>
    <row r="144" spans="1:3" ht="14.25" customHeight="1" x14ac:dyDescent="0.25">
      <c r="A144" s="51" t="s">
        <v>1328</v>
      </c>
      <c r="B144" s="51" t="str">
        <f>VLOOKUP(A144,EJECUCIÓN!A144:B654,2,FALSE)</f>
        <v>Servicios De Mantenimiento Y Reparacion De Otra Maquinaria Y Otro Equipo</v>
      </c>
      <c r="C144" s="11" t="str">
        <f t="shared" si="0"/>
        <v>D-400-05-0-2302086-02-02-02-008-007-01-5 Servicios De Mantenimiento Y Reparacion De Otra Maquinaria Y Otro Equipo</v>
      </c>
    </row>
    <row r="145" spans="1:3" ht="14.25" customHeight="1" x14ac:dyDescent="0.25">
      <c r="A145" s="51" t="s">
        <v>1337</v>
      </c>
      <c r="B145" s="51" t="str">
        <f>VLOOKUP(A145,EJECUCIÓN!A145:B655,2,FALSE)</f>
        <v>Servicios De Tecnología De La Información (Ti) De Consultoría Y De Apoyo</v>
      </c>
      <c r="C145" s="11" t="str">
        <f t="shared" si="0"/>
        <v>D-400-05-0-2302089-02-02-02-008-003-01-3 Servicios De Tecnología De La Información (Ti) De Consultoría Y De Apoyo</v>
      </c>
    </row>
    <row r="146" spans="1:3" ht="14.25" customHeight="1" x14ac:dyDescent="0.25">
      <c r="A146" s="51" t="s">
        <v>1339</v>
      </c>
      <c r="B146" s="51" t="str">
        <f>VLOOKUP(A146,EJECUCIÓN!A146:B656,2,FALSE)</f>
        <v>Servicios De DiseÃ±o Y Desarrollo De La Tecnologia De La Informacion (Ti)</v>
      </c>
      <c r="C146" s="11" t="str">
        <f t="shared" si="0"/>
        <v>D-400-05-0-2302089-02-02-02-008-003-01-4 Servicios De DiseÃ±o Y Desarrollo De La Tecnologia De La Informacion (Ti)</v>
      </c>
    </row>
    <row r="147" spans="1:3" ht="14.25" customHeight="1" x14ac:dyDescent="0.25">
      <c r="A147" s="51" t="s">
        <v>1345</v>
      </c>
      <c r="B147" s="51" t="str">
        <f>VLOOKUP(A147,EJECUCIÓN!A147:B657,2,FALSE)</f>
        <v>Servicios De Mantenimiento Y Reparación De Otra Maquinaria Y Otro Equipo</v>
      </c>
      <c r="C147" s="11" t="str">
        <f t="shared" si="0"/>
        <v>D-400-05-0-2302089-02-02-02-008-007-01-5 Servicios De Mantenimiento Y Reparación De Otra Maquinaria Y Otro Equipo</v>
      </c>
    </row>
    <row r="148" spans="1:3" ht="14.25" customHeight="1" x14ac:dyDescent="0.25">
      <c r="A148" s="51" t="s">
        <v>1354</v>
      </c>
      <c r="B148" s="51" t="str">
        <f>VLOOKUP(A148,EJECUCIÓN!A148:B658,2,FALSE)</f>
        <v>Servicios Jurídicos</v>
      </c>
      <c r="C148" s="11" t="str">
        <f t="shared" si="0"/>
        <v>D-400-08-0-2399055-02-02-02-008-002-01 Servicios Jurídicos</v>
      </c>
    </row>
    <row r="149" spans="1:3" ht="14.25" customHeight="1" x14ac:dyDescent="0.25">
      <c r="A149" s="51" t="s">
        <v>1358</v>
      </c>
      <c r="B149" s="51" t="str">
        <f>VLOOKUP(A149,EJECUCIÓN!A149:B659,2,FALSE)</f>
        <v>Otros Servicios Profesionales Y Técnicos N.C.P.</v>
      </c>
      <c r="C149" s="11" t="str">
        <f t="shared" si="0"/>
        <v>D-400-08-0-2399055-02-02-02-008-003-09 Otros Servicios Profesionales Y Técnicos N.C.P.</v>
      </c>
    </row>
    <row r="150" spans="1:3" ht="14.25" customHeight="1" x14ac:dyDescent="0.25">
      <c r="A150" s="51" t="s">
        <v>1366</v>
      </c>
      <c r="B150" s="51" t="str">
        <f>VLOOKUP(A150,EJECUCIÓN!A150:B660,2,FALSE)</f>
        <v>Maquinaria De Informatica Y Sus Partes, Piezas Y Accesorios</v>
      </c>
      <c r="C150" s="11" t="str">
        <f t="shared" si="0"/>
        <v>D-400-08-0-2399063-02-01-01-004-005-02 Maquinaria De Informatica Y Sus Partes, Piezas Y Accesorios</v>
      </c>
    </row>
    <row r="151" spans="1:3" ht="14.25" customHeight="1" x14ac:dyDescent="0.25">
      <c r="A151" s="51" t="s">
        <v>1368</v>
      </c>
      <c r="B151" s="51" t="str">
        <f>VLOOKUP(A151,EJECUCIÓN!A151:B661,2,FALSE)</f>
        <v>Hilos Y Cables Aislados; Cable De Fibra Optica</v>
      </c>
      <c r="C151" s="11" t="str">
        <f t="shared" si="0"/>
        <v>D-400-08-0-2399063-02-01-01-004-006-03 Hilos Y Cables Aislados; Cable De Fibra Optica</v>
      </c>
    </row>
    <row r="152" spans="1:3" ht="14.25" customHeight="1" x14ac:dyDescent="0.25">
      <c r="A152" s="51" t="s">
        <v>1371</v>
      </c>
      <c r="B152" s="51" t="str">
        <f>VLOOKUP(A152,EJECUCIÓN!A152:B662,2,FALSE)</f>
        <v>Aparatos Transmisores De Television Y Radio; Television, Video Y Camaras Digitales; Telefonos</v>
      </c>
      <c r="C152" s="11" t="str">
        <f t="shared" si="0"/>
        <v>D-400-08-0-2399063-02-01-01-004-007-02 Aparatos Transmisores De Television Y Radio; Television, Video Y Camaras Digitales; Telefonos</v>
      </c>
    </row>
    <row r="153" spans="1:3" ht="14.25" customHeight="1" x14ac:dyDescent="0.25">
      <c r="A153" s="51" t="s">
        <v>1372</v>
      </c>
      <c r="B153" s="51" t="str">
        <f>VLOOKUP(A153,EJECUCIÓN!A153:B663,2,FALSE)</f>
        <v>Radiorreceptores Y Receptores De Television; Aparatos Para La Grabacion Y Reproduccion De Sonido Y Video; Microfonos, Altavoces, Amplificadores, Etc.</v>
      </c>
      <c r="C153" s="11" t="str">
        <f t="shared" si="0"/>
        <v>D-400-08-0-2399063-02-01-01-004-007-03 Radiorreceptores Y Receptores De Television; Aparatos Para La Grabacion Y Reproduccion De Sonido Y Video; Microfonos, Altavoces, Amplificadores, Etc.</v>
      </c>
    </row>
    <row r="154" spans="1:3" ht="14.25" customHeight="1" x14ac:dyDescent="0.25">
      <c r="A154" s="51" t="s">
        <v>1373</v>
      </c>
      <c r="B154" s="51" t="str">
        <f>VLOOKUP(A154,EJECUCIÓN!A154:B664,2,FALSE)</f>
        <v>Partes Y Piezas De Los Productos De Las Clases 4721 A 4733 Y 4822</v>
      </c>
      <c r="C154" s="11" t="str">
        <f t="shared" si="0"/>
        <v>D-400-08-0-2399063-02-01-01-004-007-04 Partes Y Piezas De Los Productos De Las Clases 4721 A 4733 Y 4822</v>
      </c>
    </row>
    <row r="155" spans="1:3" ht="14.25" customHeight="1" x14ac:dyDescent="0.25">
      <c r="A155" s="51" t="s">
        <v>1379</v>
      </c>
      <c r="B155" s="51" t="str">
        <f>VLOOKUP(A155,EJECUCIÓN!A155:B665,2,FALSE)</f>
        <v>Paquetes De Software</v>
      </c>
      <c r="C155" s="11" t="str">
        <f t="shared" si="0"/>
        <v>D-400-08-0-2399063-02-02-01-004-007-08 Paquetes De Software</v>
      </c>
    </row>
    <row r="156" spans="1:3" ht="14.25" customHeight="1" x14ac:dyDescent="0.25">
      <c r="A156" s="51" t="s">
        <v>1383</v>
      </c>
      <c r="B156" s="51" t="str">
        <f>VLOOKUP(A156,EJECUCIÓN!A156:B666,2,FALSE)</f>
        <v>Servicios Especiales De Construccion</v>
      </c>
      <c r="C156" s="11" t="str">
        <f t="shared" si="0"/>
        <v>D-400-08-0-2399063-02-02-02-005-004-05 Servicios Especiales De Construccion</v>
      </c>
    </row>
    <row r="157" spans="1:3" ht="14.25" customHeight="1" x14ac:dyDescent="0.25">
      <c r="A157" s="51" t="s">
        <v>1387</v>
      </c>
      <c r="B157" s="51" t="str">
        <f>VLOOKUP(A157,EJECUCIÓN!A157:B667,2,FALSE)</f>
        <v>Servicios Juridicos</v>
      </c>
      <c r="C157" s="11" t="str">
        <f t="shared" si="0"/>
        <v>D-400-08-0-2399063-02-02-02-008-002-01 Servicios Juridicos</v>
      </c>
    </row>
    <row r="158" spans="1:3" ht="14.25" customHeight="1" x14ac:dyDescent="0.25">
      <c r="A158" s="51" t="s">
        <v>1390</v>
      </c>
      <c r="B158" s="51" t="str">
        <f>VLOOKUP(A158,EJECUCIÓN!A158:B668,2,FALSE)</f>
        <v>Servicios De Tecnología De La Información (Ti) De Consultoría Y De Apoyo</v>
      </c>
      <c r="C158" s="11" t="str">
        <f t="shared" si="0"/>
        <v>D-400-08-0-2399063-02-02-02-008-003-01-3 Servicios De Tecnología De La Información (Ti) De Consultoría Y De Apoyo</v>
      </c>
    </row>
    <row r="159" spans="1:3" ht="14.25" customHeight="1" x14ac:dyDescent="0.25">
      <c r="A159" s="51" t="s">
        <v>1391</v>
      </c>
      <c r="B159" s="51" t="str">
        <f>VLOOKUP(A159,EJECUCIÓN!A159:B669,2,FALSE)</f>
        <v>Servicios De Publicidad Y El Suministro De Espacio O Tiempo Publicitarios</v>
      </c>
      <c r="C159" s="11" t="str">
        <f t="shared" si="0"/>
        <v>D-400-08-0-2399063-02-02-02-008-003-06 Servicios De Publicidad Y El Suministro De Espacio O Tiempo Publicitarios</v>
      </c>
    </row>
    <row r="160" spans="1:3" ht="14.25" customHeight="1" x14ac:dyDescent="0.25">
      <c r="A160" s="51" t="s">
        <v>1393</v>
      </c>
      <c r="B160" s="51" t="str">
        <f>VLOOKUP(A160,EJECUCIÓN!A160:B670,2,FALSE)</f>
        <v>Otros Servicios Profesionales Y Tecnicos N.C.P.</v>
      </c>
      <c r="C160" s="11" t="str">
        <f t="shared" si="0"/>
        <v>D-400-08-0-2399063-02-02-02-008-003-09 Otros Servicios Profesionales Y Tecnicos N.C.P.</v>
      </c>
    </row>
    <row r="161" spans="1:3" ht="14.25" customHeight="1" x14ac:dyDescent="0.25">
      <c r="A161" s="51" t="s">
        <v>1395</v>
      </c>
      <c r="B161" s="51" t="str">
        <f>VLOOKUP(A161,EJECUCIÓN!A161:B671,2,FALSE)</f>
        <v>Servicios De Telefonía Y Otras Telecomunicaciones</v>
      </c>
      <c r="C161" s="11" t="str">
        <f t="shared" si="0"/>
        <v>D-400-08-0-2399063-02-02-02-008-004-01 Servicios De Telefonía Y Otras Telecomunicaciones</v>
      </c>
    </row>
    <row r="162" spans="1:3" ht="14.25" customHeight="1" x14ac:dyDescent="0.25">
      <c r="A162" s="51" t="s">
        <v>1397</v>
      </c>
      <c r="B162" s="51" t="str">
        <f>VLOOKUP(A162,EJECUCIÓN!A162:B672,2,FALSE)</f>
        <v>Servicios De Agencias De Noticias</v>
      </c>
      <c r="C162" s="11" t="str">
        <f t="shared" si="0"/>
        <v>D-400-08-0-2399063-02-02-02-008-004-04 Servicios De Agencias De Noticias</v>
      </c>
    </row>
    <row r="163" spans="1:3" ht="14.25" customHeight="1" x14ac:dyDescent="0.25">
      <c r="A163" s="51" t="s">
        <v>1401</v>
      </c>
      <c r="B163" s="51" t="str">
        <f>VLOOKUP(A163,EJECUCIÓN!A163:B673,2,FALSE)</f>
        <v>Servicios Audiovisuales Y Servicios Conexos</v>
      </c>
      <c r="C163" s="11" t="str">
        <f t="shared" si="0"/>
        <v>D-400-08-0-2399063-02-02-02-009-006-01 Servicios Audiovisuales Y Servicios Conexos</v>
      </c>
    </row>
    <row r="164" spans="1:3" ht="14.25" customHeight="1" x14ac:dyDescent="0.25">
      <c r="A164" s="51" t="s">
        <v>1409</v>
      </c>
      <c r="B164" s="51" t="str">
        <f>VLOOKUP(A164,EJECUCIÓN!A164:B674,2,FALSE)</f>
        <v>Aparatos De Control Electrico Y Distribucion De Electricidad Y Sus Partes Y Piezas</v>
      </c>
      <c r="C164" s="11" t="str">
        <f t="shared" si="0"/>
        <v>D-400-10-0-2399013-02-02-01-004-006-02 Aparatos De Control Electrico Y Distribucion De Electricidad Y Sus Partes Y Piezas</v>
      </c>
    </row>
    <row r="165" spans="1:3" ht="14.25" customHeight="1" x14ac:dyDescent="0.25">
      <c r="A165" s="51" t="s">
        <v>1414</v>
      </c>
      <c r="B165" s="51" t="str">
        <f>VLOOKUP(A165,EJECUCIÓN!A165:B675,2,FALSE)</f>
        <v>Servicios De Terminacion Y Acabados De Edificios</v>
      </c>
      <c r="C165" s="11" t="str">
        <f t="shared" si="0"/>
        <v>D-400-10-0-2399013-02-02-02-005-004-07 Servicios De Terminacion Y Acabados De Edificios</v>
      </c>
    </row>
    <row r="166" spans="1:3" ht="14.25" customHeight="1" x14ac:dyDescent="0.25">
      <c r="A166" s="51" t="s">
        <v>1418</v>
      </c>
      <c r="B166" s="51" t="str">
        <f>VLOOKUP(A166,EJECUCIÓN!A166:B676,2,FALSE)</f>
        <v>Otros Servicios Profesionales Y Tecnicos N.C.P.</v>
      </c>
      <c r="C166" s="11" t="str">
        <f t="shared" si="0"/>
        <v>D-400-10-0-2399013-02-02-02-008-003-09 Otros Servicios Profesionales Y Tecnicos N.C.P.</v>
      </c>
    </row>
    <row r="167" spans="1:3" ht="14.25" customHeight="1" x14ac:dyDescent="0.25">
      <c r="A167" s="51" t="s">
        <v>1428</v>
      </c>
      <c r="B167" s="51" t="str">
        <f>VLOOKUP(A167,EJECUCIÓN!A167:B677,2,FALSE)</f>
        <v>Servicios Postales y de Mensajería</v>
      </c>
      <c r="C167" s="11" t="str">
        <f t="shared" si="0"/>
        <v>D-400-10-0-2399052-02-02-02-006-008-01 Servicios Postales y de Mensajería</v>
      </c>
    </row>
    <row r="168" spans="1:3" ht="14.25" customHeight="1" x14ac:dyDescent="0.25">
      <c r="A168" s="51" t="s">
        <v>1432</v>
      </c>
      <c r="B168" s="51" t="str">
        <f>VLOOKUP(A168,EJECUCIÓN!A168:B678,2,FALSE)</f>
        <v>Otros Servicios Profesionales Y Tecnicos N.C.P.</v>
      </c>
      <c r="C168" s="11" t="str">
        <f t="shared" si="0"/>
        <v>D-400-10-0-2399052-02-02-02-008-003-09 Otros Servicios Profesionales Y Tecnicos N.C.P.</v>
      </c>
    </row>
    <row r="169" spans="1:3" ht="14.25" customHeight="1" x14ac:dyDescent="0.25">
      <c r="A169" s="51" t="s">
        <v>1440</v>
      </c>
      <c r="B169" s="51" t="str">
        <f>VLOOKUP(A169,EJECUCIÓN!A169:B679,2,FALSE)</f>
        <v>Otros Servicios Profesionales Y Técnicos N.C.P.</v>
      </c>
      <c r="C169" s="11" t="str">
        <f t="shared" si="0"/>
        <v>D-400-10-0-2399055-02-02-02-008-003-09 Otros Servicios Profesionales Y Técnicos N.C.P.</v>
      </c>
    </row>
    <row r="170" spans="1:3" ht="14.25" customHeight="1" x14ac:dyDescent="0.25">
      <c r="A170" s="51" t="s">
        <v>1448</v>
      </c>
      <c r="B170" s="51" t="str">
        <f>VLOOKUP(A170,EJECUCIÓN!A170:B680,2,FALSE)</f>
        <v>Otros Servicios Profesionales Y Tecnicos N.C.P.</v>
      </c>
      <c r="C170" s="11" t="str">
        <f t="shared" si="0"/>
        <v>D-400-10-0-2399058-02-02-02-008-003-09 Otros Servicios Profesionales Y Tecnicos N.C.P.</v>
      </c>
    </row>
    <row r="171" spans="1:3" ht="14.25" customHeight="1" x14ac:dyDescent="0.25">
      <c r="A171" s="51" t="s">
        <v>1456</v>
      </c>
      <c r="B171" s="51" t="str">
        <f>VLOOKUP(A171,EJECUCIÓN!A171:B681,2,FALSE)</f>
        <v>Otros Servicios Profesionales Y Tecnicos N.C.P.</v>
      </c>
      <c r="C171" s="11" t="str">
        <f t="shared" si="0"/>
        <v>D-400-10-0-2399060-02-02-02-008-003-09 Otros Servicios Profesionales Y Tecnicos N.C.P.</v>
      </c>
    </row>
    <row r="172" spans="1:3" ht="14.25" customHeight="1" x14ac:dyDescent="0.25">
      <c r="A172" s="51" t="s">
        <v>1460</v>
      </c>
      <c r="B172" s="51" t="str">
        <f>VLOOKUP(A172,EJECUCIÓN!A172:B682,2,FALSE)</f>
        <v>Servicios De Tratamiento Y Disposicion De Desechos</v>
      </c>
      <c r="C172" s="11" t="str">
        <f t="shared" si="0"/>
        <v>D-400-10-0-2399060-02-02-02-009-004-03 Servicios De Tratamiento Y Disposicion De Desechos</v>
      </c>
    </row>
    <row r="173" spans="1:3" ht="14.25" customHeight="1" x14ac:dyDescent="0.25">
      <c r="A173" s="51" t="s">
        <v>1469</v>
      </c>
      <c r="B173" s="51" t="str">
        <f>VLOOKUP(A173,EJECUCIÓN!A173:B683,2,FALSE)</f>
        <v>Maquinaria De Informatica Y Sus Partes, Piezas Y Accesorios</v>
      </c>
      <c r="C173" s="11" t="str">
        <f t="shared" si="0"/>
        <v>D-400-10-0-2399063-02-02-01-004-005-02 Maquinaria De Informatica Y Sus Partes, Piezas Y Accesorios</v>
      </c>
    </row>
    <row r="174" spans="1:3" ht="14.25" customHeight="1" x14ac:dyDescent="0.25">
      <c r="A174" s="51" t="s">
        <v>1471</v>
      </c>
      <c r="B174" s="51" t="str">
        <f>VLOOKUP(A174,EJECUCIÓN!A174:B684,2,FALSE)</f>
        <v>Paquetes De Software</v>
      </c>
      <c r="C174" s="11" t="str">
        <f t="shared" si="0"/>
        <v>D-400-10-0-2399063-02-02-01-004-007-08 Paquetes De Software</v>
      </c>
    </row>
    <row r="175" spans="1:3" ht="14.25" customHeight="1" x14ac:dyDescent="0.25">
      <c r="A175" s="51" t="s">
        <v>1475</v>
      </c>
      <c r="B175" s="51" t="str">
        <f>VLOOKUP(A175,EJECUCIÓN!A175:B685,2,FALSE)</f>
        <v xml:space="preserve"> Servicios De Contenidos En Línea (On-Line)</v>
      </c>
      <c r="C175" s="11" t="str">
        <f t="shared" si="0"/>
        <v>D-400-10-0-2399063-02-02-02-008-004-03  Servicios De Contenidos En Línea (On-Line)</v>
      </c>
    </row>
    <row r="176" spans="1:3" ht="14.25" customHeight="1" x14ac:dyDescent="0.25">
      <c r="A176" s="51" t="s">
        <v>1482</v>
      </c>
      <c r="B176" s="51"/>
      <c r="C176" s="104">
        <f>SUBTOTAL(103,'Listado de Rubros_Seven '!$C$2:$C$175)</f>
        <v>174</v>
      </c>
    </row>
    <row r="177" spans="1:3" ht="14.25" customHeight="1" x14ac:dyDescent="0.25">
      <c r="C177" s="11"/>
    </row>
    <row r="178" spans="1:3" ht="14.25" customHeight="1" x14ac:dyDescent="0.25">
      <c r="C178" s="11"/>
    </row>
    <row r="179" spans="1:3" ht="14.25" customHeight="1" x14ac:dyDescent="0.25">
      <c r="C179" s="11"/>
    </row>
    <row r="180" spans="1:3" ht="14.25" customHeight="1" x14ac:dyDescent="0.25">
      <c r="A180" s="105" t="s">
        <v>1483</v>
      </c>
      <c r="C180" s="11"/>
    </row>
    <row r="181" spans="1:3" ht="14.25" customHeight="1" x14ac:dyDescent="0.25">
      <c r="A181" s="51" t="s">
        <v>1484</v>
      </c>
      <c r="C181" s="11"/>
    </row>
    <row r="182" spans="1:3" ht="14.25" customHeight="1" x14ac:dyDescent="0.25">
      <c r="A182" s="51" t="s">
        <v>1485</v>
      </c>
      <c r="C182" s="11"/>
    </row>
    <row r="183" spans="1:3" ht="14.25" customHeight="1" x14ac:dyDescent="0.25">
      <c r="A183" s="51" t="s">
        <v>1486</v>
      </c>
      <c r="C183" s="11"/>
    </row>
    <row r="184" spans="1:3" ht="14.25" customHeight="1" x14ac:dyDescent="0.25">
      <c r="C184" s="11"/>
    </row>
    <row r="185" spans="1:3" ht="14.25" customHeight="1" x14ac:dyDescent="0.25">
      <c r="C185" s="11"/>
    </row>
    <row r="186" spans="1:3" ht="14.25" customHeight="1" x14ac:dyDescent="0.25">
      <c r="C186" s="11"/>
    </row>
    <row r="187" spans="1:3" ht="14.25" customHeight="1" x14ac:dyDescent="0.25">
      <c r="C187" s="11"/>
    </row>
    <row r="188" spans="1:3" ht="14.25" customHeight="1" x14ac:dyDescent="0.25">
      <c r="C188" s="11"/>
    </row>
    <row r="189" spans="1:3" ht="14.25" customHeight="1" x14ac:dyDescent="0.25">
      <c r="C189" s="11"/>
    </row>
    <row r="190" spans="1:3" ht="14.25" customHeight="1" x14ac:dyDescent="0.25">
      <c r="C190" s="11"/>
    </row>
    <row r="191" spans="1:3" ht="14.25" customHeight="1" x14ac:dyDescent="0.25">
      <c r="C191" s="11"/>
    </row>
    <row r="192" spans="1:3" ht="14.25" customHeight="1" x14ac:dyDescent="0.25">
      <c r="C192" s="11"/>
    </row>
    <row r="193" spans="3:3" ht="14.25" customHeight="1" x14ac:dyDescent="0.25">
      <c r="C193" s="11"/>
    </row>
    <row r="194" spans="3:3" ht="14.25" customHeight="1" x14ac:dyDescent="0.25">
      <c r="C194" s="11"/>
    </row>
    <row r="195" spans="3:3" ht="14.25" customHeight="1" x14ac:dyDescent="0.25">
      <c r="C195" s="11"/>
    </row>
    <row r="196" spans="3:3" ht="14.25" customHeight="1" x14ac:dyDescent="0.25">
      <c r="C196" s="11"/>
    </row>
    <row r="197" spans="3:3" ht="14.25" customHeight="1" x14ac:dyDescent="0.25">
      <c r="C197" s="11"/>
    </row>
    <row r="198" spans="3:3" ht="14.25" customHeight="1" x14ac:dyDescent="0.25">
      <c r="C198" s="11"/>
    </row>
    <row r="199" spans="3:3" ht="14.25" customHeight="1" x14ac:dyDescent="0.25">
      <c r="C199" s="11"/>
    </row>
    <row r="200" spans="3:3" ht="14.25" customHeight="1" x14ac:dyDescent="0.25">
      <c r="C200" s="11"/>
    </row>
    <row r="201" spans="3:3" ht="14.25" customHeight="1" x14ac:dyDescent="0.25">
      <c r="C201" s="11"/>
    </row>
    <row r="202" spans="3:3" ht="14.25" customHeight="1" x14ac:dyDescent="0.25">
      <c r="C202" s="11"/>
    </row>
    <row r="203" spans="3:3" ht="14.25" customHeight="1" x14ac:dyDescent="0.25">
      <c r="C203" s="11"/>
    </row>
    <row r="204" spans="3:3" ht="14.25" customHeight="1" x14ac:dyDescent="0.25">
      <c r="C204" s="11"/>
    </row>
    <row r="205" spans="3:3" ht="14.25" customHeight="1" x14ac:dyDescent="0.25">
      <c r="C205" s="11"/>
    </row>
    <row r="206" spans="3:3" ht="14.25" customHeight="1" x14ac:dyDescent="0.25">
      <c r="C206" s="11"/>
    </row>
    <row r="207" spans="3:3" ht="14.25" customHeight="1" x14ac:dyDescent="0.25">
      <c r="C207" s="11"/>
    </row>
    <row r="208" spans="3:3" ht="14.25" customHeight="1" x14ac:dyDescent="0.25">
      <c r="C208" s="11"/>
    </row>
    <row r="209" spans="3:3" ht="14.25" customHeight="1" x14ac:dyDescent="0.25">
      <c r="C209" s="11"/>
    </row>
    <row r="210" spans="3:3" ht="14.25" customHeight="1" x14ac:dyDescent="0.25">
      <c r="C210" s="11"/>
    </row>
    <row r="211" spans="3:3" ht="14.25" customHeight="1" x14ac:dyDescent="0.25">
      <c r="C211" s="11"/>
    </row>
    <row r="212" spans="3:3" ht="14.25" customHeight="1" x14ac:dyDescent="0.25">
      <c r="C212" s="11"/>
    </row>
    <row r="213" spans="3:3" ht="14.25" customHeight="1" x14ac:dyDescent="0.25">
      <c r="C213" s="11"/>
    </row>
    <row r="214" spans="3:3" ht="14.25" customHeight="1" x14ac:dyDescent="0.25">
      <c r="C214" s="11"/>
    </row>
    <row r="215" spans="3:3" ht="14.25" customHeight="1" x14ac:dyDescent="0.25">
      <c r="C215" s="11"/>
    </row>
    <row r="216" spans="3:3" ht="14.25" customHeight="1" x14ac:dyDescent="0.25">
      <c r="C216" s="11"/>
    </row>
    <row r="217" spans="3:3" ht="14.25" customHeight="1" x14ac:dyDescent="0.25">
      <c r="C217" s="11"/>
    </row>
    <row r="218" spans="3:3" ht="14.25" customHeight="1" x14ac:dyDescent="0.25">
      <c r="C218" s="11"/>
    </row>
    <row r="219" spans="3:3" ht="14.25" customHeight="1" x14ac:dyDescent="0.25">
      <c r="C219" s="11"/>
    </row>
    <row r="220" spans="3:3" ht="14.25" customHeight="1" x14ac:dyDescent="0.25">
      <c r="C220" s="11"/>
    </row>
    <row r="221" spans="3:3" ht="14.25" customHeight="1" x14ac:dyDescent="0.25">
      <c r="C221" s="11"/>
    </row>
    <row r="222" spans="3:3" ht="14.25" customHeight="1" x14ac:dyDescent="0.25">
      <c r="C222" s="11"/>
    </row>
    <row r="223" spans="3:3" ht="14.25" customHeight="1" x14ac:dyDescent="0.25">
      <c r="C223" s="11"/>
    </row>
    <row r="224" spans="3:3" ht="14.25" customHeight="1" x14ac:dyDescent="0.25">
      <c r="C224" s="11"/>
    </row>
    <row r="225" spans="3:3" ht="14.25" customHeight="1" x14ac:dyDescent="0.25">
      <c r="C225" s="11"/>
    </row>
    <row r="226" spans="3:3" ht="14.25" customHeight="1" x14ac:dyDescent="0.25">
      <c r="C226" s="11"/>
    </row>
    <row r="227" spans="3:3" ht="14.25" customHeight="1" x14ac:dyDescent="0.25">
      <c r="C227" s="11"/>
    </row>
    <row r="228" spans="3:3" ht="14.25" customHeight="1" x14ac:dyDescent="0.25">
      <c r="C228" s="11"/>
    </row>
    <row r="229" spans="3:3" ht="14.25" customHeight="1" x14ac:dyDescent="0.25">
      <c r="C229" s="11"/>
    </row>
    <row r="230" spans="3:3" ht="14.25" customHeight="1" x14ac:dyDescent="0.25">
      <c r="C230" s="11"/>
    </row>
    <row r="231" spans="3:3" ht="14.25" customHeight="1" x14ac:dyDescent="0.25">
      <c r="C231" s="11"/>
    </row>
    <row r="232" spans="3:3" ht="14.25" customHeight="1" x14ac:dyDescent="0.25">
      <c r="C232" s="11"/>
    </row>
    <row r="233" spans="3:3" ht="14.25" customHeight="1" x14ac:dyDescent="0.25">
      <c r="C233" s="11"/>
    </row>
    <row r="234" spans="3:3" ht="14.25" customHeight="1" x14ac:dyDescent="0.25">
      <c r="C234" s="11"/>
    </row>
    <row r="235" spans="3:3" ht="14.25" customHeight="1" x14ac:dyDescent="0.25">
      <c r="C235" s="11"/>
    </row>
    <row r="236" spans="3:3" ht="14.25" customHeight="1" x14ac:dyDescent="0.25">
      <c r="C236" s="11"/>
    </row>
    <row r="237" spans="3:3" ht="14.25" customHeight="1" x14ac:dyDescent="0.25">
      <c r="C237" s="11"/>
    </row>
    <row r="238" spans="3:3" ht="14.25" customHeight="1" x14ac:dyDescent="0.25">
      <c r="C238" s="11"/>
    </row>
    <row r="239" spans="3:3" ht="14.25" customHeight="1" x14ac:dyDescent="0.25">
      <c r="C239" s="11"/>
    </row>
    <row r="240" spans="3:3" ht="14.25" customHeight="1" x14ac:dyDescent="0.25">
      <c r="C240" s="11"/>
    </row>
    <row r="241" spans="3:3" ht="14.25" customHeight="1" x14ac:dyDescent="0.25">
      <c r="C241" s="11"/>
    </row>
    <row r="242" spans="3:3" ht="14.25" customHeight="1" x14ac:dyDescent="0.25">
      <c r="C242" s="11"/>
    </row>
    <row r="243" spans="3:3" ht="14.25" customHeight="1" x14ac:dyDescent="0.25">
      <c r="C243" s="11"/>
    </row>
    <row r="244" spans="3:3" ht="14.25" customHeight="1" x14ac:dyDescent="0.25">
      <c r="C244" s="11"/>
    </row>
    <row r="245" spans="3:3" ht="14.25" customHeight="1" x14ac:dyDescent="0.25">
      <c r="C245" s="11"/>
    </row>
    <row r="246" spans="3:3" ht="14.25" customHeight="1" x14ac:dyDescent="0.25">
      <c r="C246" s="11"/>
    </row>
    <row r="247" spans="3:3" ht="14.25" customHeight="1" x14ac:dyDescent="0.25">
      <c r="C247" s="11"/>
    </row>
    <row r="248" spans="3:3" ht="14.25" customHeight="1" x14ac:dyDescent="0.25">
      <c r="C248" s="11"/>
    </row>
    <row r="249" spans="3:3" ht="14.25" customHeight="1" x14ac:dyDescent="0.25">
      <c r="C249" s="11"/>
    </row>
    <row r="250" spans="3:3" ht="14.25" customHeight="1" x14ac:dyDescent="0.25">
      <c r="C250" s="11"/>
    </row>
    <row r="251" spans="3:3" ht="14.25" customHeight="1" x14ac:dyDescent="0.25">
      <c r="C251" s="11"/>
    </row>
    <row r="252" spans="3:3" ht="14.25" customHeight="1" x14ac:dyDescent="0.25">
      <c r="C252" s="11"/>
    </row>
    <row r="253" spans="3:3" ht="14.25" customHeight="1" x14ac:dyDescent="0.25">
      <c r="C253" s="11"/>
    </row>
    <row r="254" spans="3:3" ht="14.25" customHeight="1" x14ac:dyDescent="0.25">
      <c r="C254" s="11"/>
    </row>
    <row r="255" spans="3:3" ht="14.25" customHeight="1" x14ac:dyDescent="0.25">
      <c r="C255" s="11"/>
    </row>
    <row r="256" spans="3:3" ht="14.25" customHeight="1" x14ac:dyDescent="0.25">
      <c r="C256" s="11"/>
    </row>
    <row r="257" spans="3:3" ht="14.25" customHeight="1" x14ac:dyDescent="0.25">
      <c r="C257" s="11"/>
    </row>
    <row r="258" spans="3:3" ht="14.25" customHeight="1" x14ac:dyDescent="0.25">
      <c r="C258" s="11"/>
    </row>
    <row r="259" spans="3:3" ht="14.25" customHeight="1" x14ac:dyDescent="0.25">
      <c r="C259" s="11"/>
    </row>
    <row r="260" spans="3:3" ht="14.25" customHeight="1" x14ac:dyDescent="0.25">
      <c r="C260" s="11"/>
    </row>
    <row r="261" spans="3:3" ht="14.25" customHeight="1" x14ac:dyDescent="0.25">
      <c r="C261" s="11"/>
    </row>
    <row r="262" spans="3:3" ht="14.25" customHeight="1" x14ac:dyDescent="0.25">
      <c r="C262" s="11"/>
    </row>
    <row r="263" spans="3:3" ht="14.25" customHeight="1" x14ac:dyDescent="0.25">
      <c r="C263" s="11"/>
    </row>
    <row r="264" spans="3:3" ht="14.25" customHeight="1" x14ac:dyDescent="0.25">
      <c r="C264" s="11"/>
    </row>
    <row r="265" spans="3:3" ht="14.25" customHeight="1" x14ac:dyDescent="0.25">
      <c r="C265" s="11"/>
    </row>
    <row r="266" spans="3:3" ht="14.25" customHeight="1" x14ac:dyDescent="0.25">
      <c r="C266" s="11"/>
    </row>
    <row r="267" spans="3:3" ht="14.25" customHeight="1" x14ac:dyDescent="0.25">
      <c r="C267" s="11"/>
    </row>
    <row r="268" spans="3:3" ht="14.25" customHeight="1" x14ac:dyDescent="0.25">
      <c r="C268" s="11"/>
    </row>
    <row r="269" spans="3:3" ht="14.25" customHeight="1" x14ac:dyDescent="0.25">
      <c r="C269" s="11"/>
    </row>
    <row r="270" spans="3:3" ht="14.25" customHeight="1" x14ac:dyDescent="0.25">
      <c r="C270" s="11"/>
    </row>
    <row r="271" spans="3:3" ht="14.25" customHeight="1" x14ac:dyDescent="0.25">
      <c r="C271" s="11"/>
    </row>
    <row r="272" spans="3:3" ht="14.25" customHeight="1" x14ac:dyDescent="0.25">
      <c r="C272" s="11"/>
    </row>
    <row r="273" spans="3:3" ht="14.25" customHeight="1" x14ac:dyDescent="0.25">
      <c r="C273" s="11"/>
    </row>
    <row r="274" spans="3:3" ht="14.25" customHeight="1" x14ac:dyDescent="0.25">
      <c r="C274" s="11"/>
    </row>
    <row r="275" spans="3:3" ht="14.25" customHeight="1" x14ac:dyDescent="0.25">
      <c r="C275" s="11"/>
    </row>
    <row r="276" spans="3:3" ht="14.25" customHeight="1" x14ac:dyDescent="0.25">
      <c r="C276" s="11"/>
    </row>
    <row r="277" spans="3:3" ht="14.25" customHeight="1" x14ac:dyDescent="0.25">
      <c r="C277" s="11"/>
    </row>
    <row r="278" spans="3:3" ht="14.25" customHeight="1" x14ac:dyDescent="0.25">
      <c r="C278" s="11"/>
    </row>
    <row r="279" spans="3:3" ht="14.25" customHeight="1" x14ac:dyDescent="0.25">
      <c r="C279" s="11"/>
    </row>
    <row r="280" spans="3:3" ht="14.25" customHeight="1" x14ac:dyDescent="0.25">
      <c r="C280" s="11"/>
    </row>
    <row r="281" spans="3:3" ht="14.25" customHeight="1" x14ac:dyDescent="0.25">
      <c r="C281" s="11"/>
    </row>
    <row r="282" spans="3:3" ht="14.25" customHeight="1" x14ac:dyDescent="0.25">
      <c r="C282" s="11"/>
    </row>
    <row r="283" spans="3:3" ht="14.25" customHeight="1" x14ac:dyDescent="0.25">
      <c r="C283" s="11"/>
    </row>
    <row r="284" spans="3:3" ht="14.25" customHeight="1" x14ac:dyDescent="0.25">
      <c r="C284" s="11"/>
    </row>
    <row r="285" spans="3:3" ht="14.25" customHeight="1" x14ac:dyDescent="0.25">
      <c r="C285" s="11"/>
    </row>
    <row r="286" spans="3:3" ht="14.25" customHeight="1" x14ac:dyDescent="0.25">
      <c r="C286" s="11"/>
    </row>
    <row r="287" spans="3:3" ht="14.25" customHeight="1" x14ac:dyDescent="0.25">
      <c r="C287" s="11"/>
    </row>
    <row r="288" spans="3:3" ht="14.25" customHeight="1" x14ac:dyDescent="0.25">
      <c r="C288" s="11"/>
    </row>
    <row r="289" spans="3:3" ht="14.25" customHeight="1" x14ac:dyDescent="0.25">
      <c r="C289" s="11"/>
    </row>
    <row r="290" spans="3:3" ht="14.25" customHeight="1" x14ac:dyDescent="0.25">
      <c r="C290" s="11"/>
    </row>
    <row r="291" spans="3:3" ht="14.25" customHeight="1" x14ac:dyDescent="0.25">
      <c r="C291" s="11"/>
    </row>
    <row r="292" spans="3:3" ht="14.25" customHeight="1" x14ac:dyDescent="0.25">
      <c r="C292" s="11"/>
    </row>
    <row r="293" spans="3:3" ht="14.25" customHeight="1" x14ac:dyDescent="0.25">
      <c r="C293" s="11"/>
    </row>
    <row r="294" spans="3:3" ht="14.25" customHeight="1" x14ac:dyDescent="0.25">
      <c r="C294" s="11"/>
    </row>
    <row r="295" spans="3:3" ht="14.25" customHeight="1" x14ac:dyDescent="0.25">
      <c r="C295" s="11"/>
    </row>
    <row r="296" spans="3:3" ht="14.25" customHeight="1" x14ac:dyDescent="0.25">
      <c r="C296" s="11"/>
    </row>
    <row r="297" spans="3:3" ht="14.25" customHeight="1" x14ac:dyDescent="0.25">
      <c r="C297" s="11"/>
    </row>
    <row r="298" spans="3:3" ht="14.25" customHeight="1" x14ac:dyDescent="0.25">
      <c r="C298" s="11"/>
    </row>
    <row r="299" spans="3:3" ht="14.25" customHeight="1" x14ac:dyDescent="0.25">
      <c r="C299" s="11"/>
    </row>
    <row r="300" spans="3:3" ht="14.25" customHeight="1" x14ac:dyDescent="0.25">
      <c r="C300" s="11"/>
    </row>
    <row r="301" spans="3:3" ht="14.25" customHeight="1" x14ac:dyDescent="0.25">
      <c r="C301" s="11"/>
    </row>
    <row r="302" spans="3:3" ht="14.25" customHeight="1" x14ac:dyDescent="0.25">
      <c r="C302" s="11"/>
    </row>
    <row r="303" spans="3:3" ht="14.25" customHeight="1" x14ac:dyDescent="0.25">
      <c r="C303" s="11"/>
    </row>
    <row r="304" spans="3:3" ht="14.25" customHeight="1" x14ac:dyDescent="0.25">
      <c r="C304" s="11"/>
    </row>
    <row r="305" spans="3:3" ht="14.25" customHeight="1" x14ac:dyDescent="0.25">
      <c r="C305" s="11"/>
    </row>
    <row r="306" spans="3:3" ht="14.25" customHeight="1" x14ac:dyDescent="0.25">
      <c r="C306" s="11"/>
    </row>
    <row r="307" spans="3:3" ht="14.25" customHeight="1" x14ac:dyDescent="0.25">
      <c r="C307" s="11"/>
    </row>
    <row r="308" spans="3:3" ht="14.25" customHeight="1" x14ac:dyDescent="0.25">
      <c r="C308" s="11"/>
    </row>
    <row r="309" spans="3:3" ht="14.25" customHeight="1" x14ac:dyDescent="0.25">
      <c r="C309" s="11"/>
    </row>
    <row r="310" spans="3:3" ht="14.25" customHeight="1" x14ac:dyDescent="0.25">
      <c r="C310" s="11"/>
    </row>
    <row r="311" spans="3:3" ht="14.25" customHeight="1" x14ac:dyDescent="0.25">
      <c r="C311" s="11"/>
    </row>
    <row r="312" spans="3:3" ht="14.25" customHeight="1" x14ac:dyDescent="0.25">
      <c r="C312" s="11"/>
    </row>
    <row r="313" spans="3:3" ht="14.25" customHeight="1" x14ac:dyDescent="0.25">
      <c r="C313" s="11"/>
    </row>
    <row r="314" spans="3:3" ht="14.25" customHeight="1" x14ac:dyDescent="0.25">
      <c r="C314" s="11"/>
    </row>
    <row r="315" spans="3:3" ht="14.25" customHeight="1" x14ac:dyDescent="0.25">
      <c r="C315" s="11"/>
    </row>
    <row r="316" spans="3:3" ht="14.25" customHeight="1" x14ac:dyDescent="0.25">
      <c r="C316" s="11"/>
    </row>
    <row r="317" spans="3:3" ht="14.25" customHeight="1" x14ac:dyDescent="0.25">
      <c r="C317" s="11"/>
    </row>
    <row r="318" spans="3:3" ht="14.25" customHeight="1" x14ac:dyDescent="0.25">
      <c r="C318" s="11"/>
    </row>
    <row r="319" spans="3:3" ht="14.25" customHeight="1" x14ac:dyDescent="0.25">
      <c r="C319" s="11"/>
    </row>
    <row r="320" spans="3:3" ht="14.25" customHeight="1" x14ac:dyDescent="0.25">
      <c r="C320" s="11"/>
    </row>
    <row r="321" spans="3:3" ht="14.25" customHeight="1" x14ac:dyDescent="0.25">
      <c r="C321" s="11"/>
    </row>
    <row r="322" spans="3:3" ht="14.25" customHeight="1" x14ac:dyDescent="0.25">
      <c r="C322" s="11"/>
    </row>
    <row r="323" spans="3:3" ht="14.25" customHeight="1" x14ac:dyDescent="0.25">
      <c r="C323" s="11"/>
    </row>
    <row r="324" spans="3:3" ht="14.25" customHeight="1" x14ac:dyDescent="0.25">
      <c r="C324" s="11"/>
    </row>
    <row r="325" spans="3:3" ht="14.25" customHeight="1" x14ac:dyDescent="0.25">
      <c r="C325" s="11"/>
    </row>
    <row r="326" spans="3:3" ht="14.25" customHeight="1" x14ac:dyDescent="0.25">
      <c r="C326" s="11"/>
    </row>
    <row r="327" spans="3:3" ht="14.25" customHeight="1" x14ac:dyDescent="0.25">
      <c r="C327" s="11"/>
    </row>
    <row r="328" spans="3:3" ht="14.25" customHeight="1" x14ac:dyDescent="0.25">
      <c r="C328" s="11"/>
    </row>
    <row r="329" spans="3:3" ht="14.25" customHeight="1" x14ac:dyDescent="0.25">
      <c r="C329" s="11"/>
    </row>
    <row r="330" spans="3:3" ht="14.25" customHeight="1" x14ac:dyDescent="0.25">
      <c r="C330" s="11"/>
    </row>
    <row r="331" spans="3:3" ht="14.25" customHeight="1" x14ac:dyDescent="0.25">
      <c r="C331" s="11"/>
    </row>
    <row r="332" spans="3:3" ht="14.25" customHeight="1" x14ac:dyDescent="0.25">
      <c r="C332" s="11"/>
    </row>
    <row r="333" spans="3:3" ht="14.25" customHeight="1" x14ac:dyDescent="0.25">
      <c r="C333" s="11"/>
    </row>
    <row r="334" spans="3:3" ht="14.25" customHeight="1" x14ac:dyDescent="0.25">
      <c r="C334" s="11"/>
    </row>
    <row r="335" spans="3:3" ht="14.25" customHeight="1" x14ac:dyDescent="0.25">
      <c r="C335" s="11"/>
    </row>
    <row r="336" spans="3:3" ht="14.25" customHeight="1" x14ac:dyDescent="0.25">
      <c r="C336" s="11"/>
    </row>
    <row r="337" spans="3:3" ht="14.25" customHeight="1" x14ac:dyDescent="0.25">
      <c r="C337" s="11"/>
    </row>
    <row r="338" spans="3:3" ht="14.25" customHeight="1" x14ac:dyDescent="0.25">
      <c r="C338" s="11"/>
    </row>
    <row r="339" spans="3:3" ht="14.25" customHeight="1" x14ac:dyDescent="0.25">
      <c r="C339" s="11"/>
    </row>
    <row r="340" spans="3:3" ht="14.25" customHeight="1" x14ac:dyDescent="0.25">
      <c r="C340" s="11"/>
    </row>
    <row r="341" spans="3:3" ht="14.25" customHeight="1" x14ac:dyDescent="0.25">
      <c r="C341" s="11"/>
    </row>
    <row r="342" spans="3:3" ht="14.25" customHeight="1" x14ac:dyDescent="0.25">
      <c r="C342" s="11"/>
    </row>
    <row r="343" spans="3:3" ht="14.25" customHeight="1" x14ac:dyDescent="0.25">
      <c r="C343" s="11"/>
    </row>
    <row r="344" spans="3:3" ht="14.25" customHeight="1" x14ac:dyDescent="0.25">
      <c r="C344" s="11"/>
    </row>
    <row r="345" spans="3:3" ht="14.25" customHeight="1" x14ac:dyDescent="0.25">
      <c r="C345" s="11"/>
    </row>
    <row r="346" spans="3:3" ht="14.25" customHeight="1" x14ac:dyDescent="0.25">
      <c r="C346" s="11"/>
    </row>
    <row r="347" spans="3:3" ht="14.25" customHeight="1" x14ac:dyDescent="0.25">
      <c r="C347" s="11"/>
    </row>
    <row r="348" spans="3:3" ht="14.25" customHeight="1" x14ac:dyDescent="0.25">
      <c r="C348" s="11"/>
    </row>
    <row r="349" spans="3:3" ht="14.25" customHeight="1" x14ac:dyDescent="0.25">
      <c r="C349" s="11"/>
    </row>
    <row r="350" spans="3:3" ht="14.25" customHeight="1" x14ac:dyDescent="0.25">
      <c r="C350" s="11"/>
    </row>
    <row r="351" spans="3:3" ht="14.25" customHeight="1" x14ac:dyDescent="0.25">
      <c r="C351" s="11"/>
    </row>
    <row r="352" spans="3:3" ht="14.25" customHeight="1" x14ac:dyDescent="0.25">
      <c r="C352" s="11"/>
    </row>
    <row r="353" spans="3:3" ht="14.25" customHeight="1" x14ac:dyDescent="0.25">
      <c r="C353" s="11"/>
    </row>
    <row r="354" spans="3:3" ht="14.25" customHeight="1" x14ac:dyDescent="0.25">
      <c r="C354" s="11"/>
    </row>
    <row r="355" spans="3:3" ht="14.25" customHeight="1" x14ac:dyDescent="0.25">
      <c r="C355" s="11"/>
    </row>
    <row r="356" spans="3:3" ht="14.25" customHeight="1" x14ac:dyDescent="0.25">
      <c r="C356" s="11"/>
    </row>
    <row r="357" spans="3:3" ht="14.25" customHeight="1" x14ac:dyDescent="0.25">
      <c r="C357" s="11"/>
    </row>
    <row r="358" spans="3:3" ht="14.25" customHeight="1" x14ac:dyDescent="0.25">
      <c r="C358" s="11"/>
    </row>
    <row r="359" spans="3:3" ht="14.25" customHeight="1" x14ac:dyDescent="0.25">
      <c r="C359" s="11"/>
    </row>
    <row r="360" spans="3:3" ht="14.25" customHeight="1" x14ac:dyDescent="0.25">
      <c r="C360" s="11"/>
    </row>
    <row r="361" spans="3:3" ht="14.25" customHeight="1" x14ac:dyDescent="0.25">
      <c r="C361" s="11"/>
    </row>
    <row r="362" spans="3:3" ht="14.25" customHeight="1" x14ac:dyDescent="0.25">
      <c r="C362" s="11"/>
    </row>
    <row r="363" spans="3:3" ht="14.25" customHeight="1" x14ac:dyDescent="0.25">
      <c r="C363" s="11"/>
    </row>
    <row r="364" spans="3:3" ht="14.25" customHeight="1" x14ac:dyDescent="0.25">
      <c r="C364" s="11"/>
    </row>
    <row r="365" spans="3:3" ht="14.25" customHeight="1" x14ac:dyDescent="0.25">
      <c r="C365" s="11"/>
    </row>
    <row r="366" spans="3:3" ht="14.25" customHeight="1" x14ac:dyDescent="0.25">
      <c r="C366" s="11"/>
    </row>
    <row r="367" spans="3:3" ht="14.25" customHeight="1" x14ac:dyDescent="0.25">
      <c r="C367" s="11"/>
    </row>
    <row r="368" spans="3:3" ht="14.25" customHeight="1" x14ac:dyDescent="0.25">
      <c r="C368" s="11"/>
    </row>
    <row r="369" spans="3:3" ht="14.25" customHeight="1" x14ac:dyDescent="0.25">
      <c r="C369" s="11"/>
    </row>
    <row r="370" spans="3:3" ht="14.25" customHeight="1" x14ac:dyDescent="0.25">
      <c r="C370" s="11"/>
    </row>
    <row r="371" spans="3:3" ht="14.25" customHeight="1" x14ac:dyDescent="0.25">
      <c r="C371" s="11"/>
    </row>
    <row r="372" spans="3:3" ht="14.25" customHeight="1" x14ac:dyDescent="0.25">
      <c r="C372" s="11"/>
    </row>
    <row r="373" spans="3:3" ht="14.25" customHeight="1" x14ac:dyDescent="0.25">
      <c r="C373" s="11"/>
    </row>
    <row r="374" spans="3:3" ht="14.25" customHeight="1" x14ac:dyDescent="0.25">
      <c r="C374" s="11"/>
    </row>
    <row r="375" spans="3:3" ht="14.25" customHeight="1" x14ac:dyDescent="0.25">
      <c r="C375" s="11"/>
    </row>
    <row r="376" spans="3:3" ht="14.25" customHeight="1" x14ac:dyDescent="0.25">
      <c r="C376" s="11"/>
    </row>
    <row r="377" spans="3:3" ht="14.25" customHeight="1" x14ac:dyDescent="0.25">
      <c r="C377" s="11"/>
    </row>
    <row r="378" spans="3:3" ht="14.25" customHeight="1" x14ac:dyDescent="0.25">
      <c r="C378" s="11"/>
    </row>
    <row r="379" spans="3:3" ht="14.25" customHeight="1" x14ac:dyDescent="0.25">
      <c r="C379" s="11"/>
    </row>
    <row r="380" spans="3:3" ht="14.25" customHeight="1" x14ac:dyDescent="0.25">
      <c r="C380" s="11"/>
    </row>
    <row r="381" spans="3:3" ht="14.25" customHeight="1" x14ac:dyDescent="0.25">
      <c r="C381" s="11"/>
    </row>
    <row r="382" spans="3:3" ht="14.25" customHeight="1" x14ac:dyDescent="0.25">
      <c r="C382" s="11"/>
    </row>
    <row r="383" spans="3:3" ht="14.25" customHeight="1" x14ac:dyDescent="0.25">
      <c r="C383" s="11"/>
    </row>
    <row r="384" spans="3:3" ht="14.25" customHeight="1" x14ac:dyDescent="0.25">
      <c r="C384" s="11"/>
    </row>
    <row r="385" spans="3:3" ht="14.25" customHeight="1" x14ac:dyDescent="0.25">
      <c r="C385" s="11"/>
    </row>
    <row r="386" spans="3:3" ht="14.25" customHeight="1" x14ac:dyDescent="0.25">
      <c r="C386" s="11"/>
    </row>
    <row r="387" spans="3:3" ht="14.25" customHeight="1" x14ac:dyDescent="0.25">
      <c r="C387" s="11"/>
    </row>
    <row r="388" spans="3:3" ht="14.25" customHeight="1" x14ac:dyDescent="0.25">
      <c r="C388" s="11"/>
    </row>
    <row r="389" spans="3:3" ht="14.25" customHeight="1" x14ac:dyDescent="0.25">
      <c r="C389" s="11"/>
    </row>
    <row r="390" spans="3:3" ht="14.25" customHeight="1" x14ac:dyDescent="0.25">
      <c r="C390" s="11"/>
    </row>
    <row r="391" spans="3:3" ht="14.25" customHeight="1" x14ac:dyDescent="0.25">
      <c r="C391" s="11"/>
    </row>
    <row r="392" spans="3:3" ht="14.25" customHeight="1" x14ac:dyDescent="0.25">
      <c r="C392" s="11"/>
    </row>
    <row r="393" spans="3:3" ht="14.25" customHeight="1" x14ac:dyDescent="0.25">
      <c r="C393" s="11"/>
    </row>
    <row r="394" spans="3:3" ht="14.25" customHeight="1" x14ac:dyDescent="0.25">
      <c r="C394" s="11"/>
    </row>
    <row r="395" spans="3:3" ht="14.25" customHeight="1" x14ac:dyDescent="0.25">
      <c r="C395" s="11"/>
    </row>
    <row r="396" spans="3:3" ht="14.25" customHeight="1" x14ac:dyDescent="0.25">
      <c r="C396" s="11"/>
    </row>
    <row r="397" spans="3:3" ht="14.25" customHeight="1" x14ac:dyDescent="0.25">
      <c r="C397" s="11"/>
    </row>
    <row r="398" spans="3:3" ht="14.25" customHeight="1" x14ac:dyDescent="0.25">
      <c r="C398" s="11"/>
    </row>
    <row r="399" spans="3:3" ht="14.25" customHeight="1" x14ac:dyDescent="0.25">
      <c r="C399" s="11"/>
    </row>
    <row r="400" spans="3:3" ht="14.25" customHeight="1" x14ac:dyDescent="0.25">
      <c r="C400" s="11"/>
    </row>
    <row r="401" spans="3:3" ht="14.25" customHeight="1" x14ac:dyDescent="0.25">
      <c r="C401" s="11"/>
    </row>
    <row r="402" spans="3:3" ht="14.25" customHeight="1" x14ac:dyDescent="0.25">
      <c r="C402" s="11"/>
    </row>
    <row r="403" spans="3:3" ht="14.25" customHeight="1" x14ac:dyDescent="0.25">
      <c r="C403" s="11"/>
    </row>
    <row r="404" spans="3:3" ht="14.25" customHeight="1" x14ac:dyDescent="0.25">
      <c r="C404" s="11"/>
    </row>
    <row r="405" spans="3:3" ht="14.25" customHeight="1" x14ac:dyDescent="0.25">
      <c r="C405" s="11"/>
    </row>
    <row r="406" spans="3:3" ht="14.25" customHeight="1" x14ac:dyDescent="0.25">
      <c r="C406" s="11"/>
    </row>
    <row r="407" spans="3:3" ht="14.25" customHeight="1" x14ac:dyDescent="0.25">
      <c r="C407" s="11"/>
    </row>
    <row r="408" spans="3:3" ht="14.25" customHeight="1" x14ac:dyDescent="0.25">
      <c r="C408" s="11"/>
    </row>
    <row r="409" spans="3:3" ht="14.25" customHeight="1" x14ac:dyDescent="0.25">
      <c r="C409" s="11"/>
    </row>
    <row r="410" spans="3:3" ht="14.25" customHeight="1" x14ac:dyDescent="0.25">
      <c r="C410" s="11"/>
    </row>
    <row r="411" spans="3:3" ht="14.25" customHeight="1" x14ac:dyDescent="0.25">
      <c r="C411" s="11"/>
    </row>
    <row r="412" spans="3:3" ht="14.25" customHeight="1" x14ac:dyDescent="0.25">
      <c r="C412" s="11"/>
    </row>
    <row r="413" spans="3:3" ht="14.25" customHeight="1" x14ac:dyDescent="0.25">
      <c r="C413" s="11"/>
    </row>
    <row r="414" spans="3:3" ht="14.25" customHeight="1" x14ac:dyDescent="0.25">
      <c r="C414" s="11"/>
    </row>
    <row r="415" spans="3:3" ht="14.25" customHeight="1" x14ac:dyDescent="0.25">
      <c r="C415" s="11"/>
    </row>
    <row r="416" spans="3:3" ht="14.25" customHeight="1" x14ac:dyDescent="0.25">
      <c r="C416" s="11"/>
    </row>
    <row r="417" spans="3:3" ht="14.25" customHeight="1" x14ac:dyDescent="0.25">
      <c r="C417" s="11"/>
    </row>
    <row r="418" spans="3:3" ht="14.25" customHeight="1" x14ac:dyDescent="0.25">
      <c r="C418" s="11"/>
    </row>
    <row r="419" spans="3:3" ht="14.25" customHeight="1" x14ac:dyDescent="0.25">
      <c r="C419" s="11"/>
    </row>
    <row r="420" spans="3:3" ht="14.25" customHeight="1" x14ac:dyDescent="0.25">
      <c r="C420" s="11"/>
    </row>
    <row r="421" spans="3:3" ht="14.25" customHeight="1" x14ac:dyDescent="0.25">
      <c r="C421" s="11"/>
    </row>
    <row r="422" spans="3:3" ht="14.25" customHeight="1" x14ac:dyDescent="0.25">
      <c r="C422" s="11"/>
    </row>
    <row r="423" spans="3:3" ht="14.25" customHeight="1" x14ac:dyDescent="0.25">
      <c r="C423" s="11"/>
    </row>
    <row r="424" spans="3:3" ht="14.25" customHeight="1" x14ac:dyDescent="0.25">
      <c r="C424" s="11"/>
    </row>
    <row r="425" spans="3:3" ht="14.25" customHeight="1" x14ac:dyDescent="0.25">
      <c r="C425" s="11"/>
    </row>
    <row r="426" spans="3:3" ht="14.25" customHeight="1" x14ac:dyDescent="0.25">
      <c r="C426" s="11"/>
    </row>
    <row r="427" spans="3:3" ht="14.25" customHeight="1" x14ac:dyDescent="0.25">
      <c r="C427" s="11"/>
    </row>
    <row r="428" spans="3:3" ht="14.25" customHeight="1" x14ac:dyDescent="0.25">
      <c r="C428" s="11"/>
    </row>
    <row r="429" spans="3:3" ht="14.25" customHeight="1" x14ac:dyDescent="0.25">
      <c r="C429" s="11"/>
    </row>
    <row r="430" spans="3:3" ht="14.25" customHeight="1" x14ac:dyDescent="0.25">
      <c r="C430" s="11"/>
    </row>
    <row r="431" spans="3:3" ht="14.25" customHeight="1" x14ac:dyDescent="0.25">
      <c r="C431" s="11"/>
    </row>
    <row r="432" spans="3:3" ht="14.25" customHeight="1" x14ac:dyDescent="0.25">
      <c r="C432" s="11"/>
    </row>
    <row r="433" spans="3:3" ht="14.25" customHeight="1" x14ac:dyDescent="0.25">
      <c r="C433" s="11"/>
    </row>
    <row r="434" spans="3:3" ht="14.25" customHeight="1" x14ac:dyDescent="0.25">
      <c r="C434" s="11"/>
    </row>
    <row r="435" spans="3:3" ht="14.25" customHeight="1" x14ac:dyDescent="0.25">
      <c r="C435" s="11"/>
    </row>
    <row r="436" spans="3:3" ht="14.25" customHeight="1" x14ac:dyDescent="0.25">
      <c r="C436" s="11"/>
    </row>
    <row r="437" spans="3:3" ht="14.25" customHeight="1" x14ac:dyDescent="0.25">
      <c r="C437" s="11"/>
    </row>
    <row r="438" spans="3:3" ht="14.25" customHeight="1" x14ac:dyDescent="0.25">
      <c r="C438" s="11"/>
    </row>
    <row r="439" spans="3:3" ht="14.25" customHeight="1" x14ac:dyDescent="0.25">
      <c r="C439" s="11"/>
    </row>
    <row r="440" spans="3:3" ht="14.25" customHeight="1" x14ac:dyDescent="0.25">
      <c r="C440" s="11"/>
    </row>
    <row r="441" spans="3:3" ht="14.25" customHeight="1" x14ac:dyDescent="0.25">
      <c r="C441" s="11"/>
    </row>
    <row r="442" spans="3:3" ht="14.25" customHeight="1" x14ac:dyDescent="0.25">
      <c r="C442" s="11"/>
    </row>
    <row r="443" spans="3:3" ht="14.25" customHeight="1" x14ac:dyDescent="0.25">
      <c r="C443" s="11"/>
    </row>
    <row r="444" spans="3:3" ht="14.25" customHeight="1" x14ac:dyDescent="0.25">
      <c r="C444" s="11"/>
    </row>
    <row r="445" spans="3:3" ht="14.25" customHeight="1" x14ac:dyDescent="0.25">
      <c r="C445" s="11"/>
    </row>
    <row r="446" spans="3:3" ht="14.25" customHeight="1" x14ac:dyDescent="0.25">
      <c r="C446" s="11"/>
    </row>
    <row r="447" spans="3:3" ht="14.25" customHeight="1" x14ac:dyDescent="0.25">
      <c r="C447" s="11"/>
    </row>
    <row r="448" spans="3:3" ht="14.25" customHeight="1" x14ac:dyDescent="0.25">
      <c r="C448" s="11"/>
    </row>
    <row r="449" spans="3:3" ht="14.25" customHeight="1" x14ac:dyDescent="0.25">
      <c r="C449" s="11"/>
    </row>
    <row r="450" spans="3:3" ht="14.25" customHeight="1" x14ac:dyDescent="0.25">
      <c r="C450" s="11"/>
    </row>
    <row r="451" spans="3:3" ht="14.25" customHeight="1" x14ac:dyDescent="0.25">
      <c r="C451" s="11"/>
    </row>
    <row r="452" spans="3:3" ht="14.25" customHeight="1" x14ac:dyDescent="0.25">
      <c r="C452" s="11"/>
    </row>
    <row r="453" spans="3:3" ht="14.25" customHeight="1" x14ac:dyDescent="0.25">
      <c r="C453" s="11"/>
    </row>
    <row r="454" spans="3:3" ht="14.25" customHeight="1" x14ac:dyDescent="0.25">
      <c r="C454" s="11"/>
    </row>
    <row r="455" spans="3:3" ht="14.25" customHeight="1" x14ac:dyDescent="0.25">
      <c r="C455" s="11"/>
    </row>
    <row r="456" spans="3:3" ht="14.25" customHeight="1" x14ac:dyDescent="0.25">
      <c r="C456" s="11"/>
    </row>
    <row r="457" spans="3:3" ht="14.25" customHeight="1" x14ac:dyDescent="0.25">
      <c r="C457" s="11"/>
    </row>
    <row r="458" spans="3:3" ht="14.25" customHeight="1" x14ac:dyDescent="0.25">
      <c r="C458" s="11"/>
    </row>
    <row r="459" spans="3:3" ht="14.25" customHeight="1" x14ac:dyDescent="0.25">
      <c r="C459" s="11"/>
    </row>
    <row r="460" spans="3:3" ht="14.25" customHeight="1" x14ac:dyDescent="0.25">
      <c r="C460" s="11"/>
    </row>
    <row r="461" spans="3:3" ht="14.25" customHeight="1" x14ac:dyDescent="0.25">
      <c r="C461" s="11"/>
    </row>
    <row r="462" spans="3:3" ht="14.25" customHeight="1" x14ac:dyDescent="0.25">
      <c r="C462" s="11"/>
    </row>
    <row r="463" spans="3:3" ht="14.25" customHeight="1" x14ac:dyDescent="0.25">
      <c r="C463" s="11"/>
    </row>
    <row r="464" spans="3:3" ht="14.25" customHeight="1" x14ac:dyDescent="0.25">
      <c r="C464" s="11"/>
    </row>
    <row r="465" spans="3:3" ht="14.25" customHeight="1" x14ac:dyDescent="0.25">
      <c r="C465" s="11"/>
    </row>
    <row r="466" spans="3:3" ht="14.25" customHeight="1" x14ac:dyDescent="0.25">
      <c r="C466" s="11"/>
    </row>
    <row r="467" spans="3:3" ht="14.25" customHeight="1" x14ac:dyDescent="0.25">
      <c r="C467" s="11"/>
    </row>
    <row r="468" spans="3:3" ht="14.25" customHeight="1" x14ac:dyDescent="0.25">
      <c r="C468" s="11"/>
    </row>
    <row r="469" spans="3:3" ht="14.25" customHeight="1" x14ac:dyDescent="0.25">
      <c r="C469" s="11"/>
    </row>
    <row r="470" spans="3:3" ht="14.25" customHeight="1" x14ac:dyDescent="0.25">
      <c r="C470" s="11"/>
    </row>
    <row r="471" spans="3:3" ht="14.25" customHeight="1" x14ac:dyDescent="0.25">
      <c r="C471" s="11"/>
    </row>
    <row r="472" spans="3:3" ht="14.25" customHeight="1" x14ac:dyDescent="0.25">
      <c r="C472" s="11"/>
    </row>
    <row r="473" spans="3:3" ht="14.25" customHeight="1" x14ac:dyDescent="0.25">
      <c r="C473" s="11"/>
    </row>
    <row r="474" spans="3:3" ht="14.25" customHeight="1" x14ac:dyDescent="0.25">
      <c r="C474" s="11"/>
    </row>
    <row r="475" spans="3:3" ht="14.25" customHeight="1" x14ac:dyDescent="0.25">
      <c r="C475" s="11"/>
    </row>
    <row r="476" spans="3:3" ht="14.25" customHeight="1" x14ac:dyDescent="0.25">
      <c r="C476" s="11"/>
    </row>
    <row r="477" spans="3:3" ht="14.25" customHeight="1" x14ac:dyDescent="0.25">
      <c r="C477" s="11"/>
    </row>
    <row r="478" spans="3:3" ht="14.25" customHeight="1" x14ac:dyDescent="0.25">
      <c r="C478" s="11"/>
    </row>
    <row r="479" spans="3:3" ht="14.25" customHeight="1" x14ac:dyDescent="0.25">
      <c r="C479" s="11"/>
    </row>
    <row r="480" spans="3:3" ht="14.25" customHeight="1" x14ac:dyDescent="0.25">
      <c r="C480" s="11"/>
    </row>
    <row r="481" spans="3:3" ht="14.25" customHeight="1" x14ac:dyDescent="0.25">
      <c r="C481" s="11"/>
    </row>
    <row r="482" spans="3:3" ht="14.25" customHeight="1" x14ac:dyDescent="0.25">
      <c r="C482" s="11"/>
    </row>
    <row r="483" spans="3:3" ht="14.25" customHeight="1" x14ac:dyDescent="0.25">
      <c r="C483" s="11"/>
    </row>
    <row r="484" spans="3:3" ht="14.25" customHeight="1" x14ac:dyDescent="0.25">
      <c r="C484" s="11"/>
    </row>
    <row r="485" spans="3:3" ht="14.25" customHeight="1" x14ac:dyDescent="0.25">
      <c r="C485" s="11"/>
    </row>
    <row r="486" spans="3:3" ht="14.25" customHeight="1" x14ac:dyDescent="0.25">
      <c r="C486" s="11"/>
    </row>
    <row r="487" spans="3:3" ht="14.25" customHeight="1" x14ac:dyDescent="0.25">
      <c r="C487" s="11"/>
    </row>
    <row r="488" spans="3:3" ht="14.25" customHeight="1" x14ac:dyDescent="0.25">
      <c r="C488" s="11"/>
    </row>
    <row r="489" spans="3:3" ht="14.25" customHeight="1" x14ac:dyDescent="0.25">
      <c r="C489" s="11"/>
    </row>
    <row r="490" spans="3:3" ht="14.25" customHeight="1" x14ac:dyDescent="0.25">
      <c r="C490" s="11"/>
    </row>
    <row r="491" spans="3:3" ht="14.25" customHeight="1" x14ac:dyDescent="0.25">
      <c r="C491" s="11"/>
    </row>
    <row r="492" spans="3:3" ht="14.25" customHeight="1" x14ac:dyDescent="0.25">
      <c r="C492" s="11"/>
    </row>
    <row r="493" spans="3:3" ht="14.25" customHeight="1" x14ac:dyDescent="0.25">
      <c r="C493" s="11"/>
    </row>
    <row r="494" spans="3:3" ht="14.25" customHeight="1" x14ac:dyDescent="0.25">
      <c r="C494" s="11"/>
    </row>
    <row r="495" spans="3:3" ht="14.25" customHeight="1" x14ac:dyDescent="0.25">
      <c r="C495" s="11"/>
    </row>
    <row r="496" spans="3:3" ht="14.25" customHeight="1" x14ac:dyDescent="0.25">
      <c r="C496" s="11"/>
    </row>
    <row r="497" spans="3:3" ht="14.25" customHeight="1" x14ac:dyDescent="0.25">
      <c r="C497" s="11"/>
    </row>
    <row r="498" spans="3:3" ht="14.25" customHeight="1" x14ac:dyDescent="0.25">
      <c r="C498" s="11"/>
    </row>
    <row r="499" spans="3:3" ht="14.25" customHeight="1" x14ac:dyDescent="0.25">
      <c r="C499" s="11"/>
    </row>
    <row r="500" spans="3:3" ht="14.25" customHeight="1" x14ac:dyDescent="0.25">
      <c r="C500" s="11"/>
    </row>
    <row r="501" spans="3:3" ht="14.25" customHeight="1" x14ac:dyDescent="0.25">
      <c r="C501" s="11"/>
    </row>
    <row r="502" spans="3:3" ht="14.25" customHeight="1" x14ac:dyDescent="0.25">
      <c r="C502" s="11"/>
    </row>
    <row r="503" spans="3:3" ht="14.25" customHeight="1" x14ac:dyDescent="0.25">
      <c r="C503" s="11"/>
    </row>
    <row r="504" spans="3:3" ht="14.25" customHeight="1" x14ac:dyDescent="0.25">
      <c r="C504" s="11"/>
    </row>
    <row r="505" spans="3:3" ht="14.25" customHeight="1" x14ac:dyDescent="0.25">
      <c r="C505" s="11"/>
    </row>
    <row r="506" spans="3:3" ht="14.25" customHeight="1" x14ac:dyDescent="0.25">
      <c r="C506" s="11"/>
    </row>
    <row r="507" spans="3:3" ht="14.25" customHeight="1" x14ac:dyDescent="0.25">
      <c r="C507" s="11"/>
    </row>
    <row r="508" spans="3:3" ht="14.25" customHeight="1" x14ac:dyDescent="0.25">
      <c r="C508" s="11"/>
    </row>
    <row r="509" spans="3:3" ht="14.25" customHeight="1" x14ac:dyDescent="0.25">
      <c r="C509" s="11"/>
    </row>
    <row r="510" spans="3:3" ht="14.25" customHeight="1" x14ac:dyDescent="0.25">
      <c r="C510" s="11"/>
    </row>
    <row r="511" spans="3:3" ht="14.25" customHeight="1" x14ac:dyDescent="0.25">
      <c r="C511" s="11"/>
    </row>
    <row r="512" spans="3:3" ht="14.25" customHeight="1" x14ac:dyDescent="0.25">
      <c r="C512" s="11"/>
    </row>
    <row r="513" spans="3:3" ht="14.25" customHeight="1" x14ac:dyDescent="0.25">
      <c r="C513" s="11"/>
    </row>
    <row r="514" spans="3:3" ht="14.25" customHeight="1" x14ac:dyDescent="0.25">
      <c r="C514" s="11"/>
    </row>
    <row r="515" spans="3:3" ht="14.25" customHeight="1" x14ac:dyDescent="0.25">
      <c r="C515" s="11"/>
    </row>
    <row r="516" spans="3:3" ht="14.25" customHeight="1" x14ac:dyDescent="0.25">
      <c r="C516" s="11"/>
    </row>
    <row r="517" spans="3:3" ht="14.25" customHeight="1" x14ac:dyDescent="0.25">
      <c r="C517" s="11"/>
    </row>
    <row r="518" spans="3:3" ht="14.25" customHeight="1" x14ac:dyDescent="0.25">
      <c r="C518" s="11"/>
    </row>
    <row r="519" spans="3:3" ht="14.25" customHeight="1" x14ac:dyDescent="0.25">
      <c r="C519" s="11"/>
    </row>
    <row r="520" spans="3:3" ht="14.25" customHeight="1" x14ac:dyDescent="0.25">
      <c r="C520" s="11"/>
    </row>
    <row r="521" spans="3:3" ht="14.25" customHeight="1" x14ac:dyDescent="0.25">
      <c r="C521" s="11"/>
    </row>
    <row r="522" spans="3:3" ht="14.25" customHeight="1" x14ac:dyDescent="0.25">
      <c r="C522" s="11"/>
    </row>
    <row r="523" spans="3:3" ht="14.25" customHeight="1" x14ac:dyDescent="0.25">
      <c r="C523" s="11"/>
    </row>
    <row r="524" spans="3:3" ht="14.25" customHeight="1" x14ac:dyDescent="0.25">
      <c r="C524" s="11"/>
    </row>
    <row r="525" spans="3:3" ht="14.25" customHeight="1" x14ac:dyDescent="0.25">
      <c r="C525" s="11"/>
    </row>
    <row r="526" spans="3:3" ht="14.25" customHeight="1" x14ac:dyDescent="0.25">
      <c r="C526" s="11"/>
    </row>
    <row r="527" spans="3:3" ht="14.25" customHeight="1" x14ac:dyDescent="0.25">
      <c r="C527" s="11"/>
    </row>
    <row r="528" spans="3:3" ht="14.25" customHeight="1" x14ac:dyDescent="0.25">
      <c r="C528" s="11"/>
    </row>
    <row r="529" spans="3:3" ht="14.25" customHeight="1" x14ac:dyDescent="0.25">
      <c r="C529" s="11"/>
    </row>
    <row r="530" spans="3:3" ht="14.25" customHeight="1" x14ac:dyDescent="0.25">
      <c r="C530" s="11"/>
    </row>
    <row r="531" spans="3:3" ht="14.25" customHeight="1" x14ac:dyDescent="0.25">
      <c r="C531" s="11"/>
    </row>
    <row r="532" spans="3:3" ht="14.25" customHeight="1" x14ac:dyDescent="0.25">
      <c r="C532" s="11"/>
    </row>
    <row r="533" spans="3:3" ht="14.25" customHeight="1" x14ac:dyDescent="0.25">
      <c r="C533" s="11"/>
    </row>
    <row r="534" spans="3:3" ht="14.25" customHeight="1" x14ac:dyDescent="0.25">
      <c r="C534" s="11"/>
    </row>
    <row r="535" spans="3:3" ht="14.25" customHeight="1" x14ac:dyDescent="0.25">
      <c r="C535" s="11"/>
    </row>
    <row r="536" spans="3:3" ht="14.25" customHeight="1" x14ac:dyDescent="0.25">
      <c r="C536" s="11"/>
    </row>
    <row r="537" spans="3:3" ht="14.25" customHeight="1" x14ac:dyDescent="0.25">
      <c r="C537" s="11"/>
    </row>
    <row r="538" spans="3:3" ht="14.25" customHeight="1" x14ac:dyDescent="0.25">
      <c r="C538" s="11"/>
    </row>
    <row r="539" spans="3:3" ht="14.25" customHeight="1" x14ac:dyDescent="0.25">
      <c r="C539" s="11"/>
    </row>
    <row r="540" spans="3:3" ht="14.25" customHeight="1" x14ac:dyDescent="0.25">
      <c r="C540" s="11"/>
    </row>
    <row r="541" spans="3:3" ht="14.25" customHeight="1" x14ac:dyDescent="0.25">
      <c r="C541" s="11"/>
    </row>
    <row r="542" spans="3:3" ht="14.25" customHeight="1" x14ac:dyDescent="0.25">
      <c r="C542" s="11"/>
    </row>
    <row r="543" spans="3:3" ht="14.25" customHeight="1" x14ac:dyDescent="0.25">
      <c r="C543" s="11"/>
    </row>
    <row r="544" spans="3:3" ht="14.25" customHeight="1" x14ac:dyDescent="0.25">
      <c r="C544" s="11"/>
    </row>
    <row r="545" spans="3:3" ht="14.25" customHeight="1" x14ac:dyDescent="0.25">
      <c r="C545" s="11"/>
    </row>
    <row r="546" spans="3:3" ht="14.25" customHeight="1" x14ac:dyDescent="0.25">
      <c r="C546" s="11"/>
    </row>
    <row r="547" spans="3:3" ht="14.25" customHeight="1" x14ac:dyDescent="0.25">
      <c r="C547" s="11"/>
    </row>
    <row r="548" spans="3:3" ht="14.25" customHeight="1" x14ac:dyDescent="0.25">
      <c r="C548" s="11"/>
    </row>
    <row r="549" spans="3:3" ht="14.25" customHeight="1" x14ac:dyDescent="0.25">
      <c r="C549" s="11"/>
    </row>
    <row r="550" spans="3:3" ht="14.25" customHeight="1" x14ac:dyDescent="0.25">
      <c r="C550" s="11"/>
    </row>
    <row r="551" spans="3:3" ht="14.25" customHeight="1" x14ac:dyDescent="0.25">
      <c r="C551" s="11"/>
    </row>
    <row r="552" spans="3:3" ht="14.25" customHeight="1" x14ac:dyDescent="0.25">
      <c r="C552" s="11"/>
    </row>
    <row r="553" spans="3:3" ht="14.25" customHeight="1" x14ac:dyDescent="0.25">
      <c r="C553" s="11"/>
    </row>
    <row r="554" spans="3:3" ht="14.25" customHeight="1" x14ac:dyDescent="0.25">
      <c r="C554" s="11"/>
    </row>
    <row r="555" spans="3:3" ht="14.25" customHeight="1" x14ac:dyDescent="0.25">
      <c r="C555" s="11"/>
    </row>
    <row r="556" spans="3:3" ht="14.25" customHeight="1" x14ac:dyDescent="0.25">
      <c r="C556" s="11"/>
    </row>
    <row r="557" spans="3:3" ht="14.25" customHeight="1" x14ac:dyDescent="0.25">
      <c r="C557" s="11"/>
    </row>
    <row r="558" spans="3:3" ht="14.25" customHeight="1" x14ac:dyDescent="0.25">
      <c r="C558" s="11"/>
    </row>
    <row r="559" spans="3:3" ht="14.25" customHeight="1" x14ac:dyDescent="0.25">
      <c r="C559" s="11"/>
    </row>
    <row r="560" spans="3:3" ht="14.25" customHeight="1" x14ac:dyDescent="0.25">
      <c r="C560" s="11"/>
    </row>
    <row r="561" spans="3:3" ht="14.25" customHeight="1" x14ac:dyDescent="0.25">
      <c r="C561" s="11"/>
    </row>
    <row r="562" spans="3:3" ht="14.25" customHeight="1" x14ac:dyDescent="0.25">
      <c r="C562" s="11"/>
    </row>
    <row r="563" spans="3:3" ht="14.25" customHeight="1" x14ac:dyDescent="0.25">
      <c r="C563" s="11"/>
    </row>
    <row r="564" spans="3:3" ht="14.25" customHeight="1" x14ac:dyDescent="0.25">
      <c r="C564" s="11"/>
    </row>
    <row r="565" spans="3:3" ht="14.25" customHeight="1" x14ac:dyDescent="0.25">
      <c r="C565" s="11"/>
    </row>
    <row r="566" spans="3:3" ht="14.25" customHeight="1" x14ac:dyDescent="0.25">
      <c r="C566" s="11"/>
    </row>
    <row r="567" spans="3:3" ht="14.25" customHeight="1" x14ac:dyDescent="0.25">
      <c r="C567" s="11"/>
    </row>
    <row r="568" spans="3:3" ht="14.25" customHeight="1" x14ac:dyDescent="0.25">
      <c r="C568" s="11"/>
    </row>
    <row r="569" spans="3:3" ht="14.25" customHeight="1" x14ac:dyDescent="0.25">
      <c r="C569" s="11"/>
    </row>
    <row r="570" spans="3:3" ht="14.25" customHeight="1" x14ac:dyDescent="0.25">
      <c r="C570" s="11"/>
    </row>
    <row r="571" spans="3:3" ht="14.25" customHeight="1" x14ac:dyDescent="0.25">
      <c r="C571" s="11"/>
    </row>
    <row r="572" spans="3:3" ht="14.25" customHeight="1" x14ac:dyDescent="0.25">
      <c r="C572" s="11"/>
    </row>
    <row r="573" spans="3:3" ht="14.25" customHeight="1" x14ac:dyDescent="0.25">
      <c r="C573" s="11"/>
    </row>
    <row r="574" spans="3:3" ht="14.25" customHeight="1" x14ac:dyDescent="0.25">
      <c r="C574" s="11"/>
    </row>
    <row r="575" spans="3:3" ht="14.25" customHeight="1" x14ac:dyDescent="0.25">
      <c r="C575" s="11"/>
    </row>
    <row r="576" spans="3:3" ht="14.25" customHeight="1" x14ac:dyDescent="0.25">
      <c r="C576" s="11"/>
    </row>
    <row r="577" spans="3:3" ht="14.25" customHeight="1" x14ac:dyDescent="0.25">
      <c r="C577" s="11"/>
    </row>
    <row r="578" spans="3:3" ht="14.25" customHeight="1" x14ac:dyDescent="0.25">
      <c r="C578" s="11"/>
    </row>
    <row r="579" spans="3:3" ht="14.25" customHeight="1" x14ac:dyDescent="0.25">
      <c r="C579" s="11"/>
    </row>
    <row r="580" spans="3:3" ht="14.25" customHeight="1" x14ac:dyDescent="0.25">
      <c r="C580" s="11"/>
    </row>
    <row r="581" spans="3:3" ht="14.25" customHeight="1" x14ac:dyDescent="0.25">
      <c r="C581" s="11"/>
    </row>
    <row r="582" spans="3:3" ht="14.25" customHeight="1" x14ac:dyDescent="0.25">
      <c r="C582" s="11"/>
    </row>
    <row r="583" spans="3:3" ht="14.25" customHeight="1" x14ac:dyDescent="0.25">
      <c r="C583" s="11"/>
    </row>
    <row r="584" spans="3:3" ht="14.25" customHeight="1" x14ac:dyDescent="0.25">
      <c r="C584" s="11"/>
    </row>
    <row r="585" spans="3:3" ht="14.25" customHeight="1" x14ac:dyDescent="0.25">
      <c r="C585" s="11"/>
    </row>
    <row r="586" spans="3:3" ht="14.25" customHeight="1" x14ac:dyDescent="0.25">
      <c r="C586" s="11"/>
    </row>
    <row r="587" spans="3:3" ht="14.25" customHeight="1" x14ac:dyDescent="0.25">
      <c r="C587" s="11"/>
    </row>
    <row r="588" spans="3:3" ht="14.25" customHeight="1" x14ac:dyDescent="0.25">
      <c r="C588" s="11"/>
    </row>
    <row r="589" spans="3:3" ht="14.25" customHeight="1" x14ac:dyDescent="0.25">
      <c r="C589" s="11"/>
    </row>
    <row r="590" spans="3:3" ht="14.25" customHeight="1" x14ac:dyDescent="0.25">
      <c r="C590" s="11"/>
    </row>
    <row r="591" spans="3:3" ht="14.25" customHeight="1" x14ac:dyDescent="0.25">
      <c r="C591" s="11"/>
    </row>
    <row r="592" spans="3:3" ht="14.25" customHeight="1" x14ac:dyDescent="0.25">
      <c r="C592" s="11"/>
    </row>
    <row r="593" spans="3:3" ht="14.25" customHeight="1" x14ac:dyDescent="0.25">
      <c r="C593" s="11"/>
    </row>
    <row r="594" spans="3:3" ht="14.25" customHeight="1" x14ac:dyDescent="0.25">
      <c r="C594" s="11"/>
    </row>
    <row r="595" spans="3:3" ht="14.25" customHeight="1" x14ac:dyDescent="0.25">
      <c r="C595" s="11"/>
    </row>
    <row r="596" spans="3:3" ht="14.25" customHeight="1" x14ac:dyDescent="0.25">
      <c r="C596" s="11"/>
    </row>
    <row r="597" spans="3:3" ht="14.25" customHeight="1" x14ac:dyDescent="0.25">
      <c r="C597" s="11"/>
    </row>
    <row r="598" spans="3:3" ht="14.25" customHeight="1" x14ac:dyDescent="0.25">
      <c r="C598" s="11"/>
    </row>
    <row r="599" spans="3:3" ht="14.25" customHeight="1" x14ac:dyDescent="0.25">
      <c r="C599" s="11"/>
    </row>
    <row r="600" spans="3:3" ht="14.25" customHeight="1" x14ac:dyDescent="0.25">
      <c r="C600" s="11"/>
    </row>
    <row r="601" spans="3:3" ht="14.25" customHeight="1" x14ac:dyDescent="0.25">
      <c r="C601" s="11"/>
    </row>
    <row r="602" spans="3:3" ht="14.25" customHeight="1" x14ac:dyDescent="0.25">
      <c r="C602" s="11"/>
    </row>
    <row r="603" spans="3:3" ht="14.25" customHeight="1" x14ac:dyDescent="0.25">
      <c r="C603" s="11"/>
    </row>
    <row r="604" spans="3:3" ht="14.25" customHeight="1" x14ac:dyDescent="0.25">
      <c r="C604" s="11"/>
    </row>
    <row r="605" spans="3:3" ht="14.25" customHeight="1" x14ac:dyDescent="0.25">
      <c r="C605" s="11"/>
    </row>
    <row r="606" spans="3:3" ht="14.25" customHeight="1" x14ac:dyDescent="0.25">
      <c r="C606" s="11"/>
    </row>
    <row r="607" spans="3:3" ht="14.25" customHeight="1" x14ac:dyDescent="0.25">
      <c r="C607" s="11"/>
    </row>
    <row r="608" spans="3:3" ht="14.25" customHeight="1" x14ac:dyDescent="0.25">
      <c r="C608" s="11"/>
    </row>
    <row r="609" spans="3:3" ht="14.25" customHeight="1" x14ac:dyDescent="0.25">
      <c r="C609" s="11"/>
    </row>
    <row r="610" spans="3:3" ht="14.25" customHeight="1" x14ac:dyDescent="0.25">
      <c r="C610" s="11"/>
    </row>
    <row r="611" spans="3:3" ht="14.25" customHeight="1" x14ac:dyDescent="0.25">
      <c r="C611" s="11"/>
    </row>
    <row r="612" spans="3:3" ht="14.25" customHeight="1" x14ac:dyDescent="0.25">
      <c r="C612" s="11"/>
    </row>
    <row r="613" spans="3:3" ht="14.25" customHeight="1" x14ac:dyDescent="0.25">
      <c r="C613" s="11"/>
    </row>
    <row r="614" spans="3:3" ht="14.25" customHeight="1" x14ac:dyDescent="0.25">
      <c r="C614" s="11"/>
    </row>
    <row r="615" spans="3:3" ht="14.25" customHeight="1" x14ac:dyDescent="0.25">
      <c r="C615" s="11"/>
    </row>
    <row r="616" spans="3:3" ht="14.25" customHeight="1" x14ac:dyDescent="0.25">
      <c r="C616" s="11"/>
    </row>
    <row r="617" spans="3:3" ht="14.25" customHeight="1" x14ac:dyDescent="0.25">
      <c r="C617" s="11"/>
    </row>
    <row r="618" spans="3:3" ht="14.25" customHeight="1" x14ac:dyDescent="0.25">
      <c r="C618" s="11"/>
    </row>
    <row r="619" spans="3:3" ht="14.25" customHeight="1" x14ac:dyDescent="0.25">
      <c r="C619" s="11"/>
    </row>
    <row r="620" spans="3:3" ht="14.25" customHeight="1" x14ac:dyDescent="0.25">
      <c r="C620" s="11"/>
    </row>
    <row r="621" spans="3:3" ht="14.25" customHeight="1" x14ac:dyDescent="0.25">
      <c r="C621" s="11"/>
    </row>
    <row r="622" spans="3:3" ht="14.25" customHeight="1" x14ac:dyDescent="0.25">
      <c r="C622" s="11"/>
    </row>
    <row r="623" spans="3:3" ht="14.25" customHeight="1" x14ac:dyDescent="0.25">
      <c r="C623" s="11"/>
    </row>
    <row r="624" spans="3:3" ht="14.25" customHeight="1" x14ac:dyDescent="0.25">
      <c r="C624" s="11"/>
    </row>
    <row r="625" spans="3:3" ht="14.25" customHeight="1" x14ac:dyDescent="0.25">
      <c r="C625" s="11"/>
    </row>
    <row r="626" spans="3:3" ht="14.25" customHeight="1" x14ac:dyDescent="0.25">
      <c r="C626" s="11"/>
    </row>
    <row r="627" spans="3:3" ht="14.25" customHeight="1" x14ac:dyDescent="0.25">
      <c r="C627" s="11"/>
    </row>
    <row r="628" spans="3:3" ht="14.25" customHeight="1" x14ac:dyDescent="0.25">
      <c r="C628" s="11"/>
    </row>
    <row r="629" spans="3:3" ht="14.25" customHeight="1" x14ac:dyDescent="0.25">
      <c r="C629" s="11"/>
    </row>
    <row r="630" spans="3:3" ht="14.25" customHeight="1" x14ac:dyDescent="0.25">
      <c r="C630" s="11"/>
    </row>
    <row r="631" spans="3:3" ht="14.25" customHeight="1" x14ac:dyDescent="0.25">
      <c r="C631" s="11"/>
    </row>
    <row r="632" spans="3:3" ht="14.25" customHeight="1" x14ac:dyDescent="0.25">
      <c r="C632" s="11"/>
    </row>
    <row r="633" spans="3:3" ht="14.25" customHeight="1" x14ac:dyDescent="0.25">
      <c r="C633" s="11"/>
    </row>
    <row r="634" spans="3:3" ht="14.25" customHeight="1" x14ac:dyDescent="0.25">
      <c r="C634" s="11"/>
    </row>
    <row r="635" spans="3:3" ht="14.25" customHeight="1" x14ac:dyDescent="0.25">
      <c r="C635" s="11"/>
    </row>
    <row r="636" spans="3:3" ht="14.25" customHeight="1" x14ac:dyDescent="0.25">
      <c r="C636" s="11"/>
    </row>
    <row r="637" spans="3:3" ht="14.25" customHeight="1" x14ac:dyDescent="0.25">
      <c r="C637" s="11"/>
    </row>
    <row r="638" spans="3:3" ht="14.25" customHeight="1" x14ac:dyDescent="0.25">
      <c r="C638" s="11"/>
    </row>
    <row r="639" spans="3:3" ht="14.25" customHeight="1" x14ac:dyDescent="0.25">
      <c r="C639" s="11"/>
    </row>
    <row r="640" spans="3:3" ht="14.25" customHeight="1" x14ac:dyDescent="0.25">
      <c r="C640" s="11"/>
    </row>
    <row r="641" spans="3:3" ht="14.25" customHeight="1" x14ac:dyDescent="0.25">
      <c r="C641" s="11"/>
    </row>
    <row r="642" spans="3:3" ht="14.25" customHeight="1" x14ac:dyDescent="0.25">
      <c r="C642" s="11"/>
    </row>
    <row r="643" spans="3:3" ht="14.25" customHeight="1" x14ac:dyDescent="0.25">
      <c r="C643" s="11"/>
    </row>
    <row r="644" spans="3:3" ht="14.25" customHeight="1" x14ac:dyDescent="0.25">
      <c r="C644" s="11"/>
    </row>
    <row r="645" spans="3:3" ht="14.25" customHeight="1" x14ac:dyDescent="0.25">
      <c r="C645" s="11"/>
    </row>
    <row r="646" spans="3:3" ht="14.25" customHeight="1" x14ac:dyDescent="0.25">
      <c r="C646" s="11"/>
    </row>
    <row r="647" spans="3:3" ht="14.25" customHeight="1" x14ac:dyDescent="0.25">
      <c r="C647" s="11"/>
    </row>
    <row r="648" spans="3:3" ht="14.25" customHeight="1" x14ac:dyDescent="0.25">
      <c r="C648" s="11"/>
    </row>
    <row r="649" spans="3:3" ht="14.25" customHeight="1" x14ac:dyDescent="0.25">
      <c r="C649" s="11"/>
    </row>
    <row r="650" spans="3:3" ht="14.25" customHeight="1" x14ac:dyDescent="0.25">
      <c r="C650" s="11"/>
    </row>
    <row r="651" spans="3:3" ht="14.25" customHeight="1" x14ac:dyDescent="0.25">
      <c r="C651" s="11"/>
    </row>
    <row r="652" spans="3:3" ht="14.25" customHeight="1" x14ac:dyDescent="0.25">
      <c r="C652" s="11"/>
    </row>
    <row r="653" spans="3:3" ht="14.25" customHeight="1" x14ac:dyDescent="0.25">
      <c r="C653" s="11"/>
    </row>
    <row r="654" spans="3:3" ht="14.25" customHeight="1" x14ac:dyDescent="0.25">
      <c r="C654" s="11"/>
    </row>
    <row r="655" spans="3:3" ht="14.25" customHeight="1" x14ac:dyDescent="0.25">
      <c r="C655" s="11"/>
    </row>
    <row r="656" spans="3:3" ht="14.25" customHeight="1" x14ac:dyDescent="0.25">
      <c r="C656" s="11"/>
    </row>
    <row r="657" spans="3:3" ht="14.25" customHeight="1" x14ac:dyDescent="0.25">
      <c r="C657" s="11"/>
    </row>
    <row r="658" spans="3:3" ht="14.25" customHeight="1" x14ac:dyDescent="0.25">
      <c r="C658" s="11"/>
    </row>
    <row r="659" spans="3:3" ht="14.25" customHeight="1" x14ac:dyDescent="0.25">
      <c r="C659" s="11"/>
    </row>
    <row r="660" spans="3:3" ht="14.25" customHeight="1" x14ac:dyDescent="0.25">
      <c r="C660" s="11"/>
    </row>
    <row r="661" spans="3:3" ht="14.25" customHeight="1" x14ac:dyDescent="0.25">
      <c r="C661" s="11"/>
    </row>
    <row r="662" spans="3:3" ht="14.25" customHeight="1" x14ac:dyDescent="0.25">
      <c r="C662" s="11"/>
    </row>
    <row r="663" spans="3:3" ht="14.25" customHeight="1" x14ac:dyDescent="0.25">
      <c r="C663" s="11"/>
    </row>
    <row r="664" spans="3:3" ht="14.25" customHeight="1" x14ac:dyDescent="0.25">
      <c r="C664" s="11"/>
    </row>
    <row r="665" spans="3:3" ht="14.25" customHeight="1" x14ac:dyDescent="0.25">
      <c r="C665" s="11"/>
    </row>
    <row r="666" spans="3:3" ht="14.25" customHeight="1" x14ac:dyDescent="0.25">
      <c r="C666" s="11"/>
    </row>
    <row r="667" spans="3:3" ht="14.25" customHeight="1" x14ac:dyDescent="0.25">
      <c r="C667" s="11"/>
    </row>
    <row r="668" spans="3:3" ht="14.25" customHeight="1" x14ac:dyDescent="0.25">
      <c r="C668" s="11"/>
    </row>
    <row r="669" spans="3:3" ht="14.25" customHeight="1" x14ac:dyDescent="0.25">
      <c r="C669" s="11"/>
    </row>
    <row r="670" spans="3:3" ht="14.25" customHeight="1" x14ac:dyDescent="0.25">
      <c r="C670" s="11"/>
    </row>
    <row r="671" spans="3:3" ht="14.25" customHeight="1" x14ac:dyDescent="0.25">
      <c r="C671" s="11"/>
    </row>
    <row r="672" spans="3:3" ht="14.25" customHeight="1" x14ac:dyDescent="0.25">
      <c r="C672" s="11"/>
    </row>
    <row r="673" spans="3:3" ht="14.25" customHeight="1" x14ac:dyDescent="0.25">
      <c r="C673" s="11"/>
    </row>
    <row r="674" spans="3:3" ht="14.25" customHeight="1" x14ac:dyDescent="0.25">
      <c r="C674" s="11"/>
    </row>
    <row r="675" spans="3:3" ht="14.25" customHeight="1" x14ac:dyDescent="0.25">
      <c r="C675" s="11"/>
    </row>
    <row r="676" spans="3:3" ht="14.25" customHeight="1" x14ac:dyDescent="0.25">
      <c r="C676" s="11"/>
    </row>
    <row r="677" spans="3:3" ht="14.25" customHeight="1" x14ac:dyDescent="0.25">
      <c r="C677" s="11"/>
    </row>
    <row r="678" spans="3:3" ht="14.25" customHeight="1" x14ac:dyDescent="0.25">
      <c r="C678" s="11"/>
    </row>
    <row r="679" spans="3:3" ht="14.25" customHeight="1" x14ac:dyDescent="0.25">
      <c r="C679" s="11"/>
    </row>
    <row r="680" spans="3:3" ht="14.25" customHeight="1" x14ac:dyDescent="0.25">
      <c r="C680" s="11"/>
    </row>
    <row r="681" spans="3:3" ht="14.25" customHeight="1" x14ac:dyDescent="0.25">
      <c r="C681" s="11"/>
    </row>
    <row r="682" spans="3:3" ht="14.25" customHeight="1" x14ac:dyDescent="0.25">
      <c r="C682" s="11"/>
    </row>
    <row r="683" spans="3:3" ht="14.25" customHeight="1" x14ac:dyDescent="0.25">
      <c r="C683" s="11"/>
    </row>
    <row r="684" spans="3:3" ht="14.25" customHeight="1" x14ac:dyDescent="0.25">
      <c r="C684" s="11"/>
    </row>
    <row r="685" spans="3:3" ht="14.25" customHeight="1" x14ac:dyDescent="0.25">
      <c r="C685" s="11"/>
    </row>
    <row r="686" spans="3:3" ht="14.25" customHeight="1" x14ac:dyDescent="0.25">
      <c r="C686" s="11"/>
    </row>
    <row r="687" spans="3:3" ht="14.25" customHeight="1" x14ac:dyDescent="0.25">
      <c r="C687" s="11"/>
    </row>
    <row r="688" spans="3:3" ht="14.25" customHeight="1" x14ac:dyDescent="0.25">
      <c r="C688" s="11"/>
    </row>
    <row r="689" spans="3:3" ht="14.25" customHeight="1" x14ac:dyDescent="0.25">
      <c r="C689" s="11"/>
    </row>
    <row r="690" spans="3:3" ht="14.25" customHeight="1" x14ac:dyDescent="0.25">
      <c r="C690" s="11"/>
    </row>
    <row r="691" spans="3:3" ht="14.25" customHeight="1" x14ac:dyDescent="0.25">
      <c r="C691" s="11"/>
    </row>
    <row r="692" spans="3:3" ht="14.25" customHeight="1" x14ac:dyDescent="0.25">
      <c r="C692" s="11"/>
    </row>
    <row r="693" spans="3:3" ht="14.25" customHeight="1" x14ac:dyDescent="0.25">
      <c r="C693" s="11"/>
    </row>
    <row r="694" spans="3:3" ht="14.25" customHeight="1" x14ac:dyDescent="0.25">
      <c r="C694" s="11"/>
    </row>
    <row r="695" spans="3:3" ht="14.25" customHeight="1" x14ac:dyDescent="0.25">
      <c r="C695" s="11"/>
    </row>
    <row r="696" spans="3:3" ht="14.25" customHeight="1" x14ac:dyDescent="0.25">
      <c r="C696" s="11"/>
    </row>
    <row r="697" spans="3:3" ht="14.25" customHeight="1" x14ac:dyDescent="0.25">
      <c r="C697" s="11"/>
    </row>
    <row r="698" spans="3:3" ht="14.25" customHeight="1" x14ac:dyDescent="0.25">
      <c r="C698" s="11"/>
    </row>
    <row r="699" spans="3:3" ht="14.25" customHeight="1" x14ac:dyDescent="0.25">
      <c r="C699" s="11"/>
    </row>
    <row r="700" spans="3:3" ht="14.25" customHeight="1" x14ac:dyDescent="0.25">
      <c r="C700" s="11"/>
    </row>
    <row r="701" spans="3:3" ht="14.25" customHeight="1" x14ac:dyDescent="0.25">
      <c r="C701" s="11"/>
    </row>
    <row r="702" spans="3:3" ht="14.25" customHeight="1" x14ac:dyDescent="0.25">
      <c r="C702" s="11"/>
    </row>
    <row r="703" spans="3:3" ht="14.25" customHeight="1" x14ac:dyDescent="0.25">
      <c r="C703" s="11"/>
    </row>
    <row r="704" spans="3:3" ht="14.25" customHeight="1" x14ac:dyDescent="0.25">
      <c r="C704" s="11"/>
    </row>
    <row r="705" spans="3:3" ht="14.25" customHeight="1" x14ac:dyDescent="0.25">
      <c r="C705" s="11"/>
    </row>
    <row r="706" spans="3:3" ht="14.25" customHeight="1" x14ac:dyDescent="0.25">
      <c r="C706" s="11"/>
    </row>
    <row r="707" spans="3:3" ht="14.25" customHeight="1" x14ac:dyDescent="0.25">
      <c r="C707" s="11"/>
    </row>
    <row r="708" spans="3:3" ht="14.25" customHeight="1" x14ac:dyDescent="0.25">
      <c r="C708" s="11"/>
    </row>
    <row r="709" spans="3:3" ht="14.25" customHeight="1" x14ac:dyDescent="0.25">
      <c r="C709" s="11"/>
    </row>
    <row r="710" spans="3:3" ht="14.25" customHeight="1" x14ac:dyDescent="0.25">
      <c r="C710" s="11"/>
    </row>
    <row r="711" spans="3:3" ht="14.25" customHeight="1" x14ac:dyDescent="0.25">
      <c r="C711" s="11"/>
    </row>
    <row r="712" spans="3:3" ht="14.25" customHeight="1" x14ac:dyDescent="0.25">
      <c r="C712" s="11"/>
    </row>
    <row r="713" spans="3:3" ht="14.25" customHeight="1" x14ac:dyDescent="0.25">
      <c r="C713" s="11"/>
    </row>
    <row r="714" spans="3:3" ht="14.25" customHeight="1" x14ac:dyDescent="0.25">
      <c r="C714" s="11"/>
    </row>
    <row r="715" spans="3:3" ht="14.25" customHeight="1" x14ac:dyDescent="0.25">
      <c r="C715" s="11"/>
    </row>
    <row r="716" spans="3:3" ht="14.25" customHeight="1" x14ac:dyDescent="0.25">
      <c r="C716" s="11"/>
    </row>
    <row r="717" spans="3:3" ht="14.25" customHeight="1" x14ac:dyDescent="0.25">
      <c r="C717" s="11"/>
    </row>
    <row r="718" spans="3:3" ht="14.25" customHeight="1" x14ac:dyDescent="0.25">
      <c r="C718" s="11"/>
    </row>
    <row r="719" spans="3:3" ht="14.25" customHeight="1" x14ac:dyDescent="0.25">
      <c r="C719" s="11"/>
    </row>
    <row r="720" spans="3:3" ht="14.25" customHeight="1" x14ac:dyDescent="0.25">
      <c r="C720" s="11"/>
    </row>
    <row r="721" spans="3:3" ht="14.25" customHeight="1" x14ac:dyDescent="0.25">
      <c r="C721" s="11"/>
    </row>
    <row r="722" spans="3:3" ht="14.25" customHeight="1" x14ac:dyDescent="0.25">
      <c r="C722" s="11"/>
    </row>
    <row r="723" spans="3:3" ht="14.25" customHeight="1" x14ac:dyDescent="0.25">
      <c r="C723" s="11"/>
    </row>
    <row r="724" spans="3:3" ht="14.25" customHeight="1" x14ac:dyDescent="0.25">
      <c r="C724" s="11"/>
    </row>
    <row r="725" spans="3:3" ht="14.25" customHeight="1" x14ac:dyDescent="0.25">
      <c r="C725" s="11"/>
    </row>
    <row r="726" spans="3:3" ht="14.25" customHeight="1" x14ac:dyDescent="0.25">
      <c r="C726" s="11"/>
    </row>
    <row r="727" spans="3:3" ht="14.25" customHeight="1" x14ac:dyDescent="0.25">
      <c r="C727" s="11"/>
    </row>
    <row r="728" spans="3:3" ht="14.25" customHeight="1" x14ac:dyDescent="0.25">
      <c r="C728" s="11"/>
    </row>
    <row r="729" spans="3:3" ht="14.25" customHeight="1" x14ac:dyDescent="0.25">
      <c r="C729" s="11"/>
    </row>
    <row r="730" spans="3:3" ht="14.25" customHeight="1" x14ac:dyDescent="0.25">
      <c r="C730" s="11"/>
    </row>
    <row r="731" spans="3:3" ht="14.25" customHeight="1" x14ac:dyDescent="0.25">
      <c r="C731" s="11"/>
    </row>
    <row r="732" spans="3:3" ht="14.25" customHeight="1" x14ac:dyDescent="0.25">
      <c r="C732" s="11"/>
    </row>
    <row r="733" spans="3:3" ht="14.25" customHeight="1" x14ac:dyDescent="0.25">
      <c r="C733" s="11"/>
    </row>
    <row r="734" spans="3:3" ht="14.25" customHeight="1" x14ac:dyDescent="0.25">
      <c r="C734" s="11"/>
    </row>
    <row r="735" spans="3:3" ht="14.25" customHeight="1" x14ac:dyDescent="0.25">
      <c r="C735" s="11"/>
    </row>
    <row r="736" spans="3:3" ht="14.25" customHeight="1" x14ac:dyDescent="0.25">
      <c r="C736" s="11"/>
    </row>
    <row r="737" spans="3:3" ht="14.25" customHeight="1" x14ac:dyDescent="0.25">
      <c r="C737" s="11"/>
    </row>
    <row r="738" spans="3:3" ht="14.25" customHeight="1" x14ac:dyDescent="0.25">
      <c r="C738" s="11"/>
    </row>
    <row r="739" spans="3:3" ht="14.25" customHeight="1" x14ac:dyDescent="0.25">
      <c r="C739" s="11"/>
    </row>
    <row r="740" spans="3:3" ht="14.25" customHeight="1" x14ac:dyDescent="0.25">
      <c r="C740" s="11"/>
    </row>
    <row r="741" spans="3:3" ht="14.25" customHeight="1" x14ac:dyDescent="0.25">
      <c r="C741" s="11"/>
    </row>
    <row r="742" spans="3:3" ht="14.25" customHeight="1" x14ac:dyDescent="0.25">
      <c r="C742" s="11"/>
    </row>
    <row r="743" spans="3:3" ht="14.25" customHeight="1" x14ac:dyDescent="0.25">
      <c r="C743" s="11"/>
    </row>
    <row r="744" spans="3:3" ht="14.25" customHeight="1" x14ac:dyDescent="0.25">
      <c r="C744" s="11"/>
    </row>
    <row r="745" spans="3:3" ht="14.25" customHeight="1" x14ac:dyDescent="0.25">
      <c r="C745" s="11"/>
    </row>
    <row r="746" spans="3:3" ht="14.25" customHeight="1" x14ac:dyDescent="0.25">
      <c r="C746" s="11"/>
    </row>
    <row r="747" spans="3:3" ht="14.25" customHeight="1" x14ac:dyDescent="0.25">
      <c r="C747" s="11"/>
    </row>
    <row r="748" spans="3:3" ht="14.25" customHeight="1" x14ac:dyDescent="0.25">
      <c r="C748" s="11"/>
    </row>
    <row r="749" spans="3:3" ht="14.25" customHeight="1" x14ac:dyDescent="0.25">
      <c r="C749" s="11"/>
    </row>
    <row r="750" spans="3:3" ht="14.25" customHeight="1" x14ac:dyDescent="0.25">
      <c r="C750" s="11"/>
    </row>
    <row r="751" spans="3:3" ht="14.25" customHeight="1" x14ac:dyDescent="0.25">
      <c r="C751" s="11"/>
    </row>
    <row r="752" spans="3:3" ht="14.25" customHeight="1" x14ac:dyDescent="0.25">
      <c r="C752" s="11"/>
    </row>
    <row r="753" spans="3:3" ht="14.25" customHeight="1" x14ac:dyDescent="0.25">
      <c r="C753" s="11"/>
    </row>
    <row r="754" spans="3:3" ht="14.25" customHeight="1" x14ac:dyDescent="0.25">
      <c r="C754" s="11"/>
    </row>
    <row r="755" spans="3:3" ht="14.25" customHeight="1" x14ac:dyDescent="0.25">
      <c r="C755" s="11"/>
    </row>
    <row r="756" spans="3:3" ht="14.25" customHeight="1" x14ac:dyDescent="0.25">
      <c r="C756" s="11"/>
    </row>
    <row r="757" spans="3:3" ht="14.25" customHeight="1" x14ac:dyDescent="0.25">
      <c r="C757" s="11"/>
    </row>
    <row r="758" spans="3:3" ht="14.25" customHeight="1" x14ac:dyDescent="0.25">
      <c r="C758" s="11"/>
    </row>
    <row r="759" spans="3:3" ht="14.25" customHeight="1" x14ac:dyDescent="0.25">
      <c r="C759" s="11"/>
    </row>
    <row r="760" spans="3:3" ht="14.25" customHeight="1" x14ac:dyDescent="0.25">
      <c r="C760" s="11"/>
    </row>
    <row r="761" spans="3:3" ht="14.25" customHeight="1" x14ac:dyDescent="0.25">
      <c r="C761" s="11"/>
    </row>
    <row r="762" spans="3:3" ht="14.25" customHeight="1" x14ac:dyDescent="0.25">
      <c r="C762" s="11"/>
    </row>
    <row r="763" spans="3:3" ht="14.25" customHeight="1" x14ac:dyDescent="0.25">
      <c r="C763" s="11"/>
    </row>
    <row r="764" spans="3:3" ht="14.25" customHeight="1" x14ac:dyDescent="0.25">
      <c r="C764" s="11"/>
    </row>
    <row r="765" spans="3:3" ht="14.25" customHeight="1" x14ac:dyDescent="0.25">
      <c r="C765" s="11"/>
    </row>
    <row r="766" spans="3:3" ht="14.25" customHeight="1" x14ac:dyDescent="0.25">
      <c r="C766" s="11"/>
    </row>
    <row r="767" spans="3:3" ht="14.25" customHeight="1" x14ac:dyDescent="0.25">
      <c r="C767" s="11"/>
    </row>
    <row r="768" spans="3:3" ht="14.25" customHeight="1" x14ac:dyDescent="0.25">
      <c r="C768" s="11"/>
    </row>
    <row r="769" spans="3:3" ht="14.25" customHeight="1" x14ac:dyDescent="0.25">
      <c r="C769" s="11"/>
    </row>
    <row r="770" spans="3:3" ht="14.25" customHeight="1" x14ac:dyDescent="0.25">
      <c r="C770" s="11"/>
    </row>
    <row r="771" spans="3:3" ht="14.25" customHeight="1" x14ac:dyDescent="0.25">
      <c r="C771" s="11"/>
    </row>
    <row r="772" spans="3:3" ht="14.25" customHeight="1" x14ac:dyDescent="0.25">
      <c r="C772" s="11"/>
    </row>
    <row r="773" spans="3:3" ht="14.25" customHeight="1" x14ac:dyDescent="0.25">
      <c r="C773" s="11"/>
    </row>
    <row r="774" spans="3:3" ht="14.25" customHeight="1" x14ac:dyDescent="0.25">
      <c r="C774" s="11"/>
    </row>
    <row r="775" spans="3:3" ht="14.25" customHeight="1" x14ac:dyDescent="0.25">
      <c r="C775" s="11"/>
    </row>
    <row r="776" spans="3:3" ht="14.25" customHeight="1" x14ac:dyDescent="0.25">
      <c r="C776" s="11"/>
    </row>
    <row r="777" spans="3:3" ht="14.25" customHeight="1" x14ac:dyDescent="0.25">
      <c r="C777" s="11"/>
    </row>
    <row r="778" spans="3:3" ht="14.25" customHeight="1" x14ac:dyDescent="0.25">
      <c r="C778" s="11"/>
    </row>
    <row r="779" spans="3:3" ht="14.25" customHeight="1" x14ac:dyDescent="0.25">
      <c r="C779" s="11"/>
    </row>
    <row r="780" spans="3:3" ht="14.25" customHeight="1" x14ac:dyDescent="0.25">
      <c r="C780" s="11"/>
    </row>
    <row r="781" spans="3:3" ht="14.25" customHeight="1" x14ac:dyDescent="0.25">
      <c r="C781" s="11"/>
    </row>
    <row r="782" spans="3:3" ht="14.25" customHeight="1" x14ac:dyDescent="0.25">
      <c r="C782" s="11"/>
    </row>
    <row r="783" spans="3:3" ht="14.25" customHeight="1" x14ac:dyDescent="0.25">
      <c r="C783" s="11"/>
    </row>
    <row r="784" spans="3:3" ht="14.25" customHeight="1" x14ac:dyDescent="0.25">
      <c r="C784" s="11"/>
    </row>
    <row r="785" spans="3:3" ht="14.25" customHeight="1" x14ac:dyDescent="0.25">
      <c r="C785" s="11"/>
    </row>
    <row r="786" spans="3:3" ht="14.25" customHeight="1" x14ac:dyDescent="0.25">
      <c r="C786" s="11"/>
    </row>
    <row r="787" spans="3:3" ht="14.25" customHeight="1" x14ac:dyDescent="0.25">
      <c r="C787" s="11"/>
    </row>
    <row r="788" spans="3:3" ht="14.25" customHeight="1" x14ac:dyDescent="0.25">
      <c r="C788" s="11"/>
    </row>
    <row r="789" spans="3:3" ht="14.25" customHeight="1" x14ac:dyDescent="0.25">
      <c r="C789" s="11"/>
    </row>
    <row r="790" spans="3:3" ht="14.25" customHeight="1" x14ac:dyDescent="0.25">
      <c r="C790" s="11"/>
    </row>
    <row r="791" spans="3:3" ht="14.25" customHeight="1" x14ac:dyDescent="0.25">
      <c r="C791" s="11"/>
    </row>
    <row r="792" spans="3:3" ht="14.25" customHeight="1" x14ac:dyDescent="0.25">
      <c r="C792" s="11"/>
    </row>
    <row r="793" spans="3:3" ht="14.25" customHeight="1" x14ac:dyDescent="0.25">
      <c r="C793" s="11"/>
    </row>
    <row r="794" spans="3:3" ht="14.25" customHeight="1" x14ac:dyDescent="0.25">
      <c r="C794" s="11"/>
    </row>
    <row r="795" spans="3:3" ht="14.25" customHeight="1" x14ac:dyDescent="0.25">
      <c r="C795" s="11"/>
    </row>
    <row r="796" spans="3:3" ht="14.25" customHeight="1" x14ac:dyDescent="0.25">
      <c r="C796" s="11"/>
    </row>
    <row r="797" spans="3:3" ht="14.25" customHeight="1" x14ac:dyDescent="0.25">
      <c r="C797" s="11"/>
    </row>
    <row r="798" spans="3:3" ht="14.25" customHeight="1" x14ac:dyDescent="0.25">
      <c r="C798" s="11"/>
    </row>
    <row r="799" spans="3:3" ht="14.25" customHeight="1" x14ac:dyDescent="0.25">
      <c r="C799" s="11"/>
    </row>
    <row r="800" spans="3:3" ht="14.25" customHeight="1" x14ac:dyDescent="0.25">
      <c r="C800" s="11"/>
    </row>
    <row r="801" spans="3:3" ht="14.25" customHeight="1" x14ac:dyDescent="0.25">
      <c r="C801" s="11"/>
    </row>
    <row r="802" spans="3:3" ht="14.25" customHeight="1" x14ac:dyDescent="0.25">
      <c r="C802" s="11"/>
    </row>
    <row r="803" spans="3:3" ht="14.25" customHeight="1" x14ac:dyDescent="0.25">
      <c r="C803" s="11"/>
    </row>
    <row r="804" spans="3:3" ht="14.25" customHeight="1" x14ac:dyDescent="0.25">
      <c r="C804" s="11"/>
    </row>
    <row r="805" spans="3:3" ht="14.25" customHeight="1" x14ac:dyDescent="0.25">
      <c r="C805" s="11"/>
    </row>
    <row r="806" spans="3:3" ht="14.25" customHeight="1" x14ac:dyDescent="0.25">
      <c r="C806" s="11"/>
    </row>
    <row r="807" spans="3:3" ht="14.25" customHeight="1" x14ac:dyDescent="0.25">
      <c r="C807" s="11"/>
    </row>
    <row r="808" spans="3:3" ht="14.25" customHeight="1" x14ac:dyDescent="0.25">
      <c r="C808" s="11"/>
    </row>
    <row r="809" spans="3:3" ht="14.25" customHeight="1" x14ac:dyDescent="0.25">
      <c r="C809" s="11"/>
    </row>
    <row r="810" spans="3:3" ht="14.25" customHeight="1" x14ac:dyDescent="0.25">
      <c r="C810" s="11"/>
    </row>
    <row r="811" spans="3:3" ht="14.25" customHeight="1" x14ac:dyDescent="0.25">
      <c r="C811" s="11"/>
    </row>
    <row r="812" spans="3:3" ht="14.25" customHeight="1" x14ac:dyDescent="0.25">
      <c r="C812" s="11"/>
    </row>
    <row r="813" spans="3:3" ht="14.25" customHeight="1" x14ac:dyDescent="0.25">
      <c r="C813" s="11"/>
    </row>
    <row r="814" spans="3:3" ht="14.25" customHeight="1" x14ac:dyDescent="0.25">
      <c r="C814" s="11"/>
    </row>
    <row r="815" spans="3:3" ht="14.25" customHeight="1" x14ac:dyDescent="0.25">
      <c r="C815" s="11"/>
    </row>
    <row r="816" spans="3:3" ht="14.25" customHeight="1" x14ac:dyDescent="0.25">
      <c r="C816" s="11"/>
    </row>
    <row r="817" spans="3:3" ht="14.25" customHeight="1" x14ac:dyDescent="0.25">
      <c r="C817" s="11"/>
    </row>
    <row r="818" spans="3:3" ht="14.25" customHeight="1" x14ac:dyDescent="0.25">
      <c r="C818" s="11"/>
    </row>
    <row r="819" spans="3:3" ht="14.25" customHeight="1" x14ac:dyDescent="0.25">
      <c r="C819" s="11"/>
    </row>
    <row r="820" spans="3:3" ht="14.25" customHeight="1" x14ac:dyDescent="0.25">
      <c r="C820" s="11"/>
    </row>
    <row r="821" spans="3:3" ht="14.25" customHeight="1" x14ac:dyDescent="0.25">
      <c r="C821" s="11"/>
    </row>
    <row r="822" spans="3:3" ht="14.25" customHeight="1" x14ac:dyDescent="0.25">
      <c r="C822" s="11"/>
    </row>
    <row r="823" spans="3:3" ht="14.25" customHeight="1" x14ac:dyDescent="0.25">
      <c r="C823" s="11"/>
    </row>
    <row r="824" spans="3:3" ht="14.25" customHeight="1" x14ac:dyDescent="0.25">
      <c r="C824" s="11"/>
    </row>
    <row r="825" spans="3:3" ht="14.25" customHeight="1" x14ac:dyDescent="0.25">
      <c r="C825" s="11"/>
    </row>
    <row r="826" spans="3:3" ht="14.25" customHeight="1" x14ac:dyDescent="0.25">
      <c r="C826" s="11"/>
    </row>
    <row r="827" spans="3:3" ht="14.25" customHeight="1" x14ac:dyDescent="0.25">
      <c r="C827" s="11"/>
    </row>
    <row r="828" spans="3:3" ht="14.25" customHeight="1" x14ac:dyDescent="0.25">
      <c r="C828" s="11"/>
    </row>
    <row r="829" spans="3:3" ht="14.25" customHeight="1" x14ac:dyDescent="0.25">
      <c r="C829" s="11"/>
    </row>
    <row r="830" spans="3:3" ht="14.25" customHeight="1" x14ac:dyDescent="0.25">
      <c r="C830" s="11"/>
    </row>
    <row r="831" spans="3:3" ht="14.25" customHeight="1" x14ac:dyDescent="0.25">
      <c r="C831" s="11"/>
    </row>
    <row r="832" spans="3:3" ht="14.25" customHeight="1" x14ac:dyDescent="0.25">
      <c r="C832" s="11"/>
    </row>
    <row r="833" spans="3:3" ht="14.25" customHeight="1" x14ac:dyDescent="0.25">
      <c r="C833" s="11"/>
    </row>
    <row r="834" spans="3:3" ht="14.25" customHeight="1" x14ac:dyDescent="0.25">
      <c r="C834" s="11"/>
    </row>
    <row r="835" spans="3:3" ht="14.25" customHeight="1" x14ac:dyDescent="0.25">
      <c r="C835" s="11"/>
    </row>
    <row r="836" spans="3:3" ht="14.25" customHeight="1" x14ac:dyDescent="0.25">
      <c r="C836" s="11"/>
    </row>
    <row r="837" spans="3:3" ht="14.25" customHeight="1" x14ac:dyDescent="0.25">
      <c r="C837" s="11"/>
    </row>
    <row r="838" spans="3:3" ht="14.25" customHeight="1" x14ac:dyDescent="0.25">
      <c r="C838" s="11"/>
    </row>
    <row r="839" spans="3:3" ht="14.25" customHeight="1" x14ac:dyDescent="0.25">
      <c r="C839" s="11"/>
    </row>
    <row r="840" spans="3:3" ht="14.25" customHeight="1" x14ac:dyDescent="0.25">
      <c r="C840" s="11"/>
    </row>
    <row r="841" spans="3:3" ht="14.25" customHeight="1" x14ac:dyDescent="0.25">
      <c r="C841" s="11"/>
    </row>
    <row r="842" spans="3:3" ht="14.25" customHeight="1" x14ac:dyDescent="0.25">
      <c r="C842" s="11"/>
    </row>
    <row r="843" spans="3:3" ht="14.25" customHeight="1" x14ac:dyDescent="0.25">
      <c r="C843" s="11"/>
    </row>
    <row r="844" spans="3:3" ht="14.25" customHeight="1" x14ac:dyDescent="0.25">
      <c r="C844" s="11"/>
    </row>
    <row r="845" spans="3:3" ht="14.25" customHeight="1" x14ac:dyDescent="0.25">
      <c r="C845" s="11"/>
    </row>
    <row r="846" spans="3:3" ht="14.25" customHeight="1" x14ac:dyDescent="0.25">
      <c r="C846" s="11"/>
    </row>
    <row r="847" spans="3:3" ht="14.25" customHeight="1" x14ac:dyDescent="0.25">
      <c r="C847" s="11"/>
    </row>
    <row r="848" spans="3:3" ht="14.25" customHeight="1" x14ac:dyDescent="0.25">
      <c r="C848" s="11"/>
    </row>
    <row r="849" spans="3:3" ht="14.25" customHeight="1" x14ac:dyDescent="0.25">
      <c r="C849" s="11"/>
    </row>
    <row r="850" spans="3:3" ht="14.25" customHeight="1" x14ac:dyDescent="0.25">
      <c r="C850" s="11"/>
    </row>
    <row r="851" spans="3:3" ht="14.25" customHeight="1" x14ac:dyDescent="0.25">
      <c r="C851" s="11"/>
    </row>
    <row r="852" spans="3:3" ht="14.25" customHeight="1" x14ac:dyDescent="0.25">
      <c r="C852" s="11"/>
    </row>
    <row r="853" spans="3:3" ht="14.25" customHeight="1" x14ac:dyDescent="0.25">
      <c r="C853" s="11"/>
    </row>
    <row r="854" spans="3:3" ht="14.25" customHeight="1" x14ac:dyDescent="0.25">
      <c r="C854" s="11"/>
    </row>
    <row r="855" spans="3:3" ht="14.25" customHeight="1" x14ac:dyDescent="0.25">
      <c r="C855" s="11"/>
    </row>
    <row r="856" spans="3:3" ht="14.25" customHeight="1" x14ac:dyDescent="0.25">
      <c r="C856" s="11"/>
    </row>
    <row r="857" spans="3:3" ht="14.25" customHeight="1" x14ac:dyDescent="0.25">
      <c r="C857" s="11"/>
    </row>
    <row r="858" spans="3:3" ht="14.25" customHeight="1" x14ac:dyDescent="0.25">
      <c r="C858" s="11"/>
    </row>
    <row r="859" spans="3:3" ht="14.25" customHeight="1" x14ac:dyDescent="0.25">
      <c r="C859" s="11"/>
    </row>
    <row r="860" spans="3:3" ht="14.25" customHeight="1" x14ac:dyDescent="0.25">
      <c r="C860" s="11"/>
    </row>
    <row r="861" spans="3:3" ht="14.25" customHeight="1" x14ac:dyDescent="0.25">
      <c r="C861" s="11"/>
    </row>
    <row r="862" spans="3:3" ht="14.25" customHeight="1" x14ac:dyDescent="0.25">
      <c r="C862" s="11"/>
    </row>
    <row r="863" spans="3:3" ht="14.25" customHeight="1" x14ac:dyDescent="0.25">
      <c r="C863" s="11"/>
    </row>
    <row r="864" spans="3:3" ht="14.25" customHeight="1" x14ac:dyDescent="0.25">
      <c r="C864" s="11"/>
    </row>
    <row r="865" spans="3:3" ht="14.25" customHeight="1" x14ac:dyDescent="0.25">
      <c r="C865" s="11"/>
    </row>
    <row r="866" spans="3:3" ht="14.25" customHeight="1" x14ac:dyDescent="0.25">
      <c r="C866" s="11"/>
    </row>
    <row r="867" spans="3:3" ht="14.25" customHeight="1" x14ac:dyDescent="0.25">
      <c r="C867" s="11"/>
    </row>
    <row r="868" spans="3:3" ht="14.25" customHeight="1" x14ac:dyDescent="0.25">
      <c r="C868" s="11"/>
    </row>
    <row r="869" spans="3:3" ht="14.25" customHeight="1" x14ac:dyDescent="0.25">
      <c r="C869" s="11"/>
    </row>
    <row r="870" spans="3:3" ht="14.25" customHeight="1" x14ac:dyDescent="0.25">
      <c r="C870" s="11"/>
    </row>
    <row r="871" spans="3:3" ht="14.25" customHeight="1" x14ac:dyDescent="0.25">
      <c r="C871" s="11"/>
    </row>
    <row r="872" spans="3:3" ht="14.25" customHeight="1" x14ac:dyDescent="0.25">
      <c r="C872" s="11"/>
    </row>
    <row r="873" spans="3:3" ht="14.25" customHeight="1" x14ac:dyDescent="0.25">
      <c r="C873" s="11"/>
    </row>
    <row r="874" spans="3:3" ht="14.25" customHeight="1" x14ac:dyDescent="0.25">
      <c r="C874" s="11"/>
    </row>
    <row r="875" spans="3:3" ht="14.25" customHeight="1" x14ac:dyDescent="0.25">
      <c r="C875" s="11"/>
    </row>
    <row r="876" spans="3:3" ht="14.25" customHeight="1" x14ac:dyDescent="0.25">
      <c r="C876" s="11"/>
    </row>
    <row r="877" spans="3:3" ht="14.25" customHeight="1" x14ac:dyDescent="0.25">
      <c r="C877" s="11"/>
    </row>
    <row r="878" spans="3:3" ht="14.25" customHeight="1" x14ac:dyDescent="0.25">
      <c r="C878" s="11"/>
    </row>
    <row r="879" spans="3:3" ht="14.25" customHeight="1" x14ac:dyDescent="0.25">
      <c r="C879" s="11"/>
    </row>
    <row r="880" spans="3:3" ht="14.25" customHeight="1" x14ac:dyDescent="0.25">
      <c r="C880" s="11"/>
    </row>
    <row r="881" spans="3:3" ht="14.25" customHeight="1" x14ac:dyDescent="0.25">
      <c r="C881" s="11"/>
    </row>
    <row r="882" spans="3:3" ht="14.25" customHeight="1" x14ac:dyDescent="0.25">
      <c r="C882" s="11"/>
    </row>
    <row r="883" spans="3:3" ht="14.25" customHeight="1" x14ac:dyDescent="0.25">
      <c r="C883" s="11"/>
    </row>
    <row r="884" spans="3:3" ht="14.25" customHeight="1" x14ac:dyDescent="0.25">
      <c r="C884" s="11"/>
    </row>
    <row r="885" spans="3:3" ht="14.25" customHeight="1" x14ac:dyDescent="0.25">
      <c r="C885" s="11"/>
    </row>
    <row r="886" spans="3:3" ht="14.25" customHeight="1" x14ac:dyDescent="0.25">
      <c r="C886" s="11"/>
    </row>
    <row r="887" spans="3:3" ht="14.25" customHeight="1" x14ac:dyDescent="0.25">
      <c r="C887" s="11"/>
    </row>
    <row r="888" spans="3:3" ht="14.25" customHeight="1" x14ac:dyDescent="0.25">
      <c r="C888" s="11"/>
    </row>
    <row r="889" spans="3:3" ht="14.25" customHeight="1" x14ac:dyDescent="0.25">
      <c r="C889" s="11"/>
    </row>
    <row r="890" spans="3:3" ht="14.25" customHeight="1" x14ac:dyDescent="0.25">
      <c r="C890" s="11"/>
    </row>
    <row r="891" spans="3:3" ht="14.25" customHeight="1" x14ac:dyDescent="0.25">
      <c r="C891" s="11"/>
    </row>
    <row r="892" spans="3:3" ht="14.25" customHeight="1" x14ac:dyDescent="0.25">
      <c r="C892" s="11"/>
    </row>
    <row r="893" spans="3:3" ht="14.25" customHeight="1" x14ac:dyDescent="0.25">
      <c r="C893" s="11"/>
    </row>
    <row r="894" spans="3:3" ht="14.25" customHeight="1" x14ac:dyDescent="0.25">
      <c r="C894" s="11"/>
    </row>
    <row r="895" spans="3:3" ht="14.25" customHeight="1" x14ac:dyDescent="0.25">
      <c r="C895" s="11"/>
    </row>
    <row r="896" spans="3:3" ht="14.25" customHeight="1" x14ac:dyDescent="0.25">
      <c r="C896" s="11"/>
    </row>
    <row r="897" spans="3:3" ht="14.25" customHeight="1" x14ac:dyDescent="0.25">
      <c r="C897" s="11"/>
    </row>
    <row r="898" spans="3:3" ht="14.25" customHeight="1" x14ac:dyDescent="0.25">
      <c r="C898" s="11"/>
    </row>
    <row r="899" spans="3:3" ht="14.25" customHeight="1" x14ac:dyDescent="0.25">
      <c r="C899" s="11"/>
    </row>
    <row r="900" spans="3:3" ht="14.25" customHeight="1" x14ac:dyDescent="0.25">
      <c r="C900" s="11"/>
    </row>
    <row r="901" spans="3:3" ht="14.25" customHeight="1" x14ac:dyDescent="0.25">
      <c r="C901" s="11"/>
    </row>
    <row r="902" spans="3:3" ht="14.25" customHeight="1" x14ac:dyDescent="0.25">
      <c r="C902" s="11"/>
    </row>
    <row r="903" spans="3:3" ht="14.25" customHeight="1" x14ac:dyDescent="0.25">
      <c r="C903" s="11"/>
    </row>
    <row r="904" spans="3:3" ht="14.25" customHeight="1" x14ac:dyDescent="0.25">
      <c r="C904" s="11"/>
    </row>
    <row r="905" spans="3:3" ht="14.25" customHeight="1" x14ac:dyDescent="0.25">
      <c r="C905" s="11"/>
    </row>
    <row r="906" spans="3:3" ht="14.25" customHeight="1" x14ac:dyDescent="0.25">
      <c r="C906" s="11"/>
    </row>
    <row r="907" spans="3:3" ht="14.25" customHeight="1" x14ac:dyDescent="0.25">
      <c r="C907" s="11"/>
    </row>
    <row r="908" spans="3:3" ht="14.25" customHeight="1" x14ac:dyDescent="0.25">
      <c r="C908" s="11"/>
    </row>
    <row r="909" spans="3:3" ht="14.25" customHeight="1" x14ac:dyDescent="0.25">
      <c r="C909" s="11"/>
    </row>
    <row r="910" spans="3:3" ht="14.25" customHeight="1" x14ac:dyDescent="0.25">
      <c r="C910" s="11"/>
    </row>
    <row r="911" spans="3:3" ht="14.25" customHeight="1" x14ac:dyDescent="0.25">
      <c r="C911" s="11"/>
    </row>
    <row r="912" spans="3:3" ht="14.25" customHeight="1" x14ac:dyDescent="0.25">
      <c r="C912" s="11"/>
    </row>
    <row r="913" spans="3:3" ht="14.25" customHeight="1" x14ac:dyDescent="0.25">
      <c r="C913" s="11"/>
    </row>
    <row r="914" spans="3:3" ht="14.25" customHeight="1" x14ac:dyDescent="0.25">
      <c r="C914" s="11"/>
    </row>
    <row r="915" spans="3:3" ht="14.25" customHeight="1" x14ac:dyDescent="0.25">
      <c r="C915" s="11"/>
    </row>
    <row r="916" spans="3:3" ht="14.25" customHeight="1" x14ac:dyDescent="0.25">
      <c r="C916" s="11"/>
    </row>
    <row r="917" spans="3:3" ht="14.25" customHeight="1" x14ac:dyDescent="0.25">
      <c r="C917" s="11"/>
    </row>
    <row r="918" spans="3:3" ht="14.25" customHeight="1" x14ac:dyDescent="0.25">
      <c r="C918" s="11"/>
    </row>
    <row r="919" spans="3:3" ht="14.25" customHeight="1" x14ac:dyDescent="0.25">
      <c r="C919" s="11"/>
    </row>
    <row r="920" spans="3:3" ht="14.25" customHeight="1" x14ac:dyDescent="0.25">
      <c r="C920" s="11"/>
    </row>
    <row r="921" spans="3:3" ht="14.25" customHeight="1" x14ac:dyDescent="0.25">
      <c r="C921" s="11"/>
    </row>
    <row r="922" spans="3:3" ht="14.25" customHeight="1" x14ac:dyDescent="0.25">
      <c r="C922" s="11"/>
    </row>
    <row r="923" spans="3:3" ht="14.25" customHeight="1" x14ac:dyDescent="0.25">
      <c r="C923" s="11"/>
    </row>
    <row r="924" spans="3:3" ht="14.25" customHeight="1" x14ac:dyDescent="0.25">
      <c r="C924" s="11"/>
    </row>
    <row r="925" spans="3:3" ht="14.25" customHeight="1" x14ac:dyDescent="0.25">
      <c r="C925" s="11"/>
    </row>
    <row r="926" spans="3:3" ht="14.25" customHeight="1" x14ac:dyDescent="0.25">
      <c r="C926" s="11"/>
    </row>
    <row r="927" spans="3:3" ht="14.25" customHeight="1" x14ac:dyDescent="0.25">
      <c r="C927" s="11"/>
    </row>
    <row r="928" spans="3:3" ht="14.25" customHeight="1" x14ac:dyDescent="0.25">
      <c r="C928" s="11"/>
    </row>
    <row r="929" spans="3:3" ht="14.25" customHeight="1" x14ac:dyDescent="0.25">
      <c r="C929" s="11"/>
    </row>
    <row r="930" spans="3:3" ht="14.25" customHeight="1" x14ac:dyDescent="0.25">
      <c r="C930" s="11"/>
    </row>
    <row r="931" spans="3:3" ht="14.25" customHeight="1" x14ac:dyDescent="0.25">
      <c r="C931" s="11"/>
    </row>
    <row r="932" spans="3:3" ht="14.25" customHeight="1" x14ac:dyDescent="0.25">
      <c r="C932" s="11"/>
    </row>
    <row r="933" spans="3:3" ht="14.25" customHeight="1" x14ac:dyDescent="0.25">
      <c r="C933" s="11"/>
    </row>
    <row r="934" spans="3:3" ht="14.25" customHeight="1" x14ac:dyDescent="0.25">
      <c r="C934" s="11"/>
    </row>
    <row r="935" spans="3:3" ht="14.25" customHeight="1" x14ac:dyDescent="0.25">
      <c r="C935" s="11"/>
    </row>
    <row r="936" spans="3:3" ht="14.25" customHeight="1" x14ac:dyDescent="0.25">
      <c r="C936" s="11"/>
    </row>
    <row r="937" spans="3:3" ht="14.25" customHeight="1" x14ac:dyDescent="0.25">
      <c r="C937" s="11"/>
    </row>
    <row r="938" spans="3:3" ht="14.25" customHeight="1" x14ac:dyDescent="0.25">
      <c r="C938" s="11"/>
    </row>
    <row r="939" spans="3:3" ht="14.25" customHeight="1" x14ac:dyDescent="0.25">
      <c r="C939" s="11"/>
    </row>
    <row r="940" spans="3:3" ht="14.25" customHeight="1" x14ac:dyDescent="0.25">
      <c r="C940" s="11"/>
    </row>
    <row r="941" spans="3:3" ht="14.25" customHeight="1" x14ac:dyDescent="0.25">
      <c r="C941" s="11"/>
    </row>
    <row r="942" spans="3:3" ht="14.25" customHeight="1" x14ac:dyDescent="0.25">
      <c r="C942" s="11"/>
    </row>
    <row r="943" spans="3:3" ht="14.25" customHeight="1" x14ac:dyDescent="0.25">
      <c r="C943" s="11"/>
    </row>
    <row r="944" spans="3:3" ht="14.25" customHeight="1" x14ac:dyDescent="0.25">
      <c r="C944" s="11"/>
    </row>
    <row r="945" spans="3:3" ht="14.25" customHeight="1" x14ac:dyDescent="0.25">
      <c r="C945" s="11"/>
    </row>
    <row r="946" spans="3:3" ht="14.25" customHeight="1" x14ac:dyDescent="0.25">
      <c r="C946" s="11"/>
    </row>
    <row r="947" spans="3:3" ht="14.25" customHeight="1" x14ac:dyDescent="0.25">
      <c r="C947" s="11"/>
    </row>
    <row r="948" spans="3:3" ht="14.25" customHeight="1" x14ac:dyDescent="0.25">
      <c r="C948" s="11"/>
    </row>
    <row r="949" spans="3:3" ht="14.25" customHeight="1" x14ac:dyDescent="0.25">
      <c r="C949" s="11"/>
    </row>
    <row r="950" spans="3:3" ht="14.25" customHeight="1" x14ac:dyDescent="0.25">
      <c r="C950" s="11"/>
    </row>
    <row r="951" spans="3:3" ht="14.25" customHeight="1" x14ac:dyDescent="0.25">
      <c r="C951" s="11"/>
    </row>
    <row r="952" spans="3:3" ht="14.25" customHeight="1" x14ac:dyDescent="0.25">
      <c r="C952" s="11"/>
    </row>
    <row r="953" spans="3:3" ht="14.25" customHeight="1" x14ac:dyDescent="0.25">
      <c r="C953" s="11"/>
    </row>
    <row r="954" spans="3:3" ht="14.25" customHeight="1" x14ac:dyDescent="0.25">
      <c r="C954" s="11"/>
    </row>
    <row r="955" spans="3:3" ht="14.25" customHeight="1" x14ac:dyDescent="0.25">
      <c r="C955" s="11"/>
    </row>
    <row r="956" spans="3:3" ht="14.25" customHeight="1" x14ac:dyDescent="0.25">
      <c r="C956" s="11"/>
    </row>
    <row r="957" spans="3:3" ht="14.25" customHeight="1" x14ac:dyDescent="0.25">
      <c r="C957" s="11"/>
    </row>
    <row r="958" spans="3:3" ht="14.25" customHeight="1" x14ac:dyDescent="0.25">
      <c r="C958" s="11"/>
    </row>
    <row r="959" spans="3:3" ht="14.25" customHeight="1" x14ac:dyDescent="0.25">
      <c r="C959" s="11"/>
    </row>
    <row r="960" spans="3:3" ht="14.25" customHeight="1" x14ac:dyDescent="0.25">
      <c r="C960" s="11"/>
    </row>
    <row r="961" spans="3:3" ht="14.25" customHeight="1" x14ac:dyDescent="0.25">
      <c r="C961" s="11"/>
    </row>
    <row r="962" spans="3:3" ht="14.25" customHeight="1" x14ac:dyDescent="0.25">
      <c r="C962" s="11"/>
    </row>
    <row r="963" spans="3:3" ht="14.25" customHeight="1" x14ac:dyDescent="0.25">
      <c r="C963" s="11"/>
    </row>
    <row r="964" spans="3:3" ht="14.25" customHeight="1" x14ac:dyDescent="0.25">
      <c r="C964" s="11"/>
    </row>
    <row r="965" spans="3:3" ht="14.25" customHeight="1" x14ac:dyDescent="0.25">
      <c r="C965" s="11"/>
    </row>
    <row r="966" spans="3:3" ht="14.25" customHeight="1" x14ac:dyDescent="0.25">
      <c r="C966" s="11"/>
    </row>
    <row r="967" spans="3:3" ht="14.25" customHeight="1" x14ac:dyDescent="0.25">
      <c r="C967" s="11"/>
    </row>
    <row r="968" spans="3:3" ht="14.25" customHeight="1" x14ac:dyDescent="0.25">
      <c r="C968" s="11"/>
    </row>
    <row r="969" spans="3:3" ht="14.25" customHeight="1" x14ac:dyDescent="0.25">
      <c r="C969" s="11"/>
    </row>
    <row r="970" spans="3:3" ht="14.25" customHeight="1" x14ac:dyDescent="0.25">
      <c r="C970" s="11"/>
    </row>
    <row r="971" spans="3:3" ht="14.25" customHeight="1" x14ac:dyDescent="0.25">
      <c r="C971" s="11"/>
    </row>
    <row r="972" spans="3:3" ht="14.25" customHeight="1" x14ac:dyDescent="0.25">
      <c r="C972" s="11"/>
    </row>
    <row r="973" spans="3:3" ht="14.25" customHeight="1" x14ac:dyDescent="0.25">
      <c r="C973" s="11"/>
    </row>
    <row r="974" spans="3:3" ht="14.25" customHeight="1" x14ac:dyDescent="0.25">
      <c r="C974" s="11"/>
    </row>
    <row r="975" spans="3:3" ht="14.25" customHeight="1" x14ac:dyDescent="0.25">
      <c r="C975" s="11"/>
    </row>
    <row r="976" spans="3:3" ht="14.25" customHeight="1" x14ac:dyDescent="0.25">
      <c r="C976" s="11"/>
    </row>
    <row r="977" spans="3:3" ht="14.25" customHeight="1" x14ac:dyDescent="0.25">
      <c r="C977" s="11"/>
    </row>
    <row r="978" spans="3:3" ht="14.25" customHeight="1" x14ac:dyDescent="0.25">
      <c r="C978" s="11"/>
    </row>
    <row r="979" spans="3:3" ht="14.25" customHeight="1" x14ac:dyDescent="0.25">
      <c r="C979" s="11"/>
    </row>
    <row r="980" spans="3:3" ht="14.25" customHeight="1" x14ac:dyDescent="0.25">
      <c r="C980" s="11"/>
    </row>
    <row r="981" spans="3:3" ht="14.25" customHeight="1" x14ac:dyDescent="0.25">
      <c r="C981" s="11"/>
    </row>
    <row r="982" spans="3:3" ht="14.25" customHeight="1" x14ac:dyDescent="0.25">
      <c r="C982" s="11"/>
    </row>
    <row r="983" spans="3:3" ht="14.25" customHeight="1" x14ac:dyDescent="0.25">
      <c r="C983" s="11"/>
    </row>
    <row r="984" spans="3:3" ht="14.25" customHeight="1" x14ac:dyDescent="0.25">
      <c r="C984" s="11"/>
    </row>
    <row r="985" spans="3:3" ht="14.25" customHeight="1" x14ac:dyDescent="0.25">
      <c r="C985" s="11"/>
    </row>
    <row r="986" spans="3:3" ht="14.25" customHeight="1" x14ac:dyDescent="0.25">
      <c r="C986" s="11"/>
    </row>
    <row r="987" spans="3:3" ht="14.25" customHeight="1" x14ac:dyDescent="0.25">
      <c r="C987" s="11"/>
    </row>
    <row r="988" spans="3:3" ht="14.25" customHeight="1" x14ac:dyDescent="0.25">
      <c r="C988" s="11"/>
    </row>
    <row r="989" spans="3:3" ht="14.25" customHeight="1" x14ac:dyDescent="0.25">
      <c r="C989" s="11"/>
    </row>
    <row r="990" spans="3:3" ht="14.25" customHeight="1" x14ac:dyDescent="0.25">
      <c r="C990" s="11"/>
    </row>
    <row r="991" spans="3:3" ht="14.25" customHeight="1" x14ac:dyDescent="0.25">
      <c r="C991" s="11"/>
    </row>
    <row r="992" spans="3:3" ht="14.25" customHeight="1" x14ac:dyDescent="0.25">
      <c r="C992" s="11"/>
    </row>
    <row r="993" spans="3:3" ht="14.25" customHeight="1" x14ac:dyDescent="0.25">
      <c r="C993" s="11"/>
    </row>
    <row r="994" spans="3:3" ht="14.25" customHeight="1" x14ac:dyDescent="0.25">
      <c r="C994" s="11"/>
    </row>
    <row r="995" spans="3:3" ht="14.25" customHeight="1" x14ac:dyDescent="0.25">
      <c r="C995" s="11"/>
    </row>
    <row r="996" spans="3:3" ht="14.25" customHeight="1" x14ac:dyDescent="0.25">
      <c r="C996" s="11"/>
    </row>
    <row r="997" spans="3:3" ht="14.25" customHeight="1" x14ac:dyDescent="0.25">
      <c r="C997" s="11"/>
    </row>
    <row r="998" spans="3:3" ht="14.25" customHeight="1" x14ac:dyDescent="0.25">
      <c r="C998" s="11"/>
    </row>
    <row r="999" spans="3:3" ht="14.25" customHeight="1" x14ac:dyDescent="0.25">
      <c r="C999" s="11"/>
    </row>
    <row r="1000" spans="3:3" ht="14.25" customHeight="1" x14ac:dyDescent="0.25">
      <c r="C1000" s="11"/>
    </row>
  </sheetData>
  <pageMargins left="0.7" right="0.7" top="0.75" bottom="0.75" header="0" footer="0"/>
  <pageSetup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SourceID xmlns="14a6a4bd-40b2-4650-86d1-f5075ef96720">1CAiTAyZNPLR1tGiiakMbqc5By9yEaqBhnXvVLsn1S_0</MigrationSourceID>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E32D2BC1FA5FF4BA8D64DCBE948E7A1" ma:contentTypeVersion="1" ma:contentTypeDescription="Crear nuevo documento." ma:contentTypeScope="" ma:versionID="9a977aa46bec1685737304f8e70b7bc2">
  <xsd:schema xmlns:xsd="http://www.w3.org/2001/XMLSchema" xmlns:xs="http://www.w3.org/2001/XMLSchema" xmlns:p="http://schemas.microsoft.com/office/2006/metadata/properties" xmlns:ns2="14a6a4bd-40b2-4650-86d1-f5075ef96720" targetNamespace="http://schemas.microsoft.com/office/2006/metadata/properties" ma:root="true" ma:fieldsID="e09fd276cc00f4cd64506d8b2fd25478" ns2:_="">
    <xsd:import namespace="14a6a4bd-40b2-4650-86d1-f5075ef96720"/>
    <xsd:element name="properties">
      <xsd:complexType>
        <xsd:sequence>
          <xsd:element name="documentManagement">
            <xsd:complexType>
              <xsd:all>
                <xsd:element ref="ns2:MigrationSourc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6a4bd-40b2-4650-86d1-f5075ef96720"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878CEF-68AB-449E-9B39-76673AB09905}">
  <ds:schemaRefs>
    <ds:schemaRef ds:uri="http://schemas.microsoft.com/sharepoint/v3/contenttype/forms"/>
  </ds:schemaRefs>
</ds:datastoreItem>
</file>

<file path=customXml/itemProps2.xml><?xml version="1.0" encoding="utf-8"?>
<ds:datastoreItem xmlns:ds="http://schemas.openxmlformats.org/officeDocument/2006/customXml" ds:itemID="{EA777230-E059-48F2-B0D6-92D22E5EA231}">
  <ds:schemaRefs>
    <ds:schemaRef ds:uri="http://schemas.microsoft.com/office/2006/metadata/properties"/>
    <ds:schemaRef ds:uri="http://schemas.microsoft.com/office/infopath/2007/PartnerControls"/>
    <ds:schemaRef ds:uri="14a6a4bd-40b2-4650-86d1-f5075ef96720"/>
  </ds:schemaRefs>
</ds:datastoreItem>
</file>

<file path=customXml/itemProps3.xml><?xml version="1.0" encoding="utf-8"?>
<ds:datastoreItem xmlns:ds="http://schemas.openxmlformats.org/officeDocument/2006/customXml" ds:itemID="{D0AC5D97-FDC9-415F-850C-7B7D2A321D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a6a4bd-40b2-4650-86d1-f5075ef96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MOD_PAA_VALORES</vt:lpstr>
      <vt:lpstr>ACTUAL </vt:lpstr>
      <vt:lpstr>GERENCIA</vt:lpstr>
      <vt:lpstr>Otras_Modificaciones</vt:lpstr>
      <vt:lpstr>LINEAMIENTOS_PAA</vt:lpstr>
      <vt:lpstr>Control de Cambios</vt:lpstr>
      <vt:lpstr>TIPOS </vt:lpstr>
      <vt:lpstr>EJECUCIÓN</vt:lpstr>
      <vt:lpstr>Listado de Rubros_Seven </vt:lpstr>
      <vt:lpstr>A</vt:lpstr>
      <vt:lpstr>B</vt:lpstr>
      <vt:lpst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Johnathan Ruiz Amaya</dc:creator>
  <cp:keywords/>
  <dc:description/>
  <cp:lastModifiedBy>Liz Maryuri Bolaños Orobajo</cp:lastModifiedBy>
  <cp:revision/>
  <dcterms:created xsi:type="dcterms:W3CDTF">2026-01-09T18:25:52Z</dcterms:created>
  <dcterms:modified xsi:type="dcterms:W3CDTF">2026-10-07T20:41:36Z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0x0101005E32D2BC1FA5FF4BA8D64DCBE948E7A1</vt:lpwstr>
  </property>
  <property fmtid="{D5CDD505-2E9C-101B-9397-08002B2CF9AE}" pid="3" name="Order">
    <vt:r8>20200</vt:r8>
  </property>
</Properties>
</file>