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erek/Downloads/"/>
    </mc:Choice>
  </mc:AlternateContent>
  <xr:revisionPtr revIDLastSave="0" documentId="8_{6DBF02AA-0B7D-584C-9700-5754B88E27C8}" xr6:coauthVersionLast="47" xr6:coauthVersionMax="47" xr10:uidLastSave="{00000000-0000-0000-0000-000000000000}"/>
  <bookViews>
    <workbookView xWindow="2180" yWindow="660" windowWidth="27640" windowHeight="16080" xr2:uid="{5F26C120-3AB6-BA4F-BA61-84E645D4350C}"/>
  </bookViews>
  <sheets>
    <sheet name="MODEL" sheetId="1" r:id="rId1"/>
    <sheet name="UPLOAD" sheetId="2" r:id="rId2"/>
  </sheets>
  <definedNames>
    <definedName name="_xlnm._FilterDatabase" localSheetId="0" hidden="1">MODEL!$A$3:$GA$3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124" i="1" l="1"/>
  <c r="H30" i="1"/>
  <c r="FR8" i="1"/>
  <c r="CH3" i="1"/>
  <c r="FD3" i="1"/>
  <c r="AN13" i="1"/>
  <c r="AB15" i="1"/>
  <c r="E15" i="1"/>
  <c r="AJ5" i="1"/>
  <c r="AF5" i="1"/>
  <c r="T5" i="1"/>
  <c r="L5" i="1"/>
  <c r="P13" i="1"/>
  <c r="E9" i="1"/>
  <c r="FI3" i="1"/>
  <c r="P8" i="1"/>
  <c r="L8" i="1"/>
  <c r="E8" i="1"/>
  <c r="FS44" i="1"/>
  <c r="EZ3" i="1"/>
  <c r="EX3" i="1"/>
  <c r="EC3" i="1"/>
  <c r="CD3" i="1"/>
  <c r="BY3" i="1"/>
  <c r="BE3" i="1"/>
  <c r="AN29" i="1"/>
  <c r="AB44" i="1"/>
  <c r="X30" i="1"/>
  <c r="T29" i="1"/>
  <c r="P44" i="1"/>
  <c r="P19" i="1"/>
  <c r="L44" i="1"/>
  <c r="L19" i="1"/>
  <c r="H44" i="1"/>
  <c r="H10" i="1"/>
  <c r="FM3" i="1"/>
  <c r="FH3" i="1"/>
  <c r="FE3" i="1"/>
  <c r="EW3" i="1"/>
  <c r="EU3" i="1"/>
  <c r="EE3" i="1"/>
  <c r="BB3" i="1"/>
  <c r="AP3" i="1"/>
  <c r="AL3" i="1"/>
  <c r="AG3" i="1"/>
  <c r="U3" i="1"/>
  <c r="R3" i="1"/>
  <c r="Q3" i="1"/>
  <c r="M3" i="1"/>
  <c r="J3" i="1"/>
  <c r="B1" i="1"/>
  <c r="C110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BI3" i="1" l="1"/>
  <c r="BJ3" i="1"/>
  <c r="FS5" i="1"/>
  <c r="BM3" i="1"/>
  <c r="EC8" i="1"/>
  <c r="ED8" i="1" s="1"/>
  <c r="EE8" i="1" s="1"/>
  <c r="FS13" i="1"/>
  <c r="Q9" i="1"/>
  <c r="R9" i="1" s="1"/>
  <c r="AX3" i="1"/>
  <c r="FR13" i="1"/>
  <c r="FS24" i="1"/>
  <c r="FR5" i="1"/>
  <c r="FS31" i="1"/>
  <c r="EC15" i="1"/>
  <c r="ED15" i="1" s="1"/>
  <c r="EE15" i="1" s="1"/>
  <c r="EC5" i="1"/>
  <c r="ED5" i="1" s="1"/>
  <c r="EE5" i="1" s="1"/>
  <c r="BI18" i="1"/>
  <c r="BJ18" i="1" s="1"/>
  <c r="Q18" i="1"/>
  <c r="R18" i="1" s="1"/>
  <c r="FH8" i="1"/>
  <c r="FI8" i="1" s="1"/>
  <c r="FH13" i="1"/>
  <c r="FI13" i="1" s="1"/>
  <c r="FH5" i="1"/>
  <c r="FI5" i="1" s="1"/>
  <c r="FH9" i="1"/>
  <c r="FI9" i="1" s="1"/>
  <c r="EW8" i="1"/>
  <c r="EX8" i="1" s="1"/>
  <c r="EW31" i="1"/>
  <c r="EX31" i="1" s="1"/>
  <c r="EC122" i="1"/>
  <c r="ED122" i="1" s="1"/>
  <c r="EE122" i="1" s="1"/>
  <c r="EC120" i="1"/>
  <c r="ED120" i="1" s="1"/>
  <c r="EE120" i="1" s="1"/>
  <c r="EC123" i="1"/>
  <c r="ED123" i="1" s="1"/>
  <c r="EE123" i="1" s="1"/>
  <c r="EC115" i="1"/>
  <c r="ED115" i="1" s="1"/>
  <c r="EE115" i="1" s="1"/>
  <c r="EC121" i="1"/>
  <c r="ED121" i="1" s="1"/>
  <c r="EE121" i="1" s="1"/>
  <c r="EC114" i="1"/>
  <c r="ED114" i="1" s="1"/>
  <c r="EE114" i="1" s="1"/>
  <c r="EC113" i="1"/>
  <c r="ED113" i="1" s="1"/>
  <c r="EE113" i="1" s="1"/>
  <c r="EC108" i="1"/>
  <c r="ED108" i="1" s="1"/>
  <c r="EE108" i="1" s="1"/>
  <c r="EC106" i="1"/>
  <c r="ED106" i="1" s="1"/>
  <c r="EE106" i="1" s="1"/>
  <c r="EC110" i="1"/>
  <c r="ED110" i="1" s="1"/>
  <c r="EE110" i="1" s="1"/>
  <c r="EC112" i="1"/>
  <c r="ED112" i="1" s="1"/>
  <c r="EE112" i="1" s="1"/>
  <c r="EC117" i="1"/>
  <c r="ED117" i="1" s="1"/>
  <c r="EE117" i="1" s="1"/>
  <c r="EC105" i="1"/>
  <c r="ED105" i="1" s="1"/>
  <c r="EE105" i="1" s="1"/>
  <c r="EC101" i="1"/>
  <c r="ED101" i="1" s="1"/>
  <c r="EE101" i="1" s="1"/>
  <c r="EC103" i="1"/>
  <c r="ED103" i="1" s="1"/>
  <c r="EE103" i="1" s="1"/>
  <c r="EC98" i="1"/>
  <c r="ED98" i="1" s="1"/>
  <c r="EE98" i="1" s="1"/>
  <c r="EC97" i="1"/>
  <c r="ED97" i="1" s="1"/>
  <c r="EE97" i="1" s="1"/>
  <c r="EC107" i="1"/>
  <c r="ED107" i="1" s="1"/>
  <c r="EE107" i="1" s="1"/>
  <c r="EC99" i="1"/>
  <c r="ED99" i="1" s="1"/>
  <c r="EE99" i="1" s="1"/>
  <c r="EC100" i="1"/>
  <c r="ED100" i="1" s="1"/>
  <c r="EE100" i="1" s="1"/>
  <c r="EC87" i="1"/>
  <c r="ED87" i="1" s="1"/>
  <c r="EE87" i="1" s="1"/>
  <c r="EC93" i="1"/>
  <c r="ED93" i="1" s="1"/>
  <c r="EE93" i="1" s="1"/>
  <c r="EC95" i="1"/>
  <c r="ED95" i="1" s="1"/>
  <c r="EE95" i="1" s="1"/>
  <c r="EC96" i="1"/>
  <c r="ED96" i="1" s="1"/>
  <c r="EE96" i="1" s="1"/>
  <c r="EC76" i="1"/>
  <c r="ED76" i="1" s="1"/>
  <c r="EE76" i="1" s="1"/>
  <c r="EC63" i="1"/>
  <c r="ED63" i="1" s="1"/>
  <c r="EE63" i="1" s="1"/>
  <c r="EC66" i="1"/>
  <c r="ED66" i="1" s="1"/>
  <c r="EE66" i="1" s="1"/>
  <c r="EC74" i="1"/>
  <c r="ED74" i="1" s="1"/>
  <c r="EE74" i="1" s="1"/>
  <c r="EC82" i="1"/>
  <c r="ED82" i="1" s="1"/>
  <c r="EE82" i="1" s="1"/>
  <c r="EC71" i="1"/>
  <c r="ED71" i="1" s="1"/>
  <c r="EE71" i="1" s="1"/>
  <c r="EC86" i="1"/>
  <c r="ED86" i="1" s="1"/>
  <c r="EE86" i="1" s="1"/>
  <c r="EC92" i="1"/>
  <c r="ED92" i="1" s="1"/>
  <c r="EE92" i="1" s="1"/>
  <c r="EC73" i="1"/>
  <c r="ED73" i="1" s="1"/>
  <c r="EE73" i="1" s="1"/>
  <c r="EC78" i="1"/>
  <c r="ED78" i="1" s="1"/>
  <c r="EE78" i="1" s="1"/>
  <c r="EC79" i="1"/>
  <c r="ED79" i="1" s="1"/>
  <c r="EE79" i="1" s="1"/>
  <c r="EC72" i="1"/>
  <c r="ED72" i="1" s="1"/>
  <c r="EE72" i="1" s="1"/>
  <c r="EC69" i="1"/>
  <c r="ED69" i="1" s="1"/>
  <c r="EE69" i="1" s="1"/>
  <c r="EC80" i="1"/>
  <c r="ED80" i="1" s="1"/>
  <c r="EE80" i="1" s="1"/>
  <c r="EC77" i="1"/>
  <c r="ED77" i="1" s="1"/>
  <c r="EE77" i="1" s="1"/>
  <c r="EC46" i="1"/>
  <c r="ED46" i="1" s="1"/>
  <c r="EE46" i="1" s="1"/>
  <c r="EC64" i="1"/>
  <c r="ED64" i="1" s="1"/>
  <c r="EE64" i="1" s="1"/>
  <c r="EC58" i="1"/>
  <c r="ED58" i="1" s="1"/>
  <c r="EE58" i="1" s="1"/>
  <c r="EC37" i="1"/>
  <c r="ED37" i="1" s="1"/>
  <c r="EE37" i="1" s="1"/>
  <c r="EC48" i="1"/>
  <c r="ED48" i="1" s="1"/>
  <c r="EE48" i="1" s="1"/>
  <c r="EC4" i="1"/>
  <c r="ED4" i="1" s="1"/>
  <c r="EE4" i="1" s="1"/>
  <c r="EC83" i="1"/>
  <c r="ED83" i="1" s="1"/>
  <c r="EE83" i="1" s="1"/>
  <c r="EC68" i="1"/>
  <c r="ED68" i="1" s="1"/>
  <c r="EE68" i="1" s="1"/>
  <c r="EC50" i="1"/>
  <c r="ED50" i="1" s="1"/>
  <c r="EE50" i="1" s="1"/>
  <c r="EC14" i="1"/>
  <c r="ED14" i="1" s="1"/>
  <c r="EE14" i="1" s="1"/>
  <c r="EC33" i="1"/>
  <c r="ED33" i="1" s="1"/>
  <c r="EE33" i="1" s="1"/>
  <c r="EC51" i="1"/>
  <c r="ED51" i="1" s="1"/>
  <c r="EE51" i="1" s="1"/>
  <c r="EC22" i="1"/>
  <c r="ED22" i="1" s="1"/>
  <c r="EE22" i="1" s="1"/>
  <c r="EC57" i="1"/>
  <c r="ED57" i="1" s="1"/>
  <c r="EE57" i="1" s="1"/>
  <c r="EC67" i="1"/>
  <c r="ED67" i="1" s="1"/>
  <c r="EE67" i="1" s="1"/>
  <c r="EC62" i="1"/>
  <c r="ED62" i="1" s="1"/>
  <c r="EE62" i="1" s="1"/>
  <c r="EC12" i="1"/>
  <c r="ED12" i="1" s="1"/>
  <c r="EE12" i="1" s="1"/>
  <c r="EC17" i="1"/>
  <c r="ED17" i="1" s="1"/>
  <c r="EE17" i="1" s="1"/>
  <c r="EC10" i="1"/>
  <c r="ED10" i="1" s="1"/>
  <c r="EE10" i="1" s="1"/>
  <c r="EC53" i="1"/>
  <c r="ED53" i="1" s="1"/>
  <c r="EE53" i="1" s="1"/>
  <c r="EC54" i="1"/>
  <c r="ED54" i="1" s="1"/>
  <c r="EE54" i="1" s="1"/>
  <c r="EC35" i="1"/>
  <c r="ED35" i="1" s="1"/>
  <c r="EE35" i="1" s="1"/>
  <c r="EC39" i="1"/>
  <c r="ED39" i="1" s="1"/>
  <c r="EE39" i="1" s="1"/>
  <c r="EC26" i="1"/>
  <c r="ED26" i="1" s="1"/>
  <c r="EE26" i="1" s="1"/>
  <c r="EC36" i="1"/>
  <c r="ED36" i="1" s="1"/>
  <c r="EE36" i="1" s="1"/>
  <c r="EC9" i="1"/>
  <c r="ED9" i="1" s="1"/>
  <c r="EE9" i="1" s="1"/>
  <c r="EC24" i="1"/>
  <c r="ED24" i="1" s="1"/>
  <c r="EE24" i="1" s="1"/>
  <c r="EC13" i="1"/>
  <c r="ED13" i="1" s="1"/>
  <c r="EE13" i="1" s="1"/>
  <c r="FD124" i="1"/>
  <c r="FE124" i="1" s="1"/>
  <c r="FD123" i="1"/>
  <c r="FE123" i="1" s="1"/>
  <c r="FD122" i="1"/>
  <c r="FE122" i="1" s="1"/>
  <c r="FD121" i="1"/>
  <c r="FE121" i="1" s="1"/>
  <c r="FD109" i="1"/>
  <c r="FE109" i="1" s="1"/>
  <c r="FD115" i="1"/>
  <c r="FE115" i="1" s="1"/>
  <c r="FD111" i="1"/>
  <c r="FE111" i="1" s="1"/>
  <c r="FD101" i="1"/>
  <c r="FE101" i="1" s="1"/>
  <c r="FD105" i="1"/>
  <c r="FE105" i="1" s="1"/>
  <c r="FD86" i="1"/>
  <c r="FE86" i="1" s="1"/>
  <c r="FD98" i="1"/>
  <c r="FE98" i="1" s="1"/>
  <c r="FD66" i="1"/>
  <c r="FE66" i="1" s="1"/>
  <c r="FD96" i="1"/>
  <c r="FE96" i="1" s="1"/>
  <c r="FD63" i="1"/>
  <c r="FE63" i="1" s="1"/>
  <c r="FD91" i="1"/>
  <c r="FE91" i="1" s="1"/>
  <c r="FD92" i="1"/>
  <c r="FE92" i="1" s="1"/>
  <c r="FD93" i="1"/>
  <c r="FE93" i="1" s="1"/>
  <c r="FD82" i="1"/>
  <c r="FE82" i="1" s="1"/>
  <c r="FD90" i="1"/>
  <c r="FE90" i="1" s="1"/>
  <c r="FD81" i="1"/>
  <c r="FE81" i="1" s="1"/>
  <c r="FD78" i="1"/>
  <c r="FE78" i="1" s="1"/>
  <c r="FD85" i="1"/>
  <c r="FE85" i="1" s="1"/>
  <c r="FD77" i="1"/>
  <c r="FE77" i="1" s="1"/>
  <c r="FD89" i="1"/>
  <c r="FE89" i="1" s="1"/>
  <c r="FD46" i="1"/>
  <c r="FE46" i="1" s="1"/>
  <c r="FD22" i="1"/>
  <c r="FE22" i="1" s="1"/>
  <c r="FD75" i="1"/>
  <c r="FE75" i="1" s="1"/>
  <c r="FD83" i="1"/>
  <c r="FE83" i="1" s="1"/>
  <c r="FD64" i="1"/>
  <c r="FE64" i="1" s="1"/>
  <c r="FD16" i="1"/>
  <c r="FE16" i="1" s="1"/>
  <c r="FD56" i="1"/>
  <c r="FE56" i="1" s="1"/>
  <c r="FD57" i="1"/>
  <c r="FE57" i="1" s="1"/>
  <c r="FD11" i="1"/>
  <c r="FE11" i="1" s="1"/>
  <c r="FD51" i="1"/>
  <c r="FE51" i="1" s="1"/>
  <c r="FD4" i="1"/>
  <c r="FE4" i="1" s="1"/>
  <c r="FD45" i="1"/>
  <c r="FE45" i="1" s="1"/>
  <c r="FD33" i="1"/>
  <c r="FE33" i="1" s="1"/>
  <c r="FD50" i="1"/>
  <c r="FE50" i="1" s="1"/>
  <c r="FD43" i="1"/>
  <c r="FE43" i="1" s="1"/>
  <c r="FD25" i="1"/>
  <c r="FE25" i="1" s="1"/>
  <c r="FD27" i="1"/>
  <c r="FE27" i="1" s="1"/>
  <c r="FD26" i="1"/>
  <c r="FE26" i="1" s="1"/>
  <c r="FD32" i="1"/>
  <c r="FE32" i="1" s="1"/>
  <c r="FD39" i="1"/>
  <c r="FE39" i="1" s="1"/>
  <c r="FD35" i="1"/>
  <c r="FE35" i="1" s="1"/>
  <c r="FD60" i="1"/>
  <c r="FE60" i="1" s="1"/>
  <c r="FD28" i="1"/>
  <c r="FE28" i="1" s="1"/>
  <c r="FD12" i="1"/>
  <c r="FE12" i="1" s="1"/>
  <c r="FD34" i="1"/>
  <c r="FE34" i="1" s="1"/>
  <c r="FD17" i="1"/>
  <c r="FE17" i="1" s="1"/>
  <c r="FD10" i="1"/>
  <c r="FE10" i="1" s="1"/>
  <c r="FD8" i="1"/>
  <c r="FE8" i="1" s="1"/>
  <c r="FD13" i="1"/>
  <c r="FE13" i="1" s="1"/>
  <c r="FD19" i="1"/>
  <c r="FE19" i="1" s="1"/>
  <c r="FD29" i="1"/>
  <c r="FE29" i="1" s="1"/>
  <c r="FD18" i="1"/>
  <c r="FE18" i="1" s="1"/>
  <c r="DY3" i="1"/>
  <c r="AF120" i="1"/>
  <c r="AF119" i="1"/>
  <c r="AF115" i="1"/>
  <c r="AF118" i="1"/>
  <c r="AF109" i="1"/>
  <c r="AF111" i="1"/>
  <c r="AF116" i="1"/>
  <c r="AF108" i="1"/>
  <c r="AF101" i="1"/>
  <c r="AF102" i="1"/>
  <c r="AF104" i="1"/>
  <c r="AF103" i="1"/>
  <c r="AF92" i="1"/>
  <c r="AF63" i="1"/>
  <c r="AF66" i="1"/>
  <c r="AF82" i="1"/>
  <c r="AF99" i="1"/>
  <c r="AF78" i="1"/>
  <c r="AF73" i="1"/>
  <c r="AF87" i="1"/>
  <c r="AF80" i="1"/>
  <c r="AF79" i="1"/>
  <c r="AF94" i="1"/>
  <c r="AF70" i="1"/>
  <c r="AF77" i="1"/>
  <c r="AF85" i="1"/>
  <c r="AF37" i="1"/>
  <c r="AF16" i="1"/>
  <c r="AF22" i="1"/>
  <c r="AF51" i="1"/>
  <c r="AF4" i="1"/>
  <c r="AF11" i="1"/>
  <c r="AF54" i="1"/>
  <c r="AF61" i="1"/>
  <c r="AF45" i="1"/>
  <c r="AF59" i="1"/>
  <c r="AF14" i="1"/>
  <c r="AF25" i="1"/>
  <c r="AF40" i="1"/>
  <c r="AF67" i="1"/>
  <c r="AF27" i="1"/>
  <c r="AF49" i="1"/>
  <c r="AF24" i="1"/>
  <c r="AF30" i="1"/>
  <c r="AF10" i="1"/>
  <c r="AF21" i="1"/>
  <c r="AF55" i="1"/>
  <c r="AF7" i="1"/>
  <c r="AF34" i="1"/>
  <c r="AF9" i="1"/>
  <c r="AF23" i="1"/>
  <c r="AF36" i="1"/>
  <c r="AF6" i="1"/>
  <c r="X29" i="1"/>
  <c r="FR29" i="1"/>
  <c r="X10" i="1"/>
  <c r="H9" i="1"/>
  <c r="Q32" i="1"/>
  <c r="R32" i="1" s="1"/>
  <c r="AJ32" i="1"/>
  <c r="FD31" i="1"/>
  <c r="FE31" i="1" s="1"/>
  <c r="AB49" i="1"/>
  <c r="Q121" i="1"/>
  <c r="R121" i="1" s="1"/>
  <c r="Q120" i="1"/>
  <c r="R120" i="1" s="1"/>
  <c r="Q124" i="1"/>
  <c r="R124" i="1" s="1"/>
  <c r="Q122" i="1"/>
  <c r="R122" i="1" s="1"/>
  <c r="Q119" i="1"/>
  <c r="R119" i="1" s="1"/>
  <c r="Q115" i="1"/>
  <c r="R115" i="1" s="1"/>
  <c r="Q109" i="1"/>
  <c r="R109" i="1" s="1"/>
  <c r="Q110" i="1"/>
  <c r="R110" i="1" s="1"/>
  <c r="Q101" i="1"/>
  <c r="R101" i="1" s="1"/>
  <c r="Q108" i="1"/>
  <c r="R108" i="1" s="1"/>
  <c r="Q105" i="1"/>
  <c r="R105" i="1" s="1"/>
  <c r="Q103" i="1"/>
  <c r="R103" i="1" s="1"/>
  <c r="Q98" i="1"/>
  <c r="R98" i="1" s="1"/>
  <c r="Q86" i="1"/>
  <c r="R86" i="1" s="1"/>
  <c r="Q66" i="1"/>
  <c r="R66" i="1" s="1"/>
  <c r="Q104" i="1"/>
  <c r="R104" i="1" s="1"/>
  <c r="Q76" i="1"/>
  <c r="R76" i="1" s="1"/>
  <c r="Q87" i="1"/>
  <c r="R87" i="1" s="1"/>
  <c r="Q41" i="1"/>
  <c r="R41" i="1" s="1"/>
  <c r="Q81" i="1"/>
  <c r="R81" i="1" s="1"/>
  <c r="Q72" i="1"/>
  <c r="R72" i="1" s="1"/>
  <c r="Q84" i="1"/>
  <c r="R84" i="1" s="1"/>
  <c r="Q73" i="1"/>
  <c r="R73" i="1" s="1"/>
  <c r="Q88" i="1"/>
  <c r="R88" i="1" s="1"/>
  <c r="Q56" i="1"/>
  <c r="R56" i="1" s="1"/>
  <c r="Q57" i="1"/>
  <c r="R57" i="1" s="1"/>
  <c r="Q58" i="1"/>
  <c r="R58" i="1" s="1"/>
  <c r="Q51" i="1"/>
  <c r="R51" i="1" s="1"/>
  <c r="Q64" i="1"/>
  <c r="R64" i="1" s="1"/>
  <c r="Q61" i="1"/>
  <c r="R61" i="1" s="1"/>
  <c r="Q22" i="1"/>
  <c r="R22" i="1" s="1"/>
  <c r="Q4" i="1"/>
  <c r="R4" i="1" s="1"/>
  <c r="Q67" i="1"/>
  <c r="R67" i="1" s="1"/>
  <c r="Q33" i="1"/>
  <c r="R33" i="1" s="1"/>
  <c r="Q40" i="1"/>
  <c r="R40" i="1" s="1"/>
  <c r="Q34" i="1"/>
  <c r="R34" i="1" s="1"/>
  <c r="Q47" i="1"/>
  <c r="R47" i="1" s="1"/>
  <c r="Q43" i="1"/>
  <c r="R43" i="1" s="1"/>
  <c r="Q21" i="1"/>
  <c r="R21" i="1" s="1"/>
  <c r="Q55" i="1"/>
  <c r="R55" i="1" s="1"/>
  <c r="Q20" i="1"/>
  <c r="R20" i="1" s="1"/>
  <c r="Q52" i="1"/>
  <c r="R52" i="1" s="1"/>
  <c r="Q27" i="1"/>
  <c r="R27" i="1" s="1"/>
  <c r="Q53" i="1"/>
  <c r="R53" i="1" s="1"/>
  <c r="Q50" i="1"/>
  <c r="R50" i="1" s="1"/>
  <c r="Q35" i="1"/>
  <c r="R35" i="1" s="1"/>
  <c r="Q24" i="1"/>
  <c r="R24" i="1" s="1"/>
  <c r="Q23" i="1"/>
  <c r="R23" i="1" s="1"/>
  <c r="Q19" i="1"/>
  <c r="R19" i="1" s="1"/>
  <c r="BI123" i="1"/>
  <c r="BJ123" i="1" s="1"/>
  <c r="BI124" i="1"/>
  <c r="BJ124" i="1" s="1"/>
  <c r="BI122" i="1"/>
  <c r="BJ122" i="1" s="1"/>
  <c r="BI121" i="1"/>
  <c r="BJ121" i="1" s="1"/>
  <c r="BI115" i="1"/>
  <c r="BJ115" i="1" s="1"/>
  <c r="BI116" i="1"/>
  <c r="BJ116" i="1" s="1"/>
  <c r="BI117" i="1"/>
  <c r="BJ117" i="1" s="1"/>
  <c r="BI118" i="1"/>
  <c r="BJ118" i="1" s="1"/>
  <c r="BI113" i="1"/>
  <c r="BJ113" i="1" s="1"/>
  <c r="BI111" i="1"/>
  <c r="BJ111" i="1" s="1"/>
  <c r="BI109" i="1"/>
  <c r="BJ109" i="1" s="1"/>
  <c r="BI114" i="1"/>
  <c r="BJ114" i="1" s="1"/>
  <c r="BI107" i="1"/>
  <c r="BJ107" i="1" s="1"/>
  <c r="BI110" i="1"/>
  <c r="BJ110" i="1" s="1"/>
  <c r="BI112" i="1"/>
  <c r="BJ112" i="1" s="1"/>
  <c r="BI106" i="1"/>
  <c r="BJ106" i="1" s="1"/>
  <c r="BI103" i="1"/>
  <c r="BJ103" i="1" s="1"/>
  <c r="BI66" i="1"/>
  <c r="BJ66" i="1" s="1"/>
  <c r="BI100" i="1"/>
  <c r="BJ100" i="1" s="1"/>
  <c r="BI87" i="1"/>
  <c r="BJ87" i="1" s="1"/>
  <c r="BI96" i="1"/>
  <c r="BJ96" i="1" s="1"/>
  <c r="BI86" i="1"/>
  <c r="BJ86" i="1" s="1"/>
  <c r="BI78" i="1"/>
  <c r="BJ78" i="1" s="1"/>
  <c r="BI90" i="1"/>
  <c r="BJ90" i="1" s="1"/>
  <c r="BI71" i="1"/>
  <c r="BJ71" i="1" s="1"/>
  <c r="BI77" i="1"/>
  <c r="BJ77" i="1" s="1"/>
  <c r="BI84" i="1"/>
  <c r="BJ84" i="1" s="1"/>
  <c r="BI74" i="1"/>
  <c r="BJ74" i="1" s="1"/>
  <c r="BI38" i="1"/>
  <c r="BJ38" i="1" s="1"/>
  <c r="BI94" i="1"/>
  <c r="BJ94" i="1" s="1"/>
  <c r="BI69" i="1"/>
  <c r="BJ69" i="1" s="1"/>
  <c r="BI72" i="1"/>
  <c r="BJ72" i="1" s="1"/>
  <c r="BI75" i="1"/>
  <c r="BJ75" i="1" s="1"/>
  <c r="BI46" i="1"/>
  <c r="BJ46" i="1" s="1"/>
  <c r="BI37" i="1"/>
  <c r="BJ37" i="1" s="1"/>
  <c r="BI64" i="1"/>
  <c r="BJ64" i="1" s="1"/>
  <c r="BI57" i="1"/>
  <c r="BJ57" i="1" s="1"/>
  <c r="BI56" i="1"/>
  <c r="BJ56" i="1" s="1"/>
  <c r="BI45" i="1"/>
  <c r="BJ45" i="1" s="1"/>
  <c r="BI60" i="1"/>
  <c r="BJ60" i="1" s="1"/>
  <c r="BI12" i="1"/>
  <c r="BJ12" i="1" s="1"/>
  <c r="BI28" i="1"/>
  <c r="BJ28" i="1" s="1"/>
  <c r="BI53" i="1"/>
  <c r="BJ53" i="1" s="1"/>
  <c r="BI25" i="1"/>
  <c r="BJ25" i="1" s="1"/>
  <c r="BI35" i="1"/>
  <c r="BJ35" i="1" s="1"/>
  <c r="BI33" i="1"/>
  <c r="BJ33" i="1" s="1"/>
  <c r="BI36" i="1"/>
  <c r="BJ36" i="1" s="1"/>
  <c r="BI7" i="1"/>
  <c r="BJ7" i="1" s="1"/>
  <c r="BI20" i="1"/>
  <c r="BJ20" i="1" s="1"/>
  <c r="BI34" i="1"/>
  <c r="BJ34" i="1" s="1"/>
  <c r="BI42" i="1"/>
  <c r="BJ42" i="1" s="1"/>
  <c r="BI31" i="1"/>
  <c r="BJ31" i="1" s="1"/>
  <c r="BI30" i="1"/>
  <c r="BJ30" i="1" s="1"/>
  <c r="X123" i="1"/>
  <c r="X114" i="1"/>
  <c r="X117" i="1"/>
  <c r="X116" i="1"/>
  <c r="X115" i="1"/>
  <c r="X113" i="1"/>
  <c r="X110" i="1"/>
  <c r="X97" i="1"/>
  <c r="X87" i="1"/>
  <c r="X100" i="1"/>
  <c r="X99" i="1"/>
  <c r="X104" i="1"/>
  <c r="X63" i="1"/>
  <c r="X96" i="1"/>
  <c r="X76" i="1"/>
  <c r="X93" i="1"/>
  <c r="X74" i="1"/>
  <c r="X71" i="1"/>
  <c r="X91" i="1"/>
  <c r="X94" i="1"/>
  <c r="X41" i="1"/>
  <c r="X68" i="1"/>
  <c r="X77" i="1"/>
  <c r="X83" i="1"/>
  <c r="X16" i="1"/>
  <c r="X85" i="1"/>
  <c r="X75" i="1"/>
  <c r="X57" i="1"/>
  <c r="X58" i="1"/>
  <c r="X59" i="1"/>
  <c r="X4" i="1"/>
  <c r="X43" i="1"/>
  <c r="X7" i="1"/>
  <c r="X50" i="1"/>
  <c r="X28" i="1"/>
  <c r="X39" i="1"/>
  <c r="X55" i="1"/>
  <c r="X20" i="1"/>
  <c r="X42" i="1"/>
  <c r="X12" i="1"/>
  <c r="X49" i="1"/>
  <c r="BQ3" i="1"/>
  <c r="EW44" i="1"/>
  <c r="EX44" i="1" s="1"/>
  <c r="FH44" i="1"/>
  <c r="FI44" i="1" s="1"/>
  <c r="X13" i="1"/>
  <c r="EW13" i="1"/>
  <c r="EX13" i="1" s="1"/>
  <c r="BI5" i="1"/>
  <c r="BJ5" i="1" s="1"/>
  <c r="EW5" i="1"/>
  <c r="EX5" i="1" s="1"/>
  <c r="Q15" i="1"/>
  <c r="R15" i="1" s="1"/>
  <c r="L18" i="1"/>
  <c r="AO3" i="1"/>
  <c r="AO18" i="1" s="1"/>
  <c r="AP18" i="1" s="1"/>
  <c r="CG3" i="1"/>
  <c r="E122" i="1"/>
  <c r="E121" i="1"/>
  <c r="E123" i="1"/>
  <c r="E117" i="1"/>
  <c r="E115" i="1"/>
  <c r="E119" i="1"/>
  <c r="E113" i="1"/>
  <c r="E112" i="1"/>
  <c r="E107" i="1"/>
  <c r="E97" i="1"/>
  <c r="E98" i="1"/>
  <c r="E104" i="1"/>
  <c r="E96" i="1"/>
  <c r="E93" i="1"/>
  <c r="E66" i="1"/>
  <c r="E63" i="1"/>
  <c r="E41" i="1"/>
  <c r="E73" i="1"/>
  <c r="E74" i="1"/>
  <c r="E71" i="1"/>
  <c r="E95" i="1"/>
  <c r="E90" i="1"/>
  <c r="E38" i="1"/>
  <c r="E94" i="1"/>
  <c r="E78" i="1"/>
  <c r="E70" i="1"/>
  <c r="E80" i="1"/>
  <c r="E4" i="1"/>
  <c r="E57" i="1"/>
  <c r="E83" i="1"/>
  <c r="E65" i="1"/>
  <c r="E48" i="1"/>
  <c r="E11" i="1"/>
  <c r="E12" i="1"/>
  <c r="E16" i="1"/>
  <c r="E62" i="1"/>
  <c r="E67" i="1"/>
  <c r="E54" i="1"/>
  <c r="E60" i="1"/>
  <c r="E53" i="1"/>
  <c r="E28" i="1"/>
  <c r="E50" i="1"/>
  <c r="E26" i="1"/>
  <c r="E25" i="1"/>
  <c r="E55" i="1"/>
  <c r="E35" i="1"/>
  <c r="E34" i="1"/>
  <c r="E39" i="1"/>
  <c r="E24" i="1"/>
  <c r="E36" i="1"/>
  <c r="X44" i="1"/>
  <c r="AJ121" i="1"/>
  <c r="AJ120" i="1"/>
  <c r="AJ122" i="1"/>
  <c r="AJ109" i="1"/>
  <c r="AJ110" i="1"/>
  <c r="AJ106" i="1"/>
  <c r="AJ112" i="1"/>
  <c r="AJ101" i="1"/>
  <c r="AJ105" i="1"/>
  <c r="AJ103" i="1"/>
  <c r="AJ102" i="1"/>
  <c r="AJ100" i="1"/>
  <c r="AJ66" i="1"/>
  <c r="AJ104" i="1"/>
  <c r="AJ86" i="1"/>
  <c r="AJ96" i="1"/>
  <c r="AJ76" i="1"/>
  <c r="AJ74" i="1"/>
  <c r="AJ84" i="1"/>
  <c r="AJ81" i="1"/>
  <c r="AJ63" i="1"/>
  <c r="AJ82" i="1"/>
  <c r="AJ78" i="1"/>
  <c r="AJ88" i="1"/>
  <c r="AJ65" i="1"/>
  <c r="AJ69" i="1"/>
  <c r="AJ89" i="1"/>
  <c r="AJ72" i="1"/>
  <c r="AJ73" i="1"/>
  <c r="AJ75" i="1"/>
  <c r="AJ46" i="1"/>
  <c r="AJ16" i="1"/>
  <c r="AJ80" i="1"/>
  <c r="AJ68" i="1"/>
  <c r="AJ83" i="1"/>
  <c r="AJ58" i="1"/>
  <c r="AJ51" i="1"/>
  <c r="AJ48" i="1"/>
  <c r="AJ27" i="1"/>
  <c r="AJ33" i="1"/>
  <c r="AJ67" i="1"/>
  <c r="AJ22" i="1"/>
  <c r="AJ52" i="1"/>
  <c r="AJ21" i="1"/>
  <c r="AJ20" i="1"/>
  <c r="AJ28" i="1"/>
  <c r="AJ35" i="1"/>
  <c r="AJ39" i="1"/>
  <c r="AJ45" i="1"/>
  <c r="AJ36" i="1"/>
  <c r="AJ47" i="1"/>
  <c r="AJ61" i="1"/>
  <c r="AJ54" i="1"/>
  <c r="AJ50" i="1"/>
  <c r="AJ25" i="1"/>
  <c r="AJ60" i="1"/>
  <c r="AJ17" i="1"/>
  <c r="AJ10" i="1"/>
  <c r="AJ34" i="1"/>
  <c r="AJ30" i="1"/>
  <c r="AJ29" i="1"/>
  <c r="EC44" i="1"/>
  <c r="ED44" i="1" s="1"/>
  <c r="EE44" i="1" s="1"/>
  <c r="FR120" i="1"/>
  <c r="FR122" i="1"/>
  <c r="FR119" i="1"/>
  <c r="FR124" i="1"/>
  <c r="FR121" i="1"/>
  <c r="FR116" i="1"/>
  <c r="FR109" i="1"/>
  <c r="FR108" i="1"/>
  <c r="FR114" i="1"/>
  <c r="FR118" i="1"/>
  <c r="FR110" i="1"/>
  <c r="FR107" i="1"/>
  <c r="FR106" i="1"/>
  <c r="FR105" i="1"/>
  <c r="FR101" i="1"/>
  <c r="FR103" i="1"/>
  <c r="FR104" i="1"/>
  <c r="FR97" i="1"/>
  <c r="FR98" i="1"/>
  <c r="FR87" i="1"/>
  <c r="FR96" i="1"/>
  <c r="FR76" i="1"/>
  <c r="FR84" i="1"/>
  <c r="FR86" i="1"/>
  <c r="FR90" i="1"/>
  <c r="FR82" i="1"/>
  <c r="FR74" i="1"/>
  <c r="FR81" i="1"/>
  <c r="FR63" i="1"/>
  <c r="FR73" i="1"/>
  <c r="FR72" i="1"/>
  <c r="FR79" i="1"/>
  <c r="FR88" i="1"/>
  <c r="FR78" i="1"/>
  <c r="FR89" i="1"/>
  <c r="FR77" i="1"/>
  <c r="FR37" i="1"/>
  <c r="FR80" i="1"/>
  <c r="FR65" i="1"/>
  <c r="FR69" i="1"/>
  <c r="FR68" i="1"/>
  <c r="FR75" i="1"/>
  <c r="FR58" i="1"/>
  <c r="FR51" i="1"/>
  <c r="FR21" i="1"/>
  <c r="FR4" i="1"/>
  <c r="FR67" i="1"/>
  <c r="FR14" i="1"/>
  <c r="FR43" i="1"/>
  <c r="FR47" i="1"/>
  <c r="FR23" i="1"/>
  <c r="FR27" i="1"/>
  <c r="FR20" i="1"/>
  <c r="FR40" i="1"/>
  <c r="FR52" i="1"/>
  <c r="FR12" i="1"/>
  <c r="FR34" i="1"/>
  <c r="FR17" i="1"/>
  <c r="FR36" i="1"/>
  <c r="FR31" i="1"/>
  <c r="FR32" i="1"/>
  <c r="FS8" i="1"/>
  <c r="X5" i="1"/>
  <c r="FD15" i="1"/>
  <c r="FE15" i="1" s="1"/>
  <c r="FR15" i="1"/>
  <c r="AN18" i="1"/>
  <c r="E19" i="1"/>
  <c r="EC19" i="1"/>
  <c r="ED19" i="1" s="1"/>
  <c r="EE19" i="1" s="1"/>
  <c r="FS10" i="1"/>
  <c r="L31" i="1"/>
  <c r="AF31" i="1"/>
  <c r="EC31" i="1"/>
  <c r="ED31" i="1" s="1"/>
  <c r="EE31" i="1" s="1"/>
  <c r="X24" i="1"/>
  <c r="E17" i="1"/>
  <c r="AF17" i="1"/>
  <c r="AB9" i="1"/>
  <c r="BI9" i="1"/>
  <c r="BJ9" i="1" s="1"/>
  <c r="FS9" i="1"/>
  <c r="AB30" i="1"/>
  <c r="EC32" i="1"/>
  <c r="ED32" i="1" s="1"/>
  <c r="EE32" i="1" s="1"/>
  <c r="T15" i="1"/>
  <c r="AF15" i="1"/>
  <c r="FS15" i="1"/>
  <c r="AB18" i="1"/>
  <c r="FS18" i="1"/>
  <c r="AF19" i="1"/>
  <c r="V3" i="1"/>
  <c r="U32" i="1" s="1"/>
  <c r="V32" i="1" s="1"/>
  <c r="AS3" i="1"/>
  <c r="BN3" i="1"/>
  <c r="BM24" i="1" s="1"/>
  <c r="BN24" i="1" s="1"/>
  <c r="CL3" i="1"/>
  <c r="P122" i="1"/>
  <c r="P121" i="1"/>
  <c r="P120" i="1"/>
  <c r="P119" i="1"/>
  <c r="P115" i="1"/>
  <c r="P109" i="1"/>
  <c r="P114" i="1"/>
  <c r="P110" i="1"/>
  <c r="P106" i="1"/>
  <c r="P101" i="1"/>
  <c r="P105" i="1"/>
  <c r="P102" i="1"/>
  <c r="P103" i="1"/>
  <c r="P86" i="1"/>
  <c r="P66" i="1"/>
  <c r="P100" i="1"/>
  <c r="P84" i="1"/>
  <c r="P41" i="1"/>
  <c r="P76" i="1"/>
  <c r="P81" i="1"/>
  <c r="P96" i="1"/>
  <c r="P73" i="1"/>
  <c r="P88" i="1"/>
  <c r="P79" i="1"/>
  <c r="P89" i="1"/>
  <c r="P72" i="1"/>
  <c r="P70" i="1"/>
  <c r="P94" i="1"/>
  <c r="P69" i="1"/>
  <c r="P46" i="1"/>
  <c r="P58" i="1"/>
  <c r="P51" i="1"/>
  <c r="P61" i="1"/>
  <c r="P4" i="1"/>
  <c r="P22" i="1"/>
  <c r="P64" i="1"/>
  <c r="P27" i="1"/>
  <c r="P48" i="1"/>
  <c r="P67" i="1"/>
  <c r="P33" i="1"/>
  <c r="P20" i="1"/>
  <c r="P25" i="1"/>
  <c r="P60" i="1"/>
  <c r="P34" i="1"/>
  <c r="P47" i="1"/>
  <c r="P21" i="1"/>
  <c r="P52" i="1"/>
  <c r="P54" i="1"/>
  <c r="P53" i="1"/>
  <c r="P62" i="1"/>
  <c r="P50" i="1"/>
  <c r="P35" i="1"/>
  <c r="P39" i="1"/>
  <c r="P26" i="1"/>
  <c r="P36" i="1"/>
  <c r="P24" i="1"/>
  <c r="P23" i="1"/>
  <c r="P15" i="1"/>
  <c r="FL3" i="1"/>
  <c r="FL5" i="1" s="1"/>
  <c r="FM5" i="1" s="1"/>
  <c r="Q13" i="1"/>
  <c r="R13" i="1" s="1"/>
  <c r="P5" i="1"/>
  <c r="AN5" i="1"/>
  <c r="U15" i="1"/>
  <c r="V15" i="1" s="1"/>
  <c r="P18" i="1"/>
  <c r="FR18" i="1"/>
  <c r="T19" i="1"/>
  <c r="P29" i="1"/>
  <c r="FS29" i="1"/>
  <c r="AB10" i="1"/>
  <c r="L9" i="1"/>
  <c r="FD9" i="1"/>
  <c r="FE9" i="1" s="1"/>
  <c r="FR9" i="1"/>
  <c r="L30" i="1"/>
  <c r="BI32" i="1"/>
  <c r="BJ32" i="1" s="1"/>
  <c r="EW36" i="1"/>
  <c r="EX36" i="1" s="1"/>
  <c r="AN17" i="1"/>
  <c r="FH17" i="1"/>
  <c r="FI17" i="1" s="1"/>
  <c r="AJ6" i="1"/>
  <c r="H35" i="1"/>
  <c r="EW18" i="1"/>
  <c r="EX18" i="1" s="1"/>
  <c r="BI19" i="1"/>
  <c r="BJ19" i="1" s="1"/>
  <c r="Q29" i="1"/>
  <c r="R29" i="1" s="1"/>
  <c r="AB29" i="1"/>
  <c r="FH29" i="1"/>
  <c r="FI29" i="1" s="1"/>
  <c r="BM9" i="1"/>
  <c r="BN9" i="1" s="1"/>
  <c r="P30" i="1"/>
  <c r="FR30" i="1"/>
  <c r="E32" i="1"/>
  <c r="X32" i="1"/>
  <c r="FH32" i="1"/>
  <c r="FI32" i="1" s="1"/>
  <c r="BI23" i="1"/>
  <c r="BJ23" i="1" s="1"/>
  <c r="BI15" i="1"/>
  <c r="BJ15" i="1" s="1"/>
  <c r="EW15" i="1"/>
  <c r="EX15" i="1" s="1"/>
  <c r="FH15" i="1"/>
  <c r="FI15" i="1" s="1"/>
  <c r="Z3" i="1"/>
  <c r="BU3" i="1"/>
  <c r="CP3" i="1"/>
  <c r="FA3" i="1"/>
  <c r="EZ120" i="1" s="1"/>
  <c r="FA120" i="1" s="1"/>
  <c r="Q44" i="1"/>
  <c r="R44" i="1" s="1"/>
  <c r="AN123" i="1"/>
  <c r="AN122" i="1"/>
  <c r="AN109" i="1"/>
  <c r="AN115" i="1"/>
  <c r="AN116" i="1"/>
  <c r="AN114" i="1"/>
  <c r="AN111" i="1"/>
  <c r="AN106" i="1"/>
  <c r="AN102" i="1"/>
  <c r="AN98" i="1"/>
  <c r="AN101" i="1"/>
  <c r="AN100" i="1"/>
  <c r="AN86" i="1"/>
  <c r="AN66" i="1"/>
  <c r="AN104" i="1"/>
  <c r="AN93" i="1"/>
  <c r="AN92" i="1"/>
  <c r="AN87" i="1"/>
  <c r="AN82" i="1"/>
  <c r="AN96" i="1"/>
  <c r="AN90" i="1"/>
  <c r="AN78" i="1"/>
  <c r="AN81" i="1"/>
  <c r="AN94" i="1"/>
  <c r="AN77" i="1"/>
  <c r="AN75" i="1"/>
  <c r="AN46" i="1"/>
  <c r="AN85" i="1"/>
  <c r="AN56" i="1"/>
  <c r="AN61" i="1"/>
  <c r="AN64" i="1"/>
  <c r="AN16" i="1"/>
  <c r="AN67" i="1"/>
  <c r="AN48" i="1"/>
  <c r="AN53" i="1"/>
  <c r="AN50" i="1"/>
  <c r="AN40" i="1"/>
  <c r="AN32" i="1"/>
  <c r="AN34" i="1"/>
  <c r="AN60" i="1"/>
  <c r="AN25" i="1"/>
  <c r="AN26" i="1"/>
  <c r="AN33" i="1"/>
  <c r="AN35" i="1"/>
  <c r="AN39" i="1"/>
  <c r="AN23" i="1"/>
  <c r="AN30" i="1"/>
  <c r="AN44" i="1"/>
  <c r="AN42" i="1"/>
  <c r="AN36" i="1"/>
  <c r="FS122" i="1"/>
  <c r="FS120" i="1"/>
  <c r="FS115" i="1"/>
  <c r="FS116" i="1"/>
  <c r="FS117" i="1"/>
  <c r="FS123" i="1"/>
  <c r="FS109" i="1"/>
  <c r="FS113" i="1"/>
  <c r="FS110" i="1"/>
  <c r="FS107" i="1"/>
  <c r="FS103" i="1"/>
  <c r="FS102" i="1"/>
  <c r="FS97" i="1"/>
  <c r="FS86" i="1"/>
  <c r="FS76" i="1"/>
  <c r="FS91" i="1"/>
  <c r="FS99" i="1"/>
  <c r="FS66" i="1"/>
  <c r="FS93" i="1"/>
  <c r="FS82" i="1"/>
  <c r="FS74" i="1"/>
  <c r="FS63" i="1"/>
  <c r="FS96" i="1"/>
  <c r="FS84" i="1"/>
  <c r="FS41" i="1"/>
  <c r="FS78" i="1"/>
  <c r="FS77" i="1"/>
  <c r="FS68" i="1"/>
  <c r="FS46" i="1"/>
  <c r="FS58" i="1"/>
  <c r="FS64" i="1"/>
  <c r="FS56" i="1"/>
  <c r="FS51" i="1"/>
  <c r="FS57" i="1"/>
  <c r="FS16" i="1"/>
  <c r="FS48" i="1"/>
  <c r="FS50" i="1"/>
  <c r="FS20" i="1"/>
  <c r="FS55" i="1"/>
  <c r="FS40" i="1"/>
  <c r="FS7" i="1"/>
  <c r="FS49" i="1"/>
  <c r="FS19" i="1"/>
  <c r="E13" i="1"/>
  <c r="FD5" i="1"/>
  <c r="FE5" i="1" s="1"/>
  <c r="AJ15" i="1"/>
  <c r="E18" i="1"/>
  <c r="AF18" i="1"/>
  <c r="EC18" i="1"/>
  <c r="ED18" i="1" s="1"/>
  <c r="EE18" i="1" s="1"/>
  <c r="FH18" i="1"/>
  <c r="FI18" i="1" s="1"/>
  <c r="X19" i="1"/>
  <c r="AJ19" i="1"/>
  <c r="BI29" i="1"/>
  <c r="BJ29" i="1" s="1"/>
  <c r="Q10" i="1"/>
  <c r="R10" i="1" s="1"/>
  <c r="P10" i="1"/>
  <c r="P9" i="1"/>
  <c r="Q30" i="1"/>
  <c r="R30" i="1" s="1"/>
  <c r="E31" i="1"/>
  <c r="T31" i="1"/>
  <c r="AN31" i="1"/>
  <c r="FS36" i="1"/>
  <c r="AJ23" i="1"/>
  <c r="FR24" i="1"/>
  <c r="L17" i="1"/>
  <c r="FR39" i="1"/>
  <c r="AJ44" i="1"/>
  <c r="AW3" i="1"/>
  <c r="AW44" i="1" s="1"/>
  <c r="AX44" i="1" s="1"/>
  <c r="Q8" i="1"/>
  <c r="R8" i="1" s="1"/>
  <c r="AF8" i="1"/>
  <c r="EZ5" i="1"/>
  <c r="FA5" i="1" s="1"/>
  <c r="Y3" i="1"/>
  <c r="AT3" i="1"/>
  <c r="AS9" i="1" s="1"/>
  <c r="AT9" i="1" s="1"/>
  <c r="BR3" i="1"/>
  <c r="BQ44" i="1" s="1"/>
  <c r="BR44" i="1" s="1"/>
  <c r="CO3" i="1"/>
  <c r="CO5" i="1" s="1"/>
  <c r="CP5" i="1" s="1"/>
  <c r="E44" i="1"/>
  <c r="AB121" i="1"/>
  <c r="AB116" i="1"/>
  <c r="AB118" i="1"/>
  <c r="AB115" i="1"/>
  <c r="AB109" i="1"/>
  <c r="AB113" i="1"/>
  <c r="AB114" i="1"/>
  <c r="AB112" i="1"/>
  <c r="AB110" i="1"/>
  <c r="AB106" i="1"/>
  <c r="AB111" i="1"/>
  <c r="AB102" i="1"/>
  <c r="AB97" i="1"/>
  <c r="AB104" i="1"/>
  <c r="AB93" i="1"/>
  <c r="AB100" i="1"/>
  <c r="AB63" i="1"/>
  <c r="AB82" i="1"/>
  <c r="AB84" i="1"/>
  <c r="AB89" i="1"/>
  <c r="AB96" i="1"/>
  <c r="AB79" i="1"/>
  <c r="AB90" i="1"/>
  <c r="AB74" i="1"/>
  <c r="AB38" i="1"/>
  <c r="AB41" i="1"/>
  <c r="AB73" i="1"/>
  <c r="AB70" i="1"/>
  <c r="AB94" i="1"/>
  <c r="AB69" i="1"/>
  <c r="AB85" i="1"/>
  <c r="AB75" i="1"/>
  <c r="AB72" i="1"/>
  <c r="AB80" i="1"/>
  <c r="AB57" i="1"/>
  <c r="AB22" i="1"/>
  <c r="AB83" i="1"/>
  <c r="AB45" i="1"/>
  <c r="AB7" i="1"/>
  <c r="AB16" i="1"/>
  <c r="AB51" i="1"/>
  <c r="AB14" i="1"/>
  <c r="AB54" i="1"/>
  <c r="AB40" i="1"/>
  <c r="AB53" i="1"/>
  <c r="AB12" i="1"/>
  <c r="AB26" i="1"/>
  <c r="AB39" i="1"/>
  <c r="AB52" i="1"/>
  <c r="AB36" i="1"/>
  <c r="AB23" i="1"/>
  <c r="AC3" i="1"/>
  <c r="AB24" i="1"/>
  <c r="BI44" i="1"/>
  <c r="BJ44" i="1" s="1"/>
  <c r="T8" i="1"/>
  <c r="AJ8" i="1"/>
  <c r="BI8" i="1"/>
  <c r="BJ8" i="1" s="1"/>
  <c r="AB13" i="1"/>
  <c r="E5" i="1"/>
  <c r="Q5" i="1"/>
  <c r="R5" i="1" s="1"/>
  <c r="AB5" i="1"/>
  <c r="AD3" i="1"/>
  <c r="BA3" i="1"/>
  <c r="BA5" i="1" s="1"/>
  <c r="BB5" i="1" s="1"/>
  <c r="BV3" i="1"/>
  <c r="BU44" i="1" s="1"/>
  <c r="BV44" i="1" s="1"/>
  <c r="H121" i="1"/>
  <c r="H122" i="1"/>
  <c r="H116" i="1"/>
  <c r="H113" i="1"/>
  <c r="H114" i="1"/>
  <c r="H111" i="1"/>
  <c r="H106" i="1"/>
  <c r="H112" i="1"/>
  <c r="H102" i="1"/>
  <c r="H105" i="1"/>
  <c r="H110" i="1"/>
  <c r="H97" i="1"/>
  <c r="H100" i="1"/>
  <c r="H93" i="1"/>
  <c r="H96" i="1"/>
  <c r="H86" i="1"/>
  <c r="H82" i="1"/>
  <c r="H71" i="1"/>
  <c r="H92" i="1"/>
  <c r="H90" i="1"/>
  <c r="H89" i="1"/>
  <c r="H74" i="1"/>
  <c r="H79" i="1"/>
  <c r="H70" i="1"/>
  <c r="H38" i="1"/>
  <c r="H94" i="1"/>
  <c r="H69" i="1"/>
  <c r="H72" i="1"/>
  <c r="H68" i="1"/>
  <c r="H22" i="1"/>
  <c r="H83" i="1"/>
  <c r="H46" i="1"/>
  <c r="H65" i="1"/>
  <c r="H56" i="1"/>
  <c r="H75" i="1"/>
  <c r="H45" i="1"/>
  <c r="H57" i="1"/>
  <c r="H7" i="1"/>
  <c r="H16" i="1"/>
  <c r="H14" i="1"/>
  <c r="H51" i="1"/>
  <c r="H61" i="1"/>
  <c r="H27" i="1"/>
  <c r="H11" i="1"/>
  <c r="H53" i="1"/>
  <c r="H54" i="1"/>
  <c r="H12" i="1"/>
  <c r="H26" i="1"/>
  <c r="H52" i="1"/>
  <c r="H8" i="1"/>
  <c r="I3" i="1"/>
  <c r="I35" i="1" s="1"/>
  <c r="J35" i="1" s="1"/>
  <c r="H39" i="1"/>
  <c r="H36" i="1"/>
  <c r="H24" i="1"/>
  <c r="H23" i="1"/>
  <c r="H15" i="1"/>
  <c r="AO44" i="1"/>
  <c r="AP44" i="1" s="1"/>
  <c r="FD44" i="1"/>
  <c r="FE44" i="1" s="1"/>
  <c r="X8" i="1"/>
  <c r="H13" i="1"/>
  <c r="T13" i="1"/>
  <c r="AF13" i="1"/>
  <c r="H5" i="1"/>
  <c r="X15" i="1"/>
  <c r="BM15" i="1"/>
  <c r="BN15" i="1" s="1"/>
  <c r="T18" i="1"/>
  <c r="H19" i="1"/>
  <c r="BA19" i="1"/>
  <c r="BB19" i="1" s="1"/>
  <c r="FR19" i="1"/>
  <c r="AF29" i="1"/>
  <c r="EW29" i="1"/>
  <c r="EX29" i="1" s="1"/>
  <c r="FR10" i="1"/>
  <c r="AJ9" i="1"/>
  <c r="FD30" i="1"/>
  <c r="FE30" i="1" s="1"/>
  <c r="FD36" i="1"/>
  <c r="FE36" i="1" s="1"/>
  <c r="AO23" i="1"/>
  <c r="AP23" i="1" s="1"/>
  <c r="EW23" i="1"/>
  <c r="EX23" i="1" s="1"/>
  <c r="AJ24" i="1"/>
  <c r="Q17" i="1"/>
  <c r="R17" i="1" s="1"/>
  <c r="P17" i="1"/>
  <c r="ET3" i="1"/>
  <c r="ET47" i="1" s="1"/>
  <c r="EU47" i="1" s="1"/>
  <c r="AN8" i="1"/>
  <c r="L15" i="1"/>
  <c r="H18" i="1"/>
  <c r="AN19" i="1"/>
  <c r="BM19" i="1"/>
  <c r="BN19" i="1" s="1"/>
  <c r="FL29" i="1"/>
  <c r="FM29" i="1" s="1"/>
  <c r="E10" i="1"/>
  <c r="FS30" i="1"/>
  <c r="AF32" i="1"/>
  <c r="X31" i="1"/>
  <c r="EZ24" i="1"/>
  <c r="FA24" i="1" s="1"/>
  <c r="EZ39" i="1"/>
  <c r="FA39" i="1" s="1"/>
  <c r="U123" i="1"/>
  <c r="V123" i="1" s="1"/>
  <c r="U124" i="1"/>
  <c r="V124" i="1" s="1"/>
  <c r="U122" i="1"/>
  <c r="V122" i="1" s="1"/>
  <c r="U121" i="1"/>
  <c r="V121" i="1" s="1"/>
  <c r="U115" i="1"/>
  <c r="V115" i="1" s="1"/>
  <c r="U114" i="1"/>
  <c r="V114" i="1" s="1"/>
  <c r="U111" i="1"/>
  <c r="V111" i="1" s="1"/>
  <c r="U116" i="1"/>
  <c r="V116" i="1" s="1"/>
  <c r="U118" i="1"/>
  <c r="V118" i="1" s="1"/>
  <c r="U107" i="1"/>
  <c r="V107" i="1" s="1"/>
  <c r="U112" i="1"/>
  <c r="V112" i="1" s="1"/>
  <c r="U109" i="1"/>
  <c r="V109" i="1" s="1"/>
  <c r="U113" i="1"/>
  <c r="V113" i="1" s="1"/>
  <c r="U106" i="1"/>
  <c r="V106" i="1" s="1"/>
  <c r="U110" i="1"/>
  <c r="V110" i="1" s="1"/>
  <c r="U101" i="1"/>
  <c r="V101" i="1" s="1"/>
  <c r="U103" i="1"/>
  <c r="V103" i="1" s="1"/>
  <c r="U100" i="1"/>
  <c r="V100" i="1" s="1"/>
  <c r="U87" i="1"/>
  <c r="V87" i="1" s="1"/>
  <c r="U90" i="1"/>
  <c r="V90" i="1" s="1"/>
  <c r="U78" i="1"/>
  <c r="V78" i="1" s="1"/>
  <c r="U66" i="1"/>
  <c r="V66" i="1" s="1"/>
  <c r="U86" i="1"/>
  <c r="V86" i="1" s="1"/>
  <c r="U77" i="1"/>
  <c r="V77" i="1" s="1"/>
  <c r="U89" i="1"/>
  <c r="V89" i="1" s="1"/>
  <c r="U74" i="1"/>
  <c r="V74" i="1" s="1"/>
  <c r="U84" i="1"/>
  <c r="V84" i="1" s="1"/>
  <c r="U81" i="1"/>
  <c r="V81" i="1" s="1"/>
  <c r="U69" i="1"/>
  <c r="V69" i="1" s="1"/>
  <c r="U46" i="1"/>
  <c r="V46" i="1" s="1"/>
  <c r="U22" i="1"/>
  <c r="V22" i="1" s="1"/>
  <c r="U51" i="1"/>
  <c r="V51" i="1" s="1"/>
  <c r="U83" i="1"/>
  <c r="V83" i="1" s="1"/>
  <c r="U56" i="1"/>
  <c r="V56" i="1" s="1"/>
  <c r="U45" i="1"/>
  <c r="V45" i="1" s="1"/>
  <c r="U57" i="1"/>
  <c r="V57" i="1" s="1"/>
  <c r="U33" i="1"/>
  <c r="V33" i="1" s="1"/>
  <c r="U25" i="1"/>
  <c r="V25" i="1" s="1"/>
  <c r="U28" i="1"/>
  <c r="V28" i="1" s="1"/>
  <c r="U43" i="1"/>
  <c r="V43" i="1" s="1"/>
  <c r="U20" i="1"/>
  <c r="V20" i="1" s="1"/>
  <c r="U12" i="1"/>
  <c r="V12" i="1" s="1"/>
  <c r="U42" i="1"/>
  <c r="V42" i="1" s="1"/>
  <c r="U35" i="1"/>
  <c r="V35" i="1" s="1"/>
  <c r="U62" i="1"/>
  <c r="V62" i="1" s="1"/>
  <c r="U60" i="1"/>
  <c r="V60" i="1" s="1"/>
  <c r="U34" i="1"/>
  <c r="V34" i="1" s="1"/>
  <c r="U8" i="1"/>
  <c r="V8" i="1" s="1"/>
  <c r="U17" i="1"/>
  <c r="V17" i="1" s="1"/>
  <c r="U6" i="1"/>
  <c r="V6" i="1" s="1"/>
  <c r="U39" i="1"/>
  <c r="V39" i="1" s="1"/>
  <c r="U23" i="1"/>
  <c r="V23" i="1" s="1"/>
  <c r="U47" i="1"/>
  <c r="V47" i="1" s="1"/>
  <c r="U31" i="1"/>
  <c r="V31" i="1" s="1"/>
  <c r="BM124" i="1"/>
  <c r="BN124" i="1" s="1"/>
  <c r="BM116" i="1"/>
  <c r="BN116" i="1" s="1"/>
  <c r="BM118" i="1"/>
  <c r="BN118" i="1" s="1"/>
  <c r="BM111" i="1"/>
  <c r="BN111" i="1" s="1"/>
  <c r="BM113" i="1"/>
  <c r="BN113" i="1" s="1"/>
  <c r="BM112" i="1"/>
  <c r="BN112" i="1" s="1"/>
  <c r="BM98" i="1"/>
  <c r="BN98" i="1" s="1"/>
  <c r="BM104" i="1"/>
  <c r="BN104" i="1" s="1"/>
  <c r="BM97" i="1"/>
  <c r="BN97" i="1" s="1"/>
  <c r="BM100" i="1"/>
  <c r="BN100" i="1" s="1"/>
  <c r="BM82" i="1"/>
  <c r="BN82" i="1" s="1"/>
  <c r="BM41" i="1"/>
  <c r="BN41" i="1" s="1"/>
  <c r="BM95" i="1"/>
  <c r="BN95" i="1" s="1"/>
  <c r="BM79" i="1"/>
  <c r="BN79" i="1" s="1"/>
  <c r="BM74" i="1"/>
  <c r="BN74" i="1" s="1"/>
  <c r="BM81" i="1"/>
  <c r="BN81" i="1" s="1"/>
  <c r="BM38" i="1"/>
  <c r="BN38" i="1" s="1"/>
  <c r="BM88" i="1"/>
  <c r="BN88" i="1" s="1"/>
  <c r="BM85" i="1"/>
  <c r="BN85" i="1" s="1"/>
  <c r="BM70" i="1"/>
  <c r="BN70" i="1" s="1"/>
  <c r="BM77" i="1"/>
  <c r="BN77" i="1" s="1"/>
  <c r="BM37" i="1"/>
  <c r="BN37" i="1" s="1"/>
  <c r="BM75" i="1"/>
  <c r="BN75" i="1" s="1"/>
  <c r="BM46" i="1"/>
  <c r="BN46" i="1" s="1"/>
  <c r="BM68" i="1"/>
  <c r="BN68" i="1" s="1"/>
  <c r="BM57" i="1"/>
  <c r="BN57" i="1" s="1"/>
  <c r="BM45" i="1"/>
  <c r="BN45" i="1" s="1"/>
  <c r="BM67" i="1"/>
  <c r="BN67" i="1" s="1"/>
  <c r="BM62" i="1"/>
  <c r="BN62" i="1" s="1"/>
  <c r="BM7" i="1"/>
  <c r="BN7" i="1" s="1"/>
  <c r="BM60" i="1"/>
  <c r="BN60" i="1" s="1"/>
  <c r="BM28" i="1"/>
  <c r="BN28" i="1" s="1"/>
  <c r="BM54" i="1"/>
  <c r="BN54" i="1" s="1"/>
  <c r="BM25" i="1"/>
  <c r="BN25" i="1" s="1"/>
  <c r="BM50" i="1"/>
  <c r="BN50" i="1" s="1"/>
  <c r="BM39" i="1"/>
  <c r="BN39" i="1" s="1"/>
  <c r="BM49" i="1"/>
  <c r="BN49" i="1" s="1"/>
  <c r="BM35" i="1"/>
  <c r="BN35" i="1" s="1"/>
  <c r="BM17" i="1"/>
  <c r="BN17" i="1" s="1"/>
  <c r="BM13" i="1"/>
  <c r="BN13" i="1" s="1"/>
  <c r="BM42" i="1"/>
  <c r="BN42" i="1" s="1"/>
  <c r="BM6" i="1"/>
  <c r="BN6" i="1" s="1"/>
  <c r="BM32" i="1"/>
  <c r="BN32" i="1" s="1"/>
  <c r="BM30" i="1"/>
  <c r="BN30" i="1" s="1"/>
  <c r="BM10" i="1"/>
  <c r="BN10" i="1" s="1"/>
  <c r="BM36" i="1"/>
  <c r="BN36" i="1" s="1"/>
  <c r="EW121" i="1"/>
  <c r="EX121" i="1" s="1"/>
  <c r="EW123" i="1"/>
  <c r="EX123" i="1" s="1"/>
  <c r="EW122" i="1"/>
  <c r="EX122" i="1" s="1"/>
  <c r="EW119" i="1"/>
  <c r="EX119" i="1" s="1"/>
  <c r="EW117" i="1"/>
  <c r="EX117" i="1" s="1"/>
  <c r="EW115" i="1"/>
  <c r="EX115" i="1" s="1"/>
  <c r="EW118" i="1"/>
  <c r="EX118" i="1" s="1"/>
  <c r="EW114" i="1"/>
  <c r="EX114" i="1" s="1"/>
  <c r="EW113" i="1"/>
  <c r="EX113" i="1" s="1"/>
  <c r="EW116" i="1"/>
  <c r="EX116" i="1" s="1"/>
  <c r="EW108" i="1"/>
  <c r="EX108" i="1" s="1"/>
  <c r="EW109" i="1"/>
  <c r="EX109" i="1" s="1"/>
  <c r="EW112" i="1"/>
  <c r="EX112" i="1" s="1"/>
  <c r="EW107" i="1"/>
  <c r="EX107" i="1" s="1"/>
  <c r="EW105" i="1"/>
  <c r="EX105" i="1" s="1"/>
  <c r="EW110" i="1"/>
  <c r="EX110" i="1" s="1"/>
  <c r="EW97" i="1"/>
  <c r="EX97" i="1" s="1"/>
  <c r="EW98" i="1"/>
  <c r="EX98" i="1" s="1"/>
  <c r="EW100" i="1"/>
  <c r="EX100" i="1" s="1"/>
  <c r="EW103" i="1"/>
  <c r="EX103" i="1" s="1"/>
  <c r="EW99" i="1"/>
  <c r="EX99" i="1" s="1"/>
  <c r="EW87" i="1"/>
  <c r="EX87" i="1" s="1"/>
  <c r="EW93" i="1"/>
  <c r="EX93" i="1" s="1"/>
  <c r="EW86" i="1"/>
  <c r="EX86" i="1" s="1"/>
  <c r="EW95" i="1"/>
  <c r="EX95" i="1" s="1"/>
  <c r="EW96" i="1"/>
  <c r="EX96" i="1" s="1"/>
  <c r="EW92" i="1"/>
  <c r="EX92" i="1" s="1"/>
  <c r="EW74" i="1"/>
  <c r="EX74" i="1" s="1"/>
  <c r="EW66" i="1"/>
  <c r="EX66" i="1" s="1"/>
  <c r="EW78" i="1"/>
  <c r="EX78" i="1" s="1"/>
  <c r="EW89" i="1"/>
  <c r="EX89" i="1" s="1"/>
  <c r="EW72" i="1"/>
  <c r="EX72" i="1" s="1"/>
  <c r="EW37" i="1"/>
  <c r="EX37" i="1" s="1"/>
  <c r="EW73" i="1"/>
  <c r="EX73" i="1" s="1"/>
  <c r="EW77" i="1"/>
  <c r="EX77" i="1" s="1"/>
  <c r="EW94" i="1"/>
  <c r="EX94" i="1" s="1"/>
  <c r="EW69" i="1"/>
  <c r="EX69" i="1" s="1"/>
  <c r="EW80" i="1"/>
  <c r="EX80" i="1" s="1"/>
  <c r="EW65" i="1"/>
  <c r="EX65" i="1" s="1"/>
  <c r="EW64" i="1"/>
  <c r="EX64" i="1" s="1"/>
  <c r="EW48" i="1"/>
  <c r="EX48" i="1" s="1"/>
  <c r="EW4" i="1"/>
  <c r="EX4" i="1" s="1"/>
  <c r="EW58" i="1"/>
  <c r="EX58" i="1" s="1"/>
  <c r="EW83" i="1"/>
  <c r="EX83" i="1" s="1"/>
  <c r="EW57" i="1"/>
  <c r="EX57" i="1" s="1"/>
  <c r="EW50" i="1"/>
  <c r="EX50" i="1" s="1"/>
  <c r="EW22" i="1"/>
  <c r="EX22" i="1" s="1"/>
  <c r="EW11" i="1"/>
  <c r="EX11" i="1" s="1"/>
  <c r="EW33" i="1"/>
  <c r="EX33" i="1" s="1"/>
  <c r="EW56" i="1"/>
  <c r="EX56" i="1" s="1"/>
  <c r="EW54" i="1"/>
  <c r="EX54" i="1" s="1"/>
  <c r="EW20" i="1"/>
  <c r="EX20" i="1" s="1"/>
  <c r="EW62" i="1"/>
  <c r="EX62" i="1" s="1"/>
  <c r="EW47" i="1"/>
  <c r="EX47" i="1" s="1"/>
  <c r="EW30" i="1"/>
  <c r="EX30" i="1" s="1"/>
  <c r="EW25" i="1"/>
  <c r="EX25" i="1" s="1"/>
  <c r="EW12" i="1"/>
  <c r="EX12" i="1" s="1"/>
  <c r="EW34" i="1"/>
  <c r="EX34" i="1" s="1"/>
  <c r="EW55" i="1"/>
  <c r="EX55" i="1" s="1"/>
  <c r="EW26" i="1"/>
  <c r="EX26" i="1" s="1"/>
  <c r="EW39" i="1"/>
  <c r="EX39" i="1" s="1"/>
  <c r="EW24" i="1"/>
  <c r="EX24" i="1" s="1"/>
  <c r="T123" i="1"/>
  <c r="T122" i="1"/>
  <c r="T121" i="1"/>
  <c r="T116" i="1"/>
  <c r="T115" i="1"/>
  <c r="T109" i="1"/>
  <c r="T114" i="1"/>
  <c r="T106" i="1"/>
  <c r="T111" i="1"/>
  <c r="T105" i="1"/>
  <c r="T101" i="1"/>
  <c r="T66" i="1"/>
  <c r="T86" i="1"/>
  <c r="T100" i="1"/>
  <c r="T91" i="1"/>
  <c r="T63" i="1"/>
  <c r="T93" i="1"/>
  <c r="T87" i="1"/>
  <c r="T90" i="1"/>
  <c r="T78" i="1"/>
  <c r="T89" i="1"/>
  <c r="T41" i="1"/>
  <c r="T81" i="1"/>
  <c r="T77" i="1"/>
  <c r="T72" i="1"/>
  <c r="T83" i="1"/>
  <c r="T46" i="1"/>
  <c r="T48" i="1"/>
  <c r="T4" i="1"/>
  <c r="T45" i="1"/>
  <c r="T33" i="1"/>
  <c r="T56" i="1"/>
  <c r="T27" i="1"/>
  <c r="T61" i="1"/>
  <c r="T12" i="1"/>
  <c r="T28" i="1"/>
  <c r="T42" i="1"/>
  <c r="T32" i="1"/>
  <c r="T40" i="1"/>
  <c r="T25" i="1"/>
  <c r="T60" i="1"/>
  <c r="T34" i="1"/>
  <c r="T35" i="1"/>
  <c r="T44" i="1"/>
  <c r="T39" i="1"/>
  <c r="T23" i="1"/>
  <c r="AH3" i="1"/>
  <c r="AG117" i="1" s="1"/>
  <c r="AH117" i="1" s="1"/>
  <c r="BZ3" i="1"/>
  <c r="BY110" i="1" s="1"/>
  <c r="BZ110" i="1" s="1"/>
  <c r="EA3" i="1"/>
  <c r="DY8" i="1" s="1"/>
  <c r="DZ8" i="1" s="1"/>
  <c r="EA8" i="1" s="1"/>
  <c r="FH117" i="1"/>
  <c r="FI117" i="1" s="1"/>
  <c r="FH115" i="1"/>
  <c r="FI115" i="1" s="1"/>
  <c r="FH114" i="1"/>
  <c r="FI114" i="1" s="1"/>
  <c r="FH113" i="1"/>
  <c r="FI113" i="1" s="1"/>
  <c r="FH109" i="1"/>
  <c r="FI109" i="1" s="1"/>
  <c r="FH102" i="1"/>
  <c r="FI102" i="1" s="1"/>
  <c r="FH97" i="1"/>
  <c r="FI97" i="1" s="1"/>
  <c r="FH98" i="1"/>
  <c r="FI98" i="1" s="1"/>
  <c r="FH99" i="1"/>
  <c r="FI99" i="1" s="1"/>
  <c r="FH93" i="1"/>
  <c r="FI93" i="1" s="1"/>
  <c r="FH96" i="1"/>
  <c r="FI96" i="1" s="1"/>
  <c r="FH41" i="1"/>
  <c r="FI41" i="1" s="1"/>
  <c r="FH76" i="1"/>
  <c r="FI76" i="1" s="1"/>
  <c r="FH91" i="1"/>
  <c r="FI91" i="1" s="1"/>
  <c r="FH82" i="1"/>
  <c r="FI82" i="1" s="1"/>
  <c r="FH78" i="1"/>
  <c r="FI78" i="1" s="1"/>
  <c r="FH74" i="1"/>
  <c r="FI74" i="1" s="1"/>
  <c r="FH84" i="1"/>
  <c r="FI84" i="1" s="1"/>
  <c r="FH37" i="1"/>
  <c r="FI37" i="1" s="1"/>
  <c r="FH85" i="1"/>
  <c r="FI85" i="1" s="1"/>
  <c r="FH69" i="1"/>
  <c r="FI69" i="1" s="1"/>
  <c r="FH83" i="1"/>
  <c r="FI83" i="1" s="1"/>
  <c r="FH56" i="1"/>
  <c r="FI56" i="1" s="1"/>
  <c r="FH51" i="1"/>
  <c r="FI51" i="1" s="1"/>
  <c r="FH4" i="1"/>
  <c r="FI4" i="1" s="1"/>
  <c r="FH33" i="1"/>
  <c r="FI33" i="1" s="1"/>
  <c r="FH57" i="1"/>
  <c r="FI57" i="1" s="1"/>
  <c r="FH61" i="1"/>
  <c r="FI61" i="1" s="1"/>
  <c r="FH42" i="1"/>
  <c r="FI42" i="1" s="1"/>
  <c r="FH20" i="1"/>
  <c r="FI20" i="1" s="1"/>
  <c r="FH40" i="1"/>
  <c r="FI40" i="1" s="1"/>
  <c r="FH50" i="1"/>
  <c r="FI50" i="1" s="1"/>
  <c r="FH7" i="1"/>
  <c r="FI7" i="1" s="1"/>
  <c r="FH47" i="1"/>
  <c r="FI47" i="1" s="1"/>
  <c r="FH6" i="1"/>
  <c r="FI6" i="1" s="1"/>
  <c r="FH62" i="1"/>
  <c r="FI62" i="1" s="1"/>
  <c r="FH28" i="1"/>
  <c r="FI28" i="1" s="1"/>
  <c r="FH39" i="1"/>
  <c r="FI39" i="1" s="1"/>
  <c r="FH31" i="1"/>
  <c r="FI31" i="1" s="1"/>
  <c r="FH10" i="1"/>
  <c r="FI10" i="1" s="1"/>
  <c r="FH24" i="1"/>
  <c r="FI24" i="1" s="1"/>
  <c r="FH49" i="1"/>
  <c r="FI49" i="1" s="1"/>
  <c r="U44" i="1"/>
  <c r="V44" i="1" s="1"/>
  <c r="AF44" i="1"/>
  <c r="BM44" i="1"/>
  <c r="BN44" i="1" s="1"/>
  <c r="CK3" i="1"/>
  <c r="CK19" i="1" s="1"/>
  <c r="CL19" i="1" s="1"/>
  <c r="BM8" i="1"/>
  <c r="BN8" i="1" s="1"/>
  <c r="U5" i="1"/>
  <c r="V5" i="1" s="1"/>
  <c r="AN15" i="1"/>
  <c r="AJ18" i="1"/>
  <c r="FL18" i="1"/>
  <c r="FM18" i="1" s="1"/>
  <c r="CO19" i="1"/>
  <c r="CP19" i="1" s="1"/>
  <c r="FH19" i="1"/>
  <c r="FI19" i="1" s="1"/>
  <c r="E29" i="1"/>
  <c r="U29" i="1"/>
  <c r="V29" i="1" s="1"/>
  <c r="BA29" i="1"/>
  <c r="BB29" i="1" s="1"/>
  <c r="T10" i="1"/>
  <c r="AO10" i="1"/>
  <c r="AP10" i="1" s="1"/>
  <c r="AN10" i="1"/>
  <c r="T9" i="1"/>
  <c r="EW9" i="1"/>
  <c r="EX9" i="1" s="1"/>
  <c r="BU30" i="1"/>
  <c r="BV30" i="1" s="1"/>
  <c r="L32" i="1"/>
  <c r="Q36" i="1"/>
  <c r="R36" i="1" s="1"/>
  <c r="FH36" i="1"/>
  <c r="FI36" i="1" s="1"/>
  <c r="Q6" i="1"/>
  <c r="R6" i="1" s="1"/>
  <c r="FD6" i="1"/>
  <c r="FE6" i="1" s="1"/>
  <c r="N3" i="1"/>
  <c r="M111" i="1" s="1"/>
  <c r="N111" i="1" s="1"/>
  <c r="AK3" i="1"/>
  <c r="AK5" i="1" s="1"/>
  <c r="AL5" i="1" s="1"/>
  <c r="BF3" i="1"/>
  <c r="BE15" i="1" s="1"/>
  <c r="BF15" i="1" s="1"/>
  <c r="CC3" i="1"/>
  <c r="CC18" i="1" s="1"/>
  <c r="CD18" i="1" s="1"/>
  <c r="L119" i="1"/>
  <c r="L120" i="1"/>
  <c r="L116" i="1"/>
  <c r="L109" i="1"/>
  <c r="L110" i="1"/>
  <c r="L108" i="1"/>
  <c r="L111" i="1"/>
  <c r="L104" i="1"/>
  <c r="L100" i="1"/>
  <c r="L99" i="1"/>
  <c r="L63" i="1"/>
  <c r="L76" i="1"/>
  <c r="L82" i="1"/>
  <c r="L78" i="1"/>
  <c r="L73" i="1"/>
  <c r="L91" i="1"/>
  <c r="L92" i="1"/>
  <c r="L70" i="1"/>
  <c r="L80" i="1"/>
  <c r="L77" i="1"/>
  <c r="L79" i="1"/>
  <c r="L16" i="1"/>
  <c r="L85" i="1"/>
  <c r="L46" i="1"/>
  <c r="L75" i="1"/>
  <c r="L4" i="1"/>
  <c r="L58" i="1"/>
  <c r="L11" i="1"/>
  <c r="L64" i="1"/>
  <c r="L48" i="1"/>
  <c r="L54" i="1"/>
  <c r="L67" i="1"/>
  <c r="L59" i="1"/>
  <c r="L45" i="1"/>
  <c r="L14" i="1"/>
  <c r="L55" i="1"/>
  <c r="L33" i="1"/>
  <c r="L61" i="1"/>
  <c r="L35" i="1"/>
  <c r="L24" i="1"/>
  <c r="L21" i="1"/>
  <c r="L40" i="1"/>
  <c r="L43" i="1"/>
  <c r="L52" i="1"/>
  <c r="L42" i="1"/>
  <c r="L27" i="1"/>
  <c r="L7" i="1"/>
  <c r="L20" i="1"/>
  <c r="L49" i="1"/>
  <c r="L47" i="1"/>
  <c r="L10" i="1"/>
  <c r="L36" i="1"/>
  <c r="L6" i="1"/>
  <c r="L29" i="1"/>
  <c r="FR44" i="1"/>
  <c r="AB8" i="1"/>
  <c r="L13" i="1"/>
  <c r="AJ13" i="1"/>
  <c r="BI13" i="1"/>
  <c r="BJ13" i="1" s="1"/>
  <c r="AO15" i="1"/>
  <c r="AP15" i="1" s="1"/>
  <c r="X18" i="1"/>
  <c r="AB19" i="1"/>
  <c r="EW19" i="1"/>
  <c r="EX19" i="1" s="1"/>
  <c r="H29" i="1"/>
  <c r="BM29" i="1"/>
  <c r="BN29" i="1" s="1"/>
  <c r="EC29" i="1"/>
  <c r="ED29" i="1" s="1"/>
  <c r="EE29" i="1" s="1"/>
  <c r="BI10" i="1"/>
  <c r="BJ10" i="1" s="1"/>
  <c r="X9" i="1"/>
  <c r="DY9" i="1"/>
  <c r="DZ9" i="1" s="1"/>
  <c r="EA9" i="1" s="1"/>
  <c r="E30" i="1"/>
  <c r="FH30" i="1"/>
  <c r="FI30" i="1" s="1"/>
  <c r="EW32" i="1"/>
  <c r="EX32" i="1" s="1"/>
  <c r="FS32" i="1"/>
  <c r="H31" i="1"/>
  <c r="AB31" i="1"/>
  <c r="T36" i="1"/>
  <c r="FD23" i="1"/>
  <c r="FE23" i="1" s="1"/>
  <c r="FD24" i="1"/>
  <c r="FE24" i="1" s="1"/>
  <c r="X17" i="1"/>
  <c r="BI6" i="1"/>
  <c r="BJ6" i="1" s="1"/>
  <c r="BU47" i="1"/>
  <c r="BV47" i="1" s="1"/>
  <c r="AF35" i="1"/>
  <c r="FL32" i="1"/>
  <c r="FM32" i="1" s="1"/>
  <c r="CG31" i="1"/>
  <c r="CH31" i="1" s="1"/>
  <c r="FS23" i="1"/>
  <c r="U24" i="1"/>
  <c r="V24" i="1" s="1"/>
  <c r="T24" i="1"/>
  <c r="BI24" i="1"/>
  <c r="BJ24" i="1" s="1"/>
  <c r="BU35" i="1"/>
  <c r="BV35" i="1" s="1"/>
  <c r="EC49" i="1"/>
  <c r="ED49" i="1" s="1"/>
  <c r="EE49" i="1" s="1"/>
  <c r="AF52" i="1"/>
  <c r="EZ26" i="1"/>
  <c r="FA26" i="1" s="1"/>
  <c r="FS26" i="1"/>
  <c r="BA34" i="1"/>
  <c r="BB34" i="1" s="1"/>
  <c r="U7" i="1"/>
  <c r="V7" i="1" s="1"/>
  <c r="DY21" i="1"/>
  <c r="DZ21" i="1" s="1"/>
  <c r="EA21" i="1" s="1"/>
  <c r="EC25" i="1"/>
  <c r="ED25" i="1" s="1"/>
  <c r="EE25" i="1" s="1"/>
  <c r="AO9" i="1"/>
  <c r="AP9" i="1" s="1"/>
  <c r="U30" i="1"/>
  <c r="V30" i="1" s="1"/>
  <c r="H32" i="1"/>
  <c r="EZ31" i="1"/>
  <c r="FA31" i="1" s="1"/>
  <c r="EZ36" i="1"/>
  <c r="FA36" i="1" s="1"/>
  <c r="FS17" i="1"/>
  <c r="EW6" i="1"/>
  <c r="EX6" i="1" s="1"/>
  <c r="E42" i="1"/>
  <c r="AB42" i="1"/>
  <c r="EZ34" i="1"/>
  <c r="FA34" i="1" s="1"/>
  <c r="FS34" i="1"/>
  <c r="Q28" i="1"/>
  <c r="R28" i="1" s="1"/>
  <c r="P28" i="1"/>
  <c r="EZ28" i="1"/>
  <c r="FA28" i="1" s="1"/>
  <c r="FS28" i="1"/>
  <c r="CG43" i="1"/>
  <c r="CH43" i="1" s="1"/>
  <c r="BA10" i="1"/>
  <c r="BB10" i="1" s="1"/>
  <c r="U9" i="1"/>
  <c r="V9" i="1" s="1"/>
  <c r="AN9" i="1"/>
  <c r="T30" i="1"/>
  <c r="EC30" i="1"/>
  <c r="ED30" i="1" s="1"/>
  <c r="EE30" i="1" s="1"/>
  <c r="Y31" i="1"/>
  <c r="Z31" i="1" s="1"/>
  <c r="BU23" i="1"/>
  <c r="BV23" i="1" s="1"/>
  <c r="CG23" i="1"/>
  <c r="CH23" i="1" s="1"/>
  <c r="EC23" i="1"/>
  <c r="ED23" i="1" s="1"/>
  <c r="EE23" i="1" s="1"/>
  <c r="AB17" i="1"/>
  <c r="CC6" i="1"/>
  <c r="CD6" i="1" s="1"/>
  <c r="EZ6" i="1"/>
  <c r="FA6" i="1" s="1"/>
  <c r="X47" i="1"/>
  <c r="E49" i="1"/>
  <c r="DY52" i="1"/>
  <c r="DZ52" i="1" s="1"/>
  <c r="EA52" i="1" s="1"/>
  <c r="EC20" i="1"/>
  <c r="ED20" i="1" s="1"/>
  <c r="EE20" i="1" s="1"/>
  <c r="EW61" i="1"/>
  <c r="EX61" i="1" s="1"/>
  <c r="FL49" i="1"/>
  <c r="FM49" i="1" s="1"/>
  <c r="EC52" i="1"/>
  <c r="ED52" i="1" s="1"/>
  <c r="EE52" i="1" s="1"/>
  <c r="BM34" i="1"/>
  <c r="BN34" i="1" s="1"/>
  <c r="DY40" i="1"/>
  <c r="DZ40" i="1" s="1"/>
  <c r="EA40" i="1" s="1"/>
  <c r="FD40" i="1"/>
  <c r="FE40" i="1" s="1"/>
  <c r="AN62" i="1"/>
  <c r="U10" i="1"/>
  <c r="V10" i="1" s="1"/>
  <c r="BM31" i="1"/>
  <c r="BN31" i="1" s="1"/>
  <c r="T6" i="1"/>
  <c r="AN6" i="1"/>
  <c r="EC6" i="1"/>
  <c r="ED6" i="1" s="1"/>
  <c r="EE6" i="1" s="1"/>
  <c r="FR6" i="1"/>
  <c r="H47" i="1"/>
  <c r="AF47" i="1"/>
  <c r="CG49" i="1"/>
  <c r="CH49" i="1" s="1"/>
  <c r="FS42" i="1"/>
  <c r="FH52" i="1"/>
  <c r="FI52" i="1" s="1"/>
  <c r="FH26" i="1"/>
  <c r="FI26" i="1" s="1"/>
  <c r="BM40" i="1"/>
  <c r="BN40" i="1" s="1"/>
  <c r="E7" i="1"/>
  <c r="Y36" i="1"/>
  <c r="Z36" i="1" s="1"/>
  <c r="L23" i="1"/>
  <c r="AO24" i="1"/>
  <c r="AP24" i="1" s="1"/>
  <c r="AN24" i="1"/>
  <c r="T17" i="1"/>
  <c r="EW35" i="1"/>
  <c r="EX35" i="1" s="1"/>
  <c r="FR35" i="1"/>
  <c r="H49" i="1"/>
  <c r="EW49" i="1"/>
  <c r="EX49" i="1" s="1"/>
  <c r="FD42" i="1"/>
  <c r="FE42" i="1" s="1"/>
  <c r="EC34" i="1"/>
  <c r="ED34" i="1" s="1"/>
  <c r="EE34" i="1" s="1"/>
  <c r="FH55" i="1"/>
  <c r="FI55" i="1" s="1"/>
  <c r="EW10" i="1"/>
  <c r="EX10" i="1" s="1"/>
  <c r="AB32" i="1"/>
  <c r="BQ32" i="1"/>
  <c r="BR32" i="1" s="1"/>
  <c r="Q31" i="1"/>
  <c r="R31" i="1" s="1"/>
  <c r="E23" i="1"/>
  <c r="BA23" i="1"/>
  <c r="BB23" i="1" s="1"/>
  <c r="BM23" i="1"/>
  <c r="BN23" i="1" s="1"/>
  <c r="E6" i="1"/>
  <c r="FS6" i="1"/>
  <c r="FD47" i="1"/>
  <c r="FE47" i="1" s="1"/>
  <c r="AF39" i="1"/>
  <c r="CC39" i="1"/>
  <c r="CD39" i="1" s="1"/>
  <c r="FS39" i="1"/>
  <c r="EZ35" i="1"/>
  <c r="FA35" i="1" s="1"/>
  <c r="FR49" i="1"/>
  <c r="FL52" i="1"/>
  <c r="FM52" i="1" s="1"/>
  <c r="AJ40" i="1"/>
  <c r="EZ25" i="1"/>
  <c r="FA25" i="1" s="1"/>
  <c r="BM43" i="1"/>
  <c r="BN43" i="1" s="1"/>
  <c r="P32" i="1"/>
  <c r="EW17" i="1"/>
  <c r="EX17" i="1" s="1"/>
  <c r="X6" i="1"/>
  <c r="BQ6" i="1"/>
  <c r="BR6" i="1" s="1"/>
  <c r="DY47" i="1"/>
  <c r="DZ47" i="1" s="1"/>
  <c r="EA47" i="1" s="1"/>
  <c r="FS47" i="1"/>
  <c r="Q42" i="1"/>
  <c r="R42" i="1" s="1"/>
  <c r="P42" i="1"/>
  <c r="AN12" i="1"/>
  <c r="X54" i="1"/>
  <c r="AB27" i="1"/>
  <c r="AS31" i="1"/>
  <c r="AT31" i="1" s="1"/>
  <c r="CO23" i="1"/>
  <c r="CP23" i="1" s="1"/>
  <c r="FH23" i="1"/>
  <c r="FI23" i="1" s="1"/>
  <c r="H17" i="1"/>
  <c r="EZ17" i="1"/>
  <c r="FA17" i="1" s="1"/>
  <c r="BU6" i="1"/>
  <c r="BV6" i="1" s="1"/>
  <c r="EC47" i="1"/>
  <c r="ED47" i="1" s="1"/>
  <c r="EE47" i="1" s="1"/>
  <c r="BI39" i="1"/>
  <c r="BJ39" i="1" s="1"/>
  <c r="CG39" i="1"/>
  <c r="CH39" i="1" s="1"/>
  <c r="FR26" i="1"/>
  <c r="AN28" i="1"/>
  <c r="AS20" i="1"/>
  <c r="AT20" i="1" s="1"/>
  <c r="BQ17" i="1"/>
  <c r="BR17" i="1" s="1"/>
  <c r="BQ35" i="1"/>
  <c r="BR35" i="1" s="1"/>
  <c r="DY49" i="1"/>
  <c r="DZ49" i="1" s="1"/>
  <c r="EA49" i="1" s="1"/>
  <c r="BA42" i="1"/>
  <c r="BB42" i="1" s="1"/>
  <c r="EW52" i="1"/>
  <c r="EX52" i="1" s="1"/>
  <c r="CG26" i="1"/>
  <c r="CH26" i="1" s="1"/>
  <c r="H6" i="1"/>
  <c r="FL6" i="1"/>
  <c r="FM6" i="1" s="1"/>
  <c r="U49" i="1"/>
  <c r="V49" i="1" s="1"/>
  <c r="T49" i="1"/>
  <c r="BI49" i="1"/>
  <c r="BJ49" i="1" s="1"/>
  <c r="EC42" i="1"/>
  <c r="ED42" i="1" s="1"/>
  <c r="EE42" i="1" s="1"/>
  <c r="X52" i="1"/>
  <c r="FD52" i="1"/>
  <c r="FE52" i="1" s="1"/>
  <c r="L26" i="1"/>
  <c r="BI40" i="1"/>
  <c r="BJ40" i="1" s="1"/>
  <c r="FL40" i="1"/>
  <c r="FM40" i="1" s="1"/>
  <c r="FR28" i="1"/>
  <c r="AN20" i="1"/>
  <c r="FL20" i="1"/>
  <c r="FM20" i="1" s="1"/>
  <c r="U55" i="1"/>
  <c r="V55" i="1" s="1"/>
  <c r="EW7" i="1"/>
  <c r="EX7" i="1" s="1"/>
  <c r="T21" i="1"/>
  <c r="FH27" i="1"/>
  <c r="FI27" i="1" s="1"/>
  <c r="BI50" i="1"/>
  <c r="BJ50" i="1" s="1"/>
  <c r="BQ53" i="1"/>
  <c r="BR53" i="1" s="1"/>
  <c r="T47" i="1"/>
  <c r="BA39" i="1"/>
  <c r="BB39" i="1" s="1"/>
  <c r="AB35" i="1"/>
  <c r="FS35" i="1"/>
  <c r="FD49" i="1"/>
  <c r="FE49" i="1" s="1"/>
  <c r="AJ42" i="1"/>
  <c r="AN52" i="1"/>
  <c r="CG52" i="1"/>
  <c r="CH52" i="1" s="1"/>
  <c r="CC26" i="1"/>
  <c r="CD26" i="1" s="1"/>
  <c r="AW34" i="1"/>
  <c r="AX34" i="1" s="1"/>
  <c r="H40" i="1"/>
  <c r="L28" i="1"/>
  <c r="BQ28" i="1"/>
  <c r="BR28" i="1" s="1"/>
  <c r="H20" i="1"/>
  <c r="L12" i="1"/>
  <c r="BA60" i="1"/>
  <c r="BB60" i="1" s="1"/>
  <c r="BQ60" i="1"/>
  <c r="BR60" i="1" s="1"/>
  <c r="EC60" i="1"/>
  <c r="ED60" i="1" s="1"/>
  <c r="EE60" i="1" s="1"/>
  <c r="Q7" i="1"/>
  <c r="R7" i="1" s="1"/>
  <c r="P7" i="1"/>
  <c r="BA7" i="1"/>
  <c r="BB7" i="1" s="1"/>
  <c r="U21" i="1"/>
  <c r="V21" i="1" s="1"/>
  <c r="AS21" i="1"/>
  <c r="AT21" i="1" s="1"/>
  <c r="BI21" i="1"/>
  <c r="BJ21" i="1" s="1"/>
  <c r="FH25" i="1"/>
  <c r="FI25" i="1" s="1"/>
  <c r="CC50" i="1"/>
  <c r="CD50" i="1" s="1"/>
  <c r="AB43" i="1"/>
  <c r="BA43" i="1"/>
  <c r="BB43" i="1" s="1"/>
  <c r="FS53" i="1"/>
  <c r="T62" i="1"/>
  <c r="EW67" i="1"/>
  <c r="EX67" i="1" s="1"/>
  <c r="AJ49" i="1"/>
  <c r="BY42" i="1"/>
  <c r="BZ42" i="1" s="1"/>
  <c r="Q26" i="1"/>
  <c r="R26" i="1" s="1"/>
  <c r="H34" i="1"/>
  <c r="DY34" i="1"/>
  <c r="DZ34" i="1" s="1"/>
  <c r="EA34" i="1" s="1"/>
  <c r="EC40" i="1"/>
  <c r="ED40" i="1" s="1"/>
  <c r="EE40" i="1" s="1"/>
  <c r="AB28" i="1"/>
  <c r="BM12" i="1"/>
  <c r="BN12" i="1" s="1"/>
  <c r="FL55" i="1"/>
  <c r="FM55" i="1" s="1"/>
  <c r="AJ7" i="1"/>
  <c r="EW21" i="1"/>
  <c r="EX21" i="1" s="1"/>
  <c r="FL27" i="1"/>
  <c r="FM27" i="1" s="1"/>
  <c r="U50" i="1"/>
  <c r="V50" i="1" s="1"/>
  <c r="DY50" i="1"/>
  <c r="DZ50" i="1" s="1"/>
  <c r="EA50" i="1" s="1"/>
  <c r="EZ50" i="1"/>
  <c r="FA50" i="1" s="1"/>
  <c r="AN14" i="1"/>
  <c r="FH12" i="1"/>
  <c r="FI12" i="1" s="1"/>
  <c r="X60" i="1"/>
  <c r="FR60" i="1"/>
  <c r="BI55" i="1"/>
  <c r="BJ55" i="1" s="1"/>
  <c r="T7" i="1"/>
  <c r="AO7" i="1"/>
  <c r="AP7" i="1" s="1"/>
  <c r="AN7" i="1"/>
  <c r="EC7" i="1"/>
  <c r="ED7" i="1" s="1"/>
  <c r="EE7" i="1" s="1"/>
  <c r="FD7" i="1"/>
  <c r="FE7" i="1" s="1"/>
  <c r="H21" i="1"/>
  <c r="AB21" i="1"/>
  <c r="BM21" i="1"/>
  <c r="BN21" i="1" s="1"/>
  <c r="CG21" i="1"/>
  <c r="CH21" i="1" s="1"/>
  <c r="U54" i="1"/>
  <c r="V54" i="1" s="1"/>
  <c r="T54" i="1"/>
  <c r="FR54" i="1"/>
  <c r="X25" i="1"/>
  <c r="FL25" i="1"/>
  <c r="FM25" i="1" s="1"/>
  <c r="EW27" i="1"/>
  <c r="EX27" i="1" s="1"/>
  <c r="T50" i="1"/>
  <c r="AF43" i="1"/>
  <c r="AO14" i="1"/>
  <c r="AP14" i="1" s="1"/>
  <c r="FD14" i="1"/>
  <c r="FE14" i="1" s="1"/>
  <c r="BE26" i="1"/>
  <c r="BF26" i="1" s="1"/>
  <c r="X34" i="1"/>
  <c r="AB20" i="1"/>
  <c r="AF12" i="1"/>
  <c r="DY12" i="1"/>
  <c r="DZ12" i="1" s="1"/>
  <c r="EA12" i="1" s="1"/>
  <c r="FS12" i="1"/>
  <c r="H60" i="1"/>
  <c r="BU60" i="1"/>
  <c r="BV60" i="1" s="1"/>
  <c r="AB55" i="1"/>
  <c r="DY55" i="1"/>
  <c r="DZ55" i="1" s="1"/>
  <c r="EA55" i="1" s="1"/>
  <c r="CO7" i="1"/>
  <c r="CP7" i="1" s="1"/>
  <c r="FR7" i="1"/>
  <c r="AO54" i="1"/>
  <c r="AP54" i="1" s="1"/>
  <c r="AN54" i="1"/>
  <c r="BI54" i="1"/>
  <c r="BJ54" i="1" s="1"/>
  <c r="I25" i="1"/>
  <c r="J25" i="1" s="1"/>
  <c r="E27" i="1"/>
  <c r="AO27" i="1"/>
  <c r="AP27" i="1" s="1"/>
  <c r="BI27" i="1"/>
  <c r="BJ27" i="1" s="1"/>
  <c r="CG47" i="1"/>
  <c r="CH47" i="1" s="1"/>
  <c r="AO49" i="1"/>
  <c r="AP49" i="1" s="1"/>
  <c r="AN49" i="1"/>
  <c r="E52" i="1"/>
  <c r="U26" i="1"/>
  <c r="V26" i="1" s="1"/>
  <c r="AF26" i="1"/>
  <c r="L34" i="1"/>
  <c r="X40" i="1"/>
  <c r="CC40" i="1"/>
  <c r="CD40" i="1" s="1"/>
  <c r="AF20" i="1"/>
  <c r="BM20" i="1"/>
  <c r="BN20" i="1" s="1"/>
  <c r="FD20" i="1"/>
  <c r="FE20" i="1" s="1"/>
  <c r="CG12" i="1"/>
  <c r="CH12" i="1" s="1"/>
  <c r="FS60" i="1"/>
  <c r="BM55" i="1"/>
  <c r="BN55" i="1" s="1"/>
  <c r="EC55" i="1"/>
  <c r="ED55" i="1" s="1"/>
  <c r="EE55" i="1" s="1"/>
  <c r="AN27" i="1"/>
  <c r="CG27" i="1"/>
  <c r="CH27" i="1" s="1"/>
  <c r="EW43" i="1"/>
  <c r="EX43" i="1" s="1"/>
  <c r="FH53" i="1"/>
  <c r="FI53" i="1" s="1"/>
  <c r="P31" i="1"/>
  <c r="AJ31" i="1"/>
  <c r="X36" i="1"/>
  <c r="X23" i="1"/>
  <c r="E47" i="1"/>
  <c r="BI47" i="1"/>
  <c r="BJ47" i="1" s="1"/>
  <c r="L39" i="1"/>
  <c r="DY35" i="1"/>
  <c r="DZ35" i="1" s="1"/>
  <c r="EA35" i="1" s="1"/>
  <c r="BI52" i="1"/>
  <c r="BJ52" i="1" s="1"/>
  <c r="FS52" i="1"/>
  <c r="T26" i="1"/>
  <c r="FL34" i="1"/>
  <c r="FM34" i="1" s="1"/>
  <c r="AO40" i="1"/>
  <c r="AP40" i="1" s="1"/>
  <c r="EW28" i="1"/>
  <c r="EX28" i="1" s="1"/>
  <c r="AG20" i="1"/>
  <c r="AH20" i="1" s="1"/>
  <c r="AK12" i="1"/>
  <c r="AL12" i="1" s="1"/>
  <c r="L60" i="1"/>
  <c r="BQ55" i="1"/>
  <c r="BR55" i="1" s="1"/>
  <c r="FR55" i="1"/>
  <c r="FH54" i="1"/>
  <c r="FI54" i="1" s="1"/>
  <c r="FS54" i="1"/>
  <c r="DY27" i="1"/>
  <c r="DZ27" i="1" s="1"/>
  <c r="EA27" i="1" s="1"/>
  <c r="CO50" i="1"/>
  <c r="CP50" i="1" s="1"/>
  <c r="BA53" i="1"/>
  <c r="BB53" i="1" s="1"/>
  <c r="BI62" i="1"/>
  <c r="BJ62" i="1" s="1"/>
  <c r="FS33" i="1"/>
  <c r="BI17" i="1"/>
  <c r="BJ17" i="1" s="1"/>
  <c r="X35" i="1"/>
  <c r="AW35" i="1"/>
  <c r="AX35" i="1" s="1"/>
  <c r="P49" i="1"/>
  <c r="BM52" i="1"/>
  <c r="BN52" i="1" s="1"/>
  <c r="BI26" i="1"/>
  <c r="BJ26" i="1" s="1"/>
  <c r="CG40" i="1"/>
  <c r="CH40" i="1" s="1"/>
  <c r="CO28" i="1"/>
  <c r="CP28" i="1" s="1"/>
  <c r="CG20" i="1"/>
  <c r="CH20" i="1" s="1"/>
  <c r="EZ12" i="1"/>
  <c r="FA12" i="1" s="1"/>
  <c r="Q60" i="1"/>
  <c r="R60" i="1" s="1"/>
  <c r="AB60" i="1"/>
  <c r="EW60" i="1"/>
  <c r="EX60" i="1" s="1"/>
  <c r="P55" i="1"/>
  <c r="CO21" i="1"/>
  <c r="CP21" i="1" s="1"/>
  <c r="CG54" i="1"/>
  <c r="CH54" i="1" s="1"/>
  <c r="L25" i="1"/>
  <c r="BQ25" i="1"/>
  <c r="BR25" i="1" s="1"/>
  <c r="CG25" i="1"/>
  <c r="CH25" i="1" s="1"/>
  <c r="FR25" i="1"/>
  <c r="BQ27" i="1"/>
  <c r="BR27" i="1" s="1"/>
  <c r="EC27" i="1"/>
  <c r="ED27" i="1" s="1"/>
  <c r="EE27" i="1" s="1"/>
  <c r="H50" i="1"/>
  <c r="P43" i="1"/>
  <c r="P6" i="1"/>
  <c r="AB6" i="1"/>
  <c r="AB47" i="1"/>
  <c r="AN47" i="1"/>
  <c r="BM47" i="1"/>
  <c r="BN47" i="1" s="1"/>
  <c r="BU39" i="1"/>
  <c r="BV39" i="1" s="1"/>
  <c r="FH35" i="1"/>
  <c r="FI35" i="1" s="1"/>
  <c r="Q49" i="1"/>
  <c r="R49" i="1" s="1"/>
  <c r="BE49" i="1"/>
  <c r="BF49" i="1" s="1"/>
  <c r="EZ49" i="1"/>
  <c r="FA49" i="1" s="1"/>
  <c r="H42" i="1"/>
  <c r="AF42" i="1"/>
  <c r="FR42" i="1"/>
  <c r="T52" i="1"/>
  <c r="X26" i="1"/>
  <c r="CG34" i="1"/>
  <c r="CH34" i="1" s="1"/>
  <c r="E40" i="1"/>
  <c r="P40" i="1"/>
  <c r="FL28" i="1"/>
  <c r="FM28" i="1" s="1"/>
  <c r="BQ20" i="1"/>
  <c r="BR20" i="1" s="1"/>
  <c r="BE12" i="1"/>
  <c r="BF12" i="1" s="1"/>
  <c r="BU12" i="1"/>
  <c r="BV12" i="1" s="1"/>
  <c r="AG60" i="1"/>
  <c r="AH60" i="1" s="1"/>
  <c r="AF60" i="1"/>
  <c r="FS21" i="1"/>
  <c r="AW27" i="1"/>
  <c r="AX27" i="1" s="1"/>
  <c r="AF53" i="1"/>
  <c r="AO47" i="1"/>
  <c r="AP47" i="1" s="1"/>
  <c r="Q39" i="1"/>
  <c r="R39" i="1" s="1"/>
  <c r="CG35" i="1"/>
  <c r="CH35" i="1" s="1"/>
  <c r="BU42" i="1"/>
  <c r="BV42" i="1" s="1"/>
  <c r="EW42" i="1"/>
  <c r="EX42" i="1" s="1"/>
  <c r="U52" i="1"/>
  <c r="V52" i="1" s="1"/>
  <c r="AJ26" i="1"/>
  <c r="BM26" i="1"/>
  <c r="BN26" i="1" s="1"/>
  <c r="AS40" i="1"/>
  <c r="AT40" i="1" s="1"/>
  <c r="EW40" i="1"/>
  <c r="EX40" i="1" s="1"/>
  <c r="BA28" i="1"/>
  <c r="BB28" i="1" s="1"/>
  <c r="EC28" i="1"/>
  <c r="ED28" i="1" s="1"/>
  <c r="EE28" i="1" s="1"/>
  <c r="E21" i="1"/>
  <c r="BU25" i="1"/>
  <c r="BV25" i="1" s="1"/>
  <c r="FS25" i="1"/>
  <c r="DY43" i="1"/>
  <c r="DZ43" i="1" s="1"/>
  <c r="EA43" i="1" s="1"/>
  <c r="L53" i="1"/>
  <c r="FR53" i="1"/>
  <c r="Q62" i="1"/>
  <c r="R62" i="1" s="1"/>
  <c r="BM14" i="1"/>
  <c r="BN14" i="1" s="1"/>
  <c r="FL11" i="1"/>
  <c r="FM11" i="1" s="1"/>
  <c r="X51" i="1"/>
  <c r="U14" i="1"/>
  <c r="V14" i="1" s="1"/>
  <c r="T14" i="1"/>
  <c r="BA21" i="1"/>
  <c r="BB21" i="1" s="1"/>
  <c r="EC21" i="1"/>
  <c r="ED21" i="1" s="1"/>
  <c r="EE21" i="1" s="1"/>
  <c r="Q25" i="1"/>
  <c r="R25" i="1" s="1"/>
  <c r="FS27" i="1"/>
  <c r="BA50" i="1"/>
  <c r="BB50" i="1" s="1"/>
  <c r="FL50" i="1"/>
  <c r="FM50" i="1" s="1"/>
  <c r="E43" i="1"/>
  <c r="T43" i="1"/>
  <c r="AJ43" i="1"/>
  <c r="Y62" i="1"/>
  <c r="Z62" i="1" s="1"/>
  <c r="EZ62" i="1"/>
  <c r="FA62" i="1" s="1"/>
  <c r="FR62" i="1"/>
  <c r="H33" i="1"/>
  <c r="BM33" i="1"/>
  <c r="BN33" i="1" s="1"/>
  <c r="FL14" i="1"/>
  <c r="FM14" i="1" s="1"/>
  <c r="EW45" i="1"/>
  <c r="EX45" i="1" s="1"/>
  <c r="AW11" i="1"/>
  <c r="AX11" i="1" s="1"/>
  <c r="AJ55" i="1"/>
  <c r="EZ55" i="1"/>
  <c r="FA55" i="1" s="1"/>
  <c r="EZ7" i="1"/>
  <c r="FA7" i="1" s="1"/>
  <c r="FD21" i="1"/>
  <c r="FE21" i="1" s="1"/>
  <c r="FD54" i="1"/>
  <c r="FE54" i="1" s="1"/>
  <c r="U27" i="1"/>
  <c r="V27" i="1" s="1"/>
  <c r="AO50" i="1"/>
  <c r="AP50" i="1" s="1"/>
  <c r="U53" i="1"/>
  <c r="V53" i="1" s="1"/>
  <c r="AO53" i="1"/>
  <c r="AP53" i="1" s="1"/>
  <c r="EW53" i="1"/>
  <c r="EX53" i="1" s="1"/>
  <c r="AB33" i="1"/>
  <c r="FD67" i="1"/>
  <c r="FE67" i="1" s="1"/>
  <c r="BI61" i="1"/>
  <c r="BJ61" i="1" s="1"/>
  <c r="DY61" i="1"/>
  <c r="DZ61" i="1" s="1"/>
  <c r="EA61" i="1" s="1"/>
  <c r="FL42" i="1"/>
  <c r="FM42" i="1" s="1"/>
  <c r="AO26" i="1"/>
  <c r="AP26" i="1" s="1"/>
  <c r="AB34" i="1"/>
  <c r="BQ34" i="1"/>
  <c r="BR34" i="1" s="1"/>
  <c r="FH34" i="1"/>
  <c r="FI34" i="1" s="1"/>
  <c r="U40" i="1"/>
  <c r="V40" i="1" s="1"/>
  <c r="AF28" i="1"/>
  <c r="BU28" i="1"/>
  <c r="BV28" i="1" s="1"/>
  <c r="E20" i="1"/>
  <c r="Q12" i="1"/>
  <c r="R12" i="1" s="1"/>
  <c r="DY60" i="1"/>
  <c r="DZ60" i="1" s="1"/>
  <c r="EA60" i="1" s="1"/>
  <c r="FH60" i="1"/>
  <c r="FI60" i="1" s="1"/>
  <c r="H55" i="1"/>
  <c r="CC55" i="1"/>
  <c r="CD55" i="1" s="1"/>
  <c r="AN21" i="1"/>
  <c r="Q54" i="1"/>
  <c r="R54" i="1" s="1"/>
  <c r="BM27" i="1"/>
  <c r="BN27" i="1" s="1"/>
  <c r="AN43" i="1"/>
  <c r="EC43" i="1"/>
  <c r="ED43" i="1" s="1"/>
  <c r="EE43" i="1" s="1"/>
  <c r="AB62" i="1"/>
  <c r="FD62" i="1"/>
  <c r="FE62" i="1" s="1"/>
  <c r="EC61" i="1"/>
  <c r="ED61" i="1" s="1"/>
  <c r="EE61" i="1" s="1"/>
  <c r="FS61" i="1"/>
  <c r="Q11" i="1"/>
  <c r="R11" i="1" s="1"/>
  <c r="AB50" i="1"/>
  <c r="FR50" i="1"/>
  <c r="I43" i="1"/>
  <c r="J43" i="1" s="1"/>
  <c r="H43" i="1"/>
  <c r="Y43" i="1"/>
  <c r="Z43" i="1" s="1"/>
  <c r="DY53" i="1"/>
  <c r="DZ53" i="1" s="1"/>
  <c r="EA53" i="1" s="1"/>
  <c r="BU62" i="1"/>
  <c r="BV62" i="1" s="1"/>
  <c r="CO62" i="1"/>
  <c r="CP62" i="1" s="1"/>
  <c r="FS62" i="1"/>
  <c r="AG33" i="1"/>
  <c r="AH33" i="1" s="1"/>
  <c r="BA33" i="1"/>
  <c r="BB33" i="1" s="1"/>
  <c r="EW14" i="1"/>
  <c r="EX14" i="1" s="1"/>
  <c r="CG67" i="1"/>
  <c r="CH67" i="1" s="1"/>
  <c r="BA45" i="1"/>
  <c r="BB45" i="1" s="1"/>
  <c r="EZ40" i="1"/>
  <c r="FA40" i="1" s="1"/>
  <c r="H28" i="1"/>
  <c r="T20" i="1"/>
  <c r="DY20" i="1"/>
  <c r="DZ20" i="1" s="1"/>
  <c r="EA20" i="1" s="1"/>
  <c r="AO55" i="1"/>
  <c r="AP55" i="1" s="1"/>
  <c r="FD55" i="1"/>
  <c r="FE55" i="1" s="1"/>
  <c r="BU7" i="1"/>
  <c r="BV7" i="1" s="1"/>
  <c r="BU21" i="1"/>
  <c r="BV21" i="1" s="1"/>
  <c r="FH21" i="1"/>
  <c r="FI21" i="1" s="1"/>
  <c r="X27" i="1"/>
  <c r="BU50" i="1"/>
  <c r="BV50" i="1" s="1"/>
  <c r="BI43" i="1"/>
  <c r="BJ43" i="1" s="1"/>
  <c r="FH43" i="1"/>
  <c r="FI43" i="1" s="1"/>
  <c r="FS43" i="1"/>
  <c r="FR33" i="1"/>
  <c r="EZ14" i="1"/>
  <c r="FA14" i="1" s="1"/>
  <c r="AJ57" i="1"/>
  <c r="EZ33" i="1"/>
  <c r="FA33" i="1" s="1"/>
  <c r="CG14" i="1"/>
  <c r="CH14" i="1" s="1"/>
  <c r="AS67" i="1"/>
  <c r="AT67" i="1" s="1"/>
  <c r="E61" i="1"/>
  <c r="BU61" i="1"/>
  <c r="BV61" i="1" s="1"/>
  <c r="EC45" i="1"/>
  <c r="ED45" i="1" s="1"/>
  <c r="EE45" i="1" s="1"/>
  <c r="EC11" i="1"/>
  <c r="ED11" i="1" s="1"/>
  <c r="EE11" i="1" s="1"/>
  <c r="E64" i="1"/>
  <c r="FH45" i="1"/>
  <c r="FI45" i="1" s="1"/>
  <c r="AK11" i="1"/>
  <c r="AL11" i="1" s="1"/>
  <c r="BE59" i="1"/>
  <c r="BF59" i="1" s="1"/>
  <c r="FD59" i="1"/>
  <c r="FE59" i="1" s="1"/>
  <c r="AO4" i="1"/>
  <c r="AP4" i="1" s="1"/>
  <c r="AN4" i="1"/>
  <c r="FH48" i="1"/>
  <c r="FI48" i="1" s="1"/>
  <c r="AN57" i="1"/>
  <c r="BA56" i="1"/>
  <c r="BB56" i="1" s="1"/>
  <c r="AO22" i="1"/>
  <c r="AP22" i="1" s="1"/>
  <c r="AN22" i="1"/>
  <c r="U67" i="1"/>
  <c r="V67" i="1" s="1"/>
  <c r="T67" i="1"/>
  <c r="BI67" i="1"/>
  <c r="BJ67" i="1" s="1"/>
  <c r="X61" i="1"/>
  <c r="FS11" i="1"/>
  <c r="DY59" i="1"/>
  <c r="DZ59" i="1" s="1"/>
  <c r="EA59" i="1" s="1"/>
  <c r="EZ4" i="1"/>
  <c r="FA4" i="1" s="1"/>
  <c r="AG48" i="1"/>
  <c r="AH48" i="1" s="1"/>
  <c r="AF48" i="1"/>
  <c r="E14" i="1"/>
  <c r="AS14" i="1"/>
  <c r="AT14" i="1" s="1"/>
  <c r="BU14" i="1"/>
  <c r="BV14" i="1" s="1"/>
  <c r="BM61" i="1"/>
  <c r="BN61" i="1" s="1"/>
  <c r="CG61" i="1"/>
  <c r="CH61" i="1" s="1"/>
  <c r="DY45" i="1"/>
  <c r="DZ45" i="1" s="1"/>
  <c r="EA45" i="1" s="1"/>
  <c r="P11" i="1"/>
  <c r="AO11" i="1"/>
  <c r="AP11" i="1" s="1"/>
  <c r="Q59" i="1"/>
  <c r="R59" i="1" s="1"/>
  <c r="AJ59" i="1"/>
  <c r="BI59" i="1"/>
  <c r="BJ59" i="1" s="1"/>
  <c r="CG59" i="1"/>
  <c r="CH59" i="1" s="1"/>
  <c r="BQ4" i="1"/>
  <c r="BR4" i="1" s="1"/>
  <c r="AG56" i="1"/>
  <c r="AH56" i="1" s="1"/>
  <c r="AF56" i="1"/>
  <c r="FR56" i="1"/>
  <c r="T53" i="1"/>
  <c r="BM53" i="1"/>
  <c r="BN53" i="1" s="1"/>
  <c r="AF62" i="1"/>
  <c r="BQ62" i="1"/>
  <c r="BR62" i="1" s="1"/>
  <c r="FL62" i="1"/>
  <c r="FM62" i="1" s="1"/>
  <c r="AF33" i="1"/>
  <c r="P14" i="1"/>
  <c r="FH14" i="1"/>
  <c r="FI14" i="1" s="1"/>
  <c r="H67" i="1"/>
  <c r="AB61" i="1"/>
  <c r="Q45" i="1"/>
  <c r="R45" i="1" s="1"/>
  <c r="P45" i="1"/>
  <c r="AN11" i="1"/>
  <c r="BM11" i="1"/>
  <c r="BN11" i="1" s="1"/>
  <c r="U59" i="1"/>
  <c r="V59" i="1" s="1"/>
  <c r="BM59" i="1"/>
  <c r="BN59" i="1" s="1"/>
  <c r="FH59" i="1"/>
  <c r="FI59" i="1" s="1"/>
  <c r="DY4" i="1"/>
  <c r="DZ4" i="1" s="1"/>
  <c r="EA4" i="1" s="1"/>
  <c r="BI48" i="1"/>
  <c r="BJ48" i="1" s="1"/>
  <c r="BI51" i="1"/>
  <c r="BJ51" i="1" s="1"/>
  <c r="BM56" i="1"/>
  <c r="BN56" i="1" s="1"/>
  <c r="BA22" i="1"/>
  <c r="BB22" i="1" s="1"/>
  <c r="FH64" i="1"/>
  <c r="FI64" i="1" s="1"/>
  <c r="H62" i="1"/>
  <c r="BQ33" i="1"/>
  <c r="BR33" i="1" s="1"/>
  <c r="CO33" i="1"/>
  <c r="CP33" i="1" s="1"/>
  <c r="Q14" i="1"/>
  <c r="R14" i="1" s="1"/>
  <c r="BI14" i="1"/>
  <c r="BJ14" i="1" s="1"/>
  <c r="FS14" i="1"/>
  <c r="I67" i="1"/>
  <c r="J67" i="1" s="1"/>
  <c r="X67" i="1"/>
  <c r="FH67" i="1"/>
  <c r="FI67" i="1" s="1"/>
  <c r="BQ61" i="1"/>
  <c r="BR61" i="1" s="1"/>
  <c r="E45" i="1"/>
  <c r="U11" i="1"/>
  <c r="V11" i="1" s="1"/>
  <c r="T11" i="1"/>
  <c r="BQ11" i="1"/>
  <c r="BR11" i="1" s="1"/>
  <c r="E59" i="1"/>
  <c r="T59" i="1"/>
  <c r="Q48" i="1"/>
  <c r="R48" i="1" s="1"/>
  <c r="T57" i="1"/>
  <c r="FL57" i="1"/>
  <c r="FM57" i="1" s="1"/>
  <c r="DY56" i="1"/>
  <c r="DZ56" i="1" s="1"/>
  <c r="EA56" i="1" s="1"/>
  <c r="EZ16" i="1"/>
  <c r="FA16" i="1" s="1"/>
  <c r="FL59" i="1"/>
  <c r="FM59" i="1" s="1"/>
  <c r="AB4" i="1"/>
  <c r="X22" i="1"/>
  <c r="BI22" i="1"/>
  <c r="BJ22" i="1" s="1"/>
  <c r="FL22" i="1"/>
  <c r="FM22" i="1" s="1"/>
  <c r="X53" i="1"/>
  <c r="DY67" i="1"/>
  <c r="DZ67" i="1" s="1"/>
  <c r="EA67" i="1" s="1"/>
  <c r="BM64" i="1"/>
  <c r="BN64" i="1" s="1"/>
  <c r="P12" i="1"/>
  <c r="AJ12" i="1"/>
  <c r="T55" i="1"/>
  <c r="AN55" i="1"/>
  <c r="X21" i="1"/>
  <c r="H25" i="1"/>
  <c r="AB25" i="1"/>
  <c r="L50" i="1"/>
  <c r="AF50" i="1"/>
  <c r="AJ53" i="1"/>
  <c r="L62" i="1"/>
  <c r="X62" i="1"/>
  <c r="AJ62" i="1"/>
  <c r="E33" i="1"/>
  <c r="X33" i="1"/>
  <c r="BU33" i="1"/>
  <c r="BV33" i="1" s="1"/>
  <c r="AJ14" i="1"/>
  <c r="AB67" i="1"/>
  <c r="AN45" i="1"/>
  <c r="FR45" i="1"/>
  <c r="AB11" i="1"/>
  <c r="H59" i="1"/>
  <c r="AW59" i="1"/>
  <c r="AX59" i="1" s="1"/>
  <c r="EW59" i="1"/>
  <c r="EX59" i="1" s="1"/>
  <c r="H4" i="1"/>
  <c r="BU48" i="1"/>
  <c r="BV48" i="1" s="1"/>
  <c r="P56" i="1"/>
  <c r="E22" i="1"/>
  <c r="FD53" i="1"/>
  <c r="FE53" i="1" s="1"/>
  <c r="CG33" i="1"/>
  <c r="CH33" i="1" s="1"/>
  <c r="X14" i="1"/>
  <c r="FR61" i="1"/>
  <c r="AO45" i="1"/>
  <c r="AP45" i="1" s="1"/>
  <c r="DY11" i="1"/>
  <c r="DZ11" i="1" s="1"/>
  <c r="EA11" i="1" s="1"/>
  <c r="FR11" i="1"/>
  <c r="CG4" i="1"/>
  <c r="CH4" i="1" s="1"/>
  <c r="AF57" i="1"/>
  <c r="U16" i="1"/>
  <c r="V16" i="1" s="1"/>
  <c r="T16" i="1"/>
  <c r="FH46" i="1"/>
  <c r="FI46" i="1" s="1"/>
  <c r="BU68" i="1"/>
  <c r="BV68" i="1" s="1"/>
  <c r="BM4" i="1"/>
  <c r="BN4" i="1" s="1"/>
  <c r="AB48" i="1"/>
  <c r="FD48" i="1"/>
  <c r="FE48" i="1" s="1"/>
  <c r="AO51" i="1"/>
  <c r="AP51" i="1" s="1"/>
  <c r="AN51" i="1"/>
  <c r="CO51" i="1"/>
  <c r="CP51" i="1" s="1"/>
  <c r="P57" i="1"/>
  <c r="BM16" i="1"/>
  <c r="BN16" i="1" s="1"/>
  <c r="CG64" i="1"/>
  <c r="CH64" i="1" s="1"/>
  <c r="FH58" i="1"/>
  <c r="FI58" i="1" s="1"/>
  <c r="AO67" i="1"/>
  <c r="AP67" i="1" s="1"/>
  <c r="FS67" i="1"/>
  <c r="FS45" i="1"/>
  <c r="FR59" i="1"/>
  <c r="FR48" i="1"/>
  <c r="L51" i="1"/>
  <c r="EZ57" i="1"/>
  <c r="FA57" i="1" s="1"/>
  <c r="E56" i="1"/>
  <c r="AJ56" i="1"/>
  <c r="CG56" i="1"/>
  <c r="CH56" i="1" s="1"/>
  <c r="FR22" i="1"/>
  <c r="I16" i="1"/>
  <c r="J16" i="1" s="1"/>
  <c r="EW16" i="1"/>
  <c r="EX16" i="1" s="1"/>
  <c r="X64" i="1"/>
  <c r="BQ64" i="1"/>
  <c r="BR64" i="1" s="1"/>
  <c r="CG83" i="1"/>
  <c r="CH83" i="1" s="1"/>
  <c r="FD65" i="1"/>
  <c r="FE65" i="1" s="1"/>
  <c r="FR83" i="1"/>
  <c r="BY46" i="1"/>
  <c r="BZ46" i="1" s="1"/>
  <c r="FR46" i="1"/>
  <c r="L68" i="1"/>
  <c r="FL68" i="1"/>
  <c r="FM68" i="1" s="1"/>
  <c r="BE56" i="1"/>
  <c r="BF56" i="1" s="1"/>
  <c r="AB64" i="1"/>
  <c r="BU64" i="1"/>
  <c r="BV64" i="1" s="1"/>
  <c r="FL64" i="1"/>
  <c r="FM64" i="1" s="1"/>
  <c r="BI83" i="1"/>
  <c r="BJ83" i="1" s="1"/>
  <c r="Q68" i="1"/>
  <c r="R68" i="1" s="1"/>
  <c r="P68" i="1"/>
  <c r="EC65" i="1"/>
  <c r="ED65" i="1" s="1"/>
  <c r="EE65" i="1" s="1"/>
  <c r="FD61" i="1"/>
  <c r="FE61" i="1" s="1"/>
  <c r="BE45" i="1"/>
  <c r="BF45" i="1" s="1"/>
  <c r="FS59" i="1"/>
  <c r="U4" i="1"/>
  <c r="V4" i="1" s="1"/>
  <c r="AS4" i="1"/>
  <c r="AT4" i="1" s="1"/>
  <c r="U48" i="1"/>
  <c r="V48" i="1" s="1"/>
  <c r="BM48" i="1"/>
  <c r="BN48" i="1" s="1"/>
  <c r="BQ51" i="1"/>
  <c r="BR51" i="1" s="1"/>
  <c r="Y56" i="1"/>
  <c r="Z56" i="1" s="1"/>
  <c r="EC56" i="1"/>
  <c r="ED56" i="1" s="1"/>
  <c r="EE56" i="1" s="1"/>
  <c r="BM22" i="1"/>
  <c r="BN22" i="1" s="1"/>
  <c r="FS22" i="1"/>
  <c r="FR16" i="1"/>
  <c r="M64" i="1"/>
  <c r="N64" i="1" s="1"/>
  <c r="AB58" i="1"/>
  <c r="DY58" i="1"/>
  <c r="DZ58" i="1" s="1"/>
  <c r="EA58" i="1" s="1"/>
  <c r="X11" i="1"/>
  <c r="AB59" i="1"/>
  <c r="AO59" i="1"/>
  <c r="AP59" i="1" s="1"/>
  <c r="EC59" i="1"/>
  <c r="ED59" i="1" s="1"/>
  <c r="EE59" i="1" s="1"/>
  <c r="FR57" i="1"/>
  <c r="X56" i="1"/>
  <c r="CG22" i="1"/>
  <c r="CH22" i="1" s="1"/>
  <c r="FH22" i="1"/>
  <c r="FI22" i="1" s="1"/>
  <c r="Q16" i="1"/>
  <c r="R16" i="1" s="1"/>
  <c r="EC16" i="1"/>
  <c r="ED16" i="1" s="1"/>
  <c r="EE16" i="1" s="1"/>
  <c r="AF64" i="1"/>
  <c r="EZ64" i="1"/>
  <c r="FA64" i="1" s="1"/>
  <c r="H58" i="1"/>
  <c r="FS85" i="1"/>
  <c r="AJ11" i="1"/>
  <c r="BI11" i="1"/>
  <c r="BJ11" i="1" s="1"/>
  <c r="FH11" i="1"/>
  <c r="FI11" i="1" s="1"/>
  <c r="P59" i="1"/>
  <c r="AN59" i="1"/>
  <c r="BI4" i="1"/>
  <c r="BJ4" i="1" s="1"/>
  <c r="H48" i="1"/>
  <c r="X48" i="1"/>
  <c r="BQ48" i="1"/>
  <c r="BR48" i="1" s="1"/>
  <c r="CG48" i="1"/>
  <c r="CH48" i="1" s="1"/>
  <c r="EZ48" i="1"/>
  <c r="FA48" i="1" s="1"/>
  <c r="FL48" i="1"/>
  <c r="FM48" i="1" s="1"/>
  <c r="E51" i="1"/>
  <c r="EW51" i="1"/>
  <c r="EX51" i="1" s="1"/>
  <c r="L22" i="1"/>
  <c r="P16" i="1"/>
  <c r="AJ64" i="1"/>
  <c r="FR64" i="1"/>
  <c r="Q83" i="1"/>
  <c r="R83" i="1" s="1"/>
  <c r="P83" i="1"/>
  <c r="U61" i="1"/>
  <c r="V61" i="1" s="1"/>
  <c r="X45" i="1"/>
  <c r="CG11" i="1"/>
  <c r="CH11" i="1" s="1"/>
  <c r="AJ4" i="1"/>
  <c r="FS4" i="1"/>
  <c r="I48" i="1"/>
  <c r="J48" i="1" s="1"/>
  <c r="Y48" i="1"/>
  <c r="Z48" i="1" s="1"/>
  <c r="T51" i="1"/>
  <c r="BU51" i="1"/>
  <c r="BV51" i="1" s="1"/>
  <c r="FL51" i="1"/>
  <c r="FM51" i="1" s="1"/>
  <c r="L56" i="1"/>
  <c r="AO16" i="1"/>
  <c r="AP16" i="1" s="1"/>
  <c r="FH16" i="1"/>
  <c r="FI16" i="1" s="1"/>
  <c r="E46" i="1"/>
  <c r="AF68" i="1"/>
  <c r="AB65" i="1"/>
  <c r="FD72" i="1"/>
  <c r="FE72" i="1" s="1"/>
  <c r="L57" i="1"/>
  <c r="CC16" i="1"/>
  <c r="CD16" i="1" s="1"/>
  <c r="AN58" i="1"/>
  <c r="AF83" i="1"/>
  <c r="BM83" i="1"/>
  <c r="BN83" i="1" s="1"/>
  <c r="CG75" i="1"/>
  <c r="CH75" i="1" s="1"/>
  <c r="EZ75" i="1"/>
  <c r="FA75" i="1" s="1"/>
  <c r="AF65" i="1"/>
  <c r="L88" i="1"/>
  <c r="Q37" i="1"/>
  <c r="R37" i="1" s="1"/>
  <c r="P37" i="1"/>
  <c r="BM80" i="1"/>
  <c r="BN80" i="1" s="1"/>
  <c r="AK83" i="1"/>
  <c r="AL83" i="1" s="1"/>
  <c r="X46" i="1"/>
  <c r="AS46" i="1"/>
  <c r="AT46" i="1" s="1"/>
  <c r="T37" i="1"/>
  <c r="U37" i="1"/>
  <c r="V37" i="1" s="1"/>
  <c r="BU72" i="1"/>
  <c r="BV72" i="1" s="1"/>
  <c r="BQ56" i="1"/>
  <c r="BR56" i="1" s="1"/>
  <c r="CG16" i="1"/>
  <c r="CH16" i="1" s="1"/>
  <c r="U64" i="1"/>
  <c r="V64" i="1" s="1"/>
  <c r="T64" i="1"/>
  <c r="E58" i="1"/>
  <c r="CG58" i="1"/>
  <c r="CH58" i="1" s="1"/>
  <c r="FL46" i="1"/>
  <c r="FM46" i="1" s="1"/>
  <c r="T68" i="1"/>
  <c r="U68" i="1"/>
  <c r="V68" i="1" s="1"/>
  <c r="FH68" i="1"/>
  <c r="FI68" i="1" s="1"/>
  <c r="FS75" i="1"/>
  <c r="L65" i="1"/>
  <c r="BI65" i="1"/>
  <c r="BJ65" i="1" s="1"/>
  <c r="X37" i="1"/>
  <c r="AS69" i="1"/>
  <c r="AT69" i="1" s="1"/>
  <c r="CG51" i="1"/>
  <c r="CH51" i="1" s="1"/>
  <c r="T22" i="1"/>
  <c r="BI16" i="1"/>
  <c r="BJ16" i="1" s="1"/>
  <c r="AF58" i="1"/>
  <c r="BA83" i="1"/>
  <c r="BB83" i="1" s="1"/>
  <c r="AB46" i="1"/>
  <c r="AW46" i="1"/>
  <c r="AX46" i="1" s="1"/>
  <c r="CG46" i="1"/>
  <c r="CH46" i="1" s="1"/>
  <c r="DY46" i="1"/>
  <c r="DZ46" i="1" s="1"/>
  <c r="EA46" i="1" s="1"/>
  <c r="BM65" i="1"/>
  <c r="BN65" i="1" s="1"/>
  <c r="H80" i="1"/>
  <c r="BM51" i="1"/>
  <c r="BN51" i="1" s="1"/>
  <c r="H64" i="1"/>
  <c r="AO83" i="1"/>
  <c r="AP83" i="1" s="1"/>
  <c r="FS83" i="1"/>
  <c r="BQ46" i="1"/>
  <c r="BR46" i="1" s="1"/>
  <c r="EW46" i="1"/>
  <c r="EX46" i="1" s="1"/>
  <c r="E68" i="1"/>
  <c r="BA75" i="1"/>
  <c r="BB75" i="1" s="1"/>
  <c r="BU75" i="1"/>
  <c r="BV75" i="1" s="1"/>
  <c r="FH75" i="1"/>
  <c r="FI75" i="1" s="1"/>
  <c r="U65" i="1"/>
  <c r="V65" i="1" s="1"/>
  <c r="E37" i="1"/>
  <c r="U94" i="1"/>
  <c r="V94" i="1" s="1"/>
  <c r="T94" i="1"/>
  <c r="AS51" i="1"/>
  <c r="AT51" i="1" s="1"/>
  <c r="AB56" i="1"/>
  <c r="BI58" i="1"/>
  <c r="BJ58" i="1" s="1"/>
  <c r="FD58" i="1"/>
  <c r="FE58" i="1" s="1"/>
  <c r="L83" i="1"/>
  <c r="AN83" i="1"/>
  <c r="BU83" i="1"/>
  <c r="BV83" i="1" s="1"/>
  <c r="AF46" i="1"/>
  <c r="BA46" i="1"/>
  <c r="BB46" i="1" s="1"/>
  <c r="EZ46" i="1"/>
  <c r="FA46" i="1" s="1"/>
  <c r="BI68" i="1"/>
  <c r="BJ68" i="1" s="1"/>
  <c r="T65" i="1"/>
  <c r="AJ37" i="1"/>
  <c r="Q46" i="1"/>
  <c r="R46" i="1" s="1"/>
  <c r="BU46" i="1"/>
  <c r="BV46" i="1" s="1"/>
  <c r="CG68" i="1"/>
  <c r="CH68" i="1" s="1"/>
  <c r="E75" i="1"/>
  <c r="BU65" i="1"/>
  <c r="BV65" i="1" s="1"/>
  <c r="H85" i="1"/>
  <c r="AN37" i="1"/>
  <c r="FH77" i="1"/>
  <c r="FI77" i="1" s="1"/>
  <c r="BA64" i="1"/>
  <c r="BB64" i="1" s="1"/>
  <c r="BM58" i="1"/>
  <c r="BN58" i="1" s="1"/>
  <c r="ET58" i="1"/>
  <c r="EU58" i="1" s="1"/>
  <c r="U75" i="1"/>
  <c r="V75" i="1" s="1"/>
  <c r="T75" i="1"/>
  <c r="BI85" i="1"/>
  <c r="BJ85" i="1" s="1"/>
  <c r="X69" i="1"/>
  <c r="BM69" i="1"/>
  <c r="BN69" i="1" s="1"/>
  <c r="ET68" i="1"/>
  <c r="EU68" i="1" s="1"/>
  <c r="Q75" i="1"/>
  <c r="R75" i="1" s="1"/>
  <c r="P75" i="1"/>
  <c r="AF75" i="1"/>
  <c r="EW75" i="1"/>
  <c r="EX75" i="1" s="1"/>
  <c r="FL85" i="1"/>
  <c r="FM85" i="1" s="1"/>
  <c r="FS37" i="1"/>
  <c r="Q80" i="1"/>
  <c r="R80" i="1" s="1"/>
  <c r="P80" i="1"/>
  <c r="AO80" i="1"/>
  <c r="AP80" i="1" s="1"/>
  <c r="BM94" i="1"/>
  <c r="BN94" i="1" s="1"/>
  <c r="EZ80" i="1"/>
  <c r="FA80" i="1" s="1"/>
  <c r="T58" i="1"/>
  <c r="AS58" i="1"/>
  <c r="AT58" i="1" s="1"/>
  <c r="EW68" i="1"/>
  <c r="EX68" i="1" s="1"/>
  <c r="EC75" i="1"/>
  <c r="ED75" i="1" s="1"/>
  <c r="EE75" i="1" s="1"/>
  <c r="Q65" i="1"/>
  <c r="R65" i="1" s="1"/>
  <c r="BQ85" i="1"/>
  <c r="BR85" i="1" s="1"/>
  <c r="L69" i="1"/>
  <c r="BA69" i="1"/>
  <c r="BB69" i="1" s="1"/>
  <c r="FS69" i="1"/>
  <c r="U58" i="1"/>
  <c r="V58" i="1" s="1"/>
  <c r="CC68" i="1"/>
  <c r="CD68" i="1" s="1"/>
  <c r="P65" i="1"/>
  <c r="BQ65" i="1"/>
  <c r="BR65" i="1" s="1"/>
  <c r="FS65" i="1"/>
  <c r="Q85" i="1"/>
  <c r="R85" i="1" s="1"/>
  <c r="P85" i="1"/>
  <c r="AB37" i="1"/>
  <c r="AF69" i="1"/>
  <c r="AO72" i="1"/>
  <c r="AP72" i="1" s="1"/>
  <c r="AN72" i="1"/>
  <c r="BE77" i="1"/>
  <c r="BF77" i="1" s="1"/>
  <c r="AJ85" i="1"/>
  <c r="DY85" i="1"/>
  <c r="DZ85" i="1" s="1"/>
  <c r="EA85" i="1" s="1"/>
  <c r="FR85" i="1"/>
  <c r="U72" i="1"/>
  <c r="V72" i="1" s="1"/>
  <c r="BM72" i="1"/>
  <c r="BN72" i="1" s="1"/>
  <c r="FR38" i="1"/>
  <c r="EC70" i="1"/>
  <c r="ED70" i="1" s="1"/>
  <c r="EE70" i="1" s="1"/>
  <c r="U85" i="1"/>
  <c r="V85" i="1" s="1"/>
  <c r="T85" i="1"/>
  <c r="EC85" i="1"/>
  <c r="ED85" i="1" s="1"/>
  <c r="EE85" i="1" s="1"/>
  <c r="H37" i="1"/>
  <c r="CG37" i="1"/>
  <c r="CH37" i="1" s="1"/>
  <c r="AK69" i="1"/>
  <c r="AL69" i="1" s="1"/>
  <c r="ET72" i="1"/>
  <c r="EU72" i="1" s="1"/>
  <c r="AF88" i="1"/>
  <c r="AS94" i="1"/>
  <c r="AT94" i="1" s="1"/>
  <c r="AB68" i="1"/>
  <c r="AN65" i="1"/>
  <c r="E85" i="1"/>
  <c r="L37" i="1"/>
  <c r="EZ37" i="1"/>
  <c r="FA37" i="1" s="1"/>
  <c r="E72" i="1"/>
  <c r="CC80" i="1"/>
  <c r="CD80" i="1" s="1"/>
  <c r="FH80" i="1"/>
  <c r="FI80" i="1" s="1"/>
  <c r="FL77" i="1"/>
  <c r="FM77" i="1" s="1"/>
  <c r="BU88" i="1"/>
  <c r="BV88" i="1" s="1"/>
  <c r="FD37" i="1"/>
  <c r="FE37" i="1" s="1"/>
  <c r="FL80" i="1"/>
  <c r="FM80" i="1" s="1"/>
  <c r="E77" i="1"/>
  <c r="EW88" i="1"/>
  <c r="EX88" i="1" s="1"/>
  <c r="FL88" i="1"/>
  <c r="FM88" i="1" s="1"/>
  <c r="CG94" i="1"/>
  <c r="CH94" i="1" s="1"/>
  <c r="CC38" i="1"/>
  <c r="CD38" i="1" s="1"/>
  <c r="AJ70" i="1"/>
  <c r="EW79" i="1"/>
  <c r="EX79" i="1" s="1"/>
  <c r="BI89" i="1"/>
  <c r="BJ89" i="1" s="1"/>
  <c r="EW85" i="1"/>
  <c r="EX85" i="1" s="1"/>
  <c r="FL37" i="1"/>
  <c r="FM37" i="1" s="1"/>
  <c r="T69" i="1"/>
  <c r="FS80" i="1"/>
  <c r="L38" i="1"/>
  <c r="EZ38" i="1"/>
  <c r="FA38" i="1" s="1"/>
  <c r="Q70" i="1"/>
  <c r="R70" i="1" s="1"/>
  <c r="L89" i="1"/>
  <c r="CG65" i="1"/>
  <c r="CH65" i="1" s="1"/>
  <c r="CG69" i="1"/>
  <c r="CH69" i="1" s="1"/>
  <c r="X72" i="1"/>
  <c r="BQ80" i="1"/>
  <c r="BR80" i="1" s="1"/>
  <c r="CG80" i="1"/>
  <c r="CH80" i="1" s="1"/>
  <c r="FR94" i="1"/>
  <c r="AN38" i="1"/>
  <c r="FS79" i="1"/>
  <c r="AN89" i="1"/>
  <c r="EC89" i="1"/>
  <c r="ED89" i="1" s="1"/>
  <c r="EE89" i="1" s="1"/>
  <c r="BI88" i="1"/>
  <c r="BJ88" i="1" s="1"/>
  <c r="DY88" i="1"/>
  <c r="DZ88" i="1" s="1"/>
  <c r="EA88" i="1" s="1"/>
  <c r="BU94" i="1"/>
  <c r="BV94" i="1" s="1"/>
  <c r="CO94" i="1"/>
  <c r="CP94" i="1" s="1"/>
  <c r="DY38" i="1"/>
  <c r="DZ38" i="1" s="1"/>
  <c r="EA38" i="1" s="1"/>
  <c r="FD38" i="1"/>
  <c r="FE38" i="1" s="1"/>
  <c r="BU89" i="1"/>
  <c r="BV89" i="1" s="1"/>
  <c r="L72" i="1"/>
  <c r="CG72" i="1"/>
  <c r="CH72" i="1" s="1"/>
  <c r="U80" i="1"/>
  <c r="V80" i="1" s="1"/>
  <c r="DY80" i="1"/>
  <c r="DZ80" i="1" s="1"/>
  <c r="EA80" i="1" s="1"/>
  <c r="Q77" i="1"/>
  <c r="R77" i="1" s="1"/>
  <c r="P77" i="1"/>
  <c r="EZ77" i="1"/>
  <c r="FA77" i="1" s="1"/>
  <c r="T88" i="1"/>
  <c r="AN88" i="1"/>
  <c r="AO88" i="1"/>
  <c r="AP88" i="1" s="1"/>
  <c r="EC88" i="1"/>
  <c r="ED88" i="1" s="1"/>
  <c r="EE88" i="1" s="1"/>
  <c r="DY94" i="1"/>
  <c r="DZ94" i="1" s="1"/>
  <c r="EA94" i="1" s="1"/>
  <c r="FS94" i="1"/>
  <c r="U38" i="1"/>
  <c r="V38" i="1" s="1"/>
  <c r="T38" i="1"/>
  <c r="E79" i="1"/>
  <c r="X79" i="1"/>
  <c r="FH65" i="1"/>
  <c r="FI65" i="1" s="1"/>
  <c r="FD69" i="1"/>
  <c r="FE69" i="1" s="1"/>
  <c r="X80" i="1"/>
  <c r="E88" i="1"/>
  <c r="U88" i="1"/>
  <c r="V88" i="1" s="1"/>
  <c r="BA94" i="1"/>
  <c r="BB94" i="1" s="1"/>
  <c r="EC94" i="1"/>
  <c r="ED94" i="1" s="1"/>
  <c r="EE94" i="1" s="1"/>
  <c r="BE70" i="1"/>
  <c r="BF70" i="1" s="1"/>
  <c r="EW70" i="1"/>
  <c r="EX70" i="1" s="1"/>
  <c r="FH79" i="1"/>
  <c r="FI79" i="1" s="1"/>
  <c r="X78" i="1"/>
  <c r="BM78" i="1"/>
  <c r="BN78" i="1" s="1"/>
  <c r="FS88" i="1"/>
  <c r="AJ94" i="1"/>
  <c r="FH94" i="1"/>
  <c r="FI94" i="1" s="1"/>
  <c r="CG70" i="1"/>
  <c r="CH70" i="1" s="1"/>
  <c r="BA89" i="1"/>
  <c r="BB89" i="1" s="1"/>
  <c r="ET89" i="1"/>
  <c r="EU89" i="1" s="1"/>
  <c r="DY73" i="1"/>
  <c r="DZ73" i="1" s="1"/>
  <c r="EA73" i="1" s="1"/>
  <c r="AN68" i="1"/>
  <c r="X65" i="1"/>
  <c r="E69" i="1"/>
  <c r="AN69" i="1"/>
  <c r="FH72" i="1"/>
  <c r="FI72" i="1" s="1"/>
  <c r="FS72" i="1"/>
  <c r="AJ77" i="1"/>
  <c r="BQ77" i="1"/>
  <c r="BR77" i="1" s="1"/>
  <c r="FH88" i="1"/>
  <c r="FI88" i="1" s="1"/>
  <c r="FR70" i="1"/>
  <c r="CG79" i="1"/>
  <c r="CH79" i="1" s="1"/>
  <c r="DY81" i="1"/>
  <c r="DZ81" i="1" s="1"/>
  <c r="EA81" i="1" s="1"/>
  <c r="EZ41" i="1"/>
  <c r="FA41" i="1" s="1"/>
  <c r="FD68" i="1"/>
  <c r="FE68" i="1" s="1"/>
  <c r="AO85" i="1"/>
  <c r="AP85" i="1" s="1"/>
  <c r="Q69" i="1"/>
  <c r="R69" i="1" s="1"/>
  <c r="AF72" i="1"/>
  <c r="BI80" i="1"/>
  <c r="BJ80" i="1" s="1"/>
  <c r="FD80" i="1"/>
  <c r="FE80" i="1" s="1"/>
  <c r="I77" i="1"/>
  <c r="J77" i="1" s="1"/>
  <c r="H88" i="1"/>
  <c r="AB88" i="1"/>
  <c r="BQ88" i="1"/>
  <c r="BR88" i="1" s="1"/>
  <c r="AO94" i="1"/>
  <c r="AP94" i="1" s="1"/>
  <c r="FD88" i="1"/>
  <c r="FE88" i="1" s="1"/>
  <c r="AO79" i="1"/>
  <c r="AP79" i="1" s="1"/>
  <c r="AN79" i="1"/>
  <c r="AO89" i="1"/>
  <c r="AP89" i="1" s="1"/>
  <c r="CG89" i="1"/>
  <c r="CH89" i="1" s="1"/>
  <c r="FL78" i="1"/>
  <c r="FM78" i="1" s="1"/>
  <c r="E81" i="1"/>
  <c r="BQ84" i="1"/>
  <c r="BR84" i="1" s="1"/>
  <c r="L74" i="1"/>
  <c r="U41" i="1"/>
  <c r="V41" i="1" s="1"/>
  <c r="AN41" i="1"/>
  <c r="BI41" i="1"/>
  <c r="BJ41" i="1" s="1"/>
  <c r="CG74" i="1"/>
  <c r="CH74" i="1" s="1"/>
  <c r="EW76" i="1"/>
  <c r="EX76" i="1" s="1"/>
  <c r="FD94" i="1"/>
  <c r="FE94" i="1" s="1"/>
  <c r="BE38" i="1"/>
  <c r="BF38" i="1" s="1"/>
  <c r="FH38" i="1"/>
  <c r="FI38" i="1" s="1"/>
  <c r="E89" i="1"/>
  <c r="Q89" i="1"/>
  <c r="R89" i="1" s="1"/>
  <c r="U73" i="1"/>
  <c r="V73" i="1" s="1"/>
  <c r="T73" i="1"/>
  <c r="Q78" i="1"/>
  <c r="R78" i="1" s="1"/>
  <c r="X81" i="1"/>
  <c r="AS81" i="1"/>
  <c r="AT81" i="1" s="1"/>
  <c r="EW81" i="1"/>
  <c r="EX81" i="1" s="1"/>
  <c r="E84" i="1"/>
  <c r="Q74" i="1"/>
  <c r="R74" i="1" s="1"/>
  <c r="P74" i="1"/>
  <c r="EZ74" i="1"/>
  <c r="FA74" i="1" s="1"/>
  <c r="L90" i="1"/>
  <c r="DY95" i="1"/>
  <c r="DZ95" i="1" s="1"/>
  <c r="EA95" i="1" s="1"/>
  <c r="AJ71" i="1"/>
  <c r="AF38" i="1"/>
  <c r="AS38" i="1"/>
  <c r="AT38" i="1" s="1"/>
  <c r="FD79" i="1"/>
  <c r="FE79" i="1" s="1"/>
  <c r="X73" i="1"/>
  <c r="P78" i="1"/>
  <c r="H81" i="1"/>
  <c r="AB81" i="1"/>
  <c r="BQ81" i="1"/>
  <c r="BR81" i="1" s="1"/>
  <c r="EZ81" i="1"/>
  <c r="FA81" i="1" s="1"/>
  <c r="CO84" i="1"/>
  <c r="CP84" i="1" s="1"/>
  <c r="EW90" i="1"/>
  <c r="EX90" i="1" s="1"/>
  <c r="T80" i="1"/>
  <c r="AN80" i="1"/>
  <c r="X88" i="1"/>
  <c r="ET94" i="1"/>
  <c r="EU94" i="1" s="1"/>
  <c r="EW38" i="1"/>
  <c r="EX38" i="1" s="1"/>
  <c r="FS38" i="1"/>
  <c r="U70" i="1"/>
  <c r="V70" i="1" s="1"/>
  <c r="T70" i="1"/>
  <c r="BI70" i="1"/>
  <c r="BJ70" i="1" s="1"/>
  <c r="FD70" i="1"/>
  <c r="FE70" i="1" s="1"/>
  <c r="Q79" i="1"/>
  <c r="R79" i="1" s="1"/>
  <c r="BI79" i="1"/>
  <c r="BJ79" i="1" s="1"/>
  <c r="AF89" i="1"/>
  <c r="FH89" i="1"/>
  <c r="FI89" i="1" s="1"/>
  <c r="FS89" i="1"/>
  <c r="H73" i="1"/>
  <c r="AO73" i="1"/>
  <c r="AP73" i="1" s="1"/>
  <c r="AN73" i="1"/>
  <c r="H41" i="1"/>
  <c r="AN74" i="1"/>
  <c r="AO74" i="1"/>
  <c r="AP74" i="1" s="1"/>
  <c r="P95" i="1"/>
  <c r="Q95" i="1"/>
  <c r="R95" i="1" s="1"/>
  <c r="H77" i="1"/>
  <c r="AB77" i="1"/>
  <c r="L94" i="1"/>
  <c r="X38" i="1"/>
  <c r="AS73" i="1"/>
  <c r="AT73" i="1" s="1"/>
  <c r="L81" i="1"/>
  <c r="AF81" i="1"/>
  <c r="BA81" i="1"/>
  <c r="BB81" i="1" s="1"/>
  <c r="EC81" i="1"/>
  <c r="ED81" i="1" s="1"/>
  <c r="EE81" i="1" s="1"/>
  <c r="EW84" i="1"/>
  <c r="EX84" i="1" s="1"/>
  <c r="FL84" i="1"/>
  <c r="FM84" i="1" s="1"/>
  <c r="AS74" i="1"/>
  <c r="AT74" i="1" s="1"/>
  <c r="EW82" i="1"/>
  <c r="EX82" i="1" s="1"/>
  <c r="BE94" i="1"/>
  <c r="BF94" i="1" s="1"/>
  <c r="AJ38" i="1"/>
  <c r="EC38" i="1"/>
  <c r="ED38" i="1" s="1"/>
  <c r="EE38" i="1" s="1"/>
  <c r="X70" i="1"/>
  <c r="FH70" i="1"/>
  <c r="FI70" i="1" s="1"/>
  <c r="U79" i="1"/>
  <c r="V79" i="1" s="1"/>
  <c r="T79" i="1"/>
  <c r="BM89" i="1"/>
  <c r="BN89" i="1" s="1"/>
  <c r="BI73" i="1"/>
  <c r="BJ73" i="1" s="1"/>
  <c r="FD73" i="1"/>
  <c r="FE73" i="1" s="1"/>
  <c r="BQ78" i="1"/>
  <c r="BR78" i="1" s="1"/>
  <c r="FS81" i="1"/>
  <c r="FD41" i="1"/>
  <c r="FE41" i="1" s="1"/>
  <c r="H84" i="1"/>
  <c r="X90" i="1"/>
  <c r="E82" i="1"/>
  <c r="BM73" i="1"/>
  <c r="BN73" i="1" s="1"/>
  <c r="DY90" i="1"/>
  <c r="DZ90" i="1" s="1"/>
  <c r="EA90" i="1" s="1"/>
  <c r="BQ95" i="1"/>
  <c r="BR95" i="1" s="1"/>
  <c r="Q71" i="1"/>
  <c r="R71" i="1" s="1"/>
  <c r="P71" i="1"/>
  <c r="Q94" i="1"/>
  <c r="R94" i="1" s="1"/>
  <c r="Q38" i="1"/>
  <c r="R38" i="1" s="1"/>
  <c r="AK79" i="1"/>
  <c r="AL79" i="1" s="1"/>
  <c r="X89" i="1"/>
  <c r="FH73" i="1"/>
  <c r="FI73" i="1" s="1"/>
  <c r="BE78" i="1"/>
  <c r="BF78" i="1" s="1"/>
  <c r="FH81" i="1"/>
  <c r="FI81" i="1" s="1"/>
  <c r="BA41" i="1"/>
  <c r="BB41" i="1" s="1"/>
  <c r="DY84" i="1"/>
  <c r="DZ84" i="1" s="1"/>
  <c r="EA84" i="1" s="1"/>
  <c r="BA74" i="1"/>
  <c r="BB74" i="1" s="1"/>
  <c r="AF90" i="1"/>
  <c r="P38" i="1"/>
  <c r="AO70" i="1"/>
  <c r="AP70" i="1" s="1"/>
  <c r="AN70" i="1"/>
  <c r="CC70" i="1"/>
  <c r="CD70" i="1" s="1"/>
  <c r="FS70" i="1"/>
  <c r="AJ79" i="1"/>
  <c r="CG73" i="1"/>
  <c r="CH73" i="1" s="1"/>
  <c r="FS73" i="1"/>
  <c r="BI81" i="1"/>
  <c r="BJ81" i="1" s="1"/>
  <c r="AK41" i="1"/>
  <c r="AL41" i="1" s="1"/>
  <c r="AJ41" i="1"/>
  <c r="AF84" i="1"/>
  <c r="BE74" i="1"/>
  <c r="BF74" i="1" s="1"/>
  <c r="BM90" i="1"/>
  <c r="BN90" i="1" s="1"/>
  <c r="AJ95" i="1"/>
  <c r="AK95" i="1"/>
  <c r="AL95" i="1" s="1"/>
  <c r="FL71" i="1"/>
  <c r="FM71" i="1" s="1"/>
  <c r="EC90" i="1"/>
  <c r="ED90" i="1" s="1"/>
  <c r="EE90" i="1" s="1"/>
  <c r="U95" i="1"/>
  <c r="V95" i="1" s="1"/>
  <c r="T95" i="1"/>
  <c r="AO95" i="1"/>
  <c r="AP95" i="1" s="1"/>
  <c r="AN95" i="1"/>
  <c r="BI95" i="1"/>
  <c r="BJ95" i="1" s="1"/>
  <c r="EZ95" i="1"/>
  <c r="FA95" i="1" s="1"/>
  <c r="AN71" i="1"/>
  <c r="AO71" i="1"/>
  <c r="AP71" i="1" s="1"/>
  <c r="EW71" i="1"/>
  <c r="EX71" i="1" s="1"/>
  <c r="BU82" i="1"/>
  <c r="BV82" i="1" s="1"/>
  <c r="AJ92" i="1"/>
  <c r="FR92" i="1"/>
  <c r="E91" i="1"/>
  <c r="CC91" i="1"/>
  <c r="CD91" i="1" s="1"/>
  <c r="Q93" i="1"/>
  <c r="R93" i="1" s="1"/>
  <c r="P93" i="1"/>
  <c r="BQ87" i="1"/>
  <c r="BR87" i="1" s="1"/>
  <c r="BU90" i="1"/>
  <c r="BV90" i="1" s="1"/>
  <c r="X95" i="1"/>
  <c r="CG71" i="1"/>
  <c r="CH71" i="1" s="1"/>
  <c r="Q82" i="1"/>
  <c r="R82" i="1" s="1"/>
  <c r="CO82" i="1"/>
  <c r="CP82" i="1" s="1"/>
  <c r="BM63" i="1"/>
  <c r="BN63" i="1" s="1"/>
  <c r="AG76" i="1"/>
  <c r="AH76" i="1" s="1"/>
  <c r="AF76" i="1"/>
  <c r="AJ87" i="1"/>
  <c r="BU41" i="1"/>
  <c r="BV41" i="1" s="1"/>
  <c r="FL41" i="1"/>
  <c r="FM41" i="1" s="1"/>
  <c r="T84" i="1"/>
  <c r="FR95" i="1"/>
  <c r="BM71" i="1"/>
  <c r="BN71" i="1" s="1"/>
  <c r="DY71" i="1"/>
  <c r="DZ71" i="1" s="1"/>
  <c r="EA71" i="1" s="1"/>
  <c r="P82" i="1"/>
  <c r="Q92" i="1"/>
  <c r="R92" i="1" s="1"/>
  <c r="BI92" i="1"/>
  <c r="BJ92" i="1" s="1"/>
  <c r="BQ63" i="1"/>
  <c r="BR63" i="1" s="1"/>
  <c r="Q96" i="1"/>
  <c r="R96" i="1" s="1"/>
  <c r="FL87" i="1"/>
  <c r="FM87" i="1" s="1"/>
  <c r="FD74" i="1"/>
  <c r="FE74" i="1" s="1"/>
  <c r="CO90" i="1"/>
  <c r="CP90" i="1" s="1"/>
  <c r="FD95" i="1"/>
  <c r="FE95" i="1" s="1"/>
  <c r="U82" i="1"/>
  <c r="V82" i="1" s="1"/>
  <c r="AO82" i="1"/>
  <c r="AP82" i="1" s="1"/>
  <c r="U92" i="1"/>
  <c r="V92" i="1" s="1"/>
  <c r="T92" i="1"/>
  <c r="BM92" i="1"/>
  <c r="BN92" i="1" s="1"/>
  <c r="Q63" i="1"/>
  <c r="R63" i="1" s="1"/>
  <c r="P63" i="1"/>
  <c r="AS63" i="1"/>
  <c r="AT63" i="1" s="1"/>
  <c r="EW63" i="1"/>
  <c r="EX63" i="1" s="1"/>
  <c r="ET91" i="1"/>
  <c r="EU91" i="1" s="1"/>
  <c r="I76" i="1"/>
  <c r="J76" i="1" s="1"/>
  <c r="FR93" i="1"/>
  <c r="Q90" i="1"/>
  <c r="R90" i="1" s="1"/>
  <c r="P90" i="1"/>
  <c r="FH90" i="1"/>
  <c r="FI90" i="1" s="1"/>
  <c r="FS90" i="1"/>
  <c r="H95" i="1"/>
  <c r="AB95" i="1"/>
  <c r="X82" i="1"/>
  <c r="BI82" i="1"/>
  <c r="BJ82" i="1" s="1"/>
  <c r="BQ92" i="1"/>
  <c r="BR92" i="1" s="1"/>
  <c r="EZ63" i="1"/>
  <c r="FA63" i="1" s="1"/>
  <c r="AJ91" i="1"/>
  <c r="BI91" i="1"/>
  <c r="BJ91" i="1" s="1"/>
  <c r="EW91" i="1"/>
  <c r="EX91" i="1" s="1"/>
  <c r="BU76" i="1"/>
  <c r="BV76" i="1" s="1"/>
  <c r="U96" i="1"/>
  <c r="V96" i="1" s="1"/>
  <c r="EZ93" i="1"/>
  <c r="FA93" i="1" s="1"/>
  <c r="E99" i="1"/>
  <c r="H78" i="1"/>
  <c r="AB78" i="1"/>
  <c r="AF41" i="1"/>
  <c r="L84" i="1"/>
  <c r="Y84" i="1"/>
  <c r="Z84" i="1" s="1"/>
  <c r="BU84" i="1"/>
  <c r="BV84" i="1" s="1"/>
  <c r="CG84" i="1"/>
  <c r="CH84" i="1" s="1"/>
  <c r="AF74" i="1"/>
  <c r="BU74" i="1"/>
  <c r="BV74" i="1" s="1"/>
  <c r="ET74" i="1"/>
  <c r="EU74" i="1" s="1"/>
  <c r="FH95" i="1"/>
  <c r="FI95" i="1" s="1"/>
  <c r="L71" i="1"/>
  <c r="AB71" i="1"/>
  <c r="FR71" i="1"/>
  <c r="EZ82" i="1"/>
  <c r="FA82" i="1" s="1"/>
  <c r="E92" i="1"/>
  <c r="X92" i="1"/>
  <c r="CO92" i="1"/>
  <c r="CP92" i="1" s="1"/>
  <c r="AN91" i="1"/>
  <c r="BM91" i="1"/>
  <c r="BN91" i="1" s="1"/>
  <c r="FR91" i="1"/>
  <c r="AF93" i="1"/>
  <c r="BM93" i="1"/>
  <c r="BN93" i="1" s="1"/>
  <c r="FH66" i="1"/>
  <c r="FI66" i="1" s="1"/>
  <c r="L41" i="1"/>
  <c r="X84" i="1"/>
  <c r="EC84" i="1"/>
  <c r="ED84" i="1" s="1"/>
  <c r="EE84" i="1" s="1"/>
  <c r="T74" i="1"/>
  <c r="DY74" i="1"/>
  <c r="DZ74" i="1" s="1"/>
  <c r="EA74" i="1" s="1"/>
  <c r="L95" i="1"/>
  <c r="AF95" i="1"/>
  <c r="FS95" i="1"/>
  <c r="AF71" i="1"/>
  <c r="BA71" i="1"/>
  <c r="BB71" i="1" s="1"/>
  <c r="AB92" i="1"/>
  <c r="BA87" i="1"/>
  <c r="BB87" i="1" s="1"/>
  <c r="Q91" i="1"/>
  <c r="R91" i="1" s="1"/>
  <c r="BA76" i="1"/>
  <c r="BB76" i="1" s="1"/>
  <c r="CK86" i="1"/>
  <c r="CL86" i="1" s="1"/>
  <c r="EW41" i="1"/>
  <c r="EX41" i="1" s="1"/>
  <c r="FR41" i="1"/>
  <c r="AJ90" i="1"/>
  <c r="AK71" i="1"/>
  <c r="AL71" i="1" s="1"/>
  <c r="FH71" i="1"/>
  <c r="FI71" i="1" s="1"/>
  <c r="FH63" i="1"/>
  <c r="FI63" i="1" s="1"/>
  <c r="U91" i="1"/>
  <c r="V91" i="1" s="1"/>
  <c r="BU91" i="1"/>
  <c r="BV91" i="1" s="1"/>
  <c r="CG76" i="1"/>
  <c r="CH76" i="1" s="1"/>
  <c r="EZ99" i="1"/>
  <c r="FA99" i="1" s="1"/>
  <c r="EC41" i="1"/>
  <c r="ED41" i="1" s="1"/>
  <c r="EE41" i="1" s="1"/>
  <c r="AN84" i="1"/>
  <c r="BM84" i="1"/>
  <c r="BN84" i="1" s="1"/>
  <c r="FD84" i="1"/>
  <c r="FE84" i="1" s="1"/>
  <c r="BA90" i="1"/>
  <c r="BB90" i="1" s="1"/>
  <c r="CG90" i="1"/>
  <c r="CH90" i="1" s="1"/>
  <c r="CC71" i="1"/>
  <c r="CD71" i="1" s="1"/>
  <c r="FS71" i="1"/>
  <c r="EZ92" i="1"/>
  <c r="FA92" i="1" s="1"/>
  <c r="Y91" i="1"/>
  <c r="Z91" i="1" s="1"/>
  <c r="EC91" i="1"/>
  <c r="ED91" i="1" s="1"/>
  <c r="EE91" i="1" s="1"/>
  <c r="E87" i="1"/>
  <c r="Y66" i="1"/>
  <c r="Z66" i="1" s="1"/>
  <c r="AW99" i="1"/>
  <c r="AX99" i="1" s="1"/>
  <c r="BU99" i="1"/>
  <c r="BV99" i="1" s="1"/>
  <c r="E103" i="1"/>
  <c r="FD71" i="1"/>
  <c r="FE71" i="1" s="1"/>
  <c r="I86" i="1"/>
  <c r="J86" i="1" s="1"/>
  <c r="X86" i="1"/>
  <c r="CC93" i="1"/>
  <c r="CD93" i="1" s="1"/>
  <c r="FD87" i="1"/>
  <c r="FE87" i="1" s="1"/>
  <c r="AS66" i="1"/>
  <c r="AT66" i="1" s="1"/>
  <c r="BM66" i="1"/>
  <c r="BN66" i="1" s="1"/>
  <c r="EZ66" i="1"/>
  <c r="FA66" i="1" s="1"/>
  <c r="AB99" i="1"/>
  <c r="T71" i="1"/>
  <c r="FS92" i="1"/>
  <c r="BI63" i="1"/>
  <c r="BJ63" i="1" s="1"/>
  <c r="T76" i="1"/>
  <c r="FL76" i="1"/>
  <c r="FM76" i="1" s="1"/>
  <c r="AF96" i="1"/>
  <c r="U93" i="1"/>
  <c r="V93" i="1" s="1"/>
  <c r="H66" i="1"/>
  <c r="H99" i="1"/>
  <c r="BA99" i="1"/>
  <c r="BB99" i="1" s="1"/>
  <c r="U71" i="1"/>
  <c r="V71" i="1" s="1"/>
  <c r="T82" i="1"/>
  <c r="P92" i="1"/>
  <c r="H63" i="1"/>
  <c r="AO63" i="1"/>
  <c r="AP63" i="1" s="1"/>
  <c r="P91" i="1"/>
  <c r="AB91" i="1"/>
  <c r="FL91" i="1"/>
  <c r="FM91" i="1" s="1"/>
  <c r="H76" i="1"/>
  <c r="U76" i="1"/>
  <c r="V76" i="1" s="1"/>
  <c r="BI76" i="1"/>
  <c r="BJ76" i="1" s="1"/>
  <c r="T96" i="1"/>
  <c r="AG96" i="1"/>
  <c r="AH96" i="1" s="1"/>
  <c r="CG96" i="1"/>
  <c r="CH96" i="1" s="1"/>
  <c r="L86" i="1"/>
  <c r="AJ93" i="1"/>
  <c r="BE87" i="1"/>
  <c r="BF87" i="1" s="1"/>
  <c r="L66" i="1"/>
  <c r="AB66" i="1"/>
  <c r="FR66" i="1"/>
  <c r="EZ100" i="1"/>
  <c r="FA100" i="1" s="1"/>
  <c r="FS104" i="1"/>
  <c r="U63" i="1"/>
  <c r="V63" i="1" s="1"/>
  <c r="AN63" i="1"/>
  <c r="AB86" i="1"/>
  <c r="I87" i="1"/>
  <c r="J87" i="1" s="1"/>
  <c r="H87" i="1"/>
  <c r="ET87" i="1"/>
  <c r="EU87" i="1" s="1"/>
  <c r="FH87" i="1"/>
  <c r="FI87" i="1" s="1"/>
  <c r="FS87" i="1"/>
  <c r="H91" i="1"/>
  <c r="BM76" i="1"/>
  <c r="BN76" i="1" s="1"/>
  <c r="Y96" i="1"/>
  <c r="Z96" i="1" s="1"/>
  <c r="AF86" i="1"/>
  <c r="BM86" i="1"/>
  <c r="BN86" i="1" s="1"/>
  <c r="FH86" i="1"/>
  <c r="FI86" i="1" s="1"/>
  <c r="AO93" i="1"/>
  <c r="AP93" i="1" s="1"/>
  <c r="DY93" i="1"/>
  <c r="DZ93" i="1" s="1"/>
  <c r="EA93" i="1" s="1"/>
  <c r="BU66" i="1"/>
  <c r="BV66" i="1" s="1"/>
  <c r="CG99" i="1"/>
  <c r="CH99" i="1" s="1"/>
  <c r="FL99" i="1"/>
  <c r="FM99" i="1" s="1"/>
  <c r="ET98" i="1"/>
  <c r="EU98" i="1" s="1"/>
  <c r="FD76" i="1"/>
  <c r="FE76" i="1" s="1"/>
  <c r="L96" i="1"/>
  <c r="BE93" i="1"/>
  <c r="BF93" i="1" s="1"/>
  <c r="AB87" i="1"/>
  <c r="P99" i="1"/>
  <c r="Q99" i="1"/>
  <c r="R99" i="1" s="1"/>
  <c r="AN99" i="1"/>
  <c r="AF91" i="1"/>
  <c r="AN76" i="1"/>
  <c r="BM96" i="1"/>
  <c r="BN96" i="1" s="1"/>
  <c r="E86" i="1"/>
  <c r="BQ86" i="1"/>
  <c r="BR86" i="1" s="1"/>
  <c r="CG86" i="1"/>
  <c r="CH86" i="1" s="1"/>
  <c r="DY86" i="1"/>
  <c r="DZ86" i="1" s="1"/>
  <c r="EA86" i="1" s="1"/>
  <c r="L93" i="1"/>
  <c r="L87" i="1"/>
  <c r="BM87" i="1"/>
  <c r="BN87" i="1" s="1"/>
  <c r="BE66" i="1"/>
  <c r="BF66" i="1" s="1"/>
  <c r="T99" i="1"/>
  <c r="U99" i="1"/>
  <c r="V99" i="1" s="1"/>
  <c r="BM99" i="1"/>
  <c r="BN99" i="1" s="1"/>
  <c r="AK100" i="1"/>
  <c r="AL100" i="1" s="1"/>
  <c r="EC104" i="1"/>
  <c r="ED104" i="1" s="1"/>
  <c r="EE104" i="1" s="1"/>
  <c r="FH104" i="1"/>
  <c r="FI104" i="1" s="1"/>
  <c r="FH92" i="1"/>
  <c r="FI92" i="1" s="1"/>
  <c r="E76" i="1"/>
  <c r="AB76" i="1"/>
  <c r="BI93" i="1"/>
  <c r="BJ93" i="1" s="1"/>
  <c r="P87" i="1"/>
  <c r="AW87" i="1"/>
  <c r="AX87" i="1" s="1"/>
  <c r="DY87" i="1"/>
  <c r="DZ87" i="1" s="1"/>
  <c r="EA87" i="1" s="1"/>
  <c r="FR99" i="1"/>
  <c r="AB103" i="1"/>
  <c r="DY66" i="1"/>
  <c r="DZ66" i="1" s="1"/>
  <c r="EA66" i="1" s="1"/>
  <c r="BE100" i="1"/>
  <c r="BF100" i="1" s="1"/>
  <c r="U104" i="1"/>
  <c r="V104" i="1" s="1"/>
  <c r="T104" i="1"/>
  <c r="P98" i="1"/>
  <c r="FL104" i="1"/>
  <c r="FM104" i="1" s="1"/>
  <c r="BQ98" i="1"/>
  <c r="BR98" i="1" s="1"/>
  <c r="X66" i="1"/>
  <c r="AJ99" i="1"/>
  <c r="BI99" i="1"/>
  <c r="BJ99" i="1" s="1"/>
  <c r="AF100" i="1"/>
  <c r="FD100" i="1"/>
  <c r="FE100" i="1" s="1"/>
  <c r="FR100" i="1"/>
  <c r="EW104" i="1"/>
  <c r="EX104" i="1" s="1"/>
  <c r="T98" i="1"/>
  <c r="EZ98" i="1"/>
  <c r="FA98" i="1" s="1"/>
  <c r="FL103" i="1"/>
  <c r="FM103" i="1" s="1"/>
  <c r="EC102" i="1"/>
  <c r="ED102" i="1" s="1"/>
  <c r="EE102" i="1" s="1"/>
  <c r="BQ66" i="1"/>
  <c r="BR66" i="1" s="1"/>
  <c r="BU100" i="1"/>
  <c r="BV100" i="1" s="1"/>
  <c r="H104" i="1"/>
  <c r="U98" i="1"/>
  <c r="V98" i="1" s="1"/>
  <c r="L103" i="1"/>
  <c r="AS97" i="1"/>
  <c r="AT97" i="1" s="1"/>
  <c r="BI104" i="1"/>
  <c r="BJ104" i="1" s="1"/>
  <c r="FH100" i="1"/>
  <c r="FI100" i="1" s="1"/>
  <c r="FS100" i="1"/>
  <c r="CG97" i="1"/>
  <c r="CH97" i="1" s="1"/>
  <c r="DY97" i="1"/>
  <c r="DZ97" i="1" s="1"/>
  <c r="EA97" i="1" s="1"/>
  <c r="E102" i="1"/>
  <c r="BY100" i="1"/>
  <c r="BZ100" i="1" s="1"/>
  <c r="FS98" i="1"/>
  <c r="FD99" i="1"/>
  <c r="FE99" i="1" s="1"/>
  <c r="BA100" i="1"/>
  <c r="BB100" i="1" s="1"/>
  <c r="BQ104" i="1"/>
  <c r="BR104" i="1" s="1"/>
  <c r="CG104" i="1"/>
  <c r="CH104" i="1" s="1"/>
  <c r="FD104" i="1"/>
  <c r="FE104" i="1" s="1"/>
  <c r="AF98" i="1"/>
  <c r="BA103" i="1"/>
  <c r="BB103" i="1" s="1"/>
  <c r="E100" i="1"/>
  <c r="Q100" i="1"/>
  <c r="R100" i="1" s="1"/>
  <c r="P104" i="1"/>
  <c r="BI98" i="1"/>
  <c r="BJ98" i="1" s="1"/>
  <c r="DY103" i="1"/>
  <c r="DZ103" i="1" s="1"/>
  <c r="EA103" i="1" s="1"/>
  <c r="FH103" i="1"/>
  <c r="FI103" i="1" s="1"/>
  <c r="Q102" i="1"/>
  <c r="R102" i="1" s="1"/>
  <c r="FS105" i="1"/>
  <c r="AO97" i="1"/>
  <c r="AP97" i="1" s="1"/>
  <c r="AN97" i="1"/>
  <c r="EZ97" i="1"/>
  <c r="FA97" i="1" s="1"/>
  <c r="FL102" i="1"/>
  <c r="FM102" i="1" s="1"/>
  <c r="T102" i="1"/>
  <c r="EW102" i="1"/>
  <c r="EX102" i="1" s="1"/>
  <c r="BM101" i="1"/>
  <c r="BN101" i="1" s="1"/>
  <c r="EW101" i="1"/>
  <c r="EX101" i="1" s="1"/>
  <c r="CG105" i="1"/>
  <c r="CH105" i="1" s="1"/>
  <c r="CC104" i="1"/>
  <c r="CD104" i="1" s="1"/>
  <c r="H98" i="1"/>
  <c r="AW103" i="1"/>
  <c r="AX103" i="1" s="1"/>
  <c r="BI97" i="1"/>
  <c r="BJ97" i="1" s="1"/>
  <c r="FD97" i="1"/>
  <c r="FE97" i="1" s="1"/>
  <c r="H101" i="1"/>
  <c r="DY105" i="1"/>
  <c r="DZ105" i="1" s="1"/>
  <c r="EA105" i="1" s="1"/>
  <c r="T103" i="1"/>
  <c r="L97" i="1"/>
  <c r="X102" i="1"/>
  <c r="EZ102" i="1"/>
  <c r="FA102" i="1" s="1"/>
  <c r="FR102" i="1"/>
  <c r="L101" i="1"/>
  <c r="FH105" i="1"/>
  <c r="FI105" i="1" s="1"/>
  <c r="AO104" i="1"/>
  <c r="AP104" i="1" s="1"/>
  <c r="BM103" i="1"/>
  <c r="BN103" i="1" s="1"/>
  <c r="BU101" i="1"/>
  <c r="BV101" i="1" s="1"/>
  <c r="Y105" i="1"/>
  <c r="Z105" i="1" s="1"/>
  <c r="X105" i="1"/>
  <c r="L98" i="1"/>
  <c r="X98" i="1"/>
  <c r="AJ98" i="1"/>
  <c r="AW98" i="1"/>
  <c r="AX98" i="1" s="1"/>
  <c r="H103" i="1"/>
  <c r="AF97" i="1"/>
  <c r="BM102" i="1"/>
  <c r="BN102" i="1" s="1"/>
  <c r="AB105" i="1"/>
  <c r="Y103" i="1"/>
  <c r="Z103" i="1" s="1"/>
  <c r="X103" i="1"/>
  <c r="BQ103" i="1"/>
  <c r="BR103" i="1" s="1"/>
  <c r="FD103" i="1"/>
  <c r="FE103" i="1" s="1"/>
  <c r="Q97" i="1"/>
  <c r="R97" i="1" s="1"/>
  <c r="P97" i="1"/>
  <c r="ET97" i="1"/>
  <c r="EU97" i="1" s="1"/>
  <c r="FL98" i="1"/>
  <c r="FM98" i="1" s="1"/>
  <c r="AN103" i="1"/>
  <c r="ET105" i="1"/>
  <c r="EU105" i="1" s="1"/>
  <c r="FD107" i="1"/>
  <c r="FE107" i="1" s="1"/>
  <c r="AB98" i="1"/>
  <c r="CG103" i="1"/>
  <c r="CH103" i="1" s="1"/>
  <c r="U97" i="1"/>
  <c r="V97" i="1" s="1"/>
  <c r="T97" i="1"/>
  <c r="AK97" i="1"/>
  <c r="AL97" i="1" s="1"/>
  <c r="AJ97" i="1"/>
  <c r="L102" i="1"/>
  <c r="Q107" i="1"/>
  <c r="R107" i="1" s="1"/>
  <c r="U102" i="1"/>
  <c r="V102" i="1" s="1"/>
  <c r="CC102" i="1"/>
  <c r="CD102" i="1" s="1"/>
  <c r="BI101" i="1"/>
  <c r="BJ101" i="1" s="1"/>
  <c r="U105" i="1"/>
  <c r="V105" i="1" s="1"/>
  <c r="H107" i="1"/>
  <c r="AB107" i="1"/>
  <c r="EW106" i="1"/>
  <c r="EX106" i="1" s="1"/>
  <c r="BU110" i="1"/>
  <c r="BV110" i="1" s="1"/>
  <c r="FH101" i="1"/>
  <c r="FI101" i="1" s="1"/>
  <c r="FS101" i="1"/>
  <c r="L107" i="1"/>
  <c r="AF107" i="1"/>
  <c r="X106" i="1"/>
  <c r="EZ106" i="1"/>
  <c r="FA106" i="1" s="1"/>
  <c r="FL101" i="1"/>
  <c r="FM101" i="1" s="1"/>
  <c r="E106" i="1"/>
  <c r="AF106" i="1"/>
  <c r="BM106" i="1"/>
  <c r="BN106" i="1" s="1"/>
  <c r="FS106" i="1"/>
  <c r="CG110" i="1"/>
  <c r="CH110" i="1" s="1"/>
  <c r="DY112" i="1"/>
  <c r="DZ112" i="1" s="1"/>
  <c r="EA112" i="1" s="1"/>
  <c r="E111" i="1"/>
  <c r="EZ111" i="1"/>
  <c r="FA111" i="1" s="1"/>
  <c r="AK102" i="1"/>
  <c r="AL102" i="1" s="1"/>
  <c r="BI102" i="1"/>
  <c r="BJ102" i="1" s="1"/>
  <c r="Y101" i="1"/>
  <c r="Z101" i="1" s="1"/>
  <c r="X101" i="1"/>
  <c r="L105" i="1"/>
  <c r="AO105" i="1"/>
  <c r="AP105" i="1" s="1"/>
  <c r="P107" i="1"/>
  <c r="AJ107" i="1"/>
  <c r="FH107" i="1"/>
  <c r="FI107" i="1" s="1"/>
  <c r="BQ106" i="1"/>
  <c r="BR106" i="1" s="1"/>
  <c r="BA110" i="1"/>
  <c r="BB110" i="1" s="1"/>
  <c r="AN105" i="1"/>
  <c r="AK106" i="1"/>
  <c r="AL106" i="1" s="1"/>
  <c r="DY110" i="1"/>
  <c r="DZ110" i="1" s="1"/>
  <c r="EA110" i="1" s="1"/>
  <c r="AB101" i="1"/>
  <c r="CG101" i="1"/>
  <c r="CH101" i="1" s="1"/>
  <c r="E105" i="1"/>
  <c r="T107" i="1"/>
  <c r="AN107" i="1"/>
  <c r="FH106" i="1"/>
  <c r="FI106" i="1" s="1"/>
  <c r="AO102" i="1"/>
  <c r="AP102" i="1" s="1"/>
  <c r="BI105" i="1"/>
  <c r="BJ105" i="1" s="1"/>
  <c r="X107" i="1"/>
  <c r="BM107" i="1"/>
  <c r="BN107" i="1" s="1"/>
  <c r="L106" i="1"/>
  <c r="AF110" i="1"/>
  <c r="EC109" i="1"/>
  <c r="ED109" i="1" s="1"/>
  <c r="EE109" i="1" s="1"/>
  <c r="E101" i="1"/>
  <c r="AF105" i="1"/>
  <c r="AW106" i="1"/>
  <c r="AX106" i="1" s="1"/>
  <c r="FH110" i="1"/>
  <c r="FI110" i="1" s="1"/>
  <c r="FR112" i="1"/>
  <c r="FD102" i="1"/>
  <c r="FE102" i="1" s="1"/>
  <c r="BM105" i="1"/>
  <c r="BN105" i="1" s="1"/>
  <c r="Q106" i="1"/>
  <c r="R106" i="1" s="1"/>
  <c r="CG106" i="1"/>
  <c r="CH106" i="1" s="1"/>
  <c r="Q112" i="1"/>
  <c r="R112" i="1" s="1"/>
  <c r="EZ112" i="1"/>
  <c r="FA112" i="1" s="1"/>
  <c r="EW111" i="1"/>
  <c r="EX111" i="1" s="1"/>
  <c r="I108" i="1"/>
  <c r="J108" i="1" s="1"/>
  <c r="H108" i="1"/>
  <c r="T113" i="1"/>
  <c r="DY118" i="1"/>
  <c r="DZ118" i="1" s="1"/>
  <c r="EA118" i="1" s="1"/>
  <c r="FL106" i="1"/>
  <c r="FM106" i="1" s="1"/>
  <c r="T110" i="1"/>
  <c r="P112" i="1"/>
  <c r="AF112" i="1"/>
  <c r="CO112" i="1"/>
  <c r="CP112" i="1" s="1"/>
  <c r="Q111" i="1"/>
  <c r="R111" i="1" s="1"/>
  <c r="DY111" i="1"/>
  <c r="DZ111" i="1" s="1"/>
  <c r="EA111" i="1" s="1"/>
  <c r="FD108" i="1"/>
  <c r="FE108" i="1" s="1"/>
  <c r="FS108" i="1"/>
  <c r="BU109" i="1"/>
  <c r="BV109" i="1" s="1"/>
  <c r="BA113" i="1"/>
  <c r="BB113" i="1" s="1"/>
  <c r="CG113" i="1"/>
  <c r="CH113" i="1" s="1"/>
  <c r="FD112" i="1"/>
  <c r="FE112" i="1" s="1"/>
  <c r="P111" i="1"/>
  <c r="FR111" i="1"/>
  <c r="T112" i="1"/>
  <c r="EC111" i="1"/>
  <c r="ED111" i="1" s="1"/>
  <c r="EE111" i="1" s="1"/>
  <c r="AJ108" i="1"/>
  <c r="FH108" i="1"/>
  <c r="FI108" i="1" s="1"/>
  <c r="E114" i="1"/>
  <c r="FD106" i="1"/>
  <c r="FE106" i="1" s="1"/>
  <c r="FS111" i="1"/>
  <c r="P108" i="1"/>
  <c r="E109" i="1"/>
  <c r="BA109" i="1"/>
  <c r="BB109" i="1" s="1"/>
  <c r="FL109" i="1"/>
  <c r="FM109" i="1" s="1"/>
  <c r="X112" i="1"/>
  <c r="BA112" i="1"/>
  <c r="BB112" i="1" s="1"/>
  <c r="FH112" i="1"/>
  <c r="FI112" i="1" s="1"/>
  <c r="AN108" i="1"/>
  <c r="BM108" i="1"/>
  <c r="BN108" i="1" s="1"/>
  <c r="BM110" i="1"/>
  <c r="BN110" i="1" s="1"/>
  <c r="Y112" i="1"/>
  <c r="Z112" i="1" s="1"/>
  <c r="AN112" i="1"/>
  <c r="ET112" i="1"/>
  <c r="EU112" i="1" s="1"/>
  <c r="AJ111" i="1"/>
  <c r="T108" i="1"/>
  <c r="CG109" i="1"/>
  <c r="CH109" i="1" s="1"/>
  <c r="AJ113" i="1"/>
  <c r="E110" i="1"/>
  <c r="AN110" i="1"/>
  <c r="FD110" i="1"/>
  <c r="FE110" i="1" s="1"/>
  <c r="FS112" i="1"/>
  <c r="X111" i="1"/>
  <c r="FH111" i="1"/>
  <c r="FI111" i="1" s="1"/>
  <c r="E108" i="1"/>
  <c r="BQ108" i="1"/>
  <c r="BR108" i="1" s="1"/>
  <c r="FR113" i="1"/>
  <c r="L114" i="1"/>
  <c r="AO110" i="1"/>
  <c r="AP110" i="1" s="1"/>
  <c r="L112" i="1"/>
  <c r="BU112" i="1"/>
  <c r="BV112" i="1" s="1"/>
  <c r="X108" i="1"/>
  <c r="H109" i="1"/>
  <c r="CO109" i="1"/>
  <c r="CP109" i="1" s="1"/>
  <c r="AC108" i="1"/>
  <c r="AD108" i="1" s="1"/>
  <c r="AB108" i="1"/>
  <c r="EZ108" i="1"/>
  <c r="FA108" i="1" s="1"/>
  <c r="H118" i="1"/>
  <c r="U108" i="1"/>
  <c r="V108" i="1" s="1"/>
  <c r="AO108" i="1"/>
  <c r="AP108" i="1" s="1"/>
  <c r="BI108" i="1"/>
  <c r="BJ108" i="1" s="1"/>
  <c r="AS109" i="1"/>
  <c r="AT109" i="1" s="1"/>
  <c r="EZ113" i="1"/>
  <c r="FA113" i="1" s="1"/>
  <c r="CG118" i="1"/>
  <c r="CH118" i="1" s="1"/>
  <c r="FD113" i="1"/>
  <c r="FE113" i="1" s="1"/>
  <c r="CO114" i="1"/>
  <c r="CP114" i="1" s="1"/>
  <c r="CO118" i="1"/>
  <c r="CP118" i="1" s="1"/>
  <c r="Q114" i="1"/>
  <c r="R114" i="1" s="1"/>
  <c r="FR115" i="1"/>
  <c r="FS118" i="1"/>
  <c r="AO116" i="1"/>
  <c r="AP116" i="1" s="1"/>
  <c r="BM123" i="1"/>
  <c r="BN123" i="1" s="1"/>
  <c r="AN113" i="1"/>
  <c r="BM114" i="1"/>
  <c r="BN114" i="1" s="1"/>
  <c r="DY114" i="1"/>
  <c r="DZ114" i="1" s="1"/>
  <c r="EA114" i="1" s="1"/>
  <c r="EZ115" i="1"/>
  <c r="FA115" i="1" s="1"/>
  <c r="EC118" i="1"/>
  <c r="ED118" i="1" s="1"/>
  <c r="EE118" i="1" s="1"/>
  <c r="EW120" i="1"/>
  <c r="EX120" i="1" s="1"/>
  <c r="X109" i="1"/>
  <c r="AO113" i="1"/>
  <c r="AP113" i="1" s="1"/>
  <c r="AF114" i="1"/>
  <c r="AW114" i="1"/>
  <c r="AX114" i="1" s="1"/>
  <c r="FD114" i="1"/>
  <c r="FE114" i="1" s="1"/>
  <c r="L115" i="1"/>
  <c r="AK115" i="1"/>
  <c r="AL115" i="1" s="1"/>
  <c r="BM115" i="1"/>
  <c r="BN115" i="1" s="1"/>
  <c r="T118" i="1"/>
  <c r="FH118" i="1"/>
  <c r="FI118" i="1" s="1"/>
  <c r="AK117" i="1"/>
  <c r="AL117" i="1" s="1"/>
  <c r="BM109" i="1"/>
  <c r="BN109" i="1" s="1"/>
  <c r="L113" i="1"/>
  <c r="FS114" i="1"/>
  <c r="CO115" i="1"/>
  <c r="CP115" i="1" s="1"/>
  <c r="BU118" i="1"/>
  <c r="BV118" i="1" s="1"/>
  <c r="AJ114" i="1"/>
  <c r="BA114" i="1"/>
  <c r="BB114" i="1" s="1"/>
  <c r="BQ114" i="1"/>
  <c r="BR114" i="1" s="1"/>
  <c r="DY115" i="1"/>
  <c r="DZ115" i="1" s="1"/>
  <c r="EA115" i="1" s="1"/>
  <c r="FL118" i="1"/>
  <c r="FM118" i="1" s="1"/>
  <c r="E116" i="1"/>
  <c r="BU115" i="1"/>
  <c r="BV115" i="1" s="1"/>
  <c r="E118" i="1"/>
  <c r="ET118" i="1"/>
  <c r="EU118" i="1" s="1"/>
  <c r="X119" i="1"/>
  <c r="Y119" i="1"/>
  <c r="Z119" i="1" s="1"/>
  <c r="BQ109" i="1"/>
  <c r="BR109" i="1" s="1"/>
  <c r="DY109" i="1"/>
  <c r="DZ109" i="1" s="1"/>
  <c r="EA109" i="1" s="1"/>
  <c r="Q113" i="1"/>
  <c r="R113" i="1" s="1"/>
  <c r="P113" i="1"/>
  <c r="AF113" i="1"/>
  <c r="CO113" i="1"/>
  <c r="CP113" i="1" s="1"/>
  <c r="I114" i="1"/>
  <c r="J114" i="1" s="1"/>
  <c r="BE116" i="1"/>
  <c r="BF116" i="1" s="1"/>
  <c r="BM119" i="1"/>
  <c r="BN119" i="1" s="1"/>
  <c r="P117" i="1"/>
  <c r="EC119" i="1"/>
  <c r="ED119" i="1" s="1"/>
  <c r="EE119" i="1" s="1"/>
  <c r="AN121" i="1"/>
  <c r="I124" i="1"/>
  <c r="J124" i="1" s="1"/>
  <c r="CO116" i="1"/>
  <c r="CP116" i="1" s="1"/>
  <c r="EC116" i="1"/>
  <c r="ED116" i="1" s="1"/>
  <c r="EE116" i="1" s="1"/>
  <c r="Q117" i="1"/>
  <c r="R117" i="1" s="1"/>
  <c r="AJ117" i="1"/>
  <c r="AS121" i="1"/>
  <c r="AT121" i="1" s="1"/>
  <c r="AJ118" i="1"/>
  <c r="T117" i="1"/>
  <c r="U117" i="1"/>
  <c r="V117" i="1" s="1"/>
  <c r="H119" i="1"/>
  <c r="L121" i="1"/>
  <c r="FR123" i="1"/>
  <c r="AJ115" i="1"/>
  <c r="BQ115" i="1"/>
  <c r="BR115" i="1" s="1"/>
  <c r="L118" i="1"/>
  <c r="X118" i="1"/>
  <c r="AJ116" i="1"/>
  <c r="FD116" i="1"/>
  <c r="FE116" i="1" s="1"/>
  <c r="AN117" i="1"/>
  <c r="AO117" i="1"/>
  <c r="AP117" i="1" s="1"/>
  <c r="FR117" i="1"/>
  <c r="AW115" i="1"/>
  <c r="AX115" i="1" s="1"/>
  <c r="EZ118" i="1"/>
  <c r="FA118" i="1" s="1"/>
  <c r="Q116" i="1"/>
  <c r="R116" i="1" s="1"/>
  <c r="BU116" i="1"/>
  <c r="BV116" i="1" s="1"/>
  <c r="CC117" i="1"/>
  <c r="CD117" i="1" s="1"/>
  <c r="E120" i="1"/>
  <c r="AN118" i="1"/>
  <c r="P116" i="1"/>
  <c r="FL119" i="1"/>
  <c r="FM119" i="1" s="1"/>
  <c r="FL122" i="1"/>
  <c r="FM122" i="1" s="1"/>
  <c r="P118" i="1"/>
  <c r="FH116" i="1"/>
  <c r="FI116" i="1" s="1"/>
  <c r="H117" i="1"/>
  <c r="AB117" i="1"/>
  <c r="BM117" i="1"/>
  <c r="BN117" i="1" s="1"/>
  <c r="CG117" i="1"/>
  <c r="CH117" i="1" s="1"/>
  <c r="DY117" i="1"/>
  <c r="DZ117" i="1" s="1"/>
  <c r="EA117" i="1" s="1"/>
  <c r="AJ119" i="1"/>
  <c r="BI120" i="1"/>
  <c r="BJ120" i="1" s="1"/>
  <c r="FH120" i="1"/>
  <c r="FI120" i="1" s="1"/>
  <c r="H115" i="1"/>
  <c r="Q118" i="1"/>
  <c r="R118" i="1" s="1"/>
  <c r="FD118" i="1"/>
  <c r="FE118" i="1" s="1"/>
  <c r="BA116" i="1"/>
  <c r="BB116" i="1" s="1"/>
  <c r="AC117" i="1"/>
  <c r="AD117" i="1" s="1"/>
  <c r="Q123" i="1"/>
  <c r="R123" i="1" s="1"/>
  <c r="P123" i="1"/>
  <c r="FH123" i="1"/>
  <c r="FI123" i="1" s="1"/>
  <c r="DY116" i="1"/>
  <c r="DZ116" i="1" s="1"/>
  <c r="EA116" i="1" s="1"/>
  <c r="L117" i="1"/>
  <c r="FL117" i="1"/>
  <c r="FM117" i="1" s="1"/>
  <c r="U119" i="1"/>
  <c r="V119" i="1" s="1"/>
  <c r="T119" i="1"/>
  <c r="BI119" i="1"/>
  <c r="BJ119" i="1" s="1"/>
  <c r="BM120" i="1"/>
  <c r="BN120" i="1" s="1"/>
  <c r="FL120" i="1"/>
  <c r="FM120" i="1" s="1"/>
  <c r="AO124" i="1"/>
  <c r="AP124" i="1" s="1"/>
  <c r="AB120" i="1"/>
  <c r="AS120" i="1"/>
  <c r="AT120" i="1" s="1"/>
  <c r="AO121" i="1"/>
  <c r="AP121" i="1" s="1"/>
  <c r="FH122" i="1"/>
  <c r="FI122" i="1" s="1"/>
  <c r="AJ123" i="1"/>
  <c r="EZ123" i="1"/>
  <c r="FA123" i="1" s="1"/>
  <c r="CO124" i="1"/>
  <c r="CP124" i="1" s="1"/>
  <c r="EC124" i="1"/>
  <c r="ED124" i="1" s="1"/>
  <c r="EE124" i="1" s="1"/>
  <c r="FH124" i="1"/>
  <c r="FI124" i="1" s="1"/>
  <c r="FL124" i="1"/>
  <c r="FM124" i="1" s="1"/>
  <c r="BM121" i="1"/>
  <c r="BN121" i="1" s="1"/>
  <c r="X122" i="1"/>
  <c r="BQ124" i="1"/>
  <c r="BR124" i="1" s="1"/>
  <c r="CC120" i="1"/>
  <c r="CD120" i="1" s="1"/>
  <c r="AF121" i="1"/>
  <c r="I122" i="1"/>
  <c r="J122" i="1" s="1"/>
  <c r="BQ123" i="1"/>
  <c r="BR123" i="1" s="1"/>
  <c r="U120" i="1"/>
  <c r="V120" i="1" s="1"/>
  <c r="T120" i="1"/>
  <c r="CG121" i="1"/>
  <c r="CH121" i="1" s="1"/>
  <c r="BM122" i="1"/>
  <c r="BN122" i="1" s="1"/>
  <c r="DY122" i="1"/>
  <c r="DZ122" i="1" s="1"/>
  <c r="EA122" i="1" s="1"/>
  <c r="AW123" i="1"/>
  <c r="AX123" i="1" s="1"/>
  <c r="AW124" i="1"/>
  <c r="AX124" i="1" s="1"/>
  <c r="EW124" i="1"/>
  <c r="EX124" i="1" s="1"/>
  <c r="AO119" i="1"/>
  <c r="AP119" i="1" s="1"/>
  <c r="AN119" i="1"/>
  <c r="FD119" i="1"/>
  <c r="FE119" i="1" s="1"/>
  <c r="CG120" i="1"/>
  <c r="CH120" i="1" s="1"/>
  <c r="FS121" i="1"/>
  <c r="L122" i="1"/>
  <c r="AB122" i="1"/>
  <c r="CG122" i="1"/>
  <c r="CH122" i="1" s="1"/>
  <c r="AC123" i="1"/>
  <c r="AD123" i="1" s="1"/>
  <c r="EZ124" i="1"/>
  <c r="FA124" i="1" s="1"/>
  <c r="H120" i="1"/>
  <c r="FD120" i="1"/>
  <c r="FE120" i="1" s="1"/>
  <c r="FH121" i="1"/>
  <c r="FI121" i="1" s="1"/>
  <c r="AF122" i="1"/>
  <c r="BQ122" i="1"/>
  <c r="BR122" i="1" s="1"/>
  <c r="AF123" i="1"/>
  <c r="CC124" i="1"/>
  <c r="CD124" i="1" s="1"/>
  <c r="FS124" i="1"/>
  <c r="AF117" i="1"/>
  <c r="FD117" i="1"/>
  <c r="FE117" i="1" s="1"/>
  <c r="AB119" i="1"/>
  <c r="FH119" i="1"/>
  <c r="FI119" i="1" s="1"/>
  <c r="X120" i="1"/>
  <c r="AO120" i="1"/>
  <c r="AP120" i="1" s="1"/>
  <c r="AN120" i="1"/>
  <c r="L123" i="1"/>
  <c r="FL123" i="1"/>
  <c r="FM123" i="1" s="1"/>
  <c r="E124" i="1"/>
  <c r="CG124" i="1"/>
  <c r="CH124" i="1" s="1"/>
  <c r="ET119" i="1"/>
  <c r="EU119" i="1" s="1"/>
  <c r="FS119" i="1"/>
  <c r="X121" i="1"/>
  <c r="BU121" i="1"/>
  <c r="BV121" i="1" s="1"/>
  <c r="DY124" i="1"/>
  <c r="DZ124" i="1" s="1"/>
  <c r="EA124" i="1" s="1"/>
  <c r="H123" i="1"/>
  <c r="AB123" i="1"/>
  <c r="GA124" i="1"/>
  <c r="AS122" i="1" l="1"/>
  <c r="AT122" i="1" s="1"/>
  <c r="CC119" i="1"/>
  <c r="CD119" i="1" s="1"/>
  <c r="AS123" i="1"/>
  <c r="AT123" i="1" s="1"/>
  <c r="CC116" i="1"/>
  <c r="CD116" i="1" s="1"/>
  <c r="BE111" i="1"/>
  <c r="BF111" i="1" s="1"/>
  <c r="BY106" i="1"/>
  <c r="BZ106" i="1" s="1"/>
  <c r="AS105" i="1"/>
  <c r="AT105" i="1" s="1"/>
  <c r="AS98" i="1"/>
  <c r="AT98" i="1" s="1"/>
  <c r="CC87" i="1"/>
  <c r="CD87" i="1" s="1"/>
  <c r="CC63" i="1"/>
  <c r="CD63" i="1" s="1"/>
  <c r="CC92" i="1"/>
  <c r="CD92" i="1" s="1"/>
  <c r="CC96" i="1"/>
  <c r="CD96" i="1" s="1"/>
  <c r="CO91" i="1"/>
  <c r="CP91" i="1" s="1"/>
  <c r="M41" i="1"/>
  <c r="N41" i="1" s="1"/>
  <c r="BE90" i="1"/>
  <c r="BF90" i="1" s="1"/>
  <c r="BY74" i="1"/>
  <c r="BZ74" i="1" s="1"/>
  <c r="BE79" i="1"/>
  <c r="BF79" i="1" s="1"/>
  <c r="AS88" i="1"/>
  <c r="AT88" i="1" s="1"/>
  <c r="AS79" i="1"/>
  <c r="AT79" i="1" s="1"/>
  <c r="BE75" i="1"/>
  <c r="BF75" i="1" s="1"/>
  <c r="CC75" i="1"/>
  <c r="CD75" i="1" s="1"/>
  <c r="CC57" i="1"/>
  <c r="CD57" i="1" s="1"/>
  <c r="CO83" i="1"/>
  <c r="CP83" i="1" s="1"/>
  <c r="CO45" i="1"/>
  <c r="CP45" i="1" s="1"/>
  <c r="BE14" i="1"/>
  <c r="BF14" i="1" s="1"/>
  <c r="CC49" i="1"/>
  <c r="CD49" i="1" s="1"/>
  <c r="CC27" i="1"/>
  <c r="CD27" i="1" s="1"/>
  <c r="CC43" i="1"/>
  <c r="CD43" i="1" s="1"/>
  <c r="BE55" i="1"/>
  <c r="BF55" i="1" s="1"/>
  <c r="CO39" i="1"/>
  <c r="CP39" i="1" s="1"/>
  <c r="AC115" i="1"/>
  <c r="AD115" i="1" s="1"/>
  <c r="CC121" i="1"/>
  <c r="CD121" i="1" s="1"/>
  <c r="BE113" i="1"/>
  <c r="BF113" i="1" s="1"/>
  <c r="AS108" i="1"/>
  <c r="AT108" i="1" s="1"/>
  <c r="AS106" i="1"/>
  <c r="AT106" i="1" s="1"/>
  <c r="CO101" i="1"/>
  <c r="CP101" i="1" s="1"/>
  <c r="M66" i="1"/>
  <c r="N66" i="1" s="1"/>
  <c r="BE81" i="1"/>
  <c r="BF81" i="1" s="1"/>
  <c r="CC82" i="1"/>
  <c r="CD82" i="1" s="1"/>
  <c r="CO96" i="1"/>
  <c r="CP96" i="1" s="1"/>
  <c r="CO38" i="1"/>
  <c r="CP38" i="1" s="1"/>
  <c r="AS70" i="1"/>
  <c r="AT70" i="1" s="1"/>
  <c r="AS68" i="1"/>
  <c r="AT68" i="1" s="1"/>
  <c r="BE46" i="1"/>
  <c r="BF46" i="1" s="1"/>
  <c r="CC59" i="1"/>
  <c r="CD59" i="1" s="1"/>
  <c r="AS11" i="1"/>
  <c r="AT11" i="1" s="1"/>
  <c r="CC45" i="1"/>
  <c r="CD45" i="1" s="1"/>
  <c r="CC48" i="1"/>
  <c r="CD48" i="1" s="1"/>
  <c r="BE11" i="1"/>
  <c r="BF11" i="1" s="1"/>
  <c r="AS47" i="1"/>
  <c r="AT47" i="1" s="1"/>
  <c r="AS35" i="1"/>
  <c r="AT35" i="1" s="1"/>
  <c r="DY19" i="1"/>
  <c r="DZ19" i="1" s="1"/>
  <c r="EA19" i="1" s="1"/>
  <c r="M36" i="1"/>
  <c r="N36" i="1" s="1"/>
  <c r="BE112" i="1"/>
  <c r="BF112" i="1" s="1"/>
  <c r="CC108" i="1"/>
  <c r="CD108" i="1" s="1"/>
  <c r="M98" i="1"/>
  <c r="N98" i="1" s="1"/>
  <c r="CC112" i="1"/>
  <c r="CD112" i="1" s="1"/>
  <c r="BE97" i="1"/>
  <c r="BF97" i="1" s="1"/>
  <c r="BE98" i="1"/>
  <c r="BF98" i="1" s="1"/>
  <c r="BY66" i="1"/>
  <c r="BZ66" i="1" s="1"/>
  <c r="AS86" i="1"/>
  <c r="AT86" i="1" s="1"/>
  <c r="CO76" i="1"/>
  <c r="CP76" i="1" s="1"/>
  <c r="CC95" i="1"/>
  <c r="CD95" i="1" s="1"/>
  <c r="BY94" i="1"/>
  <c r="BZ94" i="1" s="1"/>
  <c r="BE89" i="1"/>
  <c r="BF89" i="1" s="1"/>
  <c r="BE88" i="1"/>
  <c r="BF88" i="1" s="1"/>
  <c r="CO72" i="1"/>
  <c r="CP72" i="1" s="1"/>
  <c r="AS33" i="1"/>
  <c r="AT33" i="1" s="1"/>
  <c r="CO14" i="1"/>
  <c r="CP14" i="1" s="1"/>
  <c r="CC17" i="1"/>
  <c r="CD17" i="1" s="1"/>
  <c r="AS54" i="1"/>
  <c r="AT54" i="1" s="1"/>
  <c r="CC62" i="1"/>
  <c r="CD62" i="1" s="1"/>
  <c r="CC61" i="1"/>
  <c r="CD61" i="1" s="1"/>
  <c r="AS12" i="1"/>
  <c r="AT12" i="1" s="1"/>
  <c r="BE31" i="1"/>
  <c r="BF31" i="1" s="1"/>
  <c r="AS55" i="1"/>
  <c r="AT55" i="1" s="1"/>
  <c r="BE6" i="1"/>
  <c r="BF6" i="1" s="1"/>
  <c r="BE123" i="1"/>
  <c r="BF123" i="1" s="1"/>
  <c r="BE114" i="1"/>
  <c r="BF114" i="1" s="1"/>
  <c r="AS101" i="1"/>
  <c r="AT101" i="1" s="1"/>
  <c r="BE107" i="1"/>
  <c r="BF107" i="1" s="1"/>
  <c r="CC101" i="1"/>
  <c r="CD101" i="1" s="1"/>
  <c r="CC97" i="1"/>
  <c r="CD97" i="1" s="1"/>
  <c r="BE82" i="1"/>
  <c r="BF82" i="1" s="1"/>
  <c r="AS84" i="1"/>
  <c r="AT84" i="1" s="1"/>
  <c r="CC69" i="1"/>
  <c r="CD69" i="1" s="1"/>
  <c r="AS72" i="1"/>
  <c r="AT72" i="1" s="1"/>
  <c r="CO57" i="1"/>
  <c r="CP57" i="1" s="1"/>
  <c r="CC67" i="1"/>
  <c r="CD67" i="1" s="1"/>
  <c r="AS34" i="1"/>
  <c r="AT34" i="1" s="1"/>
  <c r="BE7" i="1"/>
  <c r="BF7" i="1" s="1"/>
  <c r="M42" i="1"/>
  <c r="N42" i="1" s="1"/>
  <c r="BE25" i="1"/>
  <c r="BF25" i="1" s="1"/>
  <c r="BE39" i="1"/>
  <c r="BF39" i="1" s="1"/>
  <c r="BE17" i="1"/>
  <c r="BF17" i="1" s="1"/>
  <c r="AS23" i="1"/>
  <c r="AT23" i="1" s="1"/>
  <c r="CC118" i="1"/>
  <c r="CD118" i="1" s="1"/>
  <c r="M115" i="1"/>
  <c r="N115" i="1" s="1"/>
  <c r="AS110" i="1"/>
  <c r="AT110" i="1" s="1"/>
  <c r="AS103" i="1"/>
  <c r="AT103" i="1" s="1"/>
  <c r="CO41" i="1"/>
  <c r="CP41" i="1" s="1"/>
  <c r="CC73" i="1"/>
  <c r="CD73" i="1" s="1"/>
  <c r="AS89" i="1"/>
  <c r="AT89" i="1" s="1"/>
  <c r="BE4" i="1"/>
  <c r="BF4" i="1" s="1"/>
  <c r="BY54" i="1"/>
  <c r="BZ54" i="1" s="1"/>
  <c r="CC53" i="1"/>
  <c r="CD53" i="1" s="1"/>
  <c r="BE54" i="1"/>
  <c r="BF54" i="1" s="1"/>
  <c r="AS43" i="1"/>
  <c r="AT43" i="1" s="1"/>
  <c r="CC54" i="1"/>
  <c r="CD54" i="1" s="1"/>
  <c r="CC24" i="1"/>
  <c r="CD24" i="1" s="1"/>
  <c r="M23" i="1"/>
  <c r="N23" i="1" s="1"/>
  <c r="BY44" i="1"/>
  <c r="BZ44" i="1" s="1"/>
  <c r="AS124" i="1"/>
  <c r="AT124" i="1" s="1"/>
  <c r="M114" i="1"/>
  <c r="N114" i="1" s="1"/>
  <c r="CO66" i="1"/>
  <c r="CP66" i="1" s="1"/>
  <c r="BE96" i="1"/>
  <c r="BF96" i="1" s="1"/>
  <c r="AS76" i="1"/>
  <c r="AT76" i="1" s="1"/>
  <c r="CO71" i="1"/>
  <c r="CP71" i="1" s="1"/>
  <c r="BE95" i="1"/>
  <c r="BF95" i="1" s="1"/>
  <c r="BE69" i="1"/>
  <c r="BF69" i="1" s="1"/>
  <c r="BE83" i="1"/>
  <c r="BF83" i="1" s="1"/>
  <c r="AS57" i="1"/>
  <c r="AT57" i="1" s="1"/>
  <c r="CC11" i="1"/>
  <c r="CD11" i="1" s="1"/>
  <c r="CC4" i="1"/>
  <c r="CD4" i="1" s="1"/>
  <c r="CC83" i="1"/>
  <c r="CD83" i="1" s="1"/>
  <c r="AS62" i="1"/>
  <c r="AT62" i="1" s="1"/>
  <c r="CO60" i="1"/>
  <c r="CP60" i="1" s="1"/>
  <c r="AS49" i="1"/>
  <c r="AT49" i="1" s="1"/>
  <c r="AS52" i="1"/>
  <c r="AT52" i="1" s="1"/>
  <c r="BY117" i="1"/>
  <c r="BZ117" i="1" s="1"/>
  <c r="M121" i="1"/>
  <c r="N121" i="1" s="1"/>
  <c r="AS115" i="1"/>
  <c r="AT115" i="1" s="1"/>
  <c r="CC114" i="1"/>
  <c r="CD114" i="1" s="1"/>
  <c r="BE106" i="1"/>
  <c r="BF106" i="1" s="1"/>
  <c r="CC105" i="1"/>
  <c r="CD105" i="1" s="1"/>
  <c r="BY97" i="1"/>
  <c r="BZ97" i="1" s="1"/>
  <c r="BE102" i="1"/>
  <c r="BF102" i="1" s="1"/>
  <c r="CO99" i="1"/>
  <c r="CP99" i="1" s="1"/>
  <c r="CO100" i="1"/>
  <c r="CP100" i="1" s="1"/>
  <c r="AS96" i="1"/>
  <c r="AT96" i="1" s="1"/>
  <c r="CC79" i="1"/>
  <c r="CD79" i="1" s="1"/>
  <c r="CC37" i="1"/>
  <c r="CD37" i="1" s="1"/>
  <c r="CO37" i="1"/>
  <c r="CP37" i="1" s="1"/>
  <c r="CC85" i="1"/>
  <c r="CD85" i="1" s="1"/>
  <c r="BE68" i="1"/>
  <c r="BF68" i="1" s="1"/>
  <c r="BE65" i="1"/>
  <c r="BF65" i="1" s="1"/>
  <c r="BE43" i="1"/>
  <c r="BF43" i="1" s="1"/>
  <c r="CC52" i="1"/>
  <c r="CD52" i="1" s="1"/>
  <c r="AS27" i="1"/>
  <c r="AT27" i="1" s="1"/>
  <c r="BE42" i="1"/>
  <c r="BF42" i="1" s="1"/>
  <c r="BE62" i="1"/>
  <c r="BF62" i="1" s="1"/>
  <c r="CO42" i="1"/>
  <c r="CP42" i="1" s="1"/>
  <c r="M28" i="1"/>
  <c r="N28" i="1" s="1"/>
  <c r="CO35" i="1"/>
  <c r="CP35" i="1" s="1"/>
  <c r="AS26" i="1"/>
  <c r="AT26" i="1" s="1"/>
  <c r="BE60" i="1"/>
  <c r="BF60" i="1" s="1"/>
  <c r="CC42" i="1"/>
  <c r="CD42" i="1" s="1"/>
  <c r="CO8" i="1"/>
  <c r="CP8" i="1" s="1"/>
  <c r="CC15" i="1"/>
  <c r="CD15" i="1" s="1"/>
  <c r="BQ19" i="1"/>
  <c r="BR19" i="1" s="1"/>
  <c r="ET120" i="1"/>
  <c r="EU120" i="1" s="1"/>
  <c r="ET121" i="1"/>
  <c r="EU121" i="1" s="1"/>
  <c r="M101" i="1"/>
  <c r="N101" i="1" s="1"/>
  <c r="ET84" i="1"/>
  <c r="EU84" i="1" s="1"/>
  <c r="AG89" i="1"/>
  <c r="AH89" i="1" s="1"/>
  <c r="M37" i="1"/>
  <c r="N37" i="1" s="1"/>
  <c r="AG88" i="1"/>
  <c r="AH88" i="1" s="1"/>
  <c r="M62" i="1"/>
  <c r="N62" i="1" s="1"/>
  <c r="M50" i="1"/>
  <c r="N50" i="1" s="1"/>
  <c r="AG28" i="1"/>
  <c r="AH28" i="1" s="1"/>
  <c r="AG32" i="1"/>
  <c r="AH32" i="1" s="1"/>
  <c r="Y25" i="1"/>
  <c r="Z25" i="1" s="1"/>
  <c r="M27" i="1"/>
  <c r="N27" i="1" s="1"/>
  <c r="AG116" i="1"/>
  <c r="AH116" i="1" s="1"/>
  <c r="ET108" i="1"/>
  <c r="EU108" i="1" s="1"/>
  <c r="AG98" i="1"/>
  <c r="AH98" i="1" s="1"/>
  <c r="AG87" i="1"/>
  <c r="AH87" i="1" s="1"/>
  <c r="ET71" i="1"/>
  <c r="EU71" i="1" s="1"/>
  <c r="ET82" i="1"/>
  <c r="EU82" i="1" s="1"/>
  <c r="M94" i="1"/>
  <c r="N94" i="1" s="1"/>
  <c r="ET70" i="1"/>
  <c r="EU70" i="1" s="1"/>
  <c r="ET38" i="1"/>
  <c r="EU38" i="1" s="1"/>
  <c r="AG46" i="1"/>
  <c r="AH46" i="1" s="1"/>
  <c r="M65" i="1"/>
  <c r="N65" i="1" s="1"/>
  <c r="AG62" i="1"/>
  <c r="AH62" i="1" s="1"/>
  <c r="CK52" i="1"/>
  <c r="CL52" i="1" s="1"/>
  <c r="AG35" i="1"/>
  <c r="AH35" i="1" s="1"/>
  <c r="ET117" i="1"/>
  <c r="EU117" i="1" s="1"/>
  <c r="M102" i="1"/>
  <c r="N102" i="1" s="1"/>
  <c r="CK11" i="1"/>
  <c r="CL11" i="1" s="1"/>
  <c r="M34" i="1"/>
  <c r="N34" i="1" s="1"/>
  <c r="M47" i="1"/>
  <c r="N47" i="1" s="1"/>
  <c r="BA47" i="1"/>
  <c r="BB47" i="1" s="1"/>
  <c r="M110" i="1"/>
  <c r="N110" i="1" s="1"/>
  <c r="ET103" i="1"/>
  <c r="EU103" i="1" s="1"/>
  <c r="M100" i="1"/>
  <c r="N100" i="1" s="1"/>
  <c r="M87" i="1"/>
  <c r="N87" i="1" s="1"/>
  <c r="M76" i="1"/>
  <c r="N76" i="1" s="1"/>
  <c r="M92" i="1"/>
  <c r="N92" i="1" s="1"/>
  <c r="ET79" i="1"/>
  <c r="EU79" i="1" s="1"/>
  <c r="ET37" i="1"/>
  <c r="EU37" i="1" s="1"/>
  <c r="AG38" i="1"/>
  <c r="AH38" i="1" s="1"/>
  <c r="AG69" i="1"/>
  <c r="AH69" i="1" s="1"/>
  <c r="M88" i="1"/>
  <c r="N88" i="1" s="1"/>
  <c r="ET83" i="1"/>
  <c r="EU83" i="1" s="1"/>
  <c r="M118" i="1"/>
  <c r="N118" i="1" s="1"/>
  <c r="ET102" i="1"/>
  <c r="EU102" i="1" s="1"/>
  <c r="ET95" i="1"/>
  <c r="EU95" i="1" s="1"/>
  <c r="ET69" i="1"/>
  <c r="EU69" i="1" s="1"/>
  <c r="AG94" i="1"/>
  <c r="AH94" i="1" s="1"/>
  <c r="ET88" i="1"/>
  <c r="EU88" i="1" s="1"/>
  <c r="M69" i="1"/>
  <c r="N69" i="1" s="1"/>
  <c r="ET75" i="1"/>
  <c r="EU75" i="1" s="1"/>
  <c r="ET48" i="1"/>
  <c r="EU48" i="1" s="1"/>
  <c r="AG45" i="1"/>
  <c r="AH45" i="1" s="1"/>
  <c r="ET45" i="1"/>
  <c r="EU45" i="1" s="1"/>
  <c r="M21" i="1"/>
  <c r="N21" i="1" s="1"/>
  <c r="AG21" i="1"/>
  <c r="AH21" i="1" s="1"/>
  <c r="CK35" i="1"/>
  <c r="CL35" i="1" s="1"/>
  <c r="M8" i="1"/>
  <c r="N8" i="1" s="1"/>
  <c r="AG5" i="1"/>
  <c r="AH5" i="1" s="1"/>
  <c r="AC16" i="1"/>
  <c r="AD16" i="1" s="1"/>
  <c r="AO31" i="1"/>
  <c r="AP31" i="1" s="1"/>
  <c r="ET116" i="1"/>
  <c r="EU116" i="1" s="1"/>
  <c r="AG114" i="1"/>
  <c r="AH114" i="1" s="1"/>
  <c r="ET110" i="1"/>
  <c r="EU110" i="1" s="1"/>
  <c r="AG100" i="1"/>
  <c r="AH100" i="1" s="1"/>
  <c r="M96" i="1"/>
  <c r="N96" i="1" s="1"/>
  <c r="M86" i="1"/>
  <c r="N86" i="1" s="1"/>
  <c r="AG91" i="1"/>
  <c r="AH91" i="1" s="1"/>
  <c r="AC95" i="1"/>
  <c r="AD95" i="1" s="1"/>
  <c r="AG7" i="1"/>
  <c r="AH7" i="1" s="1"/>
  <c r="AG12" i="1"/>
  <c r="AH12" i="1" s="1"/>
  <c r="ET12" i="1"/>
  <c r="EU12" i="1" s="1"/>
  <c r="ET113" i="1"/>
  <c r="EU113" i="1" s="1"/>
  <c r="ET114" i="1"/>
  <c r="EU114" i="1" s="1"/>
  <c r="ET106" i="1"/>
  <c r="EU106" i="1" s="1"/>
  <c r="ET99" i="1"/>
  <c r="EU99" i="1" s="1"/>
  <c r="ET76" i="1"/>
  <c r="EU76" i="1" s="1"/>
  <c r="AG41" i="1"/>
  <c r="AH41" i="1" s="1"/>
  <c r="M84" i="1"/>
  <c r="N84" i="1" s="1"/>
  <c r="ET41" i="1"/>
  <c r="EU41" i="1" s="1"/>
  <c r="ET80" i="1"/>
  <c r="EU80" i="1" s="1"/>
  <c r="AG58" i="1"/>
  <c r="AH58" i="1" s="1"/>
  <c r="M68" i="1"/>
  <c r="N68" i="1" s="1"/>
  <c r="M46" i="1"/>
  <c r="N46" i="1" s="1"/>
  <c r="AG57" i="1"/>
  <c r="AH57" i="1" s="1"/>
  <c r="ET57" i="1"/>
  <c r="EU57" i="1" s="1"/>
  <c r="AG14" i="1"/>
  <c r="AH14" i="1" s="1"/>
  <c r="M22" i="1"/>
  <c r="N22" i="1" s="1"/>
  <c r="M7" i="1"/>
  <c r="N7" i="1" s="1"/>
  <c r="M53" i="1"/>
  <c r="N53" i="1" s="1"/>
  <c r="M60" i="1"/>
  <c r="N60" i="1" s="1"/>
  <c r="AG43" i="1"/>
  <c r="AH43" i="1" s="1"/>
  <c r="AG23" i="1"/>
  <c r="AH23" i="1" s="1"/>
  <c r="M116" i="1"/>
  <c r="N116" i="1" s="1"/>
  <c r="M113" i="1"/>
  <c r="N113" i="1" s="1"/>
  <c r="ET107" i="1"/>
  <c r="EU107" i="1" s="1"/>
  <c r="CK106" i="1"/>
  <c r="CL106" i="1" s="1"/>
  <c r="AG103" i="1"/>
  <c r="AH103" i="1" s="1"/>
  <c r="AG74" i="1"/>
  <c r="AH74" i="1" s="1"/>
  <c r="ET73" i="1"/>
  <c r="EU73" i="1" s="1"/>
  <c r="ET81" i="1"/>
  <c r="EU81" i="1" s="1"/>
  <c r="AG65" i="1"/>
  <c r="AH65" i="1" s="1"/>
  <c r="ET61" i="1"/>
  <c r="EU61" i="1" s="1"/>
  <c r="AG50" i="1"/>
  <c r="AH50" i="1" s="1"/>
  <c r="AG42" i="1"/>
  <c r="AH42" i="1" s="1"/>
  <c r="ET62" i="1"/>
  <c r="EU62" i="1" s="1"/>
  <c r="M25" i="1"/>
  <c r="N25" i="1" s="1"/>
  <c r="FL24" i="1"/>
  <c r="FM24" i="1" s="1"/>
  <c r="ET44" i="1"/>
  <c r="EU44" i="1" s="1"/>
  <c r="ET21" i="1"/>
  <c r="EU21" i="1" s="1"/>
  <c r="ET33" i="1"/>
  <c r="EU33" i="1" s="1"/>
  <c r="ET20" i="1"/>
  <c r="EU20" i="1" s="1"/>
  <c r="ET28" i="1"/>
  <c r="EU28" i="1" s="1"/>
  <c r="ET59" i="1"/>
  <c r="EU59" i="1" s="1"/>
  <c r="ET31" i="1"/>
  <c r="EU31" i="1" s="1"/>
  <c r="ET53" i="1"/>
  <c r="EU53" i="1" s="1"/>
  <c r="ET11" i="1"/>
  <c r="EU11" i="1" s="1"/>
  <c r="ET43" i="1"/>
  <c r="EU43" i="1" s="1"/>
  <c r="ET55" i="1"/>
  <c r="EU55" i="1" s="1"/>
  <c r="ET67" i="1"/>
  <c r="EU67" i="1" s="1"/>
  <c r="ET52" i="1"/>
  <c r="EU52" i="1" s="1"/>
  <c r="ET56" i="1"/>
  <c r="EU56" i="1" s="1"/>
  <c r="ET24" i="1"/>
  <c r="EU24" i="1" s="1"/>
  <c r="ET49" i="1"/>
  <c r="EU49" i="1" s="1"/>
  <c r="ET54" i="1"/>
  <c r="EU54" i="1" s="1"/>
  <c r="DY29" i="1"/>
  <c r="DZ29" i="1" s="1"/>
  <c r="EA29" i="1" s="1"/>
  <c r="DY13" i="1"/>
  <c r="DZ13" i="1" s="1"/>
  <c r="EA13" i="1" s="1"/>
  <c r="DY15" i="1"/>
  <c r="DZ15" i="1" s="1"/>
  <c r="EA15" i="1" s="1"/>
  <c r="BE34" i="1"/>
  <c r="BF34" i="1" s="1"/>
  <c r="BE108" i="1"/>
  <c r="BF108" i="1" s="1"/>
  <c r="BU29" i="1"/>
  <c r="BV29" i="1" s="1"/>
  <c r="BE67" i="1"/>
  <c r="BF67" i="1" s="1"/>
  <c r="BE109" i="1"/>
  <c r="BF109" i="1" s="1"/>
  <c r="BE40" i="1"/>
  <c r="BF40" i="1" s="1"/>
  <c r="BE124" i="1"/>
  <c r="BF124" i="1" s="1"/>
  <c r="BE16" i="1"/>
  <c r="BF16" i="1" s="1"/>
  <c r="BE120" i="1"/>
  <c r="BF120" i="1" s="1"/>
  <c r="AS17" i="1"/>
  <c r="AT17" i="1" s="1"/>
  <c r="BE80" i="1"/>
  <c r="BF80" i="1" s="1"/>
  <c r="BE121" i="1"/>
  <c r="BF121" i="1" s="1"/>
  <c r="BE58" i="1"/>
  <c r="BF58" i="1" s="1"/>
  <c r="AS13" i="1"/>
  <c r="AT13" i="1" s="1"/>
  <c r="BE91" i="1"/>
  <c r="BF91" i="1" s="1"/>
  <c r="BE23" i="1"/>
  <c r="BF23" i="1" s="1"/>
  <c r="BE84" i="1"/>
  <c r="BF84" i="1" s="1"/>
  <c r="BU8" i="1"/>
  <c r="BV8" i="1" s="1"/>
  <c r="BE28" i="1"/>
  <c r="BF28" i="1" s="1"/>
  <c r="BE41" i="1"/>
  <c r="BF41" i="1" s="1"/>
  <c r="U19" i="1"/>
  <c r="V19" i="1" s="1"/>
  <c r="BE10" i="1"/>
  <c r="BF10" i="1" s="1"/>
  <c r="BE105" i="1"/>
  <c r="BF105" i="1" s="1"/>
  <c r="BE29" i="1"/>
  <c r="BF29" i="1" s="1"/>
  <c r="Y44" i="1"/>
  <c r="Z44" i="1" s="1"/>
  <c r="Y121" i="1"/>
  <c r="Z121" i="1" s="1"/>
  <c r="BY123" i="1"/>
  <c r="BZ123" i="1" s="1"/>
  <c r="Y90" i="1"/>
  <c r="Z90" i="1" s="1"/>
  <c r="Y11" i="1"/>
  <c r="Z11" i="1" s="1"/>
  <c r="Y53" i="1"/>
  <c r="Z53" i="1" s="1"/>
  <c r="BY67" i="1"/>
  <c r="BZ67" i="1" s="1"/>
  <c r="BY53" i="1"/>
  <c r="BZ53" i="1" s="1"/>
  <c r="Y35" i="1"/>
  <c r="Z35" i="1" s="1"/>
  <c r="Y20" i="1"/>
  <c r="Z20" i="1" s="1"/>
  <c r="BY39" i="1"/>
  <c r="BZ39" i="1" s="1"/>
  <c r="Y9" i="1"/>
  <c r="Z9" i="1" s="1"/>
  <c r="M77" i="1"/>
  <c r="N77" i="1" s="1"/>
  <c r="Y109" i="1"/>
  <c r="Z109" i="1" s="1"/>
  <c r="BY111" i="1"/>
  <c r="BZ111" i="1" s="1"/>
  <c r="Y76" i="1"/>
  <c r="Z76" i="1" s="1"/>
  <c r="BY38" i="1"/>
  <c r="BZ38" i="1" s="1"/>
  <c r="BY88" i="1"/>
  <c r="BZ88" i="1" s="1"/>
  <c r="BY80" i="1"/>
  <c r="BZ80" i="1" s="1"/>
  <c r="BY69" i="1"/>
  <c r="BZ69" i="1" s="1"/>
  <c r="BY45" i="1"/>
  <c r="BZ45" i="1" s="1"/>
  <c r="Y67" i="1"/>
  <c r="Z67" i="1" s="1"/>
  <c r="Y40" i="1"/>
  <c r="Z40" i="1" s="1"/>
  <c r="Y52" i="1"/>
  <c r="Z52" i="1" s="1"/>
  <c r="Y6" i="1"/>
  <c r="Z6" i="1" s="1"/>
  <c r="Y23" i="1"/>
  <c r="Z23" i="1" s="1"/>
  <c r="BY18" i="1"/>
  <c r="BZ18" i="1" s="1"/>
  <c r="M90" i="1"/>
  <c r="N90" i="1" s="1"/>
  <c r="Y5" i="1"/>
  <c r="Z5" i="1" s="1"/>
  <c r="Y120" i="1"/>
  <c r="Z120" i="1" s="1"/>
  <c r="Y92" i="1"/>
  <c r="Z92" i="1" s="1"/>
  <c r="BY79" i="1"/>
  <c r="BZ79" i="1" s="1"/>
  <c r="Y38" i="1"/>
  <c r="Z38" i="1" s="1"/>
  <c r="Y72" i="1"/>
  <c r="Z72" i="1" s="1"/>
  <c r="BY83" i="1"/>
  <c r="BZ83" i="1" s="1"/>
  <c r="BY68" i="1"/>
  <c r="BZ68" i="1" s="1"/>
  <c r="BY11" i="1"/>
  <c r="BZ11" i="1" s="1"/>
  <c r="Y22" i="1"/>
  <c r="Z22" i="1" s="1"/>
  <c r="Y21" i="1"/>
  <c r="Z21" i="1" s="1"/>
  <c r="Y12" i="1"/>
  <c r="Z12" i="1" s="1"/>
  <c r="M124" i="1"/>
  <c r="N124" i="1" s="1"/>
  <c r="Y122" i="1"/>
  <c r="Z122" i="1" s="1"/>
  <c r="BY116" i="1"/>
  <c r="BZ116" i="1" s="1"/>
  <c r="BY118" i="1"/>
  <c r="BZ118" i="1" s="1"/>
  <c r="Y118" i="1"/>
  <c r="Z118" i="1" s="1"/>
  <c r="BY108" i="1"/>
  <c r="BZ108" i="1" s="1"/>
  <c r="BY102" i="1"/>
  <c r="BZ102" i="1" s="1"/>
  <c r="BY107" i="1"/>
  <c r="BZ107" i="1" s="1"/>
  <c r="BY99" i="1"/>
  <c r="BZ99" i="1" s="1"/>
  <c r="BY93" i="1"/>
  <c r="BZ93" i="1" s="1"/>
  <c r="Y89" i="1"/>
  <c r="Z89" i="1" s="1"/>
  <c r="Y88" i="1"/>
  <c r="Z88" i="1" s="1"/>
  <c r="BY75" i="1"/>
  <c r="BZ75" i="1" s="1"/>
  <c r="Y37" i="1"/>
  <c r="Z37" i="1" s="1"/>
  <c r="Y27" i="1"/>
  <c r="Z27" i="1" s="1"/>
  <c r="BY12" i="1"/>
  <c r="BZ12" i="1" s="1"/>
  <c r="Y51" i="1"/>
  <c r="Z51" i="1" s="1"/>
  <c r="BY26" i="1"/>
  <c r="BZ26" i="1" s="1"/>
  <c r="Y34" i="1"/>
  <c r="Z34" i="1" s="1"/>
  <c r="BY43" i="1"/>
  <c r="BZ43" i="1" s="1"/>
  <c r="BY31" i="1"/>
  <c r="BZ31" i="1" s="1"/>
  <c r="Y26" i="1"/>
  <c r="Z26" i="1" s="1"/>
  <c r="BY8" i="1"/>
  <c r="BZ8" i="1" s="1"/>
  <c r="BY17" i="1"/>
  <c r="BZ17" i="1" s="1"/>
  <c r="Y110" i="1"/>
  <c r="Z110" i="1" s="1"/>
  <c r="Y102" i="1"/>
  <c r="Z102" i="1" s="1"/>
  <c r="BY95" i="1"/>
  <c r="BZ95" i="1" s="1"/>
  <c r="Y59" i="1"/>
  <c r="Z59" i="1" s="1"/>
  <c r="BY24" i="1"/>
  <c r="BZ24" i="1" s="1"/>
  <c r="BY91" i="1"/>
  <c r="BZ91" i="1" s="1"/>
  <c r="BY92" i="1"/>
  <c r="BZ92" i="1" s="1"/>
  <c r="Y81" i="1"/>
  <c r="Z81" i="1" s="1"/>
  <c r="Y69" i="1"/>
  <c r="Z69" i="1" s="1"/>
  <c r="Y58" i="1"/>
  <c r="Z58" i="1" s="1"/>
  <c r="BY85" i="1"/>
  <c r="BZ85" i="1" s="1"/>
  <c r="BY48" i="1"/>
  <c r="BZ48" i="1" s="1"/>
  <c r="Y61" i="1"/>
  <c r="Z61" i="1" s="1"/>
  <c r="BY7" i="1"/>
  <c r="BZ7" i="1" s="1"/>
  <c r="Y30" i="1"/>
  <c r="Z30" i="1" s="1"/>
  <c r="Y108" i="1"/>
  <c r="Z108" i="1" s="1"/>
  <c r="Y98" i="1"/>
  <c r="Z98" i="1" s="1"/>
  <c r="Y82" i="1"/>
  <c r="Z82" i="1" s="1"/>
  <c r="BY82" i="1"/>
  <c r="BZ82" i="1" s="1"/>
  <c r="BY89" i="1"/>
  <c r="BZ89" i="1" s="1"/>
  <c r="BY78" i="1"/>
  <c r="BZ78" i="1" s="1"/>
  <c r="BY65" i="1"/>
  <c r="BZ65" i="1" s="1"/>
  <c r="Y33" i="1"/>
  <c r="Z33" i="1" s="1"/>
  <c r="Y47" i="1"/>
  <c r="Z47" i="1" s="1"/>
  <c r="BY113" i="1"/>
  <c r="BZ113" i="1" s="1"/>
  <c r="BY115" i="1"/>
  <c r="BZ115" i="1" s="1"/>
  <c r="BY112" i="1"/>
  <c r="BZ112" i="1" s="1"/>
  <c r="Y106" i="1"/>
  <c r="Z106" i="1" s="1"/>
  <c r="BY96" i="1"/>
  <c r="BZ96" i="1" s="1"/>
  <c r="Y86" i="1"/>
  <c r="Z86" i="1" s="1"/>
  <c r="Y73" i="1"/>
  <c r="Z73" i="1" s="1"/>
  <c r="BY77" i="1"/>
  <c r="BZ77" i="1" s="1"/>
  <c r="BY25" i="1"/>
  <c r="BZ25" i="1" s="1"/>
  <c r="AK118" i="1"/>
  <c r="AL118" i="1" s="1"/>
  <c r="AK113" i="1"/>
  <c r="AL113" i="1" s="1"/>
  <c r="AK111" i="1"/>
  <c r="AL111" i="1" s="1"/>
  <c r="AK91" i="1"/>
  <c r="AL91" i="1" s="1"/>
  <c r="AK92" i="1"/>
  <c r="AL92" i="1" s="1"/>
  <c r="AK78" i="1"/>
  <c r="AL78" i="1" s="1"/>
  <c r="AK57" i="1"/>
  <c r="AL57" i="1" s="1"/>
  <c r="AK7" i="1"/>
  <c r="AL7" i="1" s="1"/>
  <c r="AK82" i="1"/>
  <c r="AL82" i="1" s="1"/>
  <c r="AK68" i="1"/>
  <c r="AL68" i="1" s="1"/>
  <c r="AK56" i="1"/>
  <c r="AL56" i="1" s="1"/>
  <c r="AK22" i="1"/>
  <c r="AL22" i="1" s="1"/>
  <c r="AK17" i="1"/>
  <c r="AL17" i="1" s="1"/>
  <c r="AK90" i="1"/>
  <c r="AL90" i="1" s="1"/>
  <c r="AK38" i="1"/>
  <c r="AL38" i="1" s="1"/>
  <c r="AK77" i="1"/>
  <c r="AL77" i="1" s="1"/>
  <c r="AK37" i="1"/>
  <c r="AL37" i="1" s="1"/>
  <c r="AK25" i="1"/>
  <c r="AL25" i="1" s="1"/>
  <c r="AK42" i="1"/>
  <c r="AL42" i="1" s="1"/>
  <c r="AK96" i="1"/>
  <c r="AL96" i="1" s="1"/>
  <c r="AK94" i="1"/>
  <c r="AL94" i="1" s="1"/>
  <c r="AK59" i="1"/>
  <c r="AL59" i="1" s="1"/>
  <c r="AK50" i="1"/>
  <c r="AL50" i="1" s="1"/>
  <c r="AK26" i="1"/>
  <c r="AL26" i="1" s="1"/>
  <c r="AK116" i="1"/>
  <c r="AL116" i="1" s="1"/>
  <c r="AK114" i="1"/>
  <c r="AL114" i="1" s="1"/>
  <c r="AK98" i="1"/>
  <c r="AL98" i="1" s="1"/>
  <c r="AK74" i="1"/>
  <c r="AL74" i="1" s="1"/>
  <c r="AK89" i="1"/>
  <c r="AL89" i="1" s="1"/>
  <c r="AK85" i="1"/>
  <c r="AL85" i="1" s="1"/>
  <c r="AK55" i="1"/>
  <c r="AL55" i="1" s="1"/>
  <c r="AK62" i="1"/>
  <c r="AL62" i="1" s="1"/>
  <c r="AK39" i="1"/>
  <c r="AL39" i="1" s="1"/>
  <c r="AK14" i="1"/>
  <c r="AL14" i="1" s="1"/>
  <c r="AK112" i="1"/>
  <c r="AL112" i="1" s="1"/>
  <c r="AK63" i="1"/>
  <c r="AL63" i="1" s="1"/>
  <c r="AK75" i="1"/>
  <c r="AL75" i="1" s="1"/>
  <c r="AK53" i="1"/>
  <c r="AL53" i="1" s="1"/>
  <c r="AK31" i="1"/>
  <c r="AL31" i="1" s="1"/>
  <c r="AK123" i="1"/>
  <c r="AL123" i="1" s="1"/>
  <c r="AK107" i="1"/>
  <c r="AL107" i="1" s="1"/>
  <c r="AK104" i="1"/>
  <c r="AL104" i="1" s="1"/>
  <c r="AK93" i="1"/>
  <c r="AL93" i="1" s="1"/>
  <c r="AK87" i="1"/>
  <c r="AL87" i="1" s="1"/>
  <c r="AK45" i="1"/>
  <c r="AL45" i="1" s="1"/>
  <c r="AK54" i="1"/>
  <c r="AL54" i="1" s="1"/>
  <c r="AG10" i="1"/>
  <c r="AH10" i="1" s="1"/>
  <c r="AC64" i="1"/>
  <c r="AD64" i="1" s="1"/>
  <c r="AC59" i="1"/>
  <c r="AD59" i="1" s="1"/>
  <c r="AC81" i="1"/>
  <c r="AD81" i="1" s="1"/>
  <c r="AC30" i="1"/>
  <c r="AD30" i="1" s="1"/>
  <c r="AC77" i="1"/>
  <c r="AD77" i="1" s="1"/>
  <c r="M83" i="1"/>
  <c r="N83" i="1" s="1"/>
  <c r="M103" i="1"/>
  <c r="N103" i="1" s="1"/>
  <c r="M11" i="1"/>
  <c r="N11" i="1" s="1"/>
  <c r="M105" i="1"/>
  <c r="N105" i="1" s="1"/>
  <c r="M57" i="1"/>
  <c r="N57" i="1" s="1"/>
  <c r="M119" i="1"/>
  <c r="N119" i="1" s="1"/>
  <c r="M30" i="1"/>
  <c r="N30" i="1" s="1"/>
  <c r="M38" i="1"/>
  <c r="N38" i="1" s="1"/>
  <c r="M122" i="1"/>
  <c r="N122" i="1" s="1"/>
  <c r="M26" i="1"/>
  <c r="N26" i="1" s="1"/>
  <c r="M89" i="1"/>
  <c r="N89" i="1" s="1"/>
  <c r="M35" i="1"/>
  <c r="N35" i="1" s="1"/>
  <c r="M71" i="1"/>
  <c r="N71" i="1" s="1"/>
  <c r="M54" i="1"/>
  <c r="N54" i="1" s="1"/>
  <c r="M91" i="1"/>
  <c r="N91" i="1" s="1"/>
  <c r="M4" i="1"/>
  <c r="N4" i="1" s="1"/>
  <c r="M107" i="1"/>
  <c r="N107" i="1" s="1"/>
  <c r="CK123" i="1"/>
  <c r="CL123" i="1" s="1"/>
  <c r="CK119" i="1"/>
  <c r="CL119" i="1" s="1"/>
  <c r="CK115" i="1"/>
  <c r="CL115" i="1" s="1"/>
  <c r="AC86" i="1"/>
  <c r="AD86" i="1" s="1"/>
  <c r="AW92" i="1"/>
  <c r="AX92" i="1" s="1"/>
  <c r="AC56" i="1"/>
  <c r="AD56" i="1" s="1"/>
  <c r="CK67" i="1"/>
  <c r="CL67" i="1" s="1"/>
  <c r="AC34" i="1"/>
  <c r="AD34" i="1" s="1"/>
  <c r="AC60" i="1"/>
  <c r="AD60" i="1" s="1"/>
  <c r="I21" i="1"/>
  <c r="J21" i="1" s="1"/>
  <c r="AC35" i="1"/>
  <c r="AD35" i="1" s="1"/>
  <c r="ET124" i="1"/>
  <c r="EU124" i="1" s="1"/>
  <c r="ET123" i="1"/>
  <c r="EU123" i="1" s="1"/>
  <c r="ET122" i="1"/>
  <c r="EU122" i="1" s="1"/>
  <c r="ET109" i="1"/>
  <c r="EU109" i="1" s="1"/>
  <c r="ET115" i="1"/>
  <c r="EU115" i="1" s="1"/>
  <c r="ET111" i="1"/>
  <c r="EU111" i="1" s="1"/>
  <c r="ET101" i="1"/>
  <c r="EU101" i="1" s="1"/>
  <c r="ET104" i="1"/>
  <c r="EU104" i="1" s="1"/>
  <c r="ET86" i="1"/>
  <c r="EU86" i="1" s="1"/>
  <c r="ET100" i="1"/>
  <c r="EU100" i="1" s="1"/>
  <c r="ET66" i="1"/>
  <c r="EU66" i="1" s="1"/>
  <c r="ET93" i="1"/>
  <c r="EU93" i="1" s="1"/>
  <c r="ET92" i="1"/>
  <c r="EU92" i="1" s="1"/>
  <c r="ET90" i="1"/>
  <c r="EU90" i="1" s="1"/>
  <c r="ET63" i="1"/>
  <c r="EU63" i="1" s="1"/>
  <c r="ET96" i="1"/>
  <c r="EU96" i="1" s="1"/>
  <c r="ET78" i="1"/>
  <c r="EU78" i="1" s="1"/>
  <c r="ET77" i="1"/>
  <c r="EU77" i="1" s="1"/>
  <c r="ET65" i="1"/>
  <c r="EU65" i="1" s="1"/>
  <c r="ET85" i="1"/>
  <c r="EU85" i="1" s="1"/>
  <c r="ET46" i="1"/>
  <c r="EU46" i="1" s="1"/>
  <c r="ET64" i="1"/>
  <c r="EU64" i="1" s="1"/>
  <c r="ET22" i="1"/>
  <c r="EU22" i="1" s="1"/>
  <c r="ET51" i="1"/>
  <c r="EU51" i="1" s="1"/>
  <c r="ET14" i="1"/>
  <c r="EU14" i="1" s="1"/>
  <c r="ET16" i="1"/>
  <c r="EU16" i="1" s="1"/>
  <c r="ET25" i="1"/>
  <c r="EU25" i="1" s="1"/>
  <c r="ET60" i="1"/>
  <c r="EU60" i="1" s="1"/>
  <c r="ET4" i="1"/>
  <c r="EU4" i="1" s="1"/>
  <c r="ET50" i="1"/>
  <c r="EU50" i="1" s="1"/>
  <c r="ET7" i="1"/>
  <c r="EU7" i="1" s="1"/>
  <c r="ET40" i="1"/>
  <c r="EU40" i="1" s="1"/>
  <c r="ET42" i="1"/>
  <c r="EU42" i="1" s="1"/>
  <c r="ET39" i="1"/>
  <c r="EU39" i="1" s="1"/>
  <c r="ET32" i="1"/>
  <c r="EU32" i="1" s="1"/>
  <c r="ET35" i="1"/>
  <c r="EU35" i="1" s="1"/>
  <c r="ET27" i="1"/>
  <c r="EU27" i="1" s="1"/>
  <c r="ET34" i="1"/>
  <c r="EU34" i="1" s="1"/>
  <c r="ET26" i="1"/>
  <c r="EU26" i="1" s="1"/>
  <c r="ET6" i="1"/>
  <c r="EU6" i="1" s="1"/>
  <c r="ET23" i="1"/>
  <c r="EU23" i="1" s="1"/>
  <c r="ET17" i="1"/>
  <c r="EU17" i="1" s="1"/>
  <c r="ET36" i="1"/>
  <c r="EU36" i="1" s="1"/>
  <c r="ET8" i="1"/>
  <c r="EU8" i="1" s="1"/>
  <c r="ET19" i="1"/>
  <c r="EU19" i="1" s="1"/>
  <c r="ET13" i="1"/>
  <c r="EU13" i="1" s="1"/>
  <c r="ET29" i="1"/>
  <c r="EU29" i="1" s="1"/>
  <c r="ET18" i="1"/>
  <c r="EU18" i="1" s="1"/>
  <c r="ET15" i="1"/>
  <c r="EU15" i="1" s="1"/>
  <c r="ET30" i="1"/>
  <c r="EU30" i="1" s="1"/>
  <c r="AG18" i="1"/>
  <c r="AH18" i="1" s="1"/>
  <c r="AC29" i="1"/>
  <c r="AD29" i="1" s="1"/>
  <c r="BQ18" i="1"/>
  <c r="BR18" i="1" s="1"/>
  <c r="CO44" i="1"/>
  <c r="CP44" i="1" s="1"/>
  <c r="BE30" i="1"/>
  <c r="BF30" i="1" s="1"/>
  <c r="BU19" i="1"/>
  <c r="BV19" i="1" s="1"/>
  <c r="BQ8" i="1"/>
  <c r="BR8" i="1" s="1"/>
  <c r="BQ120" i="1"/>
  <c r="BR120" i="1" s="1"/>
  <c r="BQ121" i="1"/>
  <c r="BR121" i="1" s="1"/>
  <c r="BQ117" i="1"/>
  <c r="BR117" i="1" s="1"/>
  <c r="BQ119" i="1"/>
  <c r="BR119" i="1" s="1"/>
  <c r="BQ116" i="1"/>
  <c r="BR116" i="1" s="1"/>
  <c r="BQ118" i="1"/>
  <c r="BR118" i="1" s="1"/>
  <c r="BQ111" i="1"/>
  <c r="BR111" i="1" s="1"/>
  <c r="BQ113" i="1"/>
  <c r="BR113" i="1" s="1"/>
  <c r="BQ112" i="1"/>
  <c r="BR112" i="1" s="1"/>
  <c r="BQ107" i="1"/>
  <c r="BR107" i="1" s="1"/>
  <c r="BQ110" i="1"/>
  <c r="BR110" i="1" s="1"/>
  <c r="BQ105" i="1"/>
  <c r="BR105" i="1" s="1"/>
  <c r="BQ97" i="1"/>
  <c r="BR97" i="1" s="1"/>
  <c r="BQ100" i="1"/>
  <c r="BR100" i="1" s="1"/>
  <c r="BQ102" i="1"/>
  <c r="BR102" i="1" s="1"/>
  <c r="BQ101" i="1"/>
  <c r="BR101" i="1" s="1"/>
  <c r="BQ93" i="1"/>
  <c r="BR93" i="1" s="1"/>
  <c r="BQ71" i="1"/>
  <c r="BR71" i="1" s="1"/>
  <c r="BQ90" i="1"/>
  <c r="BR90" i="1" s="1"/>
  <c r="BQ74" i="1"/>
  <c r="BR74" i="1" s="1"/>
  <c r="BQ96" i="1"/>
  <c r="BR96" i="1" s="1"/>
  <c r="BQ82" i="1"/>
  <c r="BR82" i="1" s="1"/>
  <c r="BQ91" i="1"/>
  <c r="BR91" i="1" s="1"/>
  <c r="BQ99" i="1"/>
  <c r="BR99" i="1" s="1"/>
  <c r="BQ76" i="1"/>
  <c r="BR76" i="1" s="1"/>
  <c r="BQ89" i="1"/>
  <c r="BR89" i="1" s="1"/>
  <c r="BQ41" i="1"/>
  <c r="BR41" i="1" s="1"/>
  <c r="BQ38" i="1"/>
  <c r="BR38" i="1" s="1"/>
  <c r="BQ75" i="1"/>
  <c r="BR75" i="1" s="1"/>
  <c r="BQ72" i="1"/>
  <c r="BR72" i="1" s="1"/>
  <c r="BQ79" i="1"/>
  <c r="BR79" i="1" s="1"/>
  <c r="BQ94" i="1"/>
  <c r="BR94" i="1" s="1"/>
  <c r="BQ70" i="1"/>
  <c r="BR70" i="1" s="1"/>
  <c r="BQ69" i="1"/>
  <c r="BR69" i="1" s="1"/>
  <c r="BQ73" i="1"/>
  <c r="BR73" i="1" s="1"/>
  <c r="BQ37" i="1"/>
  <c r="BR37" i="1" s="1"/>
  <c r="BQ68" i="1"/>
  <c r="BR68" i="1" s="1"/>
  <c r="BQ83" i="1"/>
  <c r="BR83" i="1" s="1"/>
  <c r="BQ22" i="1"/>
  <c r="BR22" i="1" s="1"/>
  <c r="BQ58" i="1"/>
  <c r="BR58" i="1" s="1"/>
  <c r="BQ45" i="1"/>
  <c r="BR45" i="1" s="1"/>
  <c r="BQ57" i="1"/>
  <c r="BR57" i="1" s="1"/>
  <c r="BQ16" i="1"/>
  <c r="BR16" i="1" s="1"/>
  <c r="BQ59" i="1"/>
  <c r="BR59" i="1" s="1"/>
  <c r="BQ43" i="1"/>
  <c r="BR43" i="1" s="1"/>
  <c r="BQ50" i="1"/>
  <c r="BR50" i="1" s="1"/>
  <c r="BQ7" i="1"/>
  <c r="BR7" i="1" s="1"/>
  <c r="BQ54" i="1"/>
  <c r="BR54" i="1" s="1"/>
  <c r="BQ14" i="1"/>
  <c r="BR14" i="1" s="1"/>
  <c r="BQ40" i="1"/>
  <c r="BR40" i="1" s="1"/>
  <c r="BQ42" i="1"/>
  <c r="BR42" i="1" s="1"/>
  <c r="BQ49" i="1"/>
  <c r="BR49" i="1" s="1"/>
  <c r="BQ12" i="1"/>
  <c r="BR12" i="1" s="1"/>
  <c r="BQ67" i="1"/>
  <c r="BR67" i="1" s="1"/>
  <c r="BQ21" i="1"/>
  <c r="BR21" i="1" s="1"/>
  <c r="BQ39" i="1"/>
  <c r="BR39" i="1" s="1"/>
  <c r="BQ26" i="1"/>
  <c r="BR26" i="1" s="1"/>
  <c r="BQ52" i="1"/>
  <c r="BR52" i="1" s="1"/>
  <c r="BQ31" i="1"/>
  <c r="BR31" i="1" s="1"/>
  <c r="BQ24" i="1"/>
  <c r="BR24" i="1" s="1"/>
  <c r="BQ36" i="1"/>
  <c r="BR36" i="1" s="1"/>
  <c r="BQ47" i="1"/>
  <c r="BR47" i="1" s="1"/>
  <c r="BQ23" i="1"/>
  <c r="BR23" i="1" s="1"/>
  <c r="BQ30" i="1"/>
  <c r="BR30" i="1" s="1"/>
  <c r="BQ9" i="1"/>
  <c r="BR9" i="1" s="1"/>
  <c r="BQ10" i="1"/>
  <c r="BR10" i="1" s="1"/>
  <c r="BQ29" i="1"/>
  <c r="BR29" i="1" s="1"/>
  <c r="BQ15" i="1"/>
  <c r="BR15" i="1" s="1"/>
  <c r="BY10" i="1"/>
  <c r="BZ10" i="1" s="1"/>
  <c r="BY21" i="1"/>
  <c r="BZ21" i="1" s="1"/>
  <c r="BY14" i="1"/>
  <c r="BZ14" i="1" s="1"/>
  <c r="BY37" i="1"/>
  <c r="BZ37" i="1" s="1"/>
  <c r="BY90" i="1"/>
  <c r="BZ90" i="1" s="1"/>
  <c r="BY109" i="1"/>
  <c r="BZ109" i="1" s="1"/>
  <c r="AG47" i="1"/>
  <c r="AH47" i="1" s="1"/>
  <c r="AG27" i="1"/>
  <c r="AH27" i="1" s="1"/>
  <c r="AG51" i="1"/>
  <c r="AH51" i="1" s="1"/>
  <c r="AG70" i="1"/>
  <c r="AH70" i="1" s="1"/>
  <c r="AG71" i="1"/>
  <c r="AH71" i="1" s="1"/>
  <c r="AG106" i="1"/>
  <c r="AH106" i="1" s="1"/>
  <c r="AG111" i="1"/>
  <c r="AH111" i="1" s="1"/>
  <c r="Y19" i="1"/>
  <c r="Z19" i="1" s="1"/>
  <c r="EZ20" i="1"/>
  <c r="FA20" i="1" s="1"/>
  <c r="EZ22" i="1"/>
  <c r="FA22" i="1" s="1"/>
  <c r="EZ69" i="1"/>
  <c r="FA69" i="1" s="1"/>
  <c r="EZ71" i="1"/>
  <c r="FA71" i="1" s="1"/>
  <c r="EZ101" i="1"/>
  <c r="FA101" i="1" s="1"/>
  <c r="EZ122" i="1"/>
  <c r="FA122" i="1" s="1"/>
  <c r="CK121" i="1"/>
  <c r="CL121" i="1" s="1"/>
  <c r="CK120" i="1"/>
  <c r="CL120" i="1" s="1"/>
  <c r="CK118" i="1"/>
  <c r="CL118" i="1" s="1"/>
  <c r="CK117" i="1"/>
  <c r="CL117" i="1" s="1"/>
  <c r="CK113" i="1"/>
  <c r="CL113" i="1" s="1"/>
  <c r="CK108" i="1"/>
  <c r="CL108" i="1" s="1"/>
  <c r="CK111" i="1"/>
  <c r="CL111" i="1" s="1"/>
  <c r="CK116" i="1"/>
  <c r="CL116" i="1" s="1"/>
  <c r="CK112" i="1"/>
  <c r="CL112" i="1" s="1"/>
  <c r="CK110" i="1"/>
  <c r="CL110" i="1" s="1"/>
  <c r="CK107" i="1"/>
  <c r="CL107" i="1" s="1"/>
  <c r="CK114" i="1"/>
  <c r="CL114" i="1" s="1"/>
  <c r="CK101" i="1"/>
  <c r="CL101" i="1" s="1"/>
  <c r="CK102" i="1"/>
  <c r="CL102" i="1" s="1"/>
  <c r="CK105" i="1"/>
  <c r="CL105" i="1" s="1"/>
  <c r="CK100" i="1"/>
  <c r="CL100" i="1" s="1"/>
  <c r="CK98" i="1"/>
  <c r="CL98" i="1" s="1"/>
  <c r="CK97" i="1"/>
  <c r="CL97" i="1" s="1"/>
  <c r="CK104" i="1"/>
  <c r="CL104" i="1" s="1"/>
  <c r="CK87" i="1"/>
  <c r="CL87" i="1" s="1"/>
  <c r="CK93" i="1"/>
  <c r="CL93" i="1" s="1"/>
  <c r="CK96" i="1"/>
  <c r="CL96" i="1" s="1"/>
  <c r="CK91" i="1"/>
  <c r="CL91" i="1" s="1"/>
  <c r="CK90" i="1"/>
  <c r="CL90" i="1" s="1"/>
  <c r="CK71" i="1"/>
  <c r="CL71" i="1" s="1"/>
  <c r="CK74" i="1"/>
  <c r="CL74" i="1" s="1"/>
  <c r="CK82" i="1"/>
  <c r="CL82" i="1" s="1"/>
  <c r="CK81" i="1"/>
  <c r="CL81" i="1" s="1"/>
  <c r="CK92" i="1"/>
  <c r="CL92" i="1" s="1"/>
  <c r="CK63" i="1"/>
  <c r="CL63" i="1" s="1"/>
  <c r="CK94" i="1"/>
  <c r="CL94" i="1" s="1"/>
  <c r="CK70" i="1"/>
  <c r="CL70" i="1" s="1"/>
  <c r="CK79" i="1"/>
  <c r="CL79" i="1" s="1"/>
  <c r="CK89" i="1"/>
  <c r="CL89" i="1" s="1"/>
  <c r="CK84" i="1"/>
  <c r="CL84" i="1" s="1"/>
  <c r="CK72" i="1"/>
  <c r="CL72" i="1" s="1"/>
  <c r="CK69" i="1"/>
  <c r="CL69" i="1" s="1"/>
  <c r="CK38" i="1"/>
  <c r="CL38" i="1" s="1"/>
  <c r="CK85" i="1"/>
  <c r="CL85" i="1" s="1"/>
  <c r="CK83" i="1"/>
  <c r="CL83" i="1" s="1"/>
  <c r="CK58" i="1"/>
  <c r="CL58" i="1" s="1"/>
  <c r="CK37" i="1"/>
  <c r="CL37" i="1" s="1"/>
  <c r="CK64" i="1"/>
  <c r="CL64" i="1" s="1"/>
  <c r="CK61" i="1"/>
  <c r="CL61" i="1" s="1"/>
  <c r="CK65" i="1"/>
  <c r="CL65" i="1" s="1"/>
  <c r="CK75" i="1"/>
  <c r="CL75" i="1" s="1"/>
  <c r="CK33" i="1"/>
  <c r="CL33" i="1" s="1"/>
  <c r="CK16" i="1"/>
  <c r="CL16" i="1" s="1"/>
  <c r="CK45" i="1"/>
  <c r="CL45" i="1" s="1"/>
  <c r="CK22" i="1"/>
  <c r="CL22" i="1" s="1"/>
  <c r="CK51" i="1"/>
  <c r="CL51" i="1" s="1"/>
  <c r="CK54" i="1"/>
  <c r="CL54" i="1" s="1"/>
  <c r="CK43" i="1"/>
  <c r="CL43" i="1" s="1"/>
  <c r="CK26" i="1"/>
  <c r="CL26" i="1" s="1"/>
  <c r="CK62" i="1"/>
  <c r="CL62" i="1" s="1"/>
  <c r="CK53" i="1"/>
  <c r="CL53" i="1" s="1"/>
  <c r="CK12" i="1"/>
  <c r="CL12" i="1" s="1"/>
  <c r="CK21" i="1"/>
  <c r="CL21" i="1" s="1"/>
  <c r="CK28" i="1"/>
  <c r="CL28" i="1" s="1"/>
  <c r="CK7" i="1"/>
  <c r="CL7" i="1" s="1"/>
  <c r="CK49" i="1"/>
  <c r="CL49" i="1" s="1"/>
  <c r="CK40" i="1"/>
  <c r="CL40" i="1" s="1"/>
  <c r="CK47" i="1"/>
  <c r="CL47" i="1" s="1"/>
  <c r="CK31" i="1"/>
  <c r="CL31" i="1" s="1"/>
  <c r="CK30" i="1"/>
  <c r="CL30" i="1" s="1"/>
  <c r="CK42" i="1"/>
  <c r="CL42" i="1" s="1"/>
  <c r="CK24" i="1"/>
  <c r="CL24" i="1" s="1"/>
  <c r="CK39" i="1"/>
  <c r="CL39" i="1" s="1"/>
  <c r="CK9" i="1"/>
  <c r="CL9" i="1" s="1"/>
  <c r="CK10" i="1"/>
  <c r="CL10" i="1" s="1"/>
  <c r="CK18" i="1"/>
  <c r="CL18" i="1" s="1"/>
  <c r="CK36" i="1"/>
  <c r="CL36" i="1" s="1"/>
  <c r="CK13" i="1"/>
  <c r="CL13" i="1" s="1"/>
  <c r="AW121" i="1"/>
  <c r="AX121" i="1" s="1"/>
  <c r="AW120" i="1"/>
  <c r="AX120" i="1" s="1"/>
  <c r="AW117" i="1"/>
  <c r="AX117" i="1" s="1"/>
  <c r="AW116" i="1"/>
  <c r="AX116" i="1" s="1"/>
  <c r="AW118" i="1"/>
  <c r="AX118" i="1" s="1"/>
  <c r="AW111" i="1"/>
  <c r="AX111" i="1" s="1"/>
  <c r="AW110" i="1"/>
  <c r="AX110" i="1" s="1"/>
  <c r="AW112" i="1"/>
  <c r="AX112" i="1" s="1"/>
  <c r="AW113" i="1"/>
  <c r="AX113" i="1" s="1"/>
  <c r="AW101" i="1"/>
  <c r="AX101" i="1" s="1"/>
  <c r="AW105" i="1"/>
  <c r="AX105" i="1" s="1"/>
  <c r="AW102" i="1"/>
  <c r="AX102" i="1" s="1"/>
  <c r="AW100" i="1"/>
  <c r="AX100" i="1" s="1"/>
  <c r="AW97" i="1"/>
  <c r="AX97" i="1" s="1"/>
  <c r="AW93" i="1"/>
  <c r="AX93" i="1" s="1"/>
  <c r="AW90" i="1"/>
  <c r="AX90" i="1" s="1"/>
  <c r="AW96" i="1"/>
  <c r="AX96" i="1" s="1"/>
  <c r="AW104" i="1"/>
  <c r="AX104" i="1" s="1"/>
  <c r="AW91" i="1"/>
  <c r="AX91" i="1" s="1"/>
  <c r="AW82" i="1"/>
  <c r="AX82" i="1" s="1"/>
  <c r="AW74" i="1"/>
  <c r="AX74" i="1" s="1"/>
  <c r="AW81" i="1"/>
  <c r="AX81" i="1" s="1"/>
  <c r="AW71" i="1"/>
  <c r="AX71" i="1" s="1"/>
  <c r="AW84" i="1"/>
  <c r="AX84" i="1" s="1"/>
  <c r="AW88" i="1"/>
  <c r="AX88" i="1" s="1"/>
  <c r="AW41" i="1"/>
  <c r="AX41" i="1" s="1"/>
  <c r="AW70" i="1"/>
  <c r="AX70" i="1" s="1"/>
  <c r="AW89" i="1"/>
  <c r="AX89" i="1" s="1"/>
  <c r="AW94" i="1"/>
  <c r="AX94" i="1" s="1"/>
  <c r="AW75" i="1"/>
  <c r="AX75" i="1" s="1"/>
  <c r="AW38" i="1"/>
  <c r="AX38" i="1" s="1"/>
  <c r="AW69" i="1"/>
  <c r="AX69" i="1" s="1"/>
  <c r="AW79" i="1"/>
  <c r="AX79" i="1" s="1"/>
  <c r="AW65" i="1"/>
  <c r="AX65" i="1" s="1"/>
  <c r="AW16" i="1"/>
  <c r="AX16" i="1" s="1"/>
  <c r="AW72" i="1"/>
  <c r="AX72" i="1" s="1"/>
  <c r="AW83" i="1"/>
  <c r="AX83" i="1" s="1"/>
  <c r="AW51" i="1"/>
  <c r="AX51" i="1" s="1"/>
  <c r="AW48" i="1"/>
  <c r="AX48" i="1" s="1"/>
  <c r="AW58" i="1"/>
  <c r="AX58" i="1" s="1"/>
  <c r="AW4" i="1"/>
  <c r="AX4" i="1" s="1"/>
  <c r="AW45" i="1"/>
  <c r="AX45" i="1" s="1"/>
  <c r="AW61" i="1"/>
  <c r="AX61" i="1" s="1"/>
  <c r="AW54" i="1"/>
  <c r="AX54" i="1" s="1"/>
  <c r="AW7" i="1"/>
  <c r="AX7" i="1" s="1"/>
  <c r="AW26" i="1"/>
  <c r="AX26" i="1" s="1"/>
  <c r="AW39" i="1"/>
  <c r="AX39" i="1" s="1"/>
  <c r="AW28" i="1"/>
  <c r="AX28" i="1" s="1"/>
  <c r="AW6" i="1"/>
  <c r="AX6" i="1" s="1"/>
  <c r="AW17" i="1"/>
  <c r="AX17" i="1" s="1"/>
  <c r="AW50" i="1"/>
  <c r="AX50" i="1" s="1"/>
  <c r="AW53" i="1"/>
  <c r="AX53" i="1" s="1"/>
  <c r="AW40" i="1"/>
  <c r="AX40" i="1" s="1"/>
  <c r="AW49" i="1"/>
  <c r="AX49" i="1" s="1"/>
  <c r="AW42" i="1"/>
  <c r="AX42" i="1" s="1"/>
  <c r="AW24" i="1"/>
  <c r="AX24" i="1" s="1"/>
  <c r="AW31" i="1"/>
  <c r="AX31" i="1" s="1"/>
  <c r="AW12" i="1"/>
  <c r="AX12" i="1" s="1"/>
  <c r="AW30" i="1"/>
  <c r="AX30" i="1" s="1"/>
  <c r="AW18" i="1"/>
  <c r="AX18" i="1" s="1"/>
  <c r="AW29" i="1"/>
  <c r="AX29" i="1" s="1"/>
  <c r="AW15" i="1"/>
  <c r="AX15" i="1" s="1"/>
  <c r="AW8" i="1"/>
  <c r="AX8" i="1" s="1"/>
  <c r="AW5" i="1"/>
  <c r="AX5" i="1" s="1"/>
  <c r="M44" i="1"/>
  <c r="N44" i="1" s="1"/>
  <c r="BE8" i="1"/>
  <c r="BF8" i="1" s="1"/>
  <c r="BY6" i="1"/>
  <c r="BZ6" i="1" s="1"/>
  <c r="BY50" i="1"/>
  <c r="BZ50" i="1" s="1"/>
  <c r="BY51" i="1"/>
  <c r="BZ51" i="1" s="1"/>
  <c r="BY70" i="1"/>
  <c r="BZ70" i="1" s="1"/>
  <c r="BY87" i="1"/>
  <c r="BZ87" i="1" s="1"/>
  <c r="BY119" i="1"/>
  <c r="BZ119" i="1" s="1"/>
  <c r="AG39" i="1"/>
  <c r="AH39" i="1" s="1"/>
  <c r="AG54" i="1"/>
  <c r="AH54" i="1" s="1"/>
  <c r="AG22" i="1"/>
  <c r="AH22" i="1" s="1"/>
  <c r="AG85" i="1"/>
  <c r="AH85" i="1" s="1"/>
  <c r="AG86" i="1"/>
  <c r="AH86" i="1" s="1"/>
  <c r="AG110" i="1"/>
  <c r="AH110" i="1" s="1"/>
  <c r="AG119" i="1"/>
  <c r="AH119" i="1" s="1"/>
  <c r="Y15" i="1"/>
  <c r="Z15" i="1" s="1"/>
  <c r="BY5" i="1"/>
  <c r="BZ5" i="1" s="1"/>
  <c r="EZ54" i="1"/>
  <c r="FA54" i="1" s="1"/>
  <c r="EZ61" i="1"/>
  <c r="FA61" i="1" s="1"/>
  <c r="EZ72" i="1"/>
  <c r="FA72" i="1" s="1"/>
  <c r="EZ84" i="1"/>
  <c r="FA84" i="1" s="1"/>
  <c r="EZ107" i="1"/>
  <c r="FA107" i="1" s="1"/>
  <c r="EZ116" i="1"/>
  <c r="FA116" i="1" s="1"/>
  <c r="EZ18" i="1"/>
  <c r="FA18" i="1" s="1"/>
  <c r="I120" i="1"/>
  <c r="J120" i="1" s="1"/>
  <c r="I121" i="1"/>
  <c r="J121" i="1" s="1"/>
  <c r="I113" i="1"/>
  <c r="J113" i="1" s="1"/>
  <c r="I111" i="1"/>
  <c r="J111" i="1" s="1"/>
  <c r="I112" i="1"/>
  <c r="J112" i="1" s="1"/>
  <c r="I116" i="1"/>
  <c r="J116" i="1" s="1"/>
  <c r="I110" i="1"/>
  <c r="J110" i="1" s="1"/>
  <c r="I101" i="1"/>
  <c r="J101" i="1" s="1"/>
  <c r="I100" i="1"/>
  <c r="J100" i="1" s="1"/>
  <c r="I97" i="1"/>
  <c r="J97" i="1" s="1"/>
  <c r="I105" i="1"/>
  <c r="J105" i="1" s="1"/>
  <c r="I98" i="1"/>
  <c r="J98" i="1" s="1"/>
  <c r="I93" i="1"/>
  <c r="J93" i="1" s="1"/>
  <c r="I92" i="1"/>
  <c r="J92" i="1" s="1"/>
  <c r="I90" i="1"/>
  <c r="J90" i="1" s="1"/>
  <c r="I91" i="1"/>
  <c r="J91" i="1" s="1"/>
  <c r="I96" i="1"/>
  <c r="J96" i="1" s="1"/>
  <c r="I82" i="1"/>
  <c r="J82" i="1" s="1"/>
  <c r="I74" i="1"/>
  <c r="J74" i="1" s="1"/>
  <c r="I79" i="1"/>
  <c r="J79" i="1" s="1"/>
  <c r="I84" i="1"/>
  <c r="J84" i="1" s="1"/>
  <c r="I70" i="1"/>
  <c r="J70" i="1" s="1"/>
  <c r="I41" i="1"/>
  <c r="J41" i="1" s="1"/>
  <c r="I38" i="1"/>
  <c r="J38" i="1" s="1"/>
  <c r="I94" i="1"/>
  <c r="J94" i="1" s="1"/>
  <c r="I72" i="1"/>
  <c r="J72" i="1" s="1"/>
  <c r="I88" i="1"/>
  <c r="J88" i="1" s="1"/>
  <c r="I89" i="1"/>
  <c r="J89" i="1" s="1"/>
  <c r="I68" i="1"/>
  <c r="J68" i="1" s="1"/>
  <c r="I69" i="1"/>
  <c r="J69" i="1" s="1"/>
  <c r="I65" i="1"/>
  <c r="J65" i="1" s="1"/>
  <c r="I83" i="1"/>
  <c r="J83" i="1" s="1"/>
  <c r="I61" i="1"/>
  <c r="J61" i="1" s="1"/>
  <c r="I75" i="1"/>
  <c r="J75" i="1" s="1"/>
  <c r="I4" i="1"/>
  <c r="J4" i="1" s="1"/>
  <c r="I57" i="1"/>
  <c r="J57" i="1" s="1"/>
  <c r="I14" i="1"/>
  <c r="J14" i="1" s="1"/>
  <c r="I62" i="1"/>
  <c r="J62" i="1" s="1"/>
  <c r="I45" i="1"/>
  <c r="J45" i="1" s="1"/>
  <c r="I54" i="1"/>
  <c r="J54" i="1" s="1"/>
  <c r="I12" i="1"/>
  <c r="J12" i="1" s="1"/>
  <c r="I28" i="1"/>
  <c r="J28" i="1" s="1"/>
  <c r="I42" i="1"/>
  <c r="J42" i="1" s="1"/>
  <c r="I27" i="1"/>
  <c r="J27" i="1" s="1"/>
  <c r="I7" i="1"/>
  <c r="J7" i="1" s="1"/>
  <c r="I26" i="1"/>
  <c r="J26" i="1" s="1"/>
  <c r="I17" i="1"/>
  <c r="J17" i="1" s="1"/>
  <c r="I30" i="1"/>
  <c r="J30" i="1" s="1"/>
  <c r="I40" i="1"/>
  <c r="J40" i="1" s="1"/>
  <c r="I49" i="1"/>
  <c r="J49" i="1" s="1"/>
  <c r="I39" i="1"/>
  <c r="J39" i="1" s="1"/>
  <c r="I47" i="1"/>
  <c r="J47" i="1" s="1"/>
  <c r="I10" i="1"/>
  <c r="J10" i="1" s="1"/>
  <c r="I24" i="1"/>
  <c r="J24" i="1" s="1"/>
  <c r="I23" i="1"/>
  <c r="J23" i="1" s="1"/>
  <c r="I31" i="1"/>
  <c r="J31" i="1" s="1"/>
  <c r="I18" i="1"/>
  <c r="J18" i="1" s="1"/>
  <c r="I44" i="1"/>
  <c r="J44" i="1" s="1"/>
  <c r="I13" i="1"/>
  <c r="J13" i="1" s="1"/>
  <c r="I8" i="1"/>
  <c r="J8" i="1" s="1"/>
  <c r="I36" i="1"/>
  <c r="J36" i="1" s="1"/>
  <c r="I15" i="1"/>
  <c r="J15" i="1" s="1"/>
  <c r="I29" i="1"/>
  <c r="J29" i="1" s="1"/>
  <c r="AC121" i="1"/>
  <c r="AD121" i="1" s="1"/>
  <c r="AC116" i="1"/>
  <c r="AD116" i="1" s="1"/>
  <c r="AC120" i="1"/>
  <c r="AD120" i="1" s="1"/>
  <c r="AC119" i="1"/>
  <c r="AD119" i="1" s="1"/>
  <c r="AC113" i="1"/>
  <c r="AD113" i="1" s="1"/>
  <c r="AC111" i="1"/>
  <c r="AD111" i="1" s="1"/>
  <c r="AC110" i="1"/>
  <c r="AD110" i="1" s="1"/>
  <c r="AC112" i="1"/>
  <c r="AD112" i="1" s="1"/>
  <c r="AC102" i="1"/>
  <c r="AD102" i="1" s="1"/>
  <c r="AC101" i="1"/>
  <c r="AD101" i="1" s="1"/>
  <c r="AC105" i="1"/>
  <c r="AD105" i="1" s="1"/>
  <c r="AC100" i="1"/>
  <c r="AD100" i="1" s="1"/>
  <c r="AC97" i="1"/>
  <c r="AD97" i="1" s="1"/>
  <c r="AC104" i="1"/>
  <c r="AD104" i="1" s="1"/>
  <c r="AC93" i="1"/>
  <c r="AD93" i="1" s="1"/>
  <c r="AC90" i="1"/>
  <c r="AD90" i="1" s="1"/>
  <c r="AC92" i="1"/>
  <c r="AD92" i="1" s="1"/>
  <c r="AC82" i="1"/>
  <c r="AD82" i="1" s="1"/>
  <c r="AC96" i="1"/>
  <c r="AD96" i="1" s="1"/>
  <c r="AC74" i="1"/>
  <c r="AD74" i="1" s="1"/>
  <c r="AC76" i="1"/>
  <c r="AD76" i="1" s="1"/>
  <c r="AC84" i="1"/>
  <c r="AD84" i="1" s="1"/>
  <c r="AC79" i="1"/>
  <c r="AD79" i="1" s="1"/>
  <c r="AC38" i="1"/>
  <c r="AD38" i="1" s="1"/>
  <c r="AC89" i="1"/>
  <c r="AD89" i="1" s="1"/>
  <c r="AC70" i="1"/>
  <c r="AD70" i="1" s="1"/>
  <c r="AC73" i="1"/>
  <c r="AD73" i="1" s="1"/>
  <c r="AC94" i="1"/>
  <c r="AD94" i="1" s="1"/>
  <c r="AC88" i="1"/>
  <c r="AD88" i="1" s="1"/>
  <c r="AC69" i="1"/>
  <c r="AD69" i="1" s="1"/>
  <c r="AC83" i="1"/>
  <c r="AD83" i="1" s="1"/>
  <c r="AC85" i="1"/>
  <c r="AD85" i="1" s="1"/>
  <c r="AC57" i="1"/>
  <c r="AD57" i="1" s="1"/>
  <c r="AC75" i="1"/>
  <c r="AD75" i="1" s="1"/>
  <c r="AC72" i="1"/>
  <c r="AD72" i="1" s="1"/>
  <c r="AC22" i="1"/>
  <c r="AD22" i="1" s="1"/>
  <c r="AC51" i="1"/>
  <c r="AD51" i="1" s="1"/>
  <c r="AC4" i="1"/>
  <c r="AD4" i="1" s="1"/>
  <c r="AC61" i="1"/>
  <c r="AD61" i="1" s="1"/>
  <c r="AC45" i="1"/>
  <c r="AD45" i="1" s="1"/>
  <c r="AC48" i="1"/>
  <c r="AD48" i="1" s="1"/>
  <c r="AC50" i="1"/>
  <c r="AD50" i="1" s="1"/>
  <c r="AC7" i="1"/>
  <c r="AD7" i="1" s="1"/>
  <c r="AC54" i="1"/>
  <c r="AD54" i="1" s="1"/>
  <c r="AC27" i="1"/>
  <c r="AD27" i="1" s="1"/>
  <c r="AC40" i="1"/>
  <c r="AD40" i="1" s="1"/>
  <c r="AC53" i="1"/>
  <c r="AD53" i="1" s="1"/>
  <c r="AC49" i="1"/>
  <c r="AD49" i="1" s="1"/>
  <c r="AC17" i="1"/>
  <c r="AD17" i="1" s="1"/>
  <c r="AC42" i="1"/>
  <c r="AD42" i="1" s="1"/>
  <c r="AC39" i="1"/>
  <c r="AD39" i="1" s="1"/>
  <c r="AC52" i="1"/>
  <c r="AD52" i="1" s="1"/>
  <c r="AC24" i="1"/>
  <c r="AD24" i="1" s="1"/>
  <c r="AC31" i="1"/>
  <c r="AD31" i="1" s="1"/>
  <c r="AC28" i="1"/>
  <c r="AD28" i="1" s="1"/>
  <c r="AC12" i="1"/>
  <c r="AD12" i="1" s="1"/>
  <c r="AC26" i="1"/>
  <c r="AD26" i="1" s="1"/>
  <c r="AC10" i="1"/>
  <c r="AD10" i="1" s="1"/>
  <c r="AC36" i="1"/>
  <c r="AD36" i="1" s="1"/>
  <c r="AC15" i="1"/>
  <c r="AD15" i="1" s="1"/>
  <c r="AC8" i="1"/>
  <c r="AD8" i="1" s="1"/>
  <c r="AC19" i="1"/>
  <c r="AD19" i="1" s="1"/>
  <c r="AC18" i="1"/>
  <c r="AD18" i="1" s="1"/>
  <c r="AC13" i="1"/>
  <c r="AD13" i="1" s="1"/>
  <c r="CG116" i="1"/>
  <c r="CH116" i="1" s="1"/>
  <c r="CG123" i="1"/>
  <c r="CH123" i="1" s="1"/>
  <c r="CG119" i="1"/>
  <c r="CH119" i="1" s="1"/>
  <c r="CG114" i="1"/>
  <c r="CH114" i="1" s="1"/>
  <c r="CG115" i="1"/>
  <c r="CH115" i="1" s="1"/>
  <c r="CG112" i="1"/>
  <c r="CH112" i="1" s="1"/>
  <c r="CG108" i="1"/>
  <c r="CH108" i="1" s="1"/>
  <c r="CG111" i="1"/>
  <c r="CH111" i="1" s="1"/>
  <c r="CG107" i="1"/>
  <c r="CH107" i="1" s="1"/>
  <c r="CG102" i="1"/>
  <c r="CH102" i="1" s="1"/>
  <c r="CG98" i="1"/>
  <c r="CH98" i="1" s="1"/>
  <c r="CG100" i="1"/>
  <c r="CH100" i="1" s="1"/>
  <c r="CG66" i="1"/>
  <c r="CH66" i="1" s="1"/>
  <c r="CG63" i="1"/>
  <c r="CH63" i="1" s="1"/>
  <c r="CG93" i="1"/>
  <c r="CH93" i="1" s="1"/>
  <c r="CG91" i="1"/>
  <c r="CH91" i="1" s="1"/>
  <c r="CG92" i="1"/>
  <c r="CH92" i="1" s="1"/>
  <c r="CG82" i="1"/>
  <c r="CH82" i="1" s="1"/>
  <c r="CG87" i="1"/>
  <c r="CH87" i="1" s="1"/>
  <c r="CG41" i="1"/>
  <c r="CH41" i="1" s="1"/>
  <c r="CG95" i="1"/>
  <c r="CH95" i="1" s="1"/>
  <c r="CG78" i="1"/>
  <c r="CH78" i="1" s="1"/>
  <c r="CG81" i="1"/>
  <c r="CH81" i="1" s="1"/>
  <c r="CG88" i="1"/>
  <c r="CH88" i="1" s="1"/>
  <c r="CG38" i="1"/>
  <c r="CH38" i="1" s="1"/>
  <c r="CG77" i="1"/>
  <c r="CH77" i="1" s="1"/>
  <c r="CG85" i="1"/>
  <c r="CH85" i="1" s="1"/>
  <c r="CG57" i="1"/>
  <c r="CH57" i="1" s="1"/>
  <c r="CG62" i="1"/>
  <c r="CH62" i="1" s="1"/>
  <c r="CG45" i="1"/>
  <c r="CH45" i="1" s="1"/>
  <c r="CG7" i="1"/>
  <c r="CH7" i="1" s="1"/>
  <c r="CG50" i="1"/>
  <c r="CH50" i="1" s="1"/>
  <c r="CG28" i="1"/>
  <c r="CH28" i="1" s="1"/>
  <c r="CG53" i="1"/>
  <c r="CH53" i="1" s="1"/>
  <c r="CG55" i="1"/>
  <c r="CH55" i="1" s="1"/>
  <c r="CG36" i="1"/>
  <c r="CH36" i="1" s="1"/>
  <c r="CG60" i="1"/>
  <c r="CH60" i="1" s="1"/>
  <c r="CG42" i="1"/>
  <c r="CH42" i="1" s="1"/>
  <c r="CG6" i="1"/>
  <c r="CH6" i="1" s="1"/>
  <c r="CG24" i="1"/>
  <c r="CH24" i="1" s="1"/>
  <c r="CG10" i="1"/>
  <c r="CH10" i="1" s="1"/>
  <c r="CG30" i="1"/>
  <c r="CH30" i="1" s="1"/>
  <c r="CG17" i="1"/>
  <c r="CH17" i="1" s="1"/>
  <c r="CG13" i="1"/>
  <c r="CH13" i="1" s="1"/>
  <c r="CG32" i="1"/>
  <c r="CH32" i="1" s="1"/>
  <c r="CG18" i="1"/>
  <c r="CH18" i="1" s="1"/>
  <c r="CG29" i="1"/>
  <c r="CH29" i="1" s="1"/>
  <c r="CG19" i="1"/>
  <c r="CH19" i="1" s="1"/>
  <c r="CG5" i="1"/>
  <c r="CH5" i="1" s="1"/>
  <c r="BE19" i="1"/>
  <c r="BF19" i="1" s="1"/>
  <c r="BY49" i="1"/>
  <c r="BZ49" i="1" s="1"/>
  <c r="BY55" i="1"/>
  <c r="BZ55" i="1" s="1"/>
  <c r="BY56" i="1"/>
  <c r="BZ56" i="1" s="1"/>
  <c r="BY41" i="1"/>
  <c r="BZ41" i="1" s="1"/>
  <c r="BY76" i="1"/>
  <c r="BZ76" i="1" s="1"/>
  <c r="BY122" i="1"/>
  <c r="BZ122" i="1" s="1"/>
  <c r="AG49" i="1"/>
  <c r="AH49" i="1" s="1"/>
  <c r="AG67" i="1"/>
  <c r="AH67" i="1" s="1"/>
  <c r="AG75" i="1"/>
  <c r="AH75" i="1" s="1"/>
  <c r="AG79" i="1"/>
  <c r="AH79" i="1" s="1"/>
  <c r="AG63" i="1"/>
  <c r="AH63" i="1" s="1"/>
  <c r="AG112" i="1"/>
  <c r="AH112" i="1" s="1"/>
  <c r="AG120" i="1"/>
  <c r="AH120" i="1" s="1"/>
  <c r="DY44" i="1"/>
  <c r="DZ44" i="1" s="1"/>
  <c r="EA44" i="1" s="1"/>
  <c r="EZ19" i="1"/>
  <c r="FA19" i="1" s="1"/>
  <c r="EZ21" i="1"/>
  <c r="FA21" i="1" s="1"/>
  <c r="EZ27" i="1"/>
  <c r="FA27" i="1" s="1"/>
  <c r="EZ79" i="1"/>
  <c r="FA79" i="1" s="1"/>
  <c r="EZ86" i="1"/>
  <c r="FA86" i="1" s="1"/>
  <c r="EZ105" i="1"/>
  <c r="FA105" i="1" s="1"/>
  <c r="U13" i="1"/>
  <c r="V13" i="1" s="1"/>
  <c r="I117" i="1"/>
  <c r="J117" i="1" s="1"/>
  <c r="I119" i="1"/>
  <c r="J119" i="1" s="1"/>
  <c r="AC118" i="1"/>
  <c r="AD118" i="1" s="1"/>
  <c r="AW107" i="1"/>
  <c r="AX107" i="1" s="1"/>
  <c r="AC99" i="1"/>
  <c r="AD99" i="1" s="1"/>
  <c r="AC41" i="1"/>
  <c r="AD41" i="1" s="1"/>
  <c r="I81" i="1"/>
  <c r="J81" i="1" s="1"/>
  <c r="AC78" i="1"/>
  <c r="AD78" i="1" s="1"/>
  <c r="I73" i="1"/>
  <c r="J73" i="1" s="1"/>
  <c r="I80" i="1"/>
  <c r="J80" i="1" s="1"/>
  <c r="AC46" i="1"/>
  <c r="AD46" i="1" s="1"/>
  <c r="I22" i="1"/>
  <c r="J22" i="1" s="1"/>
  <c r="I58" i="1"/>
  <c r="J58" i="1" s="1"/>
  <c r="I59" i="1"/>
  <c r="J59" i="1" s="1"/>
  <c r="AC67" i="1"/>
  <c r="AD67" i="1" s="1"/>
  <c r="CK14" i="1"/>
  <c r="CL14" i="1" s="1"/>
  <c r="AW60" i="1"/>
  <c r="AX60" i="1" s="1"/>
  <c r="I60" i="1"/>
  <c r="J60" i="1" s="1"/>
  <c r="I34" i="1"/>
  <c r="J34" i="1" s="1"/>
  <c r="CK27" i="1"/>
  <c r="CL27" i="1" s="1"/>
  <c r="CK17" i="1"/>
  <c r="CL17" i="1" s="1"/>
  <c r="CC123" i="1"/>
  <c r="CD123" i="1" s="1"/>
  <c r="CC122" i="1"/>
  <c r="CD122" i="1" s="1"/>
  <c r="CC115" i="1"/>
  <c r="CD115" i="1" s="1"/>
  <c r="CC111" i="1"/>
  <c r="CD111" i="1" s="1"/>
  <c r="CC109" i="1"/>
  <c r="CD109" i="1" s="1"/>
  <c r="CC107" i="1"/>
  <c r="CD107" i="1" s="1"/>
  <c r="CC113" i="1"/>
  <c r="CD113" i="1" s="1"/>
  <c r="CC110" i="1"/>
  <c r="CD110" i="1" s="1"/>
  <c r="CC106" i="1"/>
  <c r="CD106" i="1" s="1"/>
  <c r="CC103" i="1"/>
  <c r="CD103" i="1" s="1"/>
  <c r="CC99" i="1"/>
  <c r="CD99" i="1" s="1"/>
  <c r="CC98" i="1"/>
  <c r="CD98" i="1" s="1"/>
  <c r="CC100" i="1"/>
  <c r="CD100" i="1" s="1"/>
  <c r="CC76" i="1"/>
  <c r="CD76" i="1" s="1"/>
  <c r="CC86" i="1"/>
  <c r="CD86" i="1" s="1"/>
  <c r="CC66" i="1"/>
  <c r="CD66" i="1" s="1"/>
  <c r="CC78" i="1"/>
  <c r="CD78" i="1" s="1"/>
  <c r="CC84" i="1"/>
  <c r="CD84" i="1" s="1"/>
  <c r="CC89" i="1"/>
  <c r="CD89" i="1" s="1"/>
  <c r="CC77" i="1"/>
  <c r="CD77" i="1" s="1"/>
  <c r="CC88" i="1"/>
  <c r="CD88" i="1" s="1"/>
  <c r="CC90" i="1"/>
  <c r="CD90" i="1" s="1"/>
  <c r="CC41" i="1"/>
  <c r="CD41" i="1" s="1"/>
  <c r="CC81" i="1"/>
  <c r="CD81" i="1" s="1"/>
  <c r="CC74" i="1"/>
  <c r="CD74" i="1" s="1"/>
  <c r="CC94" i="1"/>
  <c r="CD94" i="1" s="1"/>
  <c r="CC72" i="1"/>
  <c r="CD72" i="1" s="1"/>
  <c r="CC65" i="1"/>
  <c r="CD65" i="1" s="1"/>
  <c r="CC56" i="1"/>
  <c r="CD56" i="1" s="1"/>
  <c r="CC22" i="1"/>
  <c r="CD22" i="1" s="1"/>
  <c r="CC46" i="1"/>
  <c r="CD46" i="1" s="1"/>
  <c r="CC64" i="1"/>
  <c r="CD64" i="1" s="1"/>
  <c r="CC58" i="1"/>
  <c r="CD58" i="1" s="1"/>
  <c r="CC51" i="1"/>
  <c r="CD51" i="1" s="1"/>
  <c r="CC33" i="1"/>
  <c r="CD33" i="1" s="1"/>
  <c r="CC14" i="1"/>
  <c r="CD14" i="1" s="1"/>
  <c r="CC34" i="1"/>
  <c r="CD34" i="1" s="1"/>
  <c r="CC21" i="1"/>
  <c r="CD21" i="1" s="1"/>
  <c r="CC7" i="1"/>
  <c r="CD7" i="1" s="1"/>
  <c r="CC35" i="1"/>
  <c r="CD35" i="1" s="1"/>
  <c r="CC20" i="1"/>
  <c r="CD20" i="1" s="1"/>
  <c r="CC25" i="1"/>
  <c r="CD25" i="1" s="1"/>
  <c r="CC12" i="1"/>
  <c r="CD12" i="1" s="1"/>
  <c r="CC60" i="1"/>
  <c r="CD60" i="1" s="1"/>
  <c r="CC28" i="1"/>
  <c r="CD28" i="1" s="1"/>
  <c r="CC47" i="1"/>
  <c r="CD47" i="1" s="1"/>
  <c r="CC23" i="1"/>
  <c r="CD23" i="1" s="1"/>
  <c r="CC36" i="1"/>
  <c r="CD36" i="1" s="1"/>
  <c r="CC10" i="1"/>
  <c r="CD10" i="1" s="1"/>
  <c r="CC44" i="1"/>
  <c r="CD44" i="1" s="1"/>
  <c r="CC32" i="1"/>
  <c r="CD32" i="1" s="1"/>
  <c r="CC30" i="1"/>
  <c r="CD30" i="1" s="1"/>
  <c r="CC8" i="1"/>
  <c r="CD8" i="1" s="1"/>
  <c r="CC29" i="1"/>
  <c r="CD29" i="1" s="1"/>
  <c r="CC19" i="1"/>
  <c r="CD19" i="1" s="1"/>
  <c r="BE47" i="1"/>
  <c r="BF47" i="1" s="1"/>
  <c r="BE21" i="1"/>
  <c r="BF21" i="1" s="1"/>
  <c r="BE22" i="1"/>
  <c r="BF22" i="1" s="1"/>
  <c r="BE71" i="1"/>
  <c r="BF71" i="1" s="1"/>
  <c r="BE101" i="1"/>
  <c r="BF101" i="1" s="1"/>
  <c r="M12" i="1"/>
  <c r="N12" i="1" s="1"/>
  <c r="M14" i="1"/>
  <c r="N14" i="1" s="1"/>
  <c r="M58" i="1"/>
  <c r="N58" i="1" s="1"/>
  <c r="M72" i="1"/>
  <c r="N72" i="1" s="1"/>
  <c r="M95" i="1"/>
  <c r="N95" i="1" s="1"/>
  <c r="M106" i="1"/>
  <c r="N106" i="1" s="1"/>
  <c r="M123" i="1"/>
  <c r="N123" i="1" s="1"/>
  <c r="ET5" i="1"/>
  <c r="EU5" i="1" s="1"/>
  <c r="ET9" i="1"/>
  <c r="EU9" i="1" s="1"/>
  <c r="BY15" i="1"/>
  <c r="BZ15" i="1" s="1"/>
  <c r="CC9" i="1"/>
  <c r="CD9" i="1" s="1"/>
  <c r="AG17" i="1"/>
  <c r="AH17" i="1" s="1"/>
  <c r="BY9" i="1"/>
  <c r="BZ9" i="1" s="1"/>
  <c r="AO123" i="1"/>
  <c r="AP123" i="1" s="1"/>
  <c r="AO122" i="1"/>
  <c r="AP122" i="1" s="1"/>
  <c r="AO115" i="1"/>
  <c r="AP115" i="1" s="1"/>
  <c r="AO118" i="1"/>
  <c r="AP118" i="1" s="1"/>
  <c r="AO109" i="1"/>
  <c r="AP109" i="1" s="1"/>
  <c r="AO111" i="1"/>
  <c r="AP111" i="1" s="1"/>
  <c r="AO114" i="1"/>
  <c r="AP114" i="1" s="1"/>
  <c r="AO112" i="1"/>
  <c r="AP112" i="1" s="1"/>
  <c r="AO107" i="1"/>
  <c r="AP107" i="1" s="1"/>
  <c r="AO106" i="1"/>
  <c r="AP106" i="1" s="1"/>
  <c r="AO101" i="1"/>
  <c r="AP101" i="1" s="1"/>
  <c r="AO103" i="1"/>
  <c r="AP103" i="1" s="1"/>
  <c r="AO98" i="1"/>
  <c r="AP98" i="1" s="1"/>
  <c r="AO66" i="1"/>
  <c r="AP66" i="1" s="1"/>
  <c r="AO76" i="1"/>
  <c r="AP76" i="1" s="1"/>
  <c r="AO99" i="1"/>
  <c r="AP99" i="1" s="1"/>
  <c r="AO91" i="1"/>
  <c r="AP91" i="1" s="1"/>
  <c r="AO87" i="1"/>
  <c r="AP87" i="1" s="1"/>
  <c r="AO86" i="1"/>
  <c r="AP86" i="1" s="1"/>
  <c r="AO78" i="1"/>
  <c r="AP78" i="1" s="1"/>
  <c r="AO100" i="1"/>
  <c r="AP100" i="1" s="1"/>
  <c r="AO96" i="1"/>
  <c r="AP96" i="1" s="1"/>
  <c r="AO92" i="1"/>
  <c r="AP92" i="1" s="1"/>
  <c r="AO90" i="1"/>
  <c r="AP90" i="1" s="1"/>
  <c r="AO77" i="1"/>
  <c r="AP77" i="1" s="1"/>
  <c r="AO84" i="1"/>
  <c r="AP84" i="1" s="1"/>
  <c r="AO41" i="1"/>
  <c r="AP41" i="1" s="1"/>
  <c r="AO81" i="1"/>
  <c r="AP81" i="1" s="1"/>
  <c r="AO38" i="1"/>
  <c r="AP38" i="1" s="1"/>
  <c r="AO69" i="1"/>
  <c r="AP69" i="1" s="1"/>
  <c r="AO68" i="1"/>
  <c r="AP68" i="1" s="1"/>
  <c r="AO46" i="1"/>
  <c r="AP46" i="1" s="1"/>
  <c r="AO37" i="1"/>
  <c r="AP37" i="1" s="1"/>
  <c r="AO65" i="1"/>
  <c r="AP65" i="1" s="1"/>
  <c r="AO75" i="1"/>
  <c r="AP75" i="1" s="1"/>
  <c r="AO64" i="1"/>
  <c r="AP64" i="1" s="1"/>
  <c r="AO56" i="1"/>
  <c r="AP56" i="1" s="1"/>
  <c r="AO61" i="1"/>
  <c r="AP61" i="1" s="1"/>
  <c r="AO57" i="1"/>
  <c r="AP57" i="1" s="1"/>
  <c r="AO48" i="1"/>
  <c r="AP48" i="1" s="1"/>
  <c r="AO58" i="1"/>
  <c r="AP58" i="1" s="1"/>
  <c r="AO33" i="1"/>
  <c r="AP33" i="1" s="1"/>
  <c r="AO43" i="1"/>
  <c r="AP43" i="1" s="1"/>
  <c r="AO34" i="1"/>
  <c r="AP34" i="1" s="1"/>
  <c r="AO60" i="1"/>
  <c r="AP60" i="1" s="1"/>
  <c r="AO25" i="1"/>
  <c r="AP25" i="1" s="1"/>
  <c r="AO28" i="1"/>
  <c r="AP28" i="1" s="1"/>
  <c r="AO52" i="1"/>
  <c r="AP52" i="1" s="1"/>
  <c r="AO20" i="1"/>
  <c r="AP20" i="1" s="1"/>
  <c r="AO39" i="1"/>
  <c r="AP39" i="1" s="1"/>
  <c r="AO62" i="1"/>
  <c r="AP62" i="1" s="1"/>
  <c r="AO21" i="1"/>
  <c r="AP21" i="1" s="1"/>
  <c r="AO12" i="1"/>
  <c r="AP12" i="1" s="1"/>
  <c r="AO6" i="1"/>
  <c r="AP6" i="1" s="1"/>
  <c r="AO35" i="1"/>
  <c r="AP35" i="1" s="1"/>
  <c r="AO42" i="1"/>
  <c r="AP42" i="1" s="1"/>
  <c r="AO36" i="1"/>
  <c r="AP36" i="1" s="1"/>
  <c r="AO17" i="1"/>
  <c r="AP17" i="1" s="1"/>
  <c r="AO19" i="1"/>
  <c r="AP19" i="1" s="1"/>
  <c r="AO8" i="1"/>
  <c r="AP8" i="1" s="1"/>
  <c r="AO30" i="1"/>
  <c r="AP30" i="1" s="1"/>
  <c r="AO5" i="1"/>
  <c r="AP5" i="1" s="1"/>
  <c r="AO32" i="1"/>
  <c r="AP32" i="1" s="1"/>
  <c r="AO13" i="1"/>
  <c r="AP13" i="1" s="1"/>
  <c r="AO29" i="1"/>
  <c r="AP29" i="1" s="1"/>
  <c r="BY35" i="1"/>
  <c r="BZ35" i="1" s="1"/>
  <c r="BY62" i="1"/>
  <c r="BZ62" i="1" s="1"/>
  <c r="BY4" i="1"/>
  <c r="BZ4" i="1" s="1"/>
  <c r="BY84" i="1"/>
  <c r="BZ84" i="1" s="1"/>
  <c r="BY104" i="1"/>
  <c r="BZ104" i="1" s="1"/>
  <c r="BY120" i="1"/>
  <c r="BZ120" i="1" s="1"/>
  <c r="AG34" i="1"/>
  <c r="AH34" i="1" s="1"/>
  <c r="AG59" i="1"/>
  <c r="AH59" i="1" s="1"/>
  <c r="AG72" i="1"/>
  <c r="AH72" i="1" s="1"/>
  <c r="AG81" i="1"/>
  <c r="AH81" i="1" s="1"/>
  <c r="AG66" i="1"/>
  <c r="AH66" i="1" s="1"/>
  <c r="AG105" i="1"/>
  <c r="AH105" i="1" s="1"/>
  <c r="AG121" i="1"/>
  <c r="AH121" i="1" s="1"/>
  <c r="EZ10" i="1"/>
  <c r="FA10" i="1" s="1"/>
  <c r="BE18" i="1"/>
  <c r="BF18" i="1" s="1"/>
  <c r="EZ30" i="1"/>
  <c r="FA30" i="1" s="1"/>
  <c r="EZ52" i="1"/>
  <c r="FA52" i="1" s="1"/>
  <c r="EZ83" i="1"/>
  <c r="FA83" i="1" s="1"/>
  <c r="EZ88" i="1"/>
  <c r="FA88" i="1" s="1"/>
  <c r="EZ91" i="1"/>
  <c r="FA91" i="1" s="1"/>
  <c r="EZ110" i="1"/>
  <c r="FA110" i="1" s="1"/>
  <c r="AG15" i="1"/>
  <c r="AH15" i="1" s="1"/>
  <c r="I123" i="1"/>
  <c r="J123" i="1" s="1"/>
  <c r="CK109" i="1"/>
  <c r="CL109" i="1" s="1"/>
  <c r="AW109" i="1"/>
  <c r="AX109" i="1" s="1"/>
  <c r="AW108" i="1"/>
  <c r="AX108" i="1" s="1"/>
  <c r="I103" i="1"/>
  <c r="J103" i="1" s="1"/>
  <c r="I104" i="1"/>
  <c r="J104" i="1" s="1"/>
  <c r="AC71" i="1"/>
  <c r="AD71" i="1" s="1"/>
  <c r="CK95" i="1"/>
  <c r="CL95" i="1" s="1"/>
  <c r="AC80" i="1"/>
  <c r="AD80" i="1" s="1"/>
  <c r="AW77" i="1"/>
  <c r="AX77" i="1" s="1"/>
  <c r="AC65" i="1"/>
  <c r="AD65" i="1" s="1"/>
  <c r="AW14" i="1"/>
  <c r="AX14" i="1" s="1"/>
  <c r="CK60" i="1"/>
  <c r="CL60" i="1" s="1"/>
  <c r="I52" i="1"/>
  <c r="J52" i="1" s="1"/>
  <c r="CK55" i="1"/>
  <c r="CL55" i="1" s="1"/>
  <c r="CK50" i="1"/>
  <c r="CL50" i="1" s="1"/>
  <c r="AC20" i="1"/>
  <c r="AD20" i="1" s="1"/>
  <c r="I20" i="1"/>
  <c r="J20" i="1" s="1"/>
  <c r="CK34" i="1"/>
  <c r="CL34" i="1" s="1"/>
  <c r="M15" i="1"/>
  <c r="N15" i="1" s="1"/>
  <c r="BE36" i="1"/>
  <c r="BF36" i="1" s="1"/>
  <c r="BE50" i="1"/>
  <c r="BF50" i="1" s="1"/>
  <c r="BE37" i="1"/>
  <c r="BF37" i="1" s="1"/>
  <c r="BE63" i="1"/>
  <c r="BF63" i="1" s="1"/>
  <c r="BE118" i="1"/>
  <c r="BF118" i="1" s="1"/>
  <c r="M29" i="1"/>
  <c r="N29" i="1" s="1"/>
  <c r="M20" i="1"/>
  <c r="N20" i="1" s="1"/>
  <c r="M45" i="1"/>
  <c r="N45" i="1" s="1"/>
  <c r="M75" i="1"/>
  <c r="N75" i="1" s="1"/>
  <c r="M78" i="1"/>
  <c r="N78" i="1" s="1"/>
  <c r="M99" i="1"/>
  <c r="N99" i="1" s="1"/>
  <c r="M108" i="1"/>
  <c r="N108" i="1" s="1"/>
  <c r="BY29" i="1"/>
  <c r="BZ29" i="1" s="1"/>
  <c r="BE5" i="1"/>
  <c r="BF5" i="1" s="1"/>
  <c r="BA122" i="1"/>
  <c r="BB122" i="1" s="1"/>
  <c r="BA124" i="1"/>
  <c r="BB124" i="1" s="1"/>
  <c r="BA123" i="1"/>
  <c r="BB123" i="1" s="1"/>
  <c r="BA121" i="1"/>
  <c r="BB121" i="1" s="1"/>
  <c r="BA120" i="1"/>
  <c r="BB120" i="1" s="1"/>
  <c r="BA118" i="1"/>
  <c r="BB118" i="1" s="1"/>
  <c r="BA119" i="1"/>
  <c r="BB119" i="1" s="1"/>
  <c r="BA117" i="1"/>
  <c r="BB117" i="1" s="1"/>
  <c r="BA111" i="1"/>
  <c r="BB111" i="1" s="1"/>
  <c r="BA115" i="1"/>
  <c r="BB115" i="1" s="1"/>
  <c r="BA108" i="1"/>
  <c r="BB108" i="1" s="1"/>
  <c r="BA105" i="1"/>
  <c r="BB105" i="1" s="1"/>
  <c r="BA106" i="1"/>
  <c r="BB106" i="1" s="1"/>
  <c r="BA102" i="1"/>
  <c r="BB102" i="1" s="1"/>
  <c r="BA101" i="1"/>
  <c r="BB101" i="1" s="1"/>
  <c r="BA97" i="1"/>
  <c r="BB97" i="1" s="1"/>
  <c r="BA98" i="1"/>
  <c r="BB98" i="1" s="1"/>
  <c r="BA104" i="1"/>
  <c r="BB104" i="1" s="1"/>
  <c r="BA107" i="1"/>
  <c r="BB107" i="1" s="1"/>
  <c r="BA86" i="1"/>
  <c r="BB86" i="1" s="1"/>
  <c r="BA92" i="1"/>
  <c r="BB92" i="1" s="1"/>
  <c r="BA66" i="1"/>
  <c r="BB66" i="1" s="1"/>
  <c r="BA91" i="1"/>
  <c r="BB91" i="1" s="1"/>
  <c r="BA63" i="1"/>
  <c r="BB63" i="1" s="1"/>
  <c r="BA82" i="1"/>
  <c r="BB82" i="1" s="1"/>
  <c r="BA93" i="1"/>
  <c r="BB93" i="1" s="1"/>
  <c r="BA95" i="1"/>
  <c r="BB95" i="1" s="1"/>
  <c r="BA96" i="1"/>
  <c r="BB96" i="1" s="1"/>
  <c r="BA70" i="1"/>
  <c r="BB70" i="1" s="1"/>
  <c r="BA78" i="1"/>
  <c r="BB78" i="1" s="1"/>
  <c r="BA85" i="1"/>
  <c r="BB85" i="1" s="1"/>
  <c r="BA84" i="1"/>
  <c r="BB84" i="1" s="1"/>
  <c r="BA79" i="1"/>
  <c r="BB79" i="1" s="1"/>
  <c r="BA38" i="1"/>
  <c r="BB38" i="1" s="1"/>
  <c r="BA77" i="1"/>
  <c r="BB77" i="1" s="1"/>
  <c r="BA73" i="1"/>
  <c r="BB73" i="1" s="1"/>
  <c r="BA37" i="1"/>
  <c r="BB37" i="1" s="1"/>
  <c r="BA65" i="1"/>
  <c r="BB65" i="1" s="1"/>
  <c r="BA80" i="1"/>
  <c r="BB80" i="1" s="1"/>
  <c r="BA68" i="1"/>
  <c r="BB68" i="1" s="1"/>
  <c r="BA16" i="1"/>
  <c r="BB16" i="1" s="1"/>
  <c r="BA88" i="1"/>
  <c r="BB88" i="1" s="1"/>
  <c r="BA72" i="1"/>
  <c r="BB72" i="1" s="1"/>
  <c r="BA51" i="1"/>
  <c r="BB51" i="1" s="1"/>
  <c r="BA58" i="1"/>
  <c r="BB58" i="1" s="1"/>
  <c r="BA59" i="1"/>
  <c r="BB59" i="1" s="1"/>
  <c r="BA61" i="1"/>
  <c r="BB61" i="1" s="1"/>
  <c r="BA11" i="1"/>
  <c r="BB11" i="1" s="1"/>
  <c r="BA57" i="1"/>
  <c r="BB57" i="1" s="1"/>
  <c r="BA4" i="1"/>
  <c r="BB4" i="1" s="1"/>
  <c r="BA67" i="1"/>
  <c r="BB67" i="1" s="1"/>
  <c r="BA48" i="1"/>
  <c r="BB48" i="1" s="1"/>
  <c r="BA62" i="1"/>
  <c r="BB62" i="1" s="1"/>
  <c r="BA14" i="1"/>
  <c r="BB14" i="1" s="1"/>
  <c r="BA25" i="1"/>
  <c r="BB25" i="1" s="1"/>
  <c r="BA55" i="1"/>
  <c r="BB55" i="1" s="1"/>
  <c r="BA20" i="1"/>
  <c r="BB20" i="1" s="1"/>
  <c r="BA12" i="1"/>
  <c r="BB12" i="1" s="1"/>
  <c r="BA40" i="1"/>
  <c r="BB40" i="1" s="1"/>
  <c r="BA49" i="1"/>
  <c r="BB49" i="1" s="1"/>
  <c r="BA26" i="1"/>
  <c r="BB26" i="1" s="1"/>
  <c r="BA54" i="1"/>
  <c r="BB54" i="1" s="1"/>
  <c r="BA6" i="1"/>
  <c r="BB6" i="1" s="1"/>
  <c r="BA27" i="1"/>
  <c r="BB27" i="1" s="1"/>
  <c r="BA52" i="1"/>
  <c r="BB52" i="1" s="1"/>
  <c r="BA30" i="1"/>
  <c r="BB30" i="1" s="1"/>
  <c r="BA24" i="1"/>
  <c r="BB24" i="1" s="1"/>
  <c r="BA36" i="1"/>
  <c r="BB36" i="1" s="1"/>
  <c r="BA32" i="1"/>
  <c r="BB32" i="1" s="1"/>
  <c r="BA9" i="1"/>
  <c r="BB9" i="1" s="1"/>
  <c r="BA35" i="1"/>
  <c r="BB35" i="1" s="1"/>
  <c r="BA15" i="1"/>
  <c r="BB15" i="1" s="1"/>
  <c r="BA17" i="1"/>
  <c r="BB17" i="1" s="1"/>
  <c r="BA44" i="1"/>
  <c r="BB44" i="1" s="1"/>
  <c r="BA8" i="1"/>
  <c r="BB8" i="1" s="1"/>
  <c r="E3" i="1"/>
  <c r="F20" i="1" s="1"/>
  <c r="I19" i="1"/>
  <c r="J19" i="1" s="1"/>
  <c r="CC31" i="1"/>
  <c r="CD31" i="1" s="1"/>
  <c r="BM18" i="1"/>
  <c r="BN18" i="1" s="1"/>
  <c r="AS44" i="1"/>
  <c r="AT44" i="1" s="1"/>
  <c r="U36" i="1"/>
  <c r="V36" i="1" s="1"/>
  <c r="BY23" i="1"/>
  <c r="BZ23" i="1" s="1"/>
  <c r="BY52" i="1"/>
  <c r="BZ52" i="1" s="1"/>
  <c r="BY22" i="1"/>
  <c r="BZ22" i="1" s="1"/>
  <c r="BY73" i="1"/>
  <c r="BZ73" i="1" s="1"/>
  <c r="BY103" i="1"/>
  <c r="BZ103" i="1" s="1"/>
  <c r="BY121" i="1"/>
  <c r="BZ121" i="1" s="1"/>
  <c r="AG40" i="1"/>
  <c r="AH40" i="1" s="1"/>
  <c r="AG61" i="1"/>
  <c r="AH61" i="1" s="1"/>
  <c r="AG16" i="1"/>
  <c r="AH16" i="1" s="1"/>
  <c r="AG73" i="1"/>
  <c r="AH73" i="1" s="1"/>
  <c r="AG99" i="1"/>
  <c r="AH99" i="1" s="1"/>
  <c r="AG108" i="1"/>
  <c r="AH108" i="1" s="1"/>
  <c r="AG122" i="1"/>
  <c r="AH122" i="1" s="1"/>
  <c r="CK15" i="1"/>
  <c r="CL15" i="1" s="1"/>
  <c r="U18" i="1"/>
  <c r="V18" i="1" s="1"/>
  <c r="EZ8" i="1"/>
  <c r="FA8" i="1" s="1"/>
  <c r="EZ43" i="1"/>
  <c r="FA43" i="1" s="1"/>
  <c r="EZ59" i="1"/>
  <c r="FA59" i="1" s="1"/>
  <c r="EZ70" i="1"/>
  <c r="FA70" i="1" s="1"/>
  <c r="EZ76" i="1"/>
  <c r="FA76" i="1" s="1"/>
  <c r="EZ109" i="1"/>
  <c r="FA109" i="1" s="1"/>
  <c r="FL15" i="1"/>
  <c r="FM15" i="1" s="1"/>
  <c r="BM5" i="1"/>
  <c r="BN5" i="1" s="1"/>
  <c r="I106" i="1"/>
  <c r="J106" i="1" s="1"/>
  <c r="AC107" i="1"/>
  <c r="AD107" i="1" s="1"/>
  <c r="AC103" i="1"/>
  <c r="AD103" i="1" s="1"/>
  <c r="CK103" i="1"/>
  <c r="CL103" i="1" s="1"/>
  <c r="I99" i="1"/>
  <c r="J99" i="1" s="1"/>
  <c r="AW63" i="1"/>
  <c r="AX63" i="1" s="1"/>
  <c r="I71" i="1"/>
  <c r="J71" i="1" s="1"/>
  <c r="CK41" i="1"/>
  <c r="CL41" i="1" s="1"/>
  <c r="AW78" i="1"/>
  <c r="AX78" i="1" s="1"/>
  <c r="AW95" i="1"/>
  <c r="AX95" i="1" s="1"/>
  <c r="AW37" i="1"/>
  <c r="AX37" i="1" s="1"/>
  <c r="AW56" i="1"/>
  <c r="AX56" i="1" s="1"/>
  <c r="AW57" i="1"/>
  <c r="AX57" i="1" s="1"/>
  <c r="I51" i="1"/>
  <c r="J51" i="1" s="1"/>
  <c r="AW33" i="1"/>
  <c r="AX33" i="1" s="1"/>
  <c r="AC6" i="1"/>
  <c r="AD6" i="1" s="1"/>
  <c r="CK32" i="1"/>
  <c r="CL32" i="1" s="1"/>
  <c r="AK124" i="1"/>
  <c r="AL124" i="1" s="1"/>
  <c r="AK121" i="1"/>
  <c r="AL121" i="1" s="1"/>
  <c r="AK120" i="1"/>
  <c r="AL120" i="1" s="1"/>
  <c r="AK119" i="1"/>
  <c r="AL119" i="1" s="1"/>
  <c r="AK122" i="1"/>
  <c r="AL122" i="1" s="1"/>
  <c r="AK110" i="1"/>
  <c r="AL110" i="1" s="1"/>
  <c r="AK109" i="1"/>
  <c r="AL109" i="1" s="1"/>
  <c r="AK101" i="1"/>
  <c r="AL101" i="1" s="1"/>
  <c r="AK108" i="1"/>
  <c r="AL108" i="1" s="1"/>
  <c r="AK105" i="1"/>
  <c r="AL105" i="1" s="1"/>
  <c r="AK103" i="1"/>
  <c r="AL103" i="1" s="1"/>
  <c r="AK99" i="1"/>
  <c r="AL99" i="1" s="1"/>
  <c r="AK66" i="1"/>
  <c r="AL66" i="1" s="1"/>
  <c r="AK76" i="1"/>
  <c r="AL76" i="1" s="1"/>
  <c r="AK86" i="1"/>
  <c r="AL86" i="1" s="1"/>
  <c r="AK81" i="1"/>
  <c r="AL81" i="1" s="1"/>
  <c r="AK72" i="1"/>
  <c r="AL72" i="1" s="1"/>
  <c r="AK84" i="1"/>
  <c r="AL84" i="1" s="1"/>
  <c r="AK73" i="1"/>
  <c r="AL73" i="1" s="1"/>
  <c r="AK80" i="1"/>
  <c r="AL80" i="1" s="1"/>
  <c r="AK88" i="1"/>
  <c r="AL88" i="1" s="1"/>
  <c r="AK70" i="1"/>
  <c r="AL70" i="1" s="1"/>
  <c r="AK58" i="1"/>
  <c r="AL58" i="1" s="1"/>
  <c r="AK16" i="1"/>
  <c r="AL16" i="1" s="1"/>
  <c r="AK65" i="1"/>
  <c r="AL65" i="1" s="1"/>
  <c r="AK51" i="1"/>
  <c r="AL51" i="1" s="1"/>
  <c r="AK64" i="1"/>
  <c r="AL64" i="1" s="1"/>
  <c r="AK48" i="1"/>
  <c r="AL48" i="1" s="1"/>
  <c r="AK61" i="1"/>
  <c r="AL61" i="1" s="1"/>
  <c r="AK46" i="1"/>
  <c r="AL46" i="1" s="1"/>
  <c r="AK33" i="1"/>
  <c r="AL33" i="1" s="1"/>
  <c r="AK67" i="1"/>
  <c r="AL67" i="1" s="1"/>
  <c r="AK43" i="1"/>
  <c r="AL43" i="1" s="1"/>
  <c r="AK21" i="1"/>
  <c r="AL21" i="1" s="1"/>
  <c r="AK4" i="1"/>
  <c r="AL4" i="1" s="1"/>
  <c r="AK20" i="1"/>
  <c r="AL20" i="1" s="1"/>
  <c r="AK28" i="1"/>
  <c r="AL28" i="1" s="1"/>
  <c r="AK52" i="1"/>
  <c r="AL52" i="1" s="1"/>
  <c r="AK35" i="1"/>
  <c r="AL35" i="1" s="1"/>
  <c r="AK6" i="1"/>
  <c r="AL6" i="1" s="1"/>
  <c r="AK36" i="1"/>
  <c r="AL36" i="1" s="1"/>
  <c r="AK47" i="1"/>
  <c r="AL47" i="1" s="1"/>
  <c r="AK40" i="1"/>
  <c r="AL40" i="1" s="1"/>
  <c r="AK34" i="1"/>
  <c r="AL34" i="1" s="1"/>
  <c r="AK27" i="1"/>
  <c r="AL27" i="1" s="1"/>
  <c r="AK60" i="1"/>
  <c r="AL60" i="1" s="1"/>
  <c r="AK49" i="1"/>
  <c r="AL49" i="1" s="1"/>
  <c r="AK23" i="1"/>
  <c r="AL23" i="1" s="1"/>
  <c r="AK18" i="1"/>
  <c r="AL18" i="1" s="1"/>
  <c r="AK29" i="1"/>
  <c r="AL29" i="1" s="1"/>
  <c r="AK24" i="1"/>
  <c r="AL24" i="1" s="1"/>
  <c r="AK9" i="1"/>
  <c r="AL9" i="1" s="1"/>
  <c r="AK10" i="1"/>
  <c r="AL10" i="1" s="1"/>
  <c r="AK19" i="1"/>
  <c r="AL19" i="1" s="1"/>
  <c r="AK30" i="1"/>
  <c r="AL30" i="1" s="1"/>
  <c r="AK8" i="1"/>
  <c r="AL8" i="1" s="1"/>
  <c r="AK32" i="1"/>
  <c r="AL32" i="1" s="1"/>
  <c r="AK13" i="1"/>
  <c r="AL13" i="1" s="1"/>
  <c r="BE24" i="1"/>
  <c r="BF24" i="1" s="1"/>
  <c r="BE53" i="1"/>
  <c r="BF53" i="1" s="1"/>
  <c r="BE48" i="1"/>
  <c r="BF48" i="1" s="1"/>
  <c r="BE76" i="1"/>
  <c r="BF76" i="1" s="1"/>
  <c r="BE110" i="1"/>
  <c r="BF110" i="1" s="1"/>
  <c r="M52" i="1"/>
  <c r="N52" i="1" s="1"/>
  <c r="M49" i="1"/>
  <c r="N49" i="1" s="1"/>
  <c r="M33" i="1"/>
  <c r="N33" i="1" s="1"/>
  <c r="M61" i="1"/>
  <c r="N61" i="1" s="1"/>
  <c r="M74" i="1"/>
  <c r="N74" i="1" s="1"/>
  <c r="M82" i="1"/>
  <c r="N82" i="1" s="1"/>
  <c r="M112" i="1"/>
  <c r="N112" i="1" s="1"/>
  <c r="AG29" i="1"/>
  <c r="AH29" i="1" s="1"/>
  <c r="CO123" i="1"/>
  <c r="CP123" i="1" s="1"/>
  <c r="CO121" i="1"/>
  <c r="CP121" i="1" s="1"/>
  <c r="CO119" i="1"/>
  <c r="CP119" i="1" s="1"/>
  <c r="CO122" i="1"/>
  <c r="CP122" i="1" s="1"/>
  <c r="CO117" i="1"/>
  <c r="CP117" i="1" s="1"/>
  <c r="CO111" i="1"/>
  <c r="CP111" i="1" s="1"/>
  <c r="CO108" i="1"/>
  <c r="CP108" i="1" s="1"/>
  <c r="CO120" i="1"/>
  <c r="CP120" i="1" s="1"/>
  <c r="CO110" i="1"/>
  <c r="CP110" i="1" s="1"/>
  <c r="CO105" i="1"/>
  <c r="CP105" i="1" s="1"/>
  <c r="CO107" i="1"/>
  <c r="CP107" i="1" s="1"/>
  <c r="CO103" i="1"/>
  <c r="CP103" i="1" s="1"/>
  <c r="CO106" i="1"/>
  <c r="CP106" i="1" s="1"/>
  <c r="CO97" i="1"/>
  <c r="CP97" i="1" s="1"/>
  <c r="CO102" i="1"/>
  <c r="CP102" i="1" s="1"/>
  <c r="CO87" i="1"/>
  <c r="CP87" i="1" s="1"/>
  <c r="CO104" i="1"/>
  <c r="CP104" i="1" s="1"/>
  <c r="CO98" i="1"/>
  <c r="CP98" i="1" s="1"/>
  <c r="CO63" i="1"/>
  <c r="CP63" i="1" s="1"/>
  <c r="CO95" i="1"/>
  <c r="CP95" i="1" s="1"/>
  <c r="CO86" i="1"/>
  <c r="CP86" i="1" s="1"/>
  <c r="CO74" i="1"/>
  <c r="CP74" i="1" s="1"/>
  <c r="CO81" i="1"/>
  <c r="CP81" i="1" s="1"/>
  <c r="CO93" i="1"/>
  <c r="CP93" i="1" s="1"/>
  <c r="CO70" i="1"/>
  <c r="CP70" i="1" s="1"/>
  <c r="CO79" i="1"/>
  <c r="CP79" i="1" s="1"/>
  <c r="CO73" i="1"/>
  <c r="CP73" i="1" s="1"/>
  <c r="CO85" i="1"/>
  <c r="CP85" i="1" s="1"/>
  <c r="CO78" i="1"/>
  <c r="CP78" i="1" s="1"/>
  <c r="CO80" i="1"/>
  <c r="CP80" i="1" s="1"/>
  <c r="CO77" i="1"/>
  <c r="CP77" i="1" s="1"/>
  <c r="CO89" i="1"/>
  <c r="CP89" i="1" s="1"/>
  <c r="CO88" i="1"/>
  <c r="CP88" i="1" s="1"/>
  <c r="CO69" i="1"/>
  <c r="CP69" i="1" s="1"/>
  <c r="CO65" i="1"/>
  <c r="CP65" i="1" s="1"/>
  <c r="CO75" i="1"/>
  <c r="CP75" i="1" s="1"/>
  <c r="CO22" i="1"/>
  <c r="CP22" i="1" s="1"/>
  <c r="CO58" i="1"/>
  <c r="CP58" i="1" s="1"/>
  <c r="CO64" i="1"/>
  <c r="CP64" i="1" s="1"/>
  <c r="CO46" i="1"/>
  <c r="CP46" i="1" s="1"/>
  <c r="CO16" i="1"/>
  <c r="CP16" i="1" s="1"/>
  <c r="CO56" i="1"/>
  <c r="CP56" i="1" s="1"/>
  <c r="CO68" i="1"/>
  <c r="CP68" i="1" s="1"/>
  <c r="CO11" i="1"/>
  <c r="CP11" i="1" s="1"/>
  <c r="CO4" i="1"/>
  <c r="CP4" i="1" s="1"/>
  <c r="CO59" i="1"/>
  <c r="CP59" i="1" s="1"/>
  <c r="CO67" i="1"/>
  <c r="CP67" i="1" s="1"/>
  <c r="CO48" i="1"/>
  <c r="CP48" i="1" s="1"/>
  <c r="CO43" i="1"/>
  <c r="CP43" i="1" s="1"/>
  <c r="CO55" i="1"/>
  <c r="CP55" i="1" s="1"/>
  <c r="CO61" i="1"/>
  <c r="CP61" i="1" s="1"/>
  <c r="CO52" i="1"/>
  <c r="CP52" i="1" s="1"/>
  <c r="CO6" i="1"/>
  <c r="CP6" i="1" s="1"/>
  <c r="CO30" i="1"/>
  <c r="CP30" i="1" s="1"/>
  <c r="CO49" i="1"/>
  <c r="CP49" i="1" s="1"/>
  <c r="CO40" i="1"/>
  <c r="CP40" i="1" s="1"/>
  <c r="CO34" i="1"/>
  <c r="CP34" i="1" s="1"/>
  <c r="CO54" i="1"/>
  <c r="CP54" i="1" s="1"/>
  <c r="CO20" i="1"/>
  <c r="CP20" i="1" s="1"/>
  <c r="CO53" i="1"/>
  <c r="CP53" i="1" s="1"/>
  <c r="CO26" i="1"/>
  <c r="CP26" i="1" s="1"/>
  <c r="CO27" i="1"/>
  <c r="CP27" i="1" s="1"/>
  <c r="CO25" i="1"/>
  <c r="CP25" i="1" s="1"/>
  <c r="CO12" i="1"/>
  <c r="CP12" i="1" s="1"/>
  <c r="CO36" i="1"/>
  <c r="CP36" i="1" s="1"/>
  <c r="CO17" i="1"/>
  <c r="CP17" i="1" s="1"/>
  <c r="CO24" i="1"/>
  <c r="CP24" i="1" s="1"/>
  <c r="CO32" i="1"/>
  <c r="CP32" i="1" s="1"/>
  <c r="CO47" i="1"/>
  <c r="CP47" i="1" s="1"/>
  <c r="CO9" i="1"/>
  <c r="CP9" i="1" s="1"/>
  <c r="CO10" i="1"/>
  <c r="CP10" i="1" s="1"/>
  <c r="CO29" i="1"/>
  <c r="CP29" i="1" s="1"/>
  <c r="CO13" i="1"/>
  <c r="CP13" i="1" s="1"/>
  <c r="CO15" i="1"/>
  <c r="CP15" i="1" s="1"/>
  <c r="M17" i="1"/>
  <c r="N17" i="1" s="1"/>
  <c r="AW19" i="1"/>
  <c r="AX19" i="1" s="1"/>
  <c r="DY32" i="1"/>
  <c r="DZ32" i="1" s="1"/>
  <c r="EA32" i="1" s="1"/>
  <c r="AC9" i="1"/>
  <c r="AD9" i="1" s="1"/>
  <c r="M5" i="1"/>
  <c r="N5" i="1" s="1"/>
  <c r="CK44" i="1"/>
  <c r="CL44" i="1" s="1"/>
  <c r="EZ9" i="1"/>
  <c r="FA9" i="1" s="1"/>
  <c r="CO18" i="1"/>
  <c r="CP18" i="1" s="1"/>
  <c r="BY36" i="1"/>
  <c r="BZ36" i="1" s="1"/>
  <c r="BY28" i="1"/>
  <c r="BZ28" i="1" s="1"/>
  <c r="BY61" i="1"/>
  <c r="BZ61" i="1" s="1"/>
  <c r="BY72" i="1"/>
  <c r="BZ72" i="1" s="1"/>
  <c r="BY98" i="1"/>
  <c r="BZ98" i="1" s="1"/>
  <c r="BY124" i="1"/>
  <c r="BZ124" i="1" s="1"/>
  <c r="AG26" i="1"/>
  <c r="AH26" i="1" s="1"/>
  <c r="AG68" i="1"/>
  <c r="AH68" i="1" s="1"/>
  <c r="AG37" i="1"/>
  <c r="AH37" i="1" s="1"/>
  <c r="AG90" i="1"/>
  <c r="AH90" i="1" s="1"/>
  <c r="AG107" i="1"/>
  <c r="AH107" i="1" s="1"/>
  <c r="AG109" i="1"/>
  <c r="AH109" i="1" s="1"/>
  <c r="AG123" i="1"/>
  <c r="AH123" i="1" s="1"/>
  <c r="I5" i="1"/>
  <c r="J5" i="1" s="1"/>
  <c r="FL13" i="1"/>
  <c r="FM13" i="1" s="1"/>
  <c r="EZ15" i="1"/>
  <c r="FA15" i="1" s="1"/>
  <c r="EZ60" i="1"/>
  <c r="FA60" i="1" s="1"/>
  <c r="EZ51" i="1"/>
  <c r="FA51" i="1" s="1"/>
  <c r="EZ65" i="1"/>
  <c r="FA65" i="1" s="1"/>
  <c r="EZ90" i="1"/>
  <c r="FA90" i="1" s="1"/>
  <c r="EZ119" i="1"/>
  <c r="FA119" i="1" s="1"/>
  <c r="CG8" i="1"/>
  <c r="CH8" i="1" s="1"/>
  <c r="AC109" i="1"/>
  <c r="AD109" i="1" s="1"/>
  <c r="AC106" i="1"/>
  <c r="AD106" i="1" s="1"/>
  <c r="AC98" i="1"/>
  <c r="AD98" i="1" s="1"/>
  <c r="AW66" i="1"/>
  <c r="AX66" i="1" s="1"/>
  <c r="CK78" i="1"/>
  <c r="CL78" i="1" s="1"/>
  <c r="I95" i="1"/>
  <c r="J95" i="1" s="1"/>
  <c r="AC68" i="1"/>
  <c r="AD68" i="1" s="1"/>
  <c r="AW80" i="1"/>
  <c r="AX80" i="1" s="1"/>
  <c r="CK68" i="1"/>
  <c r="CL68" i="1" s="1"/>
  <c r="AW64" i="1"/>
  <c r="AX64" i="1" s="1"/>
  <c r="I46" i="1"/>
  <c r="J46" i="1" s="1"/>
  <c r="AC14" i="1"/>
  <c r="AD14" i="1" s="1"/>
  <c r="I53" i="1"/>
  <c r="J53" i="1" s="1"/>
  <c r="AC62" i="1"/>
  <c r="AD62" i="1" s="1"/>
  <c r="CK4" i="1"/>
  <c r="CL4" i="1" s="1"/>
  <c r="AC33" i="1"/>
  <c r="AD33" i="1" s="1"/>
  <c r="F43" i="1"/>
  <c r="AW52" i="1"/>
  <c r="AX52" i="1" s="1"/>
  <c r="AC43" i="1"/>
  <c r="AD43" i="1" s="1"/>
  <c r="AW43" i="1"/>
  <c r="AX43" i="1" s="1"/>
  <c r="AW47" i="1"/>
  <c r="AX47" i="1" s="1"/>
  <c r="AW36" i="1"/>
  <c r="AX36" i="1" s="1"/>
  <c r="M19" i="1"/>
  <c r="N19" i="1" s="1"/>
  <c r="BE52" i="1"/>
  <c r="BF52" i="1" s="1"/>
  <c r="BE57" i="1"/>
  <c r="BF57" i="1" s="1"/>
  <c r="BE85" i="1"/>
  <c r="BF85" i="1" s="1"/>
  <c r="BE86" i="1"/>
  <c r="BF86" i="1" s="1"/>
  <c r="BE117" i="1"/>
  <c r="BF117" i="1" s="1"/>
  <c r="M32" i="1"/>
  <c r="N32" i="1" s="1"/>
  <c r="M55" i="1"/>
  <c r="N55" i="1" s="1"/>
  <c r="M51" i="1"/>
  <c r="N51" i="1" s="1"/>
  <c r="M48" i="1"/>
  <c r="N48" i="1" s="1"/>
  <c r="M79" i="1"/>
  <c r="N79" i="1" s="1"/>
  <c r="M63" i="1"/>
  <c r="N63" i="1" s="1"/>
  <c r="M109" i="1"/>
  <c r="N109" i="1" s="1"/>
  <c r="AK15" i="1"/>
  <c r="AL15" i="1" s="1"/>
  <c r="AC44" i="1"/>
  <c r="AD44" i="1" s="1"/>
  <c r="CK29" i="1"/>
  <c r="CL29" i="1" s="1"/>
  <c r="BU124" i="1"/>
  <c r="BV124" i="1" s="1"/>
  <c r="BU119" i="1"/>
  <c r="BV119" i="1" s="1"/>
  <c r="BU123" i="1"/>
  <c r="BV123" i="1" s="1"/>
  <c r="BU122" i="1"/>
  <c r="BV122" i="1" s="1"/>
  <c r="BU120" i="1"/>
  <c r="BV120" i="1" s="1"/>
  <c r="BU117" i="1"/>
  <c r="BV117" i="1" s="1"/>
  <c r="BU114" i="1"/>
  <c r="BV114" i="1" s="1"/>
  <c r="BU111" i="1"/>
  <c r="BV111" i="1" s="1"/>
  <c r="BU113" i="1"/>
  <c r="BV113" i="1" s="1"/>
  <c r="BU108" i="1"/>
  <c r="BV108" i="1" s="1"/>
  <c r="BU106" i="1"/>
  <c r="BV106" i="1" s="1"/>
  <c r="BU105" i="1"/>
  <c r="BV105" i="1" s="1"/>
  <c r="BU107" i="1"/>
  <c r="BV107" i="1" s="1"/>
  <c r="BU104" i="1"/>
  <c r="BV104" i="1" s="1"/>
  <c r="BU98" i="1"/>
  <c r="BV98" i="1" s="1"/>
  <c r="BU102" i="1"/>
  <c r="BV102" i="1" s="1"/>
  <c r="BU97" i="1"/>
  <c r="BV97" i="1" s="1"/>
  <c r="BU103" i="1"/>
  <c r="BV103" i="1" s="1"/>
  <c r="BU93" i="1"/>
  <c r="BV93" i="1" s="1"/>
  <c r="BU96" i="1"/>
  <c r="BV96" i="1" s="1"/>
  <c r="BU63" i="1"/>
  <c r="BV63" i="1" s="1"/>
  <c r="BU92" i="1"/>
  <c r="BV92" i="1" s="1"/>
  <c r="BU95" i="1"/>
  <c r="BV95" i="1" s="1"/>
  <c r="BU87" i="1"/>
  <c r="BV87" i="1" s="1"/>
  <c r="BU71" i="1"/>
  <c r="BV71" i="1" s="1"/>
  <c r="BU86" i="1"/>
  <c r="BV86" i="1" s="1"/>
  <c r="BU78" i="1"/>
  <c r="BV78" i="1" s="1"/>
  <c r="BU38" i="1"/>
  <c r="BV38" i="1" s="1"/>
  <c r="BU81" i="1"/>
  <c r="BV81" i="1" s="1"/>
  <c r="BU85" i="1"/>
  <c r="BV85" i="1" s="1"/>
  <c r="BU79" i="1"/>
  <c r="BV79" i="1" s="1"/>
  <c r="BU70" i="1"/>
  <c r="BV70" i="1" s="1"/>
  <c r="BU73" i="1"/>
  <c r="BV73" i="1" s="1"/>
  <c r="BU80" i="1"/>
  <c r="BV80" i="1" s="1"/>
  <c r="BU77" i="1"/>
  <c r="BV77" i="1" s="1"/>
  <c r="BU69" i="1"/>
  <c r="BV69" i="1" s="1"/>
  <c r="BU58" i="1"/>
  <c r="BV58" i="1" s="1"/>
  <c r="BU16" i="1"/>
  <c r="BV16" i="1" s="1"/>
  <c r="BU57" i="1"/>
  <c r="BV57" i="1" s="1"/>
  <c r="BU37" i="1"/>
  <c r="BV37" i="1" s="1"/>
  <c r="BU4" i="1"/>
  <c r="BV4" i="1" s="1"/>
  <c r="BU56" i="1"/>
  <c r="BV56" i="1" s="1"/>
  <c r="BU59" i="1"/>
  <c r="BV59" i="1" s="1"/>
  <c r="BU67" i="1"/>
  <c r="BV67" i="1" s="1"/>
  <c r="BU22" i="1"/>
  <c r="BV22" i="1" s="1"/>
  <c r="BU11" i="1"/>
  <c r="BV11" i="1" s="1"/>
  <c r="BU43" i="1"/>
  <c r="BV43" i="1" s="1"/>
  <c r="BU54" i="1"/>
  <c r="BV54" i="1" s="1"/>
  <c r="BU45" i="1"/>
  <c r="BV45" i="1" s="1"/>
  <c r="BU55" i="1"/>
  <c r="BV55" i="1" s="1"/>
  <c r="BU26" i="1"/>
  <c r="BV26" i="1" s="1"/>
  <c r="BU36" i="1"/>
  <c r="BV36" i="1" s="1"/>
  <c r="BU53" i="1"/>
  <c r="BV53" i="1" s="1"/>
  <c r="BU27" i="1"/>
  <c r="BV27" i="1" s="1"/>
  <c r="BU20" i="1"/>
  <c r="BV20" i="1" s="1"/>
  <c r="BU40" i="1"/>
  <c r="BV40" i="1" s="1"/>
  <c r="BU34" i="1"/>
  <c r="BV34" i="1" s="1"/>
  <c r="BU49" i="1"/>
  <c r="BV49" i="1" s="1"/>
  <c r="BU52" i="1"/>
  <c r="BV52" i="1" s="1"/>
  <c r="BU17" i="1"/>
  <c r="BV17" i="1" s="1"/>
  <c r="BU31" i="1"/>
  <c r="BV31" i="1" s="1"/>
  <c r="BU32" i="1"/>
  <c r="BV32" i="1" s="1"/>
  <c r="BU13" i="1"/>
  <c r="BV13" i="1" s="1"/>
  <c r="BU10" i="1"/>
  <c r="BV10" i="1" s="1"/>
  <c r="BU15" i="1"/>
  <c r="BV15" i="1" s="1"/>
  <c r="BU5" i="1"/>
  <c r="BV5" i="1" s="1"/>
  <c r="BU24" i="1"/>
  <c r="BV24" i="1" s="1"/>
  <c r="BU9" i="1"/>
  <c r="BV9" i="1" s="1"/>
  <c r="AG19" i="1"/>
  <c r="AH19" i="1" s="1"/>
  <c r="AG8" i="1"/>
  <c r="AH8" i="1" s="1"/>
  <c r="BA18" i="1"/>
  <c r="BB18" i="1" s="1"/>
  <c r="AW13" i="1"/>
  <c r="AX13" i="1" s="1"/>
  <c r="DY31" i="1"/>
  <c r="DZ31" i="1" s="1"/>
  <c r="EA31" i="1" s="1"/>
  <c r="BE9" i="1"/>
  <c r="BF9" i="1" s="1"/>
  <c r="BY34" i="1"/>
  <c r="BZ34" i="1" s="1"/>
  <c r="BY59" i="1"/>
  <c r="BZ59" i="1" s="1"/>
  <c r="BY57" i="1"/>
  <c r="BZ57" i="1" s="1"/>
  <c r="BY81" i="1"/>
  <c r="BZ81" i="1" s="1"/>
  <c r="BY105" i="1"/>
  <c r="BZ105" i="1" s="1"/>
  <c r="AG31" i="1"/>
  <c r="AH31" i="1" s="1"/>
  <c r="AG52" i="1"/>
  <c r="AH52" i="1" s="1"/>
  <c r="AG83" i="1"/>
  <c r="AH83" i="1" s="1"/>
  <c r="AG80" i="1"/>
  <c r="AH80" i="1" s="1"/>
  <c r="AG82" i="1"/>
  <c r="AH82" i="1" s="1"/>
  <c r="AG97" i="1"/>
  <c r="AH97" i="1" s="1"/>
  <c r="AG118" i="1"/>
  <c r="AH118" i="1" s="1"/>
  <c r="AG124" i="1"/>
  <c r="AH124" i="1" s="1"/>
  <c r="EZ13" i="1"/>
  <c r="FA13" i="1" s="1"/>
  <c r="CC13" i="1"/>
  <c r="CD13" i="1" s="1"/>
  <c r="EZ29" i="1"/>
  <c r="FA29" i="1" s="1"/>
  <c r="EZ67" i="1"/>
  <c r="FA67" i="1" s="1"/>
  <c r="EZ58" i="1"/>
  <c r="FA58" i="1" s="1"/>
  <c r="EZ94" i="1"/>
  <c r="FA94" i="1" s="1"/>
  <c r="EZ96" i="1"/>
  <c r="FA96" i="1" s="1"/>
  <c r="EZ117" i="1"/>
  <c r="FA117" i="1" s="1"/>
  <c r="BA13" i="1"/>
  <c r="BB13" i="1" s="1"/>
  <c r="CK124" i="1"/>
  <c r="CL124" i="1" s="1"/>
  <c r="CK122" i="1"/>
  <c r="CL122" i="1" s="1"/>
  <c r="AW122" i="1"/>
  <c r="AX122" i="1" s="1"/>
  <c r="AW119" i="1"/>
  <c r="AX119" i="1" s="1"/>
  <c r="I118" i="1"/>
  <c r="J118" i="1" s="1"/>
  <c r="I109" i="1"/>
  <c r="J109" i="1" s="1"/>
  <c r="I107" i="1"/>
  <c r="J107" i="1" s="1"/>
  <c r="AC87" i="1"/>
  <c r="AD87" i="1" s="1"/>
  <c r="CK76" i="1"/>
  <c r="CL76" i="1" s="1"/>
  <c r="AC66" i="1"/>
  <c r="AD66" i="1" s="1"/>
  <c r="AC63" i="1"/>
  <c r="AD63" i="1" s="1"/>
  <c r="I63" i="1"/>
  <c r="J63" i="1" s="1"/>
  <c r="I78" i="1"/>
  <c r="J78" i="1" s="1"/>
  <c r="CK88" i="1"/>
  <c r="CL88" i="1" s="1"/>
  <c r="AW73" i="1"/>
  <c r="AX73" i="1" s="1"/>
  <c r="AC37" i="1"/>
  <c r="AD37" i="1" s="1"/>
  <c r="I85" i="1"/>
  <c r="J85" i="1" s="1"/>
  <c r="I64" i="1"/>
  <c r="J64" i="1" s="1"/>
  <c r="CK59" i="1"/>
  <c r="CL59" i="1" s="1"/>
  <c r="AC58" i="1"/>
  <c r="AD58" i="1" s="1"/>
  <c r="CK56" i="1"/>
  <c r="CL56" i="1" s="1"/>
  <c r="I11" i="1"/>
  <c r="J11" i="1" s="1"/>
  <c r="F33" i="1"/>
  <c r="F14" i="1"/>
  <c r="AC11" i="1"/>
  <c r="AD11" i="1" s="1"/>
  <c r="AW20" i="1"/>
  <c r="AX20" i="1" s="1"/>
  <c r="I55" i="1"/>
  <c r="J55" i="1" s="1"/>
  <c r="CK6" i="1"/>
  <c r="CL6" i="1" s="1"/>
  <c r="AW32" i="1"/>
  <c r="AX32" i="1" s="1"/>
  <c r="CK8" i="1"/>
  <c r="CL8" i="1" s="1"/>
  <c r="AC47" i="1"/>
  <c r="AD47" i="1" s="1"/>
  <c r="BE20" i="1"/>
  <c r="BF20" i="1" s="1"/>
  <c r="BE64" i="1"/>
  <c r="BF64" i="1" s="1"/>
  <c r="BE73" i="1"/>
  <c r="BF73" i="1" s="1"/>
  <c r="BE99" i="1"/>
  <c r="BF99" i="1" s="1"/>
  <c r="BE122" i="1"/>
  <c r="BF122" i="1" s="1"/>
  <c r="M31" i="1"/>
  <c r="N31" i="1" s="1"/>
  <c r="M43" i="1"/>
  <c r="N43" i="1" s="1"/>
  <c r="M56" i="1"/>
  <c r="N56" i="1" s="1"/>
  <c r="M16" i="1"/>
  <c r="N16" i="1" s="1"/>
  <c r="M85" i="1"/>
  <c r="N85" i="1" s="1"/>
  <c r="M93" i="1"/>
  <c r="N93" i="1" s="1"/>
  <c r="M120" i="1"/>
  <c r="N120" i="1" s="1"/>
  <c r="AG13" i="1"/>
  <c r="AH13" i="1" s="1"/>
  <c r="AG24" i="1"/>
  <c r="AH24" i="1" s="1"/>
  <c r="AG9" i="1"/>
  <c r="AH9" i="1" s="1"/>
  <c r="FL121" i="1"/>
  <c r="FM121" i="1" s="1"/>
  <c r="FL114" i="1"/>
  <c r="FM114" i="1" s="1"/>
  <c r="FL116" i="1"/>
  <c r="FM116" i="1" s="1"/>
  <c r="FL111" i="1"/>
  <c r="FM111" i="1" s="1"/>
  <c r="FL113" i="1"/>
  <c r="FM113" i="1" s="1"/>
  <c r="FL115" i="1"/>
  <c r="FM115" i="1" s="1"/>
  <c r="FL112" i="1"/>
  <c r="FM112" i="1" s="1"/>
  <c r="FL108" i="1"/>
  <c r="FM108" i="1" s="1"/>
  <c r="FL110" i="1"/>
  <c r="FM110" i="1" s="1"/>
  <c r="FL107" i="1"/>
  <c r="FM107" i="1" s="1"/>
  <c r="FL105" i="1"/>
  <c r="FM105" i="1" s="1"/>
  <c r="FL97" i="1"/>
  <c r="FM97" i="1" s="1"/>
  <c r="FL96" i="1"/>
  <c r="FM96" i="1" s="1"/>
  <c r="FL86" i="1"/>
  <c r="FM86" i="1" s="1"/>
  <c r="FL63" i="1"/>
  <c r="FM63" i="1" s="1"/>
  <c r="FL82" i="1"/>
  <c r="FM82" i="1" s="1"/>
  <c r="FL92" i="1"/>
  <c r="FM92" i="1" s="1"/>
  <c r="FL100" i="1"/>
  <c r="FM100" i="1" s="1"/>
  <c r="FL66" i="1"/>
  <c r="FM66" i="1" s="1"/>
  <c r="FL95" i="1"/>
  <c r="FM95" i="1" s="1"/>
  <c r="FL81" i="1"/>
  <c r="FM81" i="1" s="1"/>
  <c r="FL89" i="1"/>
  <c r="FM89" i="1" s="1"/>
  <c r="FL79" i="1"/>
  <c r="FM79" i="1" s="1"/>
  <c r="FL93" i="1"/>
  <c r="FM93" i="1" s="1"/>
  <c r="FL74" i="1"/>
  <c r="FM74" i="1" s="1"/>
  <c r="FL38" i="1"/>
  <c r="FM38" i="1" s="1"/>
  <c r="FL69" i="1"/>
  <c r="FM69" i="1" s="1"/>
  <c r="FL90" i="1"/>
  <c r="FM90" i="1" s="1"/>
  <c r="FL70" i="1"/>
  <c r="FM70" i="1" s="1"/>
  <c r="FL94" i="1"/>
  <c r="FM94" i="1" s="1"/>
  <c r="FL73" i="1"/>
  <c r="FM73" i="1" s="1"/>
  <c r="FL75" i="1"/>
  <c r="FM75" i="1" s="1"/>
  <c r="FL65" i="1"/>
  <c r="FM65" i="1" s="1"/>
  <c r="FL72" i="1"/>
  <c r="FM72" i="1" s="1"/>
  <c r="FL56" i="1"/>
  <c r="FM56" i="1" s="1"/>
  <c r="FL58" i="1"/>
  <c r="FM58" i="1" s="1"/>
  <c r="FL83" i="1"/>
  <c r="FM83" i="1" s="1"/>
  <c r="FL67" i="1"/>
  <c r="FM67" i="1" s="1"/>
  <c r="FL7" i="1"/>
  <c r="FM7" i="1" s="1"/>
  <c r="FL45" i="1"/>
  <c r="FM45" i="1" s="1"/>
  <c r="FL61" i="1"/>
  <c r="FM61" i="1" s="1"/>
  <c r="FL16" i="1"/>
  <c r="FM16" i="1" s="1"/>
  <c r="FL33" i="1"/>
  <c r="FM33" i="1" s="1"/>
  <c r="FL53" i="1"/>
  <c r="FM53" i="1" s="1"/>
  <c r="FL4" i="1"/>
  <c r="FM4" i="1" s="1"/>
  <c r="FL36" i="1"/>
  <c r="FM36" i="1" s="1"/>
  <c r="FL12" i="1"/>
  <c r="FM12" i="1" s="1"/>
  <c r="FL26" i="1"/>
  <c r="FM26" i="1" s="1"/>
  <c r="FL43" i="1"/>
  <c r="FM43" i="1" s="1"/>
  <c r="FL21" i="1"/>
  <c r="FM21" i="1" s="1"/>
  <c r="FL35" i="1"/>
  <c r="FM35" i="1" s="1"/>
  <c r="FL54" i="1"/>
  <c r="FM54" i="1" s="1"/>
  <c r="FL60" i="1"/>
  <c r="FM60" i="1" s="1"/>
  <c r="FL47" i="1"/>
  <c r="FM47" i="1" s="1"/>
  <c r="FL17" i="1"/>
  <c r="FM17" i="1" s="1"/>
  <c r="FL39" i="1"/>
  <c r="FM39" i="1" s="1"/>
  <c r="FL23" i="1"/>
  <c r="FM23" i="1" s="1"/>
  <c r="FL31" i="1"/>
  <c r="FM31" i="1" s="1"/>
  <c r="FL8" i="1"/>
  <c r="FM8" i="1" s="1"/>
  <c r="FL44" i="1"/>
  <c r="FM44" i="1" s="1"/>
  <c r="FL19" i="1"/>
  <c r="FM19" i="1" s="1"/>
  <c r="FL9" i="1"/>
  <c r="FM9" i="1" s="1"/>
  <c r="BE32" i="1"/>
  <c r="BF32" i="1" s="1"/>
  <c r="ET10" i="1"/>
  <c r="EU10" i="1" s="1"/>
  <c r="BY13" i="1"/>
  <c r="BZ13" i="1" s="1"/>
  <c r="F55" i="1"/>
  <c r="F16" i="1"/>
  <c r="CO31" i="1"/>
  <c r="CP31" i="1" s="1"/>
  <c r="BY20" i="1"/>
  <c r="BZ20" i="1" s="1"/>
  <c r="BY27" i="1"/>
  <c r="BZ27" i="1" s="1"/>
  <c r="BY64" i="1"/>
  <c r="BZ64" i="1" s="1"/>
  <c r="BY63" i="1"/>
  <c r="BZ63" i="1" s="1"/>
  <c r="BY101" i="1"/>
  <c r="BZ101" i="1" s="1"/>
  <c r="AG6" i="1"/>
  <c r="AH6" i="1" s="1"/>
  <c r="AG55" i="1"/>
  <c r="AH55" i="1" s="1"/>
  <c r="AG11" i="1"/>
  <c r="AH11" i="1" s="1"/>
  <c r="AG77" i="1"/>
  <c r="AH77" i="1" s="1"/>
  <c r="AG92" i="1"/>
  <c r="AH92" i="1" s="1"/>
  <c r="AG104" i="1"/>
  <c r="AH104" i="1" s="1"/>
  <c r="AG113" i="1"/>
  <c r="AH113" i="1" s="1"/>
  <c r="BY19" i="1"/>
  <c r="BZ19" i="1" s="1"/>
  <c r="EZ23" i="1"/>
  <c r="FA23" i="1" s="1"/>
  <c r="EZ45" i="1"/>
  <c r="FA45" i="1" s="1"/>
  <c r="EZ56" i="1"/>
  <c r="FA56" i="1" s="1"/>
  <c r="EZ78" i="1"/>
  <c r="FA78" i="1" s="1"/>
  <c r="EZ87" i="1"/>
  <c r="FA87" i="1" s="1"/>
  <c r="EZ114" i="1"/>
  <c r="FA114" i="1" s="1"/>
  <c r="BQ13" i="1"/>
  <c r="BR13" i="1" s="1"/>
  <c r="AC124" i="1"/>
  <c r="AD124" i="1" s="1"/>
  <c r="AC122" i="1"/>
  <c r="AD122" i="1" s="1"/>
  <c r="I115" i="1"/>
  <c r="J115" i="1" s="1"/>
  <c r="CK66" i="1"/>
  <c r="CL66" i="1" s="1"/>
  <c r="AW86" i="1"/>
  <c r="AX86" i="1" s="1"/>
  <c r="AW76" i="1"/>
  <c r="AX76" i="1" s="1"/>
  <c r="CK80" i="1"/>
  <c r="CL80" i="1" s="1"/>
  <c r="CK77" i="1"/>
  <c r="CL77" i="1" s="1"/>
  <c r="I37" i="1"/>
  <c r="J37" i="1" s="1"/>
  <c r="CK46" i="1"/>
  <c r="CL46" i="1" s="1"/>
  <c r="I56" i="1"/>
  <c r="J56" i="1" s="1"/>
  <c r="CK48" i="1"/>
  <c r="CL48" i="1" s="1"/>
  <c r="AW62" i="1"/>
  <c r="AX62" i="1" s="1"/>
  <c r="CK57" i="1"/>
  <c r="CL57" i="1" s="1"/>
  <c r="AW22" i="1"/>
  <c r="AX22" i="1" s="1"/>
  <c r="CK20" i="1"/>
  <c r="CL20" i="1" s="1"/>
  <c r="CK25" i="1"/>
  <c r="CL25" i="1" s="1"/>
  <c r="I33" i="1"/>
  <c r="J33" i="1" s="1"/>
  <c r="I50" i="1"/>
  <c r="J50" i="1" s="1"/>
  <c r="AW25" i="1"/>
  <c r="AX25" i="1" s="1"/>
  <c r="AW55" i="1"/>
  <c r="AX55" i="1" s="1"/>
  <c r="AC32" i="1"/>
  <c r="AD32" i="1" s="1"/>
  <c r="M6" i="1"/>
  <c r="N6" i="1" s="1"/>
  <c r="AG44" i="1"/>
  <c r="AH44" i="1" s="1"/>
  <c r="BE27" i="1"/>
  <c r="BF27" i="1" s="1"/>
  <c r="BE51" i="1"/>
  <c r="BF51" i="1" s="1"/>
  <c r="BE72" i="1"/>
  <c r="BF72" i="1" s="1"/>
  <c r="BE104" i="1"/>
  <c r="BF104" i="1" s="1"/>
  <c r="BE115" i="1"/>
  <c r="BF115" i="1" s="1"/>
  <c r="M24" i="1"/>
  <c r="N24" i="1" s="1"/>
  <c r="M40" i="1"/>
  <c r="N40" i="1" s="1"/>
  <c r="M67" i="1"/>
  <c r="N67" i="1" s="1"/>
  <c r="M80" i="1"/>
  <c r="N80" i="1" s="1"/>
  <c r="M81" i="1"/>
  <c r="N81" i="1" s="1"/>
  <c r="M104" i="1"/>
  <c r="N104" i="1" s="1"/>
  <c r="M117" i="1"/>
  <c r="N117" i="1" s="1"/>
  <c r="CK23" i="1"/>
  <c r="CL23" i="1" s="1"/>
  <c r="CC5" i="1"/>
  <c r="CD5" i="1" s="1"/>
  <c r="Y124" i="1"/>
  <c r="Z124" i="1" s="1"/>
  <c r="Y123" i="1"/>
  <c r="Z123" i="1" s="1"/>
  <c r="Y117" i="1"/>
  <c r="Z117" i="1" s="1"/>
  <c r="Y116" i="1"/>
  <c r="Z116" i="1" s="1"/>
  <c r="Y115" i="1"/>
  <c r="Z115" i="1" s="1"/>
  <c r="Y113" i="1"/>
  <c r="Z113" i="1" s="1"/>
  <c r="Y114" i="1"/>
  <c r="Z114" i="1" s="1"/>
  <c r="Y111" i="1"/>
  <c r="Z111" i="1" s="1"/>
  <c r="Y107" i="1"/>
  <c r="Z107" i="1" s="1"/>
  <c r="Y100" i="1"/>
  <c r="Z100" i="1" s="1"/>
  <c r="Y97" i="1"/>
  <c r="Z97" i="1" s="1"/>
  <c r="Y104" i="1"/>
  <c r="Z104" i="1" s="1"/>
  <c r="Y71" i="1"/>
  <c r="Z71" i="1" s="1"/>
  <c r="Y93" i="1"/>
  <c r="Z93" i="1" s="1"/>
  <c r="Y87" i="1"/>
  <c r="Z87" i="1" s="1"/>
  <c r="Y41" i="1"/>
  <c r="Z41" i="1" s="1"/>
  <c r="Y63" i="1"/>
  <c r="Z63" i="1" s="1"/>
  <c r="Y99" i="1"/>
  <c r="Z99" i="1" s="1"/>
  <c r="Y95" i="1"/>
  <c r="Z95" i="1" s="1"/>
  <c r="Y78" i="1"/>
  <c r="Z78" i="1" s="1"/>
  <c r="Y74" i="1"/>
  <c r="Z74" i="1" s="1"/>
  <c r="Y79" i="1"/>
  <c r="Z79" i="1" s="1"/>
  <c r="Y65" i="1"/>
  <c r="Z65" i="1" s="1"/>
  <c r="Y70" i="1"/>
  <c r="Z70" i="1" s="1"/>
  <c r="Y85" i="1"/>
  <c r="Z85" i="1" s="1"/>
  <c r="Y94" i="1"/>
  <c r="Z94" i="1" s="1"/>
  <c r="Y80" i="1"/>
  <c r="Z80" i="1" s="1"/>
  <c r="Y77" i="1"/>
  <c r="Z77" i="1" s="1"/>
  <c r="Y68" i="1"/>
  <c r="Z68" i="1" s="1"/>
  <c r="Y83" i="1"/>
  <c r="Z83" i="1" s="1"/>
  <c r="Y16" i="1"/>
  <c r="Z16" i="1" s="1"/>
  <c r="Y46" i="1"/>
  <c r="Z46" i="1" s="1"/>
  <c r="Y57" i="1"/>
  <c r="Z57" i="1" s="1"/>
  <c r="Y64" i="1"/>
  <c r="Z64" i="1" s="1"/>
  <c r="Y75" i="1"/>
  <c r="Z75" i="1" s="1"/>
  <c r="Y4" i="1"/>
  <c r="Z4" i="1" s="1"/>
  <c r="Y45" i="1"/>
  <c r="Z45" i="1" s="1"/>
  <c r="Y55" i="1"/>
  <c r="Z55" i="1" s="1"/>
  <c r="Y7" i="1"/>
  <c r="Z7" i="1" s="1"/>
  <c r="Y14" i="1"/>
  <c r="Z14" i="1" s="1"/>
  <c r="Y50" i="1"/>
  <c r="Z50" i="1" s="1"/>
  <c r="Y39" i="1"/>
  <c r="Z39" i="1" s="1"/>
  <c r="Y54" i="1"/>
  <c r="Z54" i="1" s="1"/>
  <c r="Y60" i="1"/>
  <c r="Z60" i="1" s="1"/>
  <c r="Y42" i="1"/>
  <c r="Z42" i="1" s="1"/>
  <c r="Y28" i="1"/>
  <c r="Z28" i="1" s="1"/>
  <c r="Y32" i="1"/>
  <c r="Z32" i="1" s="1"/>
  <c r="Y49" i="1"/>
  <c r="Z49" i="1" s="1"/>
  <c r="Y17" i="1"/>
  <c r="Z17" i="1" s="1"/>
  <c r="Y8" i="1"/>
  <c r="Z8" i="1" s="1"/>
  <c r="Y24" i="1"/>
  <c r="Z24" i="1" s="1"/>
  <c r="Y10" i="1"/>
  <c r="Z10" i="1" s="1"/>
  <c r="Y29" i="1"/>
  <c r="Z29" i="1" s="1"/>
  <c r="Y13" i="1"/>
  <c r="Z13" i="1" s="1"/>
  <c r="Y18" i="1"/>
  <c r="Z18" i="1" s="1"/>
  <c r="BU18" i="1"/>
  <c r="BV18" i="1" s="1"/>
  <c r="FL10" i="1"/>
  <c r="FM10" i="1" s="1"/>
  <c r="EZ44" i="1"/>
  <c r="FA44" i="1" s="1"/>
  <c r="AK44" i="1"/>
  <c r="AL44" i="1" s="1"/>
  <c r="BY32" i="1"/>
  <c r="BZ32" i="1" s="1"/>
  <c r="FL30" i="1"/>
  <c r="FM30" i="1" s="1"/>
  <c r="BE44" i="1"/>
  <c r="BF44" i="1" s="1"/>
  <c r="F93" i="1"/>
  <c r="F117" i="1"/>
  <c r="M18" i="1"/>
  <c r="N18" i="1" s="1"/>
  <c r="M13" i="1"/>
  <c r="N13" i="1" s="1"/>
  <c r="BA31" i="1"/>
  <c r="BB31" i="1" s="1"/>
  <c r="I9" i="1"/>
  <c r="J9" i="1" s="1"/>
  <c r="BY40" i="1"/>
  <c r="BZ40" i="1" s="1"/>
  <c r="BY60" i="1"/>
  <c r="BZ60" i="1" s="1"/>
  <c r="BY58" i="1"/>
  <c r="BZ58" i="1" s="1"/>
  <c r="BY86" i="1"/>
  <c r="BZ86" i="1" s="1"/>
  <c r="BY114" i="1"/>
  <c r="BZ114" i="1" s="1"/>
  <c r="AG30" i="1"/>
  <c r="AH30" i="1" s="1"/>
  <c r="AG25" i="1"/>
  <c r="AH25" i="1" s="1"/>
  <c r="AG4" i="1"/>
  <c r="AH4" i="1" s="1"/>
  <c r="AG84" i="1"/>
  <c r="AH84" i="1" s="1"/>
  <c r="AG93" i="1"/>
  <c r="AH93" i="1" s="1"/>
  <c r="AG102" i="1"/>
  <c r="AH102" i="1" s="1"/>
  <c r="AG115" i="1"/>
  <c r="AH115" i="1" s="1"/>
  <c r="BE13" i="1"/>
  <c r="BF13" i="1" s="1"/>
  <c r="CK5" i="1"/>
  <c r="CL5" i="1" s="1"/>
  <c r="BQ5" i="1"/>
  <c r="BR5" i="1" s="1"/>
  <c r="EZ47" i="1"/>
  <c r="FA47" i="1" s="1"/>
  <c r="EZ11" i="1"/>
  <c r="FA11" i="1" s="1"/>
  <c r="EZ68" i="1"/>
  <c r="FA68" i="1" s="1"/>
  <c r="EZ73" i="1"/>
  <c r="FA73" i="1" s="1"/>
  <c r="EZ104" i="1"/>
  <c r="FA104" i="1" s="1"/>
  <c r="EZ121" i="1"/>
  <c r="FA121" i="1" s="1"/>
  <c r="AC5" i="1"/>
  <c r="AD5" i="1" s="1"/>
  <c r="M10" i="1"/>
  <c r="N10" i="1" s="1"/>
  <c r="AC114" i="1"/>
  <c r="AD114" i="1" s="1"/>
  <c r="F110" i="1"/>
  <c r="I102" i="1"/>
  <c r="J102" i="1" s="1"/>
  <c r="CK99" i="1"/>
  <c r="CL99" i="1" s="1"/>
  <c r="AC91" i="1"/>
  <c r="AD91" i="1" s="1"/>
  <c r="I66" i="1"/>
  <c r="J66" i="1" s="1"/>
  <c r="CK73" i="1"/>
  <c r="CL73" i="1" s="1"/>
  <c r="AW85" i="1"/>
  <c r="AX85" i="1" s="1"/>
  <c r="F58" i="1"/>
  <c r="AW68" i="1"/>
  <c r="AX68" i="1" s="1"/>
  <c r="AW67" i="1"/>
  <c r="AX67" i="1" s="1"/>
  <c r="AC25" i="1"/>
  <c r="AD25" i="1" s="1"/>
  <c r="AC21" i="1"/>
  <c r="AD21" i="1" s="1"/>
  <c r="AC55" i="1"/>
  <c r="AD55" i="1" s="1"/>
  <c r="I6" i="1"/>
  <c r="J6" i="1" s="1"/>
  <c r="AW21" i="1"/>
  <c r="AX21" i="1" s="1"/>
  <c r="I32" i="1"/>
  <c r="J32" i="1" s="1"/>
  <c r="AW23" i="1"/>
  <c r="AX23" i="1" s="1"/>
  <c r="BE33" i="1"/>
  <c r="BF33" i="1" s="1"/>
  <c r="BE61" i="1"/>
  <c r="BF61" i="1" s="1"/>
  <c r="BE92" i="1"/>
  <c r="BF92" i="1" s="1"/>
  <c r="BE103" i="1"/>
  <c r="BF103" i="1" s="1"/>
  <c r="BE119" i="1"/>
  <c r="BF119" i="1" s="1"/>
  <c r="M9" i="1"/>
  <c r="N9" i="1" s="1"/>
  <c r="M39" i="1"/>
  <c r="N39" i="1" s="1"/>
  <c r="M59" i="1"/>
  <c r="N59" i="1" s="1"/>
  <c r="M73" i="1"/>
  <c r="N73" i="1" s="1"/>
  <c r="M70" i="1"/>
  <c r="N70" i="1" s="1"/>
  <c r="M97" i="1"/>
  <c r="N97" i="1" s="1"/>
  <c r="CG44" i="1"/>
  <c r="CH44" i="1" s="1"/>
  <c r="BE35" i="1"/>
  <c r="BF35" i="1" s="1"/>
  <c r="CG9" i="1"/>
  <c r="CH9" i="1" s="1"/>
  <c r="AS117" i="1"/>
  <c r="AT117" i="1" s="1"/>
  <c r="AS119" i="1"/>
  <c r="AT119" i="1" s="1"/>
  <c r="AS116" i="1"/>
  <c r="AT116" i="1" s="1"/>
  <c r="AS113" i="1"/>
  <c r="AT113" i="1" s="1"/>
  <c r="AS118" i="1"/>
  <c r="AT118" i="1" s="1"/>
  <c r="AS114" i="1"/>
  <c r="AT114" i="1" s="1"/>
  <c r="AS112" i="1"/>
  <c r="AT112" i="1" s="1"/>
  <c r="AS111" i="1"/>
  <c r="AT111" i="1" s="1"/>
  <c r="AS107" i="1"/>
  <c r="AT107" i="1" s="1"/>
  <c r="AS102" i="1"/>
  <c r="AT102" i="1" s="1"/>
  <c r="AS100" i="1"/>
  <c r="AT100" i="1" s="1"/>
  <c r="AS104" i="1"/>
  <c r="AT104" i="1" s="1"/>
  <c r="AS99" i="1"/>
  <c r="AT99" i="1" s="1"/>
  <c r="AS87" i="1"/>
  <c r="AT87" i="1" s="1"/>
  <c r="AS82" i="1"/>
  <c r="AT82" i="1" s="1"/>
  <c r="AS71" i="1"/>
  <c r="AT71" i="1" s="1"/>
  <c r="AS93" i="1"/>
  <c r="AT93" i="1" s="1"/>
  <c r="AS91" i="1"/>
  <c r="AT91" i="1" s="1"/>
  <c r="AS90" i="1"/>
  <c r="AT90" i="1" s="1"/>
  <c r="AS92" i="1"/>
  <c r="AT92" i="1" s="1"/>
  <c r="AS95" i="1"/>
  <c r="AT95" i="1" s="1"/>
  <c r="AS41" i="1"/>
  <c r="AT41" i="1" s="1"/>
  <c r="AS78" i="1"/>
  <c r="AT78" i="1" s="1"/>
  <c r="AS80" i="1"/>
  <c r="AT80" i="1" s="1"/>
  <c r="AS37" i="1"/>
  <c r="AT37" i="1" s="1"/>
  <c r="AS85" i="1"/>
  <c r="AT85" i="1" s="1"/>
  <c r="AS65" i="1"/>
  <c r="AT65" i="1" s="1"/>
  <c r="AS75" i="1"/>
  <c r="AT75" i="1" s="1"/>
  <c r="AS22" i="1"/>
  <c r="AT22" i="1" s="1"/>
  <c r="AS64" i="1"/>
  <c r="AT64" i="1" s="1"/>
  <c r="AS77" i="1"/>
  <c r="AT77" i="1" s="1"/>
  <c r="AS83" i="1"/>
  <c r="AT83" i="1" s="1"/>
  <c r="AS56" i="1"/>
  <c r="AT56" i="1" s="1"/>
  <c r="AS48" i="1"/>
  <c r="AT48" i="1" s="1"/>
  <c r="AS59" i="1"/>
  <c r="AT59" i="1" s="1"/>
  <c r="AS61" i="1"/>
  <c r="AT61" i="1" s="1"/>
  <c r="AS16" i="1"/>
  <c r="AT16" i="1" s="1"/>
  <c r="AS53" i="1"/>
  <c r="AT53" i="1" s="1"/>
  <c r="AS60" i="1"/>
  <c r="AT60" i="1" s="1"/>
  <c r="AS28" i="1"/>
  <c r="AT28" i="1" s="1"/>
  <c r="AS45" i="1"/>
  <c r="AT45" i="1" s="1"/>
  <c r="AS25" i="1"/>
  <c r="AT25" i="1" s="1"/>
  <c r="AS42" i="1"/>
  <c r="AT42" i="1" s="1"/>
  <c r="AS7" i="1"/>
  <c r="AT7" i="1" s="1"/>
  <c r="AS30" i="1"/>
  <c r="AT30" i="1" s="1"/>
  <c r="AS50" i="1"/>
  <c r="AT50" i="1" s="1"/>
  <c r="AS24" i="1"/>
  <c r="AT24" i="1" s="1"/>
  <c r="AS36" i="1"/>
  <c r="AT36" i="1" s="1"/>
  <c r="AS6" i="1"/>
  <c r="AT6" i="1" s="1"/>
  <c r="AS10" i="1"/>
  <c r="AT10" i="1" s="1"/>
  <c r="AS39" i="1"/>
  <c r="AT39" i="1" s="1"/>
  <c r="AS5" i="1"/>
  <c r="AT5" i="1" s="1"/>
  <c r="AS32" i="1"/>
  <c r="AT32" i="1" s="1"/>
  <c r="AS18" i="1"/>
  <c r="AT18" i="1" s="1"/>
  <c r="AS29" i="1"/>
  <c r="AT29" i="1" s="1"/>
  <c r="AS15" i="1"/>
  <c r="AT15" i="1" s="1"/>
  <c r="AS19" i="1"/>
  <c r="AT19" i="1" s="1"/>
  <c r="AS8" i="1"/>
  <c r="AT8" i="1" s="1"/>
  <c r="AC23" i="1"/>
  <c r="AD23" i="1" s="1"/>
  <c r="BY30" i="1"/>
  <c r="BZ30" i="1" s="1"/>
  <c r="CG15" i="1"/>
  <c r="CH15" i="1" s="1"/>
  <c r="EZ32" i="1"/>
  <c r="FA32" i="1" s="1"/>
  <c r="DY123" i="1"/>
  <c r="DZ123" i="1" s="1"/>
  <c r="EA123" i="1" s="1"/>
  <c r="DY121" i="1"/>
  <c r="DZ121" i="1" s="1"/>
  <c r="EA121" i="1" s="1"/>
  <c r="DY120" i="1"/>
  <c r="DZ120" i="1" s="1"/>
  <c r="EA120" i="1" s="1"/>
  <c r="DY119" i="1"/>
  <c r="DZ119" i="1" s="1"/>
  <c r="EA119" i="1" s="1"/>
  <c r="DY113" i="1"/>
  <c r="DZ113" i="1" s="1"/>
  <c r="EA113" i="1" s="1"/>
  <c r="DY106" i="1"/>
  <c r="DZ106" i="1" s="1"/>
  <c r="EA106" i="1" s="1"/>
  <c r="DY107" i="1"/>
  <c r="DZ107" i="1" s="1"/>
  <c r="EA107" i="1" s="1"/>
  <c r="DY108" i="1"/>
  <c r="DZ108" i="1" s="1"/>
  <c r="EA108" i="1" s="1"/>
  <c r="DY102" i="1"/>
  <c r="DZ102" i="1" s="1"/>
  <c r="EA102" i="1" s="1"/>
  <c r="DY101" i="1"/>
  <c r="DZ101" i="1" s="1"/>
  <c r="EA101" i="1" s="1"/>
  <c r="DY104" i="1"/>
  <c r="DZ104" i="1" s="1"/>
  <c r="EA104" i="1" s="1"/>
  <c r="DY100" i="1"/>
  <c r="DZ100" i="1" s="1"/>
  <c r="EA100" i="1" s="1"/>
  <c r="DY98" i="1"/>
  <c r="DZ98" i="1" s="1"/>
  <c r="EA98" i="1" s="1"/>
  <c r="DY99" i="1"/>
  <c r="DZ99" i="1" s="1"/>
  <c r="EA99" i="1" s="1"/>
  <c r="DY91" i="1"/>
  <c r="DZ91" i="1" s="1"/>
  <c r="EA91" i="1" s="1"/>
  <c r="DY92" i="1"/>
  <c r="DZ92" i="1" s="1"/>
  <c r="EA92" i="1" s="1"/>
  <c r="DY41" i="1"/>
  <c r="DZ41" i="1" s="1"/>
  <c r="EA41" i="1" s="1"/>
  <c r="DY78" i="1"/>
  <c r="DZ78" i="1" s="1"/>
  <c r="EA78" i="1" s="1"/>
  <c r="DY63" i="1"/>
  <c r="DZ63" i="1" s="1"/>
  <c r="EA63" i="1" s="1"/>
  <c r="DY76" i="1"/>
  <c r="DZ76" i="1" s="1"/>
  <c r="EA76" i="1" s="1"/>
  <c r="DY82" i="1"/>
  <c r="DZ82" i="1" s="1"/>
  <c r="EA82" i="1" s="1"/>
  <c r="DY96" i="1"/>
  <c r="DZ96" i="1" s="1"/>
  <c r="EA96" i="1" s="1"/>
  <c r="DY79" i="1"/>
  <c r="DZ79" i="1" s="1"/>
  <c r="EA79" i="1" s="1"/>
  <c r="DY77" i="1"/>
  <c r="DZ77" i="1" s="1"/>
  <c r="EA77" i="1" s="1"/>
  <c r="DY89" i="1"/>
  <c r="DZ89" i="1" s="1"/>
  <c r="EA89" i="1" s="1"/>
  <c r="DY70" i="1"/>
  <c r="DZ70" i="1" s="1"/>
  <c r="EA70" i="1" s="1"/>
  <c r="DY72" i="1"/>
  <c r="DZ72" i="1" s="1"/>
  <c r="EA72" i="1" s="1"/>
  <c r="DY37" i="1"/>
  <c r="DZ37" i="1" s="1"/>
  <c r="EA37" i="1" s="1"/>
  <c r="DY64" i="1"/>
  <c r="DZ64" i="1" s="1"/>
  <c r="EA64" i="1" s="1"/>
  <c r="DY69" i="1"/>
  <c r="DZ69" i="1" s="1"/>
  <c r="EA69" i="1" s="1"/>
  <c r="DY68" i="1"/>
  <c r="DZ68" i="1" s="1"/>
  <c r="EA68" i="1" s="1"/>
  <c r="DY83" i="1"/>
  <c r="DZ83" i="1" s="1"/>
  <c r="EA83" i="1" s="1"/>
  <c r="DY48" i="1"/>
  <c r="DZ48" i="1" s="1"/>
  <c r="EA48" i="1" s="1"/>
  <c r="DY65" i="1"/>
  <c r="DZ65" i="1" s="1"/>
  <c r="EA65" i="1" s="1"/>
  <c r="DY75" i="1"/>
  <c r="DZ75" i="1" s="1"/>
  <c r="EA75" i="1" s="1"/>
  <c r="DY22" i="1"/>
  <c r="DZ22" i="1" s="1"/>
  <c r="EA22" i="1" s="1"/>
  <c r="DY57" i="1"/>
  <c r="DZ57" i="1" s="1"/>
  <c r="EA57" i="1" s="1"/>
  <c r="DY51" i="1"/>
  <c r="DZ51" i="1" s="1"/>
  <c r="EA51" i="1" s="1"/>
  <c r="DY16" i="1"/>
  <c r="DZ16" i="1" s="1"/>
  <c r="EA16" i="1" s="1"/>
  <c r="DY25" i="1"/>
  <c r="DZ25" i="1" s="1"/>
  <c r="EA25" i="1" s="1"/>
  <c r="DY14" i="1"/>
  <c r="DZ14" i="1" s="1"/>
  <c r="EA14" i="1" s="1"/>
  <c r="DY33" i="1"/>
  <c r="DZ33" i="1" s="1"/>
  <c r="EA33" i="1" s="1"/>
  <c r="DY28" i="1"/>
  <c r="DZ28" i="1" s="1"/>
  <c r="EA28" i="1" s="1"/>
  <c r="DY42" i="1"/>
  <c r="DZ42" i="1" s="1"/>
  <c r="EA42" i="1" s="1"/>
  <c r="DY39" i="1"/>
  <c r="DZ39" i="1" s="1"/>
  <c r="EA39" i="1" s="1"/>
  <c r="DY62" i="1"/>
  <c r="DZ62" i="1" s="1"/>
  <c r="EA62" i="1" s="1"/>
  <c r="DY54" i="1"/>
  <c r="DZ54" i="1" s="1"/>
  <c r="EA54" i="1" s="1"/>
  <c r="DY7" i="1"/>
  <c r="DZ7" i="1" s="1"/>
  <c r="EA7" i="1" s="1"/>
  <c r="DY26" i="1"/>
  <c r="DZ26" i="1" s="1"/>
  <c r="EA26" i="1" s="1"/>
  <c r="DY24" i="1"/>
  <c r="DZ24" i="1" s="1"/>
  <c r="EA24" i="1" s="1"/>
  <c r="DY36" i="1"/>
  <c r="DZ36" i="1" s="1"/>
  <c r="EA36" i="1" s="1"/>
  <c r="DY6" i="1"/>
  <c r="DZ6" i="1" s="1"/>
  <c r="EA6" i="1" s="1"/>
  <c r="DY17" i="1"/>
  <c r="DZ17" i="1" s="1"/>
  <c r="EA17" i="1" s="1"/>
  <c r="DY5" i="1"/>
  <c r="DZ5" i="1" s="1"/>
  <c r="EA5" i="1" s="1"/>
  <c r="DY10" i="1"/>
  <c r="DZ10" i="1" s="1"/>
  <c r="EA10" i="1" s="1"/>
  <c r="DY30" i="1"/>
  <c r="DZ30" i="1" s="1"/>
  <c r="EA30" i="1" s="1"/>
  <c r="DY18" i="1"/>
  <c r="DZ18" i="1" s="1"/>
  <c r="EA18" i="1" s="1"/>
  <c r="DY23" i="1"/>
  <c r="DZ23" i="1" s="1"/>
  <c r="EA23" i="1" s="1"/>
  <c r="BY47" i="1"/>
  <c r="BZ47" i="1" s="1"/>
  <c r="BY33" i="1"/>
  <c r="BZ33" i="1" s="1"/>
  <c r="BY16" i="1"/>
  <c r="BZ16" i="1" s="1"/>
  <c r="BY71" i="1"/>
  <c r="BZ71" i="1" s="1"/>
  <c r="AG36" i="1"/>
  <c r="AH36" i="1" s="1"/>
  <c r="AG53" i="1"/>
  <c r="AH53" i="1" s="1"/>
  <c r="AG64" i="1"/>
  <c r="AH64" i="1" s="1"/>
  <c r="AG78" i="1"/>
  <c r="AH78" i="1" s="1"/>
  <c r="AG95" i="1"/>
  <c r="AH95" i="1" s="1"/>
  <c r="AG101" i="1"/>
  <c r="AH101" i="1" s="1"/>
  <c r="AW10" i="1"/>
  <c r="AX10" i="1" s="1"/>
  <c r="EZ42" i="1"/>
  <c r="FA42" i="1" s="1"/>
  <c r="EZ53" i="1"/>
  <c r="FA53" i="1" s="1"/>
  <c r="EZ85" i="1"/>
  <c r="FA85" i="1" s="1"/>
  <c r="EZ89" i="1"/>
  <c r="FA89" i="1" s="1"/>
  <c r="EZ103" i="1"/>
  <c r="FA103" i="1" s="1"/>
  <c r="AW9" i="1"/>
  <c r="AX9" i="1" s="1"/>
  <c r="F106" i="1" l="1"/>
  <c r="F113" i="1"/>
  <c r="F80" i="1"/>
  <c r="F26" i="1"/>
  <c r="F40" i="1"/>
  <c r="F78" i="1"/>
  <c r="F6" i="1"/>
  <c r="F85" i="1"/>
  <c r="F94" i="1"/>
  <c r="F34" i="1"/>
  <c r="F32" i="1"/>
  <c r="F12" i="1"/>
  <c r="F89" i="1"/>
  <c r="F99" i="1"/>
  <c r="F116" i="1"/>
  <c r="F25" i="1"/>
  <c r="F75" i="1"/>
  <c r="F119" i="1"/>
  <c r="F91" i="1"/>
  <c r="F123" i="1"/>
  <c r="F103" i="1"/>
  <c r="F27" i="1"/>
  <c r="F87" i="1"/>
  <c r="F105" i="1"/>
  <c r="F63" i="1"/>
  <c r="F64" i="1"/>
  <c r="F88" i="1"/>
  <c r="F96" i="1"/>
  <c r="F46" i="1"/>
  <c r="F109" i="1"/>
  <c r="F70" i="1"/>
  <c r="F38" i="1"/>
  <c r="F115" i="1"/>
  <c r="F114" i="1"/>
  <c r="F62" i="1"/>
  <c r="F59" i="1"/>
  <c r="F31" i="1"/>
  <c r="F11" i="1"/>
  <c r="F76" i="1"/>
  <c r="F66" i="1"/>
  <c r="F35" i="1"/>
  <c r="F51" i="1"/>
  <c r="F19" i="1"/>
  <c r="F21" i="1"/>
  <c r="F122" i="1"/>
  <c r="F121" i="1"/>
  <c r="F18" i="1"/>
  <c r="F44" i="1"/>
  <c r="F23" i="1"/>
  <c r="F22" i="1"/>
  <c r="F56" i="1"/>
  <c r="F67" i="1"/>
  <c r="F37" i="1"/>
  <c r="F112" i="1"/>
  <c r="F24" i="1"/>
  <c r="F97" i="1"/>
  <c r="F73" i="1"/>
  <c r="F118" i="1"/>
  <c r="F83" i="1"/>
  <c r="F120" i="1"/>
  <c r="F54" i="1"/>
  <c r="F47" i="1"/>
  <c r="F108" i="1"/>
  <c r="F39" i="1"/>
  <c r="F71" i="1"/>
  <c r="F13" i="1"/>
  <c r="F81" i="1"/>
  <c r="F104" i="1"/>
  <c r="F61" i="1"/>
  <c r="F90" i="1"/>
  <c r="F53" i="1"/>
  <c r="F98" i="1"/>
  <c r="F42" i="1"/>
  <c r="F82" i="1"/>
  <c r="F48" i="1"/>
  <c r="F9" i="1"/>
  <c r="F8" i="1"/>
  <c r="F15" i="1"/>
  <c r="F69" i="1"/>
  <c r="F86" i="1"/>
  <c r="F36" i="1"/>
  <c r="F29" i="1"/>
  <c r="F95" i="1"/>
  <c r="F50" i="1"/>
  <c r="F5" i="1"/>
  <c r="F84" i="1"/>
  <c r="F4" i="1"/>
  <c r="F17" i="1"/>
  <c r="F65" i="1"/>
  <c r="F7" i="1"/>
  <c r="F30" i="1"/>
  <c r="F52" i="1"/>
  <c r="F107" i="1"/>
  <c r="F28" i="1"/>
  <c r="F111" i="1"/>
  <c r="F100" i="1"/>
  <c r="F74" i="1"/>
  <c r="F79" i="1"/>
  <c r="F49" i="1"/>
  <c r="F92" i="1"/>
  <c r="F101" i="1"/>
  <c r="F45" i="1"/>
  <c r="F72" i="1"/>
  <c r="F57" i="1"/>
  <c r="F102" i="1"/>
  <c r="F10" i="1"/>
  <c r="F124" i="1"/>
  <c r="F77" i="1"/>
  <c r="F41" i="1"/>
  <c r="F68" i="1"/>
  <c r="F60" i="1"/>
  <c r="FP122" i="1" l="1"/>
  <c r="FP114" i="1"/>
  <c r="FP51" i="1"/>
  <c r="FP109" i="1"/>
  <c r="FP80" i="1" l="1"/>
  <c r="FP58" i="1"/>
  <c r="FP92" i="1"/>
  <c r="FP108" i="1"/>
  <c r="FP113" i="1"/>
  <c r="FP97" i="1"/>
  <c r="FP41" i="1"/>
  <c r="FP116" i="1"/>
  <c r="FW116" i="1" s="1"/>
  <c r="FP54" i="1"/>
  <c r="C80" i="2" s="1"/>
  <c r="FP29" i="1"/>
  <c r="FP119" i="1"/>
  <c r="FP105" i="1"/>
  <c r="GA105" i="1" s="1"/>
  <c r="FP102" i="1"/>
  <c r="FP35" i="1"/>
  <c r="FP15" i="1"/>
  <c r="GA15" i="1" s="1"/>
  <c r="FP83" i="1"/>
  <c r="FW83" i="1" s="1"/>
  <c r="FP40" i="1"/>
  <c r="FP103" i="1"/>
  <c r="GA103" i="1" s="1"/>
  <c r="FP65" i="1"/>
  <c r="FW65" i="1" s="1"/>
  <c r="FP87" i="1"/>
  <c r="FW87" i="1" s="1"/>
  <c r="FP59" i="1"/>
  <c r="FP69" i="1"/>
  <c r="FW69" i="1" s="1"/>
  <c r="FP120" i="1"/>
  <c r="FP81" i="1"/>
  <c r="FP86" i="1"/>
  <c r="FW86" i="1" s="1"/>
  <c r="FP112" i="1"/>
  <c r="GA112" i="1" s="1"/>
  <c r="FP123" i="1"/>
  <c r="GA123" i="1" s="1"/>
  <c r="FP39" i="1"/>
  <c r="GA39" i="1" s="1"/>
  <c r="FP70" i="1"/>
  <c r="GA70" i="1" s="1"/>
  <c r="FP91" i="1"/>
  <c r="FW91" i="1" s="1"/>
  <c r="FP5" i="1"/>
  <c r="FP16" i="1"/>
  <c r="FP117" i="1"/>
  <c r="FW117" i="1" s="1"/>
  <c r="FP63" i="1"/>
  <c r="GA63" i="1" s="1"/>
  <c r="FP4" i="1"/>
  <c r="GA122" i="1"/>
  <c r="FW122" i="1"/>
  <c r="C2" i="2"/>
  <c r="GA86" i="1"/>
  <c r="C44" i="2"/>
  <c r="C86" i="2"/>
  <c r="C106" i="2"/>
  <c r="C41" i="2"/>
  <c r="C78" i="2"/>
  <c r="GA80" i="1"/>
  <c r="FW80" i="1"/>
  <c r="C92" i="2"/>
  <c r="GA117" i="1"/>
  <c r="C90" i="2"/>
  <c r="FW120" i="1"/>
  <c r="GA120" i="1"/>
  <c r="C40" i="2"/>
  <c r="GA109" i="1"/>
  <c r="FW109" i="1"/>
  <c r="C89" i="2"/>
  <c r="GA58" i="1"/>
  <c r="FW58" i="1"/>
  <c r="C4" i="2"/>
  <c r="FW63" i="1"/>
  <c r="C109" i="2"/>
  <c r="GA113" i="1"/>
  <c r="FW113" i="1"/>
  <c r="C45" i="2"/>
  <c r="FW51" i="1"/>
  <c r="GA51" i="1"/>
  <c r="C55" i="2"/>
  <c r="GA92" i="1"/>
  <c r="FW92" i="1"/>
  <c r="C59" i="2"/>
  <c r="C68" i="2"/>
  <c r="GA5" i="1"/>
  <c r="FW5" i="1"/>
  <c r="FW81" i="1"/>
  <c r="GA81" i="1"/>
  <c r="C76" i="2"/>
  <c r="GA54" i="1"/>
  <c r="FW54" i="1"/>
  <c r="GA97" i="1"/>
  <c r="FW97" i="1"/>
  <c r="C71" i="2"/>
  <c r="GA114" i="1"/>
  <c r="FW114" i="1"/>
  <c r="C19" i="2"/>
  <c r="GA4" i="1"/>
  <c r="FW4" i="1"/>
  <c r="C5" i="2"/>
  <c r="FW102" i="1"/>
  <c r="GA102" i="1"/>
  <c r="C62" i="2"/>
  <c r="FW29" i="1"/>
  <c r="C3" i="2"/>
  <c r="GA29" i="1"/>
  <c r="FP72" i="1"/>
  <c r="FP18" i="1"/>
  <c r="FP22" i="1"/>
  <c r="FW40" i="1"/>
  <c r="GA40" i="1"/>
  <c r="C81" i="2"/>
  <c r="FW35" i="1"/>
  <c r="GA35" i="1"/>
  <c r="C83" i="2"/>
  <c r="FW41" i="1"/>
  <c r="GA41" i="1"/>
  <c r="C35" i="2"/>
  <c r="GA108" i="1"/>
  <c r="FW108" i="1"/>
  <c r="C32" i="2"/>
  <c r="GA16" i="1"/>
  <c r="FW16" i="1"/>
  <c r="C43" i="2"/>
  <c r="FP11" i="1"/>
  <c r="FP95" i="1"/>
  <c r="FP10" i="1"/>
  <c r="FP76" i="1"/>
  <c r="GA59" i="1"/>
  <c r="FW59" i="1"/>
  <c r="C82" i="2"/>
  <c r="FW103" i="1"/>
  <c r="FW119" i="1"/>
  <c r="GA119" i="1"/>
  <c r="C97" i="2"/>
  <c r="FP78" i="1"/>
  <c r="FP56" i="1"/>
  <c r="FP93" i="1"/>
  <c r="FP89" i="1"/>
  <c r="FP6" i="1"/>
  <c r="FP110" i="1"/>
  <c r="FP66" i="1"/>
  <c r="FP55" i="1"/>
  <c r="FP25" i="1"/>
  <c r="FP90" i="1"/>
  <c r="FP24" i="1"/>
  <c r="FP46" i="1"/>
  <c r="FP74" i="1"/>
  <c r="FP94" i="1"/>
  <c r="FP48" i="1"/>
  <c r="FP45" i="1"/>
  <c r="FP14" i="1"/>
  <c r="FP99" i="1"/>
  <c r="FP52" i="1"/>
  <c r="FP21" i="1"/>
  <c r="FP111" i="1"/>
  <c r="FP67" i="1"/>
  <c r="FP57" i="1"/>
  <c r="FP8" i="1"/>
  <c r="FP77" i="1"/>
  <c r="FP38" i="1"/>
  <c r="FP96" i="1"/>
  <c r="FP28" i="1"/>
  <c r="FP31" i="1"/>
  <c r="FP26" i="1"/>
  <c r="FP104" i="1"/>
  <c r="FP36" i="1"/>
  <c r="FP34" i="1"/>
  <c r="FP53" i="1"/>
  <c r="FP23" i="1"/>
  <c r="FP13" i="1"/>
  <c r="FP62" i="1"/>
  <c r="FP33" i="1"/>
  <c r="FP106" i="1"/>
  <c r="FP100" i="1"/>
  <c r="FP101" i="1"/>
  <c r="FP43" i="1"/>
  <c r="FP121" i="1"/>
  <c r="FP9" i="1"/>
  <c r="FP17" i="1"/>
  <c r="FP82" i="1"/>
  <c r="FP44" i="1"/>
  <c r="FP60" i="1"/>
  <c r="FP50" i="1"/>
  <c r="FP61" i="1"/>
  <c r="FP98" i="1"/>
  <c r="FP7" i="1"/>
  <c r="FP49" i="1"/>
  <c r="FP71" i="1"/>
  <c r="FP88" i="1"/>
  <c r="FP19" i="1"/>
  <c r="FP107" i="1"/>
  <c r="FP37" i="1"/>
  <c r="FP42" i="1"/>
  <c r="FP20" i="1"/>
  <c r="FP47" i="1"/>
  <c r="FP32" i="1"/>
  <c r="FP73" i="1"/>
  <c r="FP27" i="1"/>
  <c r="FP30" i="1"/>
  <c r="FP75" i="1"/>
  <c r="FP79" i="1"/>
  <c r="FP68" i="1"/>
  <c r="FP64" i="1"/>
  <c r="FP12" i="1"/>
  <c r="FP115" i="1"/>
  <c r="FP85" i="1"/>
  <c r="FP118" i="1"/>
  <c r="FP84" i="1"/>
  <c r="C112" i="2" l="1"/>
  <c r="FW15" i="1"/>
  <c r="C23" i="2"/>
  <c r="GA87" i="1"/>
  <c r="FW105" i="1"/>
  <c r="FW123" i="1"/>
  <c r="GA83" i="1"/>
  <c r="C50" i="2"/>
  <c r="GA91" i="1"/>
  <c r="FW112" i="1"/>
  <c r="FW70" i="1"/>
  <c r="C114" i="2"/>
  <c r="C34" i="2"/>
  <c r="C52" i="2"/>
  <c r="GA116" i="1"/>
  <c r="C54" i="2"/>
  <c r="FW39" i="1"/>
  <c r="C111" i="2"/>
  <c r="GA65" i="1"/>
  <c r="GA69" i="1"/>
  <c r="C70" i="2"/>
  <c r="FW79" i="1"/>
  <c r="GA79" i="1"/>
  <c r="FQ79" i="1"/>
  <c r="C20" i="2"/>
  <c r="GA107" i="1"/>
  <c r="FQ107" i="1"/>
  <c r="FW107" i="1"/>
  <c r="C26" i="2"/>
  <c r="FQ124" i="1"/>
  <c r="GA44" i="1"/>
  <c r="FQ44" i="1"/>
  <c r="FW44" i="1"/>
  <c r="C64" i="2"/>
  <c r="FW33" i="1"/>
  <c r="FQ33" i="1"/>
  <c r="GA33" i="1"/>
  <c r="C16" i="2"/>
  <c r="GA28" i="1"/>
  <c r="FQ28" i="1"/>
  <c r="FW28" i="1"/>
  <c r="C11" i="2"/>
  <c r="GA99" i="1"/>
  <c r="FQ99" i="1"/>
  <c r="FW99" i="1"/>
  <c r="C121" i="2"/>
  <c r="GA55" i="1"/>
  <c r="FW55" i="1"/>
  <c r="FQ55" i="1"/>
  <c r="C84" i="2"/>
  <c r="FQ119" i="1"/>
  <c r="FQ15" i="1"/>
  <c r="GA96" i="1"/>
  <c r="FQ96" i="1"/>
  <c r="FW96" i="1"/>
  <c r="C88" i="2"/>
  <c r="GA14" i="1"/>
  <c r="FQ14" i="1"/>
  <c r="FW14" i="1"/>
  <c r="C117" i="2"/>
  <c r="FW66" i="1"/>
  <c r="GA66" i="1"/>
  <c r="FQ66" i="1"/>
  <c r="C29" i="2"/>
  <c r="FQ81" i="1"/>
  <c r="FQ92" i="1"/>
  <c r="FQ65" i="1"/>
  <c r="FQ22" i="1"/>
  <c r="GA22" i="1"/>
  <c r="FW22" i="1"/>
  <c r="C56" i="2"/>
  <c r="FQ4" i="1"/>
  <c r="FQ58" i="1"/>
  <c r="FQ91" i="1"/>
  <c r="FQ80" i="1"/>
  <c r="FQ70" i="1"/>
  <c r="FQ86" i="1"/>
  <c r="FW17" i="1"/>
  <c r="FQ17" i="1"/>
  <c r="C77" i="2"/>
  <c r="GA17" i="1"/>
  <c r="FQ27" i="1"/>
  <c r="GA27" i="1"/>
  <c r="FW27" i="1"/>
  <c r="C67" i="2"/>
  <c r="GA71" i="1"/>
  <c r="FQ71" i="1"/>
  <c r="FW71" i="1"/>
  <c r="C7" i="2"/>
  <c r="C8" i="2"/>
  <c r="FQ9" i="1"/>
  <c r="FW9" i="1"/>
  <c r="GA9" i="1"/>
  <c r="FQ23" i="1"/>
  <c r="C95" i="2"/>
  <c r="FW23" i="1"/>
  <c r="GA23" i="1"/>
  <c r="FW77" i="1"/>
  <c r="FQ77" i="1"/>
  <c r="GA77" i="1"/>
  <c r="C118" i="2"/>
  <c r="FW48" i="1"/>
  <c r="GA48" i="1"/>
  <c r="FQ48" i="1"/>
  <c r="C28" i="2"/>
  <c r="FW6" i="1"/>
  <c r="GA6" i="1"/>
  <c r="FQ6" i="1"/>
  <c r="C105" i="2"/>
  <c r="FW76" i="1"/>
  <c r="FQ76" i="1"/>
  <c r="GA76" i="1"/>
  <c r="C65" i="2"/>
  <c r="FW18" i="1"/>
  <c r="GA18" i="1"/>
  <c r="FQ18" i="1"/>
  <c r="C115" i="2"/>
  <c r="FQ102" i="1"/>
  <c r="FQ97" i="1"/>
  <c r="FQ113" i="1"/>
  <c r="FQ123" i="1"/>
  <c r="FQ83" i="1"/>
  <c r="FW88" i="1"/>
  <c r="GA88" i="1"/>
  <c r="FQ88" i="1"/>
  <c r="C120" i="2"/>
  <c r="FQ110" i="1"/>
  <c r="GA110" i="1"/>
  <c r="FW110" i="1"/>
  <c r="C31" i="2"/>
  <c r="GA84" i="1"/>
  <c r="FW84" i="1"/>
  <c r="FQ84" i="1"/>
  <c r="C87" i="2"/>
  <c r="FW118" i="1"/>
  <c r="FQ118" i="1"/>
  <c r="GA118" i="1"/>
  <c r="C38" i="2"/>
  <c r="GA73" i="1"/>
  <c r="FQ73" i="1"/>
  <c r="FW73" i="1"/>
  <c r="C37" i="2"/>
  <c r="FW49" i="1"/>
  <c r="FQ49" i="1"/>
  <c r="GA49" i="1"/>
  <c r="C116" i="2"/>
  <c r="GA53" i="1"/>
  <c r="FW53" i="1"/>
  <c r="FQ53" i="1"/>
  <c r="C17" i="2"/>
  <c r="C108" i="2"/>
  <c r="GA8" i="1"/>
  <c r="FQ8" i="1"/>
  <c r="FW8" i="1"/>
  <c r="FW94" i="1"/>
  <c r="FQ94" i="1"/>
  <c r="GA94" i="1"/>
  <c r="C107" i="2"/>
  <c r="FW89" i="1"/>
  <c r="FQ89" i="1"/>
  <c r="GA89" i="1"/>
  <c r="C113" i="2"/>
  <c r="FQ10" i="1"/>
  <c r="GA10" i="1"/>
  <c r="C61" i="2"/>
  <c r="FW10" i="1"/>
  <c r="GA72" i="1"/>
  <c r="FQ72" i="1"/>
  <c r="FW72" i="1"/>
  <c r="C49" i="2"/>
  <c r="GA62" i="1"/>
  <c r="FQ62" i="1"/>
  <c r="FW62" i="1"/>
  <c r="C10" i="2"/>
  <c r="FW121" i="1"/>
  <c r="GA121" i="1"/>
  <c r="FQ121" i="1"/>
  <c r="C53" i="2"/>
  <c r="GA74" i="1"/>
  <c r="FQ74" i="1"/>
  <c r="FW74" i="1"/>
  <c r="C22" i="2"/>
  <c r="GA95" i="1"/>
  <c r="FQ95" i="1"/>
  <c r="FW95" i="1"/>
  <c r="C24" i="2"/>
  <c r="FQ108" i="1"/>
  <c r="FQ35" i="1"/>
  <c r="GA30" i="1"/>
  <c r="FQ30" i="1"/>
  <c r="FW30" i="1"/>
  <c r="C25" i="2"/>
  <c r="FQ85" i="1"/>
  <c r="FW85" i="1"/>
  <c r="GA85" i="1"/>
  <c r="C69" i="2"/>
  <c r="GA57" i="1"/>
  <c r="FQ57" i="1"/>
  <c r="FW57" i="1"/>
  <c r="C103" i="2"/>
  <c r="GA93" i="1"/>
  <c r="FQ93" i="1"/>
  <c r="FW93" i="1"/>
  <c r="C51" i="2"/>
  <c r="FW115" i="1"/>
  <c r="GA115" i="1"/>
  <c r="FQ115" i="1"/>
  <c r="C57" i="2"/>
  <c r="FW47" i="1"/>
  <c r="FQ47" i="1"/>
  <c r="GA47" i="1"/>
  <c r="C73" i="2"/>
  <c r="FW98" i="1"/>
  <c r="GA98" i="1"/>
  <c r="FQ98" i="1"/>
  <c r="C12" i="2"/>
  <c r="FQ43" i="1"/>
  <c r="GA43" i="1"/>
  <c r="FW43" i="1"/>
  <c r="C63" i="2"/>
  <c r="FW36" i="1"/>
  <c r="FQ36" i="1"/>
  <c r="GA36" i="1"/>
  <c r="C101" i="2"/>
  <c r="GA67" i="1"/>
  <c r="FW67" i="1"/>
  <c r="FQ67" i="1"/>
  <c r="C30" i="2"/>
  <c r="FQ46" i="1"/>
  <c r="GA46" i="1"/>
  <c r="FW46" i="1"/>
  <c r="C21" i="2"/>
  <c r="GA56" i="1"/>
  <c r="FW56" i="1"/>
  <c r="FQ56" i="1"/>
  <c r="C100" i="2"/>
  <c r="FQ103" i="1"/>
  <c r="FQ11" i="1"/>
  <c r="GA11" i="1"/>
  <c r="FW11" i="1"/>
  <c r="C47" i="2"/>
  <c r="FQ5" i="1"/>
  <c r="FQ51" i="1"/>
  <c r="FW19" i="1"/>
  <c r="FQ19" i="1"/>
  <c r="GA19" i="1"/>
  <c r="C46" i="2"/>
  <c r="FQ45" i="1"/>
  <c r="GA45" i="1"/>
  <c r="FW45" i="1"/>
  <c r="C91" i="2"/>
  <c r="FW34" i="1"/>
  <c r="FQ34" i="1"/>
  <c r="GA34" i="1"/>
  <c r="C79" i="2"/>
  <c r="FW61" i="1"/>
  <c r="FQ61" i="1"/>
  <c r="GA61" i="1"/>
  <c r="C9" i="2"/>
  <c r="FW101" i="1"/>
  <c r="FQ101" i="1"/>
  <c r="GA101" i="1"/>
  <c r="C104" i="2"/>
  <c r="GA104" i="1"/>
  <c r="FW104" i="1"/>
  <c r="FQ104" i="1"/>
  <c r="C15" i="2"/>
  <c r="GA111" i="1"/>
  <c r="FQ111" i="1"/>
  <c r="FW111" i="1"/>
  <c r="C48" i="2"/>
  <c r="GA24" i="1"/>
  <c r="FQ24" i="1"/>
  <c r="FW24" i="1"/>
  <c r="C75" i="2"/>
  <c r="GA78" i="1"/>
  <c r="FQ78" i="1"/>
  <c r="FW78" i="1"/>
  <c r="C60" i="2"/>
  <c r="FQ29" i="1"/>
  <c r="FQ109" i="1"/>
  <c r="FQ105" i="1"/>
  <c r="FQ112" i="1"/>
  <c r="FQ116" i="1"/>
  <c r="FQ69" i="1"/>
  <c r="FQ122" i="1"/>
  <c r="GA82" i="1"/>
  <c r="FW82" i="1"/>
  <c r="FQ82" i="1"/>
  <c r="C18" i="2"/>
  <c r="FW38" i="1"/>
  <c r="FQ38" i="1"/>
  <c r="GA38" i="1"/>
  <c r="C39" i="2"/>
  <c r="FW7" i="1"/>
  <c r="GA7" i="1"/>
  <c r="FQ7" i="1"/>
  <c r="C98" i="2"/>
  <c r="GA12" i="1"/>
  <c r="FQ12" i="1"/>
  <c r="FW12" i="1"/>
  <c r="C66" i="2"/>
  <c r="FW64" i="1"/>
  <c r="FQ64" i="1"/>
  <c r="GA64" i="1"/>
  <c r="C33" i="2"/>
  <c r="FW42" i="1"/>
  <c r="FQ42" i="1"/>
  <c r="GA42" i="1"/>
  <c r="C13" i="2"/>
  <c r="GA50" i="1"/>
  <c r="FQ50" i="1"/>
  <c r="FW50" i="1"/>
  <c r="C93" i="2"/>
  <c r="GA100" i="1"/>
  <c r="FW100" i="1"/>
  <c r="FQ100" i="1"/>
  <c r="C119" i="2"/>
  <c r="GA26" i="1"/>
  <c r="FQ26" i="1"/>
  <c r="FW26" i="1"/>
  <c r="C6" i="2"/>
  <c r="FQ21" i="1"/>
  <c r="FW21" i="1"/>
  <c r="GA21" i="1"/>
  <c r="C74" i="2"/>
  <c r="FW90" i="1"/>
  <c r="FQ90" i="1"/>
  <c r="GA90" i="1"/>
  <c r="C96" i="2"/>
  <c r="FQ16" i="1"/>
  <c r="FQ39" i="1"/>
  <c r="FQ114" i="1"/>
  <c r="FQ54" i="1"/>
  <c r="FQ87" i="1"/>
  <c r="FQ120" i="1"/>
  <c r="FQ117" i="1"/>
  <c r="FQ75" i="1"/>
  <c r="GA75" i="1"/>
  <c r="FW75" i="1"/>
  <c r="C58" i="2"/>
  <c r="GA13" i="1"/>
  <c r="FQ13" i="1"/>
  <c r="C99" i="2"/>
  <c r="FW13" i="1"/>
  <c r="FW32" i="1"/>
  <c r="GA32" i="1"/>
  <c r="FQ32" i="1"/>
  <c r="C72" i="2"/>
  <c r="FW20" i="1"/>
  <c r="GA20" i="1"/>
  <c r="FQ20" i="1"/>
  <c r="C27" i="2"/>
  <c r="FW68" i="1"/>
  <c r="GA68" i="1"/>
  <c r="FQ68" i="1"/>
  <c r="C102" i="2"/>
  <c r="FW37" i="1"/>
  <c r="FQ37" i="1"/>
  <c r="GA37" i="1"/>
  <c r="C14" i="2"/>
  <c r="GA60" i="1"/>
  <c r="FQ60" i="1"/>
  <c r="FW60" i="1"/>
  <c r="C94" i="2"/>
  <c r="FW106" i="1"/>
  <c r="FQ106" i="1"/>
  <c r="GA106" i="1"/>
  <c r="C85" i="2"/>
  <c r="FQ31" i="1"/>
  <c r="GA31" i="1"/>
  <c r="FW31" i="1"/>
  <c r="C36" i="2"/>
  <c r="GA52" i="1"/>
  <c r="FW52" i="1"/>
  <c r="FQ52" i="1"/>
  <c r="C122" i="2"/>
  <c r="FW25" i="1"/>
  <c r="FQ25" i="1"/>
  <c r="GA25" i="1"/>
  <c r="C42" i="2"/>
  <c r="FQ59" i="1"/>
  <c r="FQ41" i="1"/>
  <c r="FQ40" i="1"/>
  <c r="FQ63" i="1"/>
  <c r="FZ109" i="1" l="1"/>
  <c r="FV109" i="1"/>
  <c r="FZ24" i="1"/>
  <c r="FV24" i="1"/>
  <c r="FV45" i="1"/>
  <c r="FZ45" i="1"/>
  <c r="FV110" i="1"/>
  <c r="FZ110" i="1"/>
  <c r="FV97" i="1"/>
  <c r="FZ97" i="1"/>
  <c r="FZ23" i="1"/>
  <c r="FV23" i="1"/>
  <c r="FZ17" i="1"/>
  <c r="FV17" i="1"/>
  <c r="FV33" i="1"/>
  <c r="FZ33" i="1"/>
  <c r="FZ15" i="1"/>
  <c r="FV15" i="1"/>
  <c r="FV99" i="1"/>
  <c r="FZ99" i="1"/>
  <c r="FZ60" i="1"/>
  <c r="FV60" i="1"/>
  <c r="FZ7" i="1"/>
  <c r="FV7" i="1"/>
  <c r="FZ119" i="1"/>
  <c r="FV119" i="1"/>
  <c r="FZ31" i="1"/>
  <c r="FV31" i="1"/>
  <c r="FV115" i="1"/>
  <c r="FZ115" i="1"/>
  <c r="FZ22" i="1"/>
  <c r="FV22" i="1"/>
  <c r="FV64" i="1"/>
  <c r="FZ64" i="1"/>
  <c r="FZ11" i="1"/>
  <c r="FV11" i="1"/>
  <c r="FZ50" i="1"/>
  <c r="FV50" i="1"/>
  <c r="FV46" i="1"/>
  <c r="FZ46" i="1"/>
  <c r="FZ57" i="1"/>
  <c r="FV57" i="1"/>
  <c r="FV30" i="1"/>
  <c r="FZ30" i="1"/>
  <c r="FV53" i="1"/>
  <c r="FZ53" i="1"/>
  <c r="FZ88" i="1"/>
  <c r="FV88" i="1"/>
  <c r="FV6" i="1"/>
  <c r="FZ6" i="1"/>
  <c r="FZ70" i="1"/>
  <c r="FV70" i="1"/>
  <c r="FV65" i="1"/>
  <c r="FZ65" i="1"/>
  <c r="FV14" i="1"/>
  <c r="FZ14" i="1"/>
  <c r="FV107" i="1"/>
  <c r="FZ107" i="1"/>
  <c r="FZ117" i="1"/>
  <c r="FV117" i="1"/>
  <c r="FZ26" i="1"/>
  <c r="FV26" i="1"/>
  <c r="FZ63" i="1"/>
  <c r="FV63" i="1"/>
  <c r="FZ52" i="1"/>
  <c r="FV52" i="1"/>
  <c r="FV120" i="1"/>
  <c r="FZ120" i="1"/>
  <c r="FV101" i="1"/>
  <c r="FZ101" i="1"/>
  <c r="FZ34" i="1"/>
  <c r="FV34" i="1"/>
  <c r="FV19" i="1"/>
  <c r="FZ19" i="1"/>
  <c r="FV103" i="1"/>
  <c r="FZ103" i="1"/>
  <c r="FV94" i="1"/>
  <c r="FZ94" i="1"/>
  <c r="FV73" i="1"/>
  <c r="FZ73" i="1"/>
  <c r="FZ84" i="1"/>
  <c r="FV84" i="1"/>
  <c r="FV18" i="1"/>
  <c r="FZ18" i="1"/>
  <c r="FV9" i="1"/>
  <c r="FZ9" i="1"/>
  <c r="FZ80" i="1"/>
  <c r="FV80" i="1"/>
  <c r="FZ92" i="1"/>
  <c r="FV92" i="1"/>
  <c r="FZ55" i="1"/>
  <c r="FV55" i="1"/>
  <c r="FZ86" i="1"/>
  <c r="FV86" i="1"/>
  <c r="FZ106" i="1"/>
  <c r="FV106" i="1"/>
  <c r="FZ87" i="1"/>
  <c r="FV87" i="1"/>
  <c r="FV122" i="1"/>
  <c r="FZ122" i="1"/>
  <c r="FV78" i="1"/>
  <c r="FZ78" i="1"/>
  <c r="FZ111" i="1"/>
  <c r="FV111" i="1"/>
  <c r="FV35" i="1"/>
  <c r="FZ35" i="1"/>
  <c r="FZ74" i="1"/>
  <c r="FV74" i="1"/>
  <c r="FZ62" i="1"/>
  <c r="FV62" i="1"/>
  <c r="FZ10" i="1"/>
  <c r="FV10" i="1"/>
  <c r="FZ77" i="1"/>
  <c r="FV77" i="1"/>
  <c r="FZ27" i="1"/>
  <c r="FV27" i="1"/>
  <c r="FZ91" i="1"/>
  <c r="FV91" i="1"/>
  <c r="FZ81" i="1"/>
  <c r="FV81" i="1"/>
  <c r="FV25" i="1"/>
  <c r="FZ25" i="1"/>
  <c r="FZ75" i="1"/>
  <c r="FV75" i="1"/>
  <c r="FZ102" i="1"/>
  <c r="FV102" i="1"/>
  <c r="FZ90" i="1"/>
  <c r="FV90" i="1"/>
  <c r="FZ82" i="1"/>
  <c r="FV82" i="1"/>
  <c r="FV36" i="1"/>
  <c r="FZ36" i="1"/>
  <c r="FZ40" i="1"/>
  <c r="FV40" i="1"/>
  <c r="FZ20" i="1"/>
  <c r="FV20" i="1"/>
  <c r="FZ41" i="1"/>
  <c r="FV41" i="1"/>
  <c r="FZ37" i="1"/>
  <c r="FV37" i="1"/>
  <c r="FZ13" i="1"/>
  <c r="FV13" i="1"/>
  <c r="FZ54" i="1"/>
  <c r="FV54" i="1"/>
  <c r="FZ100" i="1"/>
  <c r="FV100" i="1"/>
  <c r="FV69" i="1"/>
  <c r="FZ69" i="1"/>
  <c r="FV56" i="1"/>
  <c r="FZ56" i="1"/>
  <c r="FV67" i="1"/>
  <c r="FZ67" i="1"/>
  <c r="FV108" i="1"/>
  <c r="FZ108" i="1"/>
  <c r="FZ58" i="1"/>
  <c r="FV58" i="1"/>
  <c r="FZ28" i="1"/>
  <c r="FV28" i="1"/>
  <c r="FV29" i="1"/>
  <c r="FZ29" i="1"/>
  <c r="FZ83" i="1"/>
  <c r="FV83" i="1"/>
  <c r="FZ4" i="1"/>
  <c r="FV4" i="1"/>
  <c r="FZ44" i="1"/>
  <c r="FV44" i="1"/>
  <c r="FV79" i="1"/>
  <c r="FZ79" i="1"/>
  <c r="FZ38" i="1"/>
  <c r="FV38" i="1"/>
  <c r="FZ39" i="1"/>
  <c r="FV39" i="1"/>
  <c r="FV42" i="1"/>
  <c r="FZ42" i="1"/>
  <c r="FZ112" i="1"/>
  <c r="FV112" i="1"/>
  <c r="FV5" i="1"/>
  <c r="FZ5" i="1"/>
  <c r="FV93" i="1"/>
  <c r="FZ93" i="1"/>
  <c r="FZ85" i="1"/>
  <c r="FV85" i="1"/>
  <c r="FV121" i="1"/>
  <c r="FZ121" i="1"/>
  <c r="FZ123" i="1"/>
  <c r="FV123" i="1"/>
  <c r="FV48" i="1"/>
  <c r="FZ48" i="1"/>
  <c r="FV66" i="1"/>
  <c r="FZ66" i="1"/>
  <c r="FV98" i="1"/>
  <c r="FZ98" i="1"/>
  <c r="FV59" i="1"/>
  <c r="FZ59" i="1"/>
  <c r="FZ114" i="1"/>
  <c r="FV114" i="1"/>
  <c r="FV116" i="1"/>
  <c r="FZ116" i="1"/>
  <c r="FZ51" i="1"/>
  <c r="FV51" i="1"/>
  <c r="FV47" i="1"/>
  <c r="FZ47" i="1"/>
  <c r="FZ21" i="1"/>
  <c r="FV21" i="1"/>
  <c r="FZ12" i="1"/>
  <c r="FV12" i="1"/>
  <c r="FV104" i="1"/>
  <c r="FZ104" i="1"/>
  <c r="FZ68" i="1"/>
  <c r="FV68" i="1"/>
  <c r="FZ32" i="1"/>
  <c r="FV32" i="1"/>
  <c r="FV16" i="1"/>
  <c r="FZ16" i="1"/>
  <c r="FV105" i="1"/>
  <c r="FZ105" i="1"/>
  <c r="FV61" i="1"/>
  <c r="FZ61" i="1"/>
  <c r="FV43" i="1"/>
  <c r="FZ43" i="1"/>
  <c r="FZ95" i="1"/>
  <c r="FV95" i="1"/>
  <c r="FZ72" i="1"/>
  <c r="FV72" i="1"/>
  <c r="FZ89" i="1"/>
  <c r="FV89" i="1"/>
  <c r="FV8" i="1"/>
  <c r="FZ8" i="1"/>
  <c r="FV49" i="1"/>
  <c r="FZ49" i="1"/>
  <c r="FZ118" i="1"/>
  <c r="FV118" i="1"/>
  <c r="FV113" i="1"/>
  <c r="FZ113" i="1"/>
  <c r="FZ76" i="1"/>
  <c r="FV76" i="1"/>
  <c r="FZ71" i="1"/>
  <c r="FV71" i="1"/>
  <c r="FZ96" i="1"/>
  <c r="FV96" i="1"/>
  <c r="FV124" i="1"/>
  <c r="FZ124" i="1"/>
</calcChain>
</file>

<file path=xl/sharedStrings.xml><?xml version="1.0" encoding="utf-8"?>
<sst xmlns="http://schemas.openxmlformats.org/spreadsheetml/2006/main" count="3465" uniqueCount="283">
  <si>
    <t xml:space="preserve">Total Weight = </t>
  </si>
  <si>
    <t>Odds</t>
  </si>
  <si>
    <t>SG: OTT</t>
  </si>
  <si>
    <t xml:space="preserve">Driving Distance </t>
  </si>
  <si>
    <t>SG: APP</t>
  </si>
  <si>
    <t>SG: ATG</t>
  </si>
  <si>
    <t>SG: Putting</t>
  </si>
  <si>
    <t>BoB%</t>
  </si>
  <si>
    <t>B. Avoid.</t>
  </si>
  <si>
    <t>Course History</t>
  </si>
  <si>
    <t>Recent Finishes</t>
  </si>
  <si>
    <t>% Finishes</t>
  </si>
  <si>
    <t>Form &amp; Field Strength</t>
  </si>
  <si>
    <t>Rating</t>
  </si>
  <si>
    <t>DraftKings</t>
  </si>
  <si>
    <t>FanDuel</t>
  </si>
  <si>
    <t>Golfer</t>
  </si>
  <si>
    <t>To Win</t>
  </si>
  <si>
    <t>Rank</t>
  </si>
  <si>
    <t>L6 Months</t>
  </si>
  <si>
    <t>L12 Months</t>
  </si>
  <si>
    <t>Poa Trivialis</t>
  </si>
  <si>
    <t>Desert Golf</t>
  </si>
  <si>
    <t>Driver-Heavy, Big Greens</t>
  </si>
  <si>
    <t>Cuts Made</t>
  </si>
  <si>
    <t>LW</t>
  </si>
  <si>
    <t>-2W</t>
  </si>
  <si>
    <t>-3W</t>
  </si>
  <si>
    <t>-4W</t>
  </si>
  <si>
    <t>-5W</t>
  </si>
  <si>
    <t>-6W</t>
  </si>
  <si>
    <t>-7W</t>
  </si>
  <si>
    <t>-8W</t>
  </si>
  <si>
    <t>-9W</t>
  </si>
  <si>
    <t>-10W</t>
  </si>
  <si>
    <t>Top 5% Finish</t>
  </si>
  <si>
    <t>Top 10% Finish</t>
  </si>
  <si>
    <t>Top 25% Finish</t>
  </si>
  <si>
    <t>L4M Rounds</t>
  </si>
  <si>
    <t>L4M SG/Round</t>
  </si>
  <si>
    <t>L8M Rounds</t>
  </si>
  <si>
    <t>L8M SG/Round</t>
  </si>
  <si>
    <t>L12M Rounds</t>
  </si>
  <si>
    <t>L12M SG/Round</t>
  </si>
  <si>
    <t>Field Strength</t>
  </si>
  <si>
    <t>Manual Adj</t>
  </si>
  <si>
    <t>Salary</t>
  </si>
  <si>
    <t>pOWN%</t>
  </si>
  <si>
    <t>Rank +/-</t>
  </si>
  <si>
    <t>Rat/$</t>
  </si>
  <si>
    <t>Austin Smotherman</t>
  </si>
  <si>
    <t>MC</t>
  </si>
  <si>
    <t>18/26</t>
  </si>
  <si>
    <t>Matt Fitzpatrick</t>
  </si>
  <si>
    <t>24/28</t>
  </si>
  <si>
    <t>Rasmus Hojgaard</t>
  </si>
  <si>
    <t>23/29</t>
  </si>
  <si>
    <t>Ben Griffin</t>
  </si>
  <si>
    <t>27/33</t>
  </si>
  <si>
    <t>Nicolai Hojgaard</t>
  </si>
  <si>
    <t>19/27</t>
  </si>
  <si>
    <t>Hao-Tong Li</t>
  </si>
  <si>
    <t>24/29</t>
  </si>
  <si>
    <t>Garrick Higgo</t>
  </si>
  <si>
    <t>15/19</t>
  </si>
  <si>
    <t>Rasmus Neergaard-Petersen</t>
  </si>
  <si>
    <t>20/28</t>
  </si>
  <si>
    <t>Brooks Koepka</t>
  </si>
  <si>
    <t>14/9</t>
  </si>
  <si>
    <t>J.J. Spaun</t>
  </si>
  <si>
    <t>23/28</t>
  </si>
  <si>
    <t>Marco Penge</t>
  </si>
  <si>
    <t>23/27</t>
  </si>
  <si>
    <t>Christiaan Bezuidenhout</t>
  </si>
  <si>
    <t>24/31</t>
  </si>
  <si>
    <t>Matthew McCarty</t>
  </si>
  <si>
    <t>21/29</t>
  </si>
  <si>
    <t>Kristoffer Reitan</t>
  </si>
  <si>
    <t>24/30</t>
  </si>
  <si>
    <t>J.T. Poston</t>
  </si>
  <si>
    <t>Sepp Straka</t>
  </si>
  <si>
    <t>19/24</t>
  </si>
  <si>
    <t>Kurt Kitayama</t>
  </si>
  <si>
    <t>17/26</t>
  </si>
  <si>
    <t>Si Woo Kim</t>
  </si>
  <si>
    <t>26/34</t>
  </si>
  <si>
    <t>John Keefer</t>
  </si>
  <si>
    <t>Michael Kim</t>
  </si>
  <si>
    <t>27/34</t>
  </si>
  <si>
    <t>Thorbjorn Olesen</t>
  </si>
  <si>
    <t>24/33</t>
  </si>
  <si>
    <t>John Parry</t>
  </si>
  <si>
    <t>Kevin Yu</t>
  </si>
  <si>
    <t>18/30</t>
  </si>
  <si>
    <t>Sami Valimaki</t>
  </si>
  <si>
    <t>19/28</t>
  </si>
  <si>
    <t>Pierceson Coody</t>
  </si>
  <si>
    <t>27/35</t>
  </si>
  <si>
    <t>Nick Taylor</t>
  </si>
  <si>
    <t>22/27</t>
  </si>
  <si>
    <t>Rico Hoey</t>
  </si>
  <si>
    <t>24/32</t>
  </si>
  <si>
    <t>Daniel Berger</t>
  </si>
  <si>
    <t>20/24</t>
  </si>
  <si>
    <t>Jake Knapp</t>
  </si>
  <si>
    <t>19/25</t>
  </si>
  <si>
    <t>Maverick McNealy</t>
  </si>
  <si>
    <t>Michael Brennan</t>
  </si>
  <si>
    <t>Alex Smalley</t>
  </si>
  <si>
    <t>Xander Schauffele</t>
  </si>
  <si>
    <t>16/17</t>
  </si>
  <si>
    <t>Harry Hall</t>
  </si>
  <si>
    <t>26/29</t>
  </si>
  <si>
    <t>Jordan L. Smith</t>
  </si>
  <si>
    <t>25/29</t>
  </si>
  <si>
    <t>Harris English</t>
  </si>
  <si>
    <t>24/26</t>
  </si>
  <si>
    <t>Jordan Spieth</t>
  </si>
  <si>
    <t>18/20</t>
  </si>
  <si>
    <t>Davis Thompson</t>
  </si>
  <si>
    <t>19/29</t>
  </si>
  <si>
    <t>Min Woo Lee</t>
  </si>
  <si>
    <t>20/25</t>
  </si>
  <si>
    <t>Bud Cauley</t>
  </si>
  <si>
    <t>18/23</t>
  </si>
  <si>
    <t>Seonghyeon Kim</t>
  </si>
  <si>
    <t>16/23</t>
  </si>
  <si>
    <t>Corey Conners</t>
  </si>
  <si>
    <t>22/25</t>
  </si>
  <si>
    <t>Sam Burns</t>
  </si>
  <si>
    <t>24/27</t>
  </si>
  <si>
    <t>Ryan Fox</t>
  </si>
  <si>
    <t>Daniel Brown</t>
  </si>
  <si>
    <t>Keith Mitchell</t>
  </si>
  <si>
    <t>22/28</t>
  </si>
  <si>
    <t>Hideki Matsuyama</t>
  </si>
  <si>
    <t>Chris Kirk</t>
  </si>
  <si>
    <t>16/25</t>
  </si>
  <si>
    <t>Scottie Scheffler</t>
  </si>
  <si>
    <t>22/22</t>
  </si>
  <si>
    <t>Sam Stevens</t>
  </si>
  <si>
    <t>28/34</t>
  </si>
  <si>
    <t>Andrew Novak</t>
  </si>
  <si>
    <t>21/30</t>
  </si>
  <si>
    <t>Patrick Rodgers</t>
  </si>
  <si>
    <t>23/36</t>
  </si>
  <si>
    <t>Max McGreevy</t>
  </si>
  <si>
    <t>20/33</t>
  </si>
  <si>
    <t>Viktor Hovland</t>
  </si>
  <si>
    <t>Cameron Young</t>
  </si>
  <si>
    <t>Jacob Bridgeman</t>
  </si>
  <si>
    <t>21/32</t>
  </si>
  <si>
    <t>Max Greyserman</t>
  </si>
  <si>
    <t>22/30</t>
  </si>
  <si>
    <t>Sudarshan Yellamaraju</t>
  </si>
  <si>
    <t>14/26</t>
  </si>
  <si>
    <t>Michael Thorbjornsen</t>
  </si>
  <si>
    <t>Brian Harman</t>
  </si>
  <si>
    <t>Takumi Kanaya</t>
  </si>
  <si>
    <t>14/32</t>
  </si>
  <si>
    <t>Stephan Jaeger</t>
  </si>
  <si>
    <t>Zecheng Dou</t>
  </si>
  <si>
    <t>18/25</t>
  </si>
  <si>
    <t>Collin Morikawa</t>
  </si>
  <si>
    <t>18/22</t>
  </si>
  <si>
    <t>Mac Meissner</t>
  </si>
  <si>
    <t>20/29</t>
  </si>
  <si>
    <t>Matti Schmid</t>
  </si>
  <si>
    <t>18/31</t>
  </si>
  <si>
    <t>Kevin Roy</t>
  </si>
  <si>
    <t>19/30</t>
  </si>
  <si>
    <t>Gary Woodland</t>
  </si>
  <si>
    <t>17/25</t>
  </si>
  <si>
    <t>Chandler Blanchet</t>
  </si>
  <si>
    <t>19/26</t>
  </si>
  <si>
    <t>Davis Chatfield</t>
  </si>
  <si>
    <t>18/27</t>
  </si>
  <si>
    <t>Rickie Fowler</t>
  </si>
  <si>
    <t>19/22</t>
  </si>
  <si>
    <t>Eric Cole</t>
  </si>
  <si>
    <t>24/35</t>
  </si>
  <si>
    <t>Tom Kim</t>
  </si>
  <si>
    <t>Zachary Bauchou</t>
  </si>
  <si>
    <t>Vince Whaley</t>
  </si>
  <si>
    <t>25/31</t>
  </si>
  <si>
    <t>Billy Horschel</t>
  </si>
  <si>
    <t>Emiliano Grillo</t>
  </si>
  <si>
    <t>Chris Gotterup</t>
  </si>
  <si>
    <t>22/29</t>
  </si>
  <si>
    <t>Webb Simpson</t>
  </si>
  <si>
    <t>Ryo Hisatsune</t>
  </si>
  <si>
    <t>23/33</t>
  </si>
  <si>
    <t>Adrien Dumont De Chassart</t>
  </si>
  <si>
    <t>20/31</t>
  </si>
  <si>
    <t>Neal Shipley</t>
  </si>
  <si>
    <t>14/28</t>
  </si>
  <si>
    <t>Max Homa</t>
  </si>
  <si>
    <t>16/26</t>
  </si>
  <si>
    <t>Tony Finau</t>
  </si>
  <si>
    <t>17/24</t>
  </si>
  <si>
    <t>Chandler Phillips</t>
  </si>
  <si>
    <t>17/30</t>
  </si>
  <si>
    <t>Wyndham Clark</t>
  </si>
  <si>
    <t>21/28</t>
  </si>
  <si>
    <t>Aldrich Potgieter</t>
  </si>
  <si>
    <t>Akshay Bhatia</t>
  </si>
  <si>
    <t>Keita Nakajima</t>
  </si>
  <si>
    <t>15/27</t>
  </si>
  <si>
    <t>Joel Dahmen</t>
  </si>
  <si>
    <t>14/29</t>
  </si>
  <si>
    <t>Chad Ramey</t>
  </si>
  <si>
    <t>Nicolas Echavarria</t>
  </si>
  <si>
    <t>Sahith Theegala</t>
  </si>
  <si>
    <t>20/26</t>
  </si>
  <si>
    <t>Austin Eckroat</t>
  </si>
  <si>
    <t>Mark Hubbard</t>
  </si>
  <si>
    <t>22/33</t>
  </si>
  <si>
    <t>John VanDerLaan</t>
  </si>
  <si>
    <t>Tom Hoge</t>
  </si>
  <si>
    <t>22/32</t>
  </si>
  <si>
    <t>Emilio Gonzalez</t>
  </si>
  <si>
    <t>13/18</t>
  </si>
  <si>
    <t>Mackenzie Hughes</t>
  </si>
  <si>
    <t>18/28</t>
  </si>
  <si>
    <t>Adrien Saddier</t>
  </si>
  <si>
    <t>20/27</t>
  </si>
  <si>
    <t>William Mouw</t>
  </si>
  <si>
    <t>15/26</t>
  </si>
  <si>
    <t>Adam Schenk</t>
  </si>
  <si>
    <t>13/29</t>
  </si>
  <si>
    <t>Kensei Hirata</t>
  </si>
  <si>
    <t>Patton Kizzire</t>
  </si>
  <si>
    <t>Charley Hoffman</t>
  </si>
  <si>
    <t>Hank Lebioda</t>
  </si>
  <si>
    <t>Brice Garnett</t>
  </si>
  <si>
    <t>14/24</t>
  </si>
  <si>
    <t>Karl Vilips</t>
  </si>
  <si>
    <t>14/23</t>
  </si>
  <si>
    <t>Erik Van Rooyen</t>
  </si>
  <si>
    <t>14/30</t>
  </si>
  <si>
    <t>Brian Campbell</t>
  </si>
  <si>
    <t>Danny Walker</t>
  </si>
  <si>
    <t>Davis Riley</t>
  </si>
  <si>
    <t>Jeffrey Kang</t>
  </si>
  <si>
    <t>Matthieu Pavon</t>
  </si>
  <si>
    <t>19/31</t>
  </si>
  <si>
    <t>Joe Highsmith</t>
  </si>
  <si>
    <t>13/34</t>
  </si>
  <si>
    <t>Seung-taek Lee</t>
  </si>
  <si>
    <t>Christo Lamprecht</t>
  </si>
  <si>
    <t>Cameron Davis</t>
  </si>
  <si>
    <t>15/28</t>
  </si>
  <si>
    <t>Peter Malnati</t>
  </si>
  <si>
    <t>Rafael Campos</t>
  </si>
  <si>
    <t>Thomas Avant</t>
  </si>
  <si>
    <t>0/0</t>
  </si>
  <si>
    <t>rg_id</t>
  </si>
  <si>
    <t>name</t>
  </si>
  <si>
    <t>fpts</t>
  </si>
  <si>
    <t>Showdown</t>
  </si>
  <si>
    <t>Salaries</t>
  </si>
  <si>
    <t>Top 10</t>
  </si>
  <si>
    <t>Top 20</t>
  </si>
  <si>
    <t>Score</t>
  </si>
  <si>
    <t>Ball Striking</t>
  </si>
  <si>
    <t>Tee to Green</t>
  </si>
  <si>
    <t>SG: Total</t>
  </si>
  <si>
    <t>DK</t>
  </si>
  <si>
    <t>FD</t>
  </si>
  <si>
    <t/>
  </si>
  <si>
    <t>L18 Months</t>
  </si>
  <si>
    <t>5/8</t>
  </si>
  <si>
    <t>11/16</t>
  </si>
  <si>
    <t>12/19</t>
  </si>
  <si>
    <t>7/12</t>
  </si>
  <si>
    <t>10/24</t>
  </si>
  <si>
    <t>10/26</t>
  </si>
  <si>
    <t>8/17</t>
  </si>
  <si>
    <t>11/26</t>
  </si>
  <si>
    <t>12/27</t>
  </si>
  <si>
    <t>7/11</t>
  </si>
  <si>
    <t>10/25</t>
  </si>
  <si>
    <t>11/34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</si>
</sst>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&quot;$&quot;#,##0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12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3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4E2F9"/>
        <bgColor indexed="64"/>
      </patternFill>
    </fill>
    <fill>
      <patternFill patternType="solid">
        <fgColor rgb="FFE6FFFB"/>
        <bgColor indexed="64"/>
      </patternFill>
    </fill>
    <fill>
      <patternFill patternType="solid">
        <fgColor rgb="FFF4F3D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dashed">
        <color rgb="FFF7E0DE"/>
      </bottom>
      <diagonal/>
    </border>
    <border>
      <left/>
      <right style="thin">
        <color indexed="64"/>
      </right>
      <top/>
      <bottom style="dashed">
        <color rgb="FFF7E0DE"/>
      </bottom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 style="dashed">
        <color theme="4" tint="0.79998168889431442"/>
      </right>
      <top/>
      <bottom style="dashed">
        <color theme="4" tint="0.79998168889431442"/>
      </bottom>
      <diagonal/>
    </border>
    <border>
      <left style="dashed">
        <color theme="4" tint="0.79998168889431442"/>
      </left>
      <right style="dashed">
        <color theme="4" tint="0.79998168889431442"/>
      </right>
      <top/>
      <bottom style="dashed">
        <color theme="4" tint="0.79998168889431442"/>
      </bottom>
      <diagonal/>
    </border>
    <border>
      <left style="dashed">
        <color theme="4" tint="0.79998168889431442"/>
      </left>
      <right style="thick">
        <color auto="1"/>
      </right>
      <top/>
      <bottom style="dashed">
        <color theme="4" tint="0.79998168889431442"/>
      </bottom>
      <diagonal/>
    </border>
    <border>
      <left style="thick">
        <color auto="1"/>
      </left>
      <right/>
      <top/>
      <bottom style="dashed">
        <color theme="0" tint="-0.24994659260841701"/>
      </bottom>
      <diagonal/>
    </border>
    <border>
      <left style="thin">
        <color auto="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ck">
        <color auto="1"/>
      </left>
      <right style="dashed">
        <color theme="4" tint="0.79998168889431442"/>
      </right>
      <top style="dashed">
        <color theme="4" tint="0.79998168889431442"/>
      </top>
      <bottom style="dashed">
        <color theme="4" tint="0.79998168889431442"/>
      </bottom>
      <diagonal/>
    </border>
    <border>
      <left style="dashed">
        <color theme="4" tint="0.79998168889431442"/>
      </left>
      <right style="dashed">
        <color theme="4" tint="0.79998168889431442"/>
      </right>
      <top style="dashed">
        <color theme="4" tint="0.79998168889431442"/>
      </top>
      <bottom style="dashed">
        <color theme="4" tint="0.79998168889431442"/>
      </bottom>
      <diagonal/>
    </border>
    <border>
      <left style="dashed">
        <color theme="4" tint="0.79998168889431442"/>
      </left>
      <right style="thick">
        <color auto="1"/>
      </right>
      <top style="dashed">
        <color theme="4" tint="0.79998168889431442"/>
      </top>
      <bottom style="dashed">
        <color theme="4" tint="0.79998168889431442"/>
      </bottom>
      <diagonal/>
    </border>
    <border>
      <left style="thick">
        <color auto="1"/>
      </left>
      <right style="thin">
        <color indexed="64"/>
      </right>
      <top style="dashed">
        <color rgb="FFF7E0DE"/>
      </top>
      <bottom style="dashed">
        <color rgb="FFF7E0DE"/>
      </bottom>
      <diagonal/>
    </border>
    <border>
      <left/>
      <right style="thin">
        <color indexed="64"/>
      </right>
      <top style="dashed">
        <color rgb="FFF7E0DE"/>
      </top>
      <bottom style="dashed">
        <color rgb="FFF7E0DE"/>
      </bottom>
      <diagonal/>
    </border>
    <border>
      <left style="thick">
        <color auto="1"/>
      </left>
      <right style="dashed">
        <color theme="4" tint="0.79998168889431442"/>
      </right>
      <top style="dashed">
        <color theme="4" tint="0.79998168889431442"/>
      </top>
      <bottom/>
      <diagonal/>
    </border>
    <border>
      <left style="dashed">
        <color theme="4" tint="0.79998168889431442"/>
      </left>
      <right style="dashed">
        <color theme="4" tint="0.79998168889431442"/>
      </right>
      <top style="dashed">
        <color theme="4" tint="0.79998168889431442"/>
      </top>
      <bottom/>
      <diagonal/>
    </border>
    <border>
      <left style="dashed">
        <color theme="4" tint="0.79998168889431442"/>
      </left>
      <right style="thick">
        <color auto="1"/>
      </right>
      <top style="dashed">
        <color theme="4" tint="0.79998168889431442"/>
      </top>
      <bottom/>
      <diagonal/>
    </border>
    <border>
      <left style="thick">
        <color auto="1"/>
      </left>
      <right style="thin">
        <color indexed="64"/>
      </right>
      <top style="dashed">
        <color rgb="FFF7E0DE"/>
      </top>
      <bottom/>
      <diagonal/>
    </border>
    <border>
      <left/>
      <right style="thin">
        <color indexed="64"/>
      </right>
      <top style="dashed">
        <color rgb="FFF7E0DE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4">
    <xf numFmtId="0" fontId="0" fillId="0" borderId="0" xfId="0"/>
    <xf numFmtId="1" fontId="0" fillId="0" borderId="1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9" fontId="2" fillId="2" borderId="0" xfId="0" applyNumberFormat="1" applyFont="1" applyFill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9" fontId="2" fillId="2" borderId="2" xfId="0" applyNumberFormat="1" applyFont="1" applyFill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4" fillId="3" borderId="0" xfId="2" applyFont="1" applyFill="1" applyBorder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8" fontId="5" fillId="3" borderId="0" xfId="0" applyNumberFormat="1" applyFont="1" applyFill="1" applyAlignment="1">
      <alignment horizontal="center" vertical="center"/>
    </xf>
    <xf numFmtId="168" fontId="5" fillId="3" borderId="0" xfId="0" applyNumberFormat="1" applyFont="1" applyFill="1" applyAlignment="1">
      <alignment vertical="center"/>
    </xf>
    <xf numFmtId="2" fontId="6" fillId="4" borderId="4" xfId="0" applyNumberFormat="1" applyFont="1" applyFill="1" applyBorder="1" applyAlignment="1">
      <alignment horizontal="center" vertical="top" textRotation="180" wrapText="1"/>
    </xf>
    <xf numFmtId="2" fontId="6" fillId="4" borderId="5" xfId="0" applyNumberFormat="1" applyFont="1" applyFill="1" applyBorder="1" applyAlignment="1">
      <alignment horizontal="center" vertical="top" textRotation="180" wrapText="1"/>
    </xf>
    <xf numFmtId="2" fontId="6" fillId="4" borderId="6" xfId="0" applyNumberFormat="1" applyFont="1" applyFill="1" applyBorder="1" applyAlignment="1">
      <alignment horizontal="center" vertical="top" textRotation="180" wrapText="1"/>
    </xf>
    <xf numFmtId="2" fontId="6" fillId="4" borderId="7" xfId="0" applyNumberFormat="1" applyFont="1" applyFill="1" applyBorder="1" applyAlignment="1">
      <alignment horizontal="center" vertical="top" textRotation="180" wrapText="1"/>
    </xf>
    <xf numFmtId="1" fontId="6" fillId="4" borderId="5" xfId="0" applyNumberFormat="1" applyFont="1" applyFill="1" applyBorder="1" applyAlignment="1">
      <alignment horizontal="center" vertical="top" textRotation="180" wrapText="1"/>
    </xf>
    <xf numFmtId="1" fontId="6" fillId="4" borderId="4" xfId="0" applyNumberFormat="1" applyFont="1" applyFill="1" applyBorder="1" applyAlignment="1">
      <alignment horizontal="center" vertical="top" textRotation="180" wrapText="1"/>
    </xf>
    <xf numFmtId="2" fontId="6" fillId="4" borderId="5" xfId="0" quotePrefix="1" applyNumberFormat="1" applyFont="1" applyFill="1" applyBorder="1" applyAlignment="1">
      <alignment horizontal="center" vertical="top" textRotation="180" wrapText="1"/>
    </xf>
    <xf numFmtId="2" fontId="6" fillId="4" borderId="7" xfId="0" quotePrefix="1" applyNumberFormat="1" applyFont="1" applyFill="1" applyBorder="1" applyAlignment="1">
      <alignment horizontal="center" vertical="top" textRotation="180" wrapText="1"/>
    </xf>
    <xf numFmtId="2" fontId="6" fillId="4" borderId="6" xfId="0" quotePrefix="1" applyNumberFormat="1" applyFont="1" applyFill="1" applyBorder="1" applyAlignment="1">
      <alignment horizontal="center" vertical="top" textRotation="180" wrapText="1"/>
    </xf>
    <xf numFmtId="2" fontId="6" fillId="4" borderId="4" xfId="0" quotePrefix="1" applyNumberFormat="1" applyFont="1" applyFill="1" applyBorder="1" applyAlignment="1">
      <alignment horizontal="center" vertical="top" textRotation="180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8" fontId="0" fillId="0" borderId="1" xfId="1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2" xfId="1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2" fontId="0" fillId="5" borderId="12" xfId="0" applyNumberFormat="1" applyFill="1" applyBorder="1" applyAlignment="1">
      <alignment horizontal="center"/>
    </xf>
    <xf numFmtId="168" fontId="0" fillId="5" borderId="12" xfId="0" applyNumberFormat="1" applyFill="1" applyBorder="1" applyAlignment="1">
      <alignment horizontal="center"/>
    </xf>
    <xf numFmtId="1" fontId="0" fillId="5" borderId="12" xfId="0" applyNumberFormat="1" applyFill="1" applyBorder="1" applyAlignment="1">
      <alignment horizontal="center"/>
    </xf>
    <xf numFmtId="1" fontId="0" fillId="5" borderId="13" xfId="0" applyNumberFormat="1" applyFill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1" fontId="0" fillId="7" borderId="8" xfId="0" applyNumberFormat="1" applyFill="1" applyBorder="1" applyAlignment="1">
      <alignment horizontal="center"/>
    </xf>
    <xf numFmtId="1" fontId="0" fillId="7" borderId="9" xfId="0" applyNumberFormat="1" applyFill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2" fontId="0" fillId="5" borderId="18" xfId="0" applyNumberFormat="1" applyFill="1" applyBorder="1" applyAlignment="1">
      <alignment horizontal="center"/>
    </xf>
    <xf numFmtId="168" fontId="0" fillId="5" borderId="18" xfId="0" applyNumberFormat="1" applyFill="1" applyBorder="1" applyAlignment="1">
      <alignment horizontal="center"/>
    </xf>
    <xf numFmtId="1" fontId="0" fillId="5" borderId="18" xfId="0" applyNumberForma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" fontId="0" fillId="7" borderId="20" xfId="0" applyNumberFormat="1" applyFill="1" applyBorder="1" applyAlignment="1">
      <alignment horizontal="center"/>
    </xf>
    <xf numFmtId="1" fontId="0" fillId="7" borderId="21" xfId="0" applyNumberFormat="1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168" fontId="0" fillId="5" borderId="23" xfId="0" applyNumberFormat="1" applyFill="1" applyBorder="1" applyAlignment="1">
      <alignment horizontal="center"/>
    </xf>
    <xf numFmtId="1" fontId="0" fillId="5" borderId="23" xfId="0" applyNumberFormat="1" applyFill="1" applyBorder="1" applyAlignment="1">
      <alignment horizontal="center"/>
    </xf>
    <xf numFmtId="1" fontId="0" fillId="5" borderId="24" xfId="0" applyNumberFormat="1" applyFill="1" applyBorder="1" applyAlignment="1">
      <alignment horizontal="center"/>
    </xf>
    <xf numFmtId="1" fontId="0" fillId="7" borderId="25" xfId="0" applyNumberFormat="1" applyFill="1" applyBorder="1" applyAlignment="1">
      <alignment horizontal="center"/>
    </xf>
    <xf numFmtId="1" fontId="0" fillId="7" borderId="26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0" fillId="0" borderId="1" xfId="0" applyBorder="1"/>
  </cellXfs>
  <cellStyles count="3">
    <cellStyle name="Hyperlink" xfId="2" builtinId="8"/>
    <cellStyle name="Normal" xfId="0" builtinId="0"/>
    <cellStyle name="Percent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80A9-273F-F94F-BA4B-0FE6F99A3201}">
  <dimension ref="A1:GB157"/>
  <sheetViews>
    <sheetView tabSelected="1" zoomScale="120" zoomScaleNormal="12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B5" sqref="B5"/>
    </sheetView>
  </sheetViews>
  <sheetFormatPr baseColWidth="10" defaultRowHeight="16" x14ac:dyDescent="0.2"/>
  <cols>
    <col min="1" max="1" width="28" customWidth="1"/>
    <col min="2" max="2" width="7" style="69" customWidth="1"/>
    <col min="3" max="4" width="7" style="28" hidden="1" customWidth="1"/>
    <col min="5" max="6" width="7.1640625" style="28" hidden="1" customWidth="1"/>
    <col min="7" max="7" width="7" style="69" customWidth="1"/>
    <col min="8" max="8" width="7" style="28" customWidth="1"/>
    <col min="9" max="10" width="7" style="28" hidden="1" customWidth="1"/>
    <col min="11" max="11" width="7" style="70" customWidth="1"/>
    <col min="12" max="12" width="7" style="28" customWidth="1"/>
    <col min="13" max="13" width="7" style="70" hidden="1" customWidth="1"/>
    <col min="14" max="14" width="7" style="28" hidden="1" customWidth="1"/>
    <col min="15" max="15" width="7" style="70" customWidth="1"/>
    <col min="16" max="16" width="7" style="28" customWidth="1"/>
    <col min="17" max="18" width="7" style="28" hidden="1" customWidth="1"/>
    <col min="19" max="19" width="7" style="69" customWidth="1"/>
    <col min="20" max="20" width="7" style="28" customWidth="1"/>
    <col min="21" max="22" width="7" style="28" hidden="1" customWidth="1"/>
    <col min="23" max="23" width="7" style="70" customWidth="1"/>
    <col min="24" max="24" width="7" style="28" customWidth="1"/>
    <col min="25" max="25" width="7" style="70" hidden="1" customWidth="1"/>
    <col min="26" max="26" width="7" style="28" hidden="1" customWidth="1"/>
    <col min="27" max="28" width="7" style="28" customWidth="1"/>
    <col min="29" max="30" width="7" style="28" hidden="1" customWidth="1"/>
    <col min="31" max="31" width="7" style="69" customWidth="1"/>
    <col min="32" max="32" width="7" style="28" customWidth="1"/>
    <col min="33" max="34" width="7" style="28" hidden="1" customWidth="1"/>
    <col min="35" max="35" width="7" style="70" customWidth="1"/>
    <col min="36" max="36" width="7" style="28" customWidth="1"/>
    <col min="37" max="38" width="7" style="28" hidden="1" customWidth="1"/>
    <col min="39" max="39" width="7" style="70" customWidth="1"/>
    <col min="40" max="40" width="7" style="28" customWidth="1"/>
    <col min="41" max="42" width="7" style="28" hidden="1" customWidth="1"/>
    <col min="43" max="43" width="7" style="69" customWidth="1"/>
    <col min="44" max="44" width="7" style="28" customWidth="1"/>
    <col min="45" max="46" width="7" style="28" hidden="1" customWidth="1"/>
    <col min="47" max="47" width="7" style="70" customWidth="1"/>
    <col min="48" max="48" width="7" style="28" customWidth="1"/>
    <col min="49" max="50" width="7" style="28" hidden="1" customWidth="1"/>
    <col min="51" max="51" width="7" style="70" customWidth="1"/>
    <col min="52" max="52" width="7" style="28" customWidth="1"/>
    <col min="53" max="54" width="7" style="28" hidden="1" customWidth="1"/>
    <col min="55" max="55" width="7" style="69" customWidth="1"/>
    <col min="56" max="56" width="6.83203125" style="28" customWidth="1"/>
    <col min="57" max="58" width="6.83203125" style="28" hidden="1" customWidth="1"/>
    <col min="59" max="59" width="6.83203125" style="70" customWidth="1"/>
    <col min="60" max="60" width="6.83203125" style="28" customWidth="1"/>
    <col min="61" max="62" width="6.83203125" style="28" hidden="1" customWidth="1"/>
    <col min="63" max="63" width="6.83203125" style="70" customWidth="1"/>
    <col min="64" max="64" width="6.83203125" style="28" customWidth="1"/>
    <col min="65" max="66" width="6.83203125" style="28" hidden="1" customWidth="1"/>
    <col min="67" max="67" width="6.83203125" style="70" customWidth="1"/>
    <col min="68" max="68" width="6.83203125" style="28" customWidth="1"/>
    <col min="69" max="70" width="6.83203125" style="28" hidden="1" customWidth="1"/>
    <col min="71" max="71" width="6.83203125" style="69" customWidth="1"/>
    <col min="72" max="72" width="6.83203125" style="28" customWidth="1"/>
    <col min="73" max="74" width="7" style="28" hidden="1" customWidth="1"/>
    <col min="75" max="75" width="7" style="70" customWidth="1"/>
    <col min="76" max="76" width="7" style="28" customWidth="1"/>
    <col min="77" max="78" width="7" style="28" hidden="1" customWidth="1"/>
    <col min="79" max="79" width="7" style="70" customWidth="1"/>
    <col min="80" max="80" width="7" style="28" customWidth="1"/>
    <col min="81" max="82" width="7" style="28" hidden="1" customWidth="1"/>
    <col min="83" max="83" width="7" style="69" customWidth="1"/>
    <col min="84" max="84" width="7" style="28" customWidth="1"/>
    <col min="85" max="86" width="7" style="28" hidden="1" customWidth="1"/>
    <col min="87" max="87" width="7" style="70" customWidth="1"/>
    <col min="88" max="88" width="7" style="28" customWidth="1"/>
    <col min="89" max="90" width="7" style="28" hidden="1" customWidth="1"/>
    <col min="91" max="91" width="7" style="70" customWidth="1"/>
    <col min="92" max="92" width="7" style="28" customWidth="1"/>
    <col min="93" max="94" width="7" style="28" hidden="1" customWidth="1"/>
    <col min="95" max="95" width="7" style="69" hidden="1" customWidth="1"/>
    <col min="96" max="97" width="7" style="28" hidden="1" customWidth="1"/>
    <col min="98" max="98" width="7" style="71" hidden="1" customWidth="1"/>
    <col min="99" max="103" width="7" style="28" hidden="1" customWidth="1"/>
    <col min="104" max="104" width="6.6640625" style="69" customWidth="1"/>
    <col min="105" max="108" width="6.6640625" style="28" customWidth="1"/>
    <col min="109" max="114" width="6.6640625" style="28" hidden="1" customWidth="1"/>
    <col min="115" max="116" width="7" style="28" hidden="1" customWidth="1"/>
    <col min="117" max="117" width="6.6640625" style="28" hidden="1" customWidth="1"/>
    <col min="118" max="119" width="7" style="28" hidden="1" customWidth="1"/>
    <col min="120" max="120" width="6.6640625" style="28" hidden="1" customWidth="1"/>
    <col min="121" max="122" width="7" style="28" hidden="1" customWidth="1"/>
    <col min="123" max="124" width="6.6640625" style="28" hidden="1" customWidth="1"/>
    <col min="125" max="126" width="7" style="28" hidden="1" customWidth="1"/>
    <col min="127" max="127" width="7" style="3" customWidth="1"/>
    <col min="128" max="128" width="7" style="69" customWidth="1"/>
    <col min="129" max="131" width="7" style="28" hidden="1" customWidth="1"/>
    <col min="132" max="132" width="7" style="71" customWidth="1"/>
    <col min="133" max="135" width="7" style="28" hidden="1" customWidth="1"/>
    <col min="136" max="136" width="7" style="69" customWidth="1"/>
    <col min="137" max="137" width="6.6640625" style="70" customWidth="1"/>
    <col min="138" max="148" width="6.6640625" style="28" customWidth="1"/>
    <col min="149" max="149" width="7.1640625" style="52" customWidth="1"/>
    <col min="150" max="151" width="7" style="28" hidden="1" customWidth="1"/>
    <col min="152" max="152" width="7.1640625" style="72" customWidth="1"/>
    <col min="153" max="154" width="7" style="28" hidden="1" customWidth="1"/>
    <col min="155" max="155" width="7.1640625" style="33" customWidth="1"/>
    <col min="156" max="157" width="7" style="28" hidden="1" customWidth="1"/>
    <col min="158" max="158" width="7.1640625" style="1" customWidth="1"/>
    <col min="159" max="159" width="7.1640625" style="72" customWidth="1"/>
    <col min="160" max="161" width="7" style="28" hidden="1" customWidth="1"/>
    <col min="162" max="162" width="7.1640625" style="33" customWidth="1"/>
    <col min="163" max="163" width="7.1640625" style="72" customWidth="1"/>
    <col min="164" max="165" width="7" style="28" hidden="1" customWidth="1"/>
    <col min="166" max="166" width="7.1640625" style="33" customWidth="1"/>
    <col min="167" max="167" width="7.1640625" style="72" customWidth="1"/>
    <col min="168" max="169" width="7" style="28" hidden="1" customWidth="1"/>
    <col min="170" max="170" width="7.1640625" style="52" customWidth="1"/>
    <col min="171" max="171" width="7" style="47" customWidth="1"/>
    <col min="172" max="173" width="7.33203125" style="28" customWidth="1"/>
    <col min="174" max="175" width="6.5" style="28" hidden="1" customWidth="1"/>
    <col min="176" max="176" width="10.5" style="2" customWidth="1"/>
    <col min="177" max="178" width="6.6640625" style="28" customWidth="1"/>
    <col min="179" max="179" width="8.1640625" style="4" customWidth="1"/>
    <col min="180" max="180" width="11.1640625" style="2" customWidth="1"/>
    <col min="181" max="182" width="6.6640625" style="28" customWidth="1"/>
    <col min="183" max="183" width="8.1640625" style="4" customWidth="1"/>
    <col min="184" max="184" width="10.83203125" style="73"/>
  </cols>
  <sheetData>
    <row r="1" spans="1:183" ht="19" x14ac:dyDescent="0.25">
      <c r="A1" s="6" t="s">
        <v>0</v>
      </c>
      <c r="B1" s="7">
        <f>SUM(C1:FN1)</f>
        <v>1</v>
      </c>
      <c r="C1" s="6"/>
      <c r="D1" s="6"/>
      <c r="E1" s="6"/>
      <c r="F1" s="6"/>
      <c r="G1" s="7">
        <v>0.02</v>
      </c>
      <c r="H1" s="6"/>
      <c r="I1" s="6"/>
      <c r="J1" s="6"/>
      <c r="K1" s="8">
        <v>0.04</v>
      </c>
      <c r="L1" s="6"/>
      <c r="M1" s="8"/>
      <c r="N1" s="6"/>
      <c r="O1" s="8">
        <v>0.04</v>
      </c>
      <c r="P1" s="6"/>
      <c r="Q1" s="6"/>
      <c r="R1" s="6"/>
      <c r="S1" s="7">
        <v>0</v>
      </c>
      <c r="T1" s="6"/>
      <c r="U1" s="6"/>
      <c r="V1" s="6"/>
      <c r="W1" s="8">
        <v>0</v>
      </c>
      <c r="X1" s="6"/>
      <c r="Y1" s="8"/>
      <c r="Z1" s="6"/>
      <c r="AA1" s="6">
        <v>0</v>
      </c>
      <c r="AB1" s="6"/>
      <c r="AC1" s="6"/>
      <c r="AD1" s="6"/>
      <c r="AE1" s="7">
        <v>0.03</v>
      </c>
      <c r="AF1" s="6"/>
      <c r="AG1" s="6"/>
      <c r="AH1" s="6"/>
      <c r="AI1" s="8">
        <v>0.05</v>
      </c>
      <c r="AJ1" s="6"/>
      <c r="AK1" s="6"/>
      <c r="AL1" s="6"/>
      <c r="AM1" s="8">
        <v>0.04</v>
      </c>
      <c r="AN1" s="6"/>
      <c r="AO1" s="6"/>
      <c r="AP1" s="6"/>
      <c r="AQ1" s="7">
        <v>0.01</v>
      </c>
      <c r="AR1" s="6"/>
      <c r="AS1" s="6"/>
      <c r="AT1" s="6"/>
      <c r="AU1" s="8">
        <v>0.02</v>
      </c>
      <c r="AV1" s="6"/>
      <c r="AW1" s="6"/>
      <c r="AX1" s="6"/>
      <c r="AY1" s="8">
        <v>0.02</v>
      </c>
      <c r="AZ1" s="6"/>
      <c r="BA1" s="6"/>
      <c r="BB1" s="6"/>
      <c r="BC1" s="7">
        <v>0.01</v>
      </c>
      <c r="BD1" s="6"/>
      <c r="BE1" s="6"/>
      <c r="BF1" s="6"/>
      <c r="BG1" s="8">
        <v>0.01</v>
      </c>
      <c r="BH1" s="6"/>
      <c r="BI1" s="6"/>
      <c r="BJ1" s="6"/>
      <c r="BK1" s="8">
        <v>0.01</v>
      </c>
      <c r="BL1" s="6"/>
      <c r="BM1" s="6"/>
      <c r="BN1" s="6"/>
      <c r="BO1" s="8">
        <v>0.01</v>
      </c>
      <c r="BP1" s="6"/>
      <c r="BQ1" s="6"/>
      <c r="BR1" s="6"/>
      <c r="BS1" s="7">
        <v>0.01</v>
      </c>
      <c r="BT1" s="6"/>
      <c r="BU1" s="6"/>
      <c r="BV1" s="6"/>
      <c r="BW1" s="8">
        <v>0.01</v>
      </c>
      <c r="BX1" s="6"/>
      <c r="BY1" s="6"/>
      <c r="BZ1" s="6"/>
      <c r="CA1" s="8">
        <v>0.01</v>
      </c>
      <c r="CB1" s="6"/>
      <c r="CC1" s="6"/>
      <c r="CD1" s="6"/>
      <c r="CE1" s="7">
        <v>0.01</v>
      </c>
      <c r="CF1" s="6"/>
      <c r="CG1" s="6"/>
      <c r="CH1" s="6"/>
      <c r="CI1" s="8">
        <v>0.01</v>
      </c>
      <c r="CJ1" s="6"/>
      <c r="CK1" s="6"/>
      <c r="CL1" s="6"/>
      <c r="CM1" s="8">
        <v>0.01</v>
      </c>
      <c r="CN1" s="6"/>
      <c r="CO1" s="6"/>
      <c r="CP1" s="6"/>
      <c r="CQ1" s="7">
        <v>0</v>
      </c>
      <c r="CR1" s="6"/>
      <c r="CS1" s="6"/>
      <c r="CT1" s="9">
        <v>0</v>
      </c>
      <c r="CU1" s="6"/>
      <c r="CV1" s="6"/>
      <c r="CW1" s="6">
        <v>0</v>
      </c>
      <c r="CX1" s="6"/>
      <c r="CY1" s="6"/>
      <c r="CZ1" s="7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>
        <v>0.06</v>
      </c>
      <c r="DX1" s="7">
        <v>0.06</v>
      </c>
      <c r="DY1" s="6"/>
      <c r="DZ1" s="6"/>
      <c r="EA1" s="6"/>
      <c r="EB1" s="9">
        <v>0.04</v>
      </c>
      <c r="EC1" s="6"/>
      <c r="ED1" s="6"/>
      <c r="EE1" s="6"/>
      <c r="EF1" s="7"/>
      <c r="EG1" s="8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7">
        <v>0.05</v>
      </c>
      <c r="ET1" s="6"/>
      <c r="EU1" s="6"/>
      <c r="EV1" s="9">
        <v>0.04</v>
      </c>
      <c r="EW1" s="6"/>
      <c r="EX1" s="6"/>
      <c r="EY1" s="6">
        <v>0.04</v>
      </c>
      <c r="EZ1" s="6"/>
      <c r="FA1" s="6"/>
      <c r="FB1" s="7"/>
      <c r="FC1" s="9">
        <v>0.06</v>
      </c>
      <c r="FD1" s="6"/>
      <c r="FE1" s="6"/>
      <c r="FF1" s="6"/>
      <c r="FG1" s="9">
        <v>0.08</v>
      </c>
      <c r="FH1" s="6"/>
      <c r="FI1" s="6"/>
      <c r="FJ1" s="6"/>
      <c r="FK1" s="9">
        <v>0.08</v>
      </c>
      <c r="FL1" s="6"/>
      <c r="FM1" s="6"/>
      <c r="FN1" s="7">
        <v>0.12</v>
      </c>
      <c r="FO1" s="7"/>
      <c r="FP1" s="6"/>
      <c r="FQ1" s="6"/>
      <c r="FR1" s="6"/>
      <c r="FS1" s="6"/>
      <c r="FT1" s="7"/>
      <c r="FU1" s="6"/>
      <c r="FV1" s="6"/>
      <c r="FW1" s="6"/>
      <c r="FX1" s="7"/>
      <c r="FY1" s="6"/>
      <c r="FZ1" s="6"/>
      <c r="GA1" s="6"/>
    </row>
    <row r="2" spans="1:183" ht="22" x14ac:dyDescent="0.2">
      <c r="A2" s="10"/>
      <c r="B2" s="11" t="s">
        <v>1</v>
      </c>
      <c r="C2" s="11"/>
      <c r="D2" s="11"/>
      <c r="E2" s="11"/>
      <c r="F2" s="11"/>
      <c r="G2" s="11" t="s">
        <v>2</v>
      </c>
      <c r="H2" s="11"/>
      <c r="I2" s="11"/>
      <c r="J2" s="11"/>
      <c r="K2" s="11"/>
      <c r="L2" s="11"/>
      <c r="M2" s="11"/>
      <c r="N2" s="11"/>
      <c r="O2" s="11"/>
      <c r="P2" s="11"/>
      <c r="Q2" s="12"/>
      <c r="R2" s="12"/>
      <c r="S2" s="11" t="s">
        <v>3</v>
      </c>
      <c r="T2" s="11"/>
      <c r="U2" s="11"/>
      <c r="V2" s="11"/>
      <c r="W2" s="11"/>
      <c r="X2" s="11"/>
      <c r="Y2" s="11"/>
      <c r="Z2" s="11"/>
      <c r="AA2" s="11"/>
      <c r="AB2" s="11"/>
      <c r="AC2" s="12"/>
      <c r="AD2" s="12"/>
      <c r="AE2" s="11" t="s">
        <v>4</v>
      </c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 t="s">
        <v>5</v>
      </c>
      <c r="AR2" s="11"/>
      <c r="AS2" s="11"/>
      <c r="AT2" s="11"/>
      <c r="AU2" s="11"/>
      <c r="AV2" s="11"/>
      <c r="AW2" s="11"/>
      <c r="AX2" s="11"/>
      <c r="AY2" s="11"/>
      <c r="AZ2" s="11"/>
      <c r="BA2" s="12"/>
      <c r="BB2" s="12"/>
      <c r="BC2" s="11" t="s">
        <v>6</v>
      </c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3"/>
      <c r="BQ2" s="12"/>
      <c r="BR2" s="12"/>
      <c r="BS2" s="11" t="s">
        <v>7</v>
      </c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 t="s">
        <v>8</v>
      </c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 t="s">
        <v>259</v>
      </c>
      <c r="CR2" s="11"/>
      <c r="CS2" s="11"/>
      <c r="CT2" s="11"/>
      <c r="CU2" s="11"/>
      <c r="CV2" s="11"/>
      <c r="CW2" s="11"/>
      <c r="CX2" s="11"/>
      <c r="CY2" s="11"/>
      <c r="CZ2" s="11" t="s">
        <v>9</v>
      </c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4"/>
      <c r="DX2" s="15"/>
      <c r="DY2" s="13"/>
      <c r="DZ2" s="13"/>
      <c r="EA2" s="13"/>
      <c r="EB2" s="11"/>
      <c r="EC2" s="11"/>
      <c r="ED2" s="11"/>
      <c r="EE2" s="11"/>
      <c r="EF2" s="11" t="s">
        <v>10</v>
      </c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6" t="s">
        <v>11</v>
      </c>
      <c r="ET2" s="16"/>
      <c r="EU2" s="16"/>
      <c r="EV2" s="16"/>
      <c r="EW2" s="16"/>
      <c r="EX2" s="16"/>
      <c r="EY2" s="16"/>
      <c r="EZ2" s="17"/>
      <c r="FA2" s="17"/>
      <c r="FB2" s="16" t="s">
        <v>12</v>
      </c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1" t="s">
        <v>13</v>
      </c>
      <c r="FP2" s="11"/>
      <c r="FQ2" s="11"/>
      <c r="FR2" s="11" t="s">
        <v>260</v>
      </c>
      <c r="FS2" s="11"/>
      <c r="FT2" s="11" t="s">
        <v>14</v>
      </c>
      <c r="FU2" s="11"/>
      <c r="FV2" s="11"/>
      <c r="FW2" s="11"/>
      <c r="FX2" s="11" t="s">
        <v>15</v>
      </c>
      <c r="FY2" s="11"/>
      <c r="FZ2" s="11"/>
      <c r="GA2" s="11"/>
    </row>
    <row r="3" spans="1:183" ht="83" customHeight="1" thickBot="1" x14ac:dyDescent="0.25">
      <c r="A3" s="18" t="s">
        <v>16</v>
      </c>
      <c r="B3" s="19" t="s">
        <v>17</v>
      </c>
      <c r="C3" s="18" t="s">
        <v>261</v>
      </c>
      <c r="D3" s="18" t="s">
        <v>262</v>
      </c>
      <c r="E3" s="18">
        <f>MAX(E4:E14196)</f>
        <v>121</v>
      </c>
      <c r="F3" s="18" t="s">
        <v>263</v>
      </c>
      <c r="G3" s="19" t="s">
        <v>19</v>
      </c>
      <c r="H3" s="18" t="s">
        <v>18</v>
      </c>
      <c r="I3" s="18">
        <f>AVERAGE(G4:G11998)</f>
        <v>0.10945833333333338</v>
      </c>
      <c r="J3" s="18">
        <f>_xlfn.STDEV.P(G2:G11998)</f>
        <v>0.46205104147762244</v>
      </c>
      <c r="K3" s="20" t="s">
        <v>20</v>
      </c>
      <c r="L3" s="18" t="s">
        <v>18</v>
      </c>
      <c r="M3" s="20">
        <f>AVERAGE(K4:K11998)</f>
        <v>9.8166666666666652E-2</v>
      </c>
      <c r="N3" s="18">
        <f>_xlfn.STDEV.P(K2:K11998)</f>
        <v>0.37945461593655117</v>
      </c>
      <c r="O3" s="20" t="s">
        <v>270</v>
      </c>
      <c r="P3" s="18" t="s">
        <v>18</v>
      </c>
      <c r="Q3" s="18">
        <f>AVERAGE(O4:O11998)</f>
        <v>9.9041666666666639E-2</v>
      </c>
      <c r="R3" s="18">
        <f>_xlfn.STDEV.P(O2:O11998)</f>
        <v>0.35573708446532382</v>
      </c>
      <c r="S3" s="19" t="s">
        <v>19</v>
      </c>
      <c r="T3" s="18" t="s">
        <v>18</v>
      </c>
      <c r="U3" s="18">
        <f>AVERAGE(S4:S11998)</f>
        <v>295.3</v>
      </c>
      <c r="V3" s="18">
        <f>_xlfn.STDEV.P(S2:S11998)</f>
        <v>6.4686938403359298</v>
      </c>
      <c r="W3" s="20" t="s">
        <v>20</v>
      </c>
      <c r="X3" s="18" t="s">
        <v>18</v>
      </c>
      <c r="Y3" s="20">
        <f>AVERAGE(W4:W11998)</f>
        <v>295.04916666666668</v>
      </c>
      <c r="Z3" s="18">
        <f>_xlfn.STDEV.P(W2:W11998)</f>
        <v>6.8540984799039908</v>
      </c>
      <c r="AA3" s="18" t="s">
        <v>270</v>
      </c>
      <c r="AB3" s="18" t="s">
        <v>18</v>
      </c>
      <c r="AC3" s="18">
        <f>AVERAGE(AA4:AA11998)</f>
        <v>295.4883333333334</v>
      </c>
      <c r="AD3" s="18">
        <f>_xlfn.STDEV.P(AA2:AA11998)</f>
        <v>6.646831116320687</v>
      </c>
      <c r="AE3" s="19" t="s">
        <v>19</v>
      </c>
      <c r="AF3" s="18" t="s">
        <v>18</v>
      </c>
      <c r="AG3" s="18">
        <f>AVERAGE(AE4:AE11998)</f>
        <v>5.3916666666666578E-2</v>
      </c>
      <c r="AH3" s="18">
        <f>_xlfn.STDEV.P(AE2:AE11998)</f>
        <v>0.54895437854362927</v>
      </c>
      <c r="AI3" s="20" t="s">
        <v>20</v>
      </c>
      <c r="AJ3" s="18" t="s">
        <v>18</v>
      </c>
      <c r="AK3" s="18">
        <f>AVERAGE(AI4:AI11998)</f>
        <v>9.1125000000000206E-2</v>
      </c>
      <c r="AL3" s="18">
        <f>_xlfn.STDEV.P(AI2:AI11998)</f>
        <v>0.44050135380987565</v>
      </c>
      <c r="AM3" s="20" t="s">
        <v>270</v>
      </c>
      <c r="AN3" s="18" t="s">
        <v>18</v>
      </c>
      <c r="AO3" s="18">
        <f>AVERAGE(AM4:AM11998)</f>
        <v>7.6166666666666646E-2</v>
      </c>
      <c r="AP3" s="18">
        <f>_xlfn.STDEV.P(AM2:AM11998)</f>
        <v>0.39708664741534128</v>
      </c>
      <c r="AQ3" s="19" t="s">
        <v>19</v>
      </c>
      <c r="AR3" s="18" t="s">
        <v>18</v>
      </c>
      <c r="AS3" s="18">
        <f>AVERAGE(AQ4:AQ11998)</f>
        <v>1.0416666666666663E-2</v>
      </c>
      <c r="AT3" s="18">
        <f>_xlfn.STDEV.P(AQ2:AQ11998)</f>
        <v>0.32042262673260485</v>
      </c>
      <c r="AU3" s="20" t="s">
        <v>20</v>
      </c>
      <c r="AV3" s="18" t="s">
        <v>18</v>
      </c>
      <c r="AW3" s="18">
        <f>AVERAGE(AU4:AU11998)</f>
        <v>-7.833333333333338E-3</v>
      </c>
      <c r="AX3" s="18">
        <f>_xlfn.STDEV.P(AU2:AU11998)</f>
        <v>0.25380498856843264</v>
      </c>
      <c r="AY3" s="20" t="s">
        <v>270</v>
      </c>
      <c r="AZ3" s="18" t="s">
        <v>18</v>
      </c>
      <c r="BA3" s="18">
        <f>AVERAGE(AY4:AY11998)</f>
        <v>-6.8750000000000052E-3</v>
      </c>
      <c r="BB3" s="18">
        <f>_xlfn.STDEV.P(AY2:AY11998)</f>
        <v>0.2221608487297736</v>
      </c>
      <c r="BC3" s="19" t="s">
        <v>19</v>
      </c>
      <c r="BD3" s="18" t="s">
        <v>18</v>
      </c>
      <c r="BE3" s="18">
        <f>AVERAGE(BC4:BC11998)</f>
        <v>-2.3833333333333356E-2</v>
      </c>
      <c r="BF3" s="18">
        <f>_xlfn.STDEV.P(BC2:BC11998)</f>
        <v>0.61481560017799031</v>
      </c>
      <c r="BG3" s="20" t="s">
        <v>20</v>
      </c>
      <c r="BH3" s="18" t="s">
        <v>18</v>
      </c>
      <c r="BI3" s="18">
        <f>AVERAGE(BG4:BG11998)</f>
        <v>3.3375000000000009E-2</v>
      </c>
      <c r="BJ3" s="18">
        <f>_xlfn.STDEV.P(BG2:BG11998)</f>
        <v>0.39549186806852726</v>
      </c>
      <c r="BK3" s="20" t="s">
        <v>270</v>
      </c>
      <c r="BL3" s="18" t="s">
        <v>18</v>
      </c>
      <c r="BM3" s="18">
        <f>AVERAGE(BK4:BK11998)</f>
        <v>3.4624999999999989E-2</v>
      </c>
      <c r="BN3" s="18">
        <f>_xlfn.STDEV.P(BK2:BK11998)</f>
        <v>0.32377600442538451</v>
      </c>
      <c r="BO3" s="20" t="s">
        <v>21</v>
      </c>
      <c r="BP3" s="18" t="s">
        <v>18</v>
      </c>
      <c r="BQ3" s="18">
        <f>AVERAGE(BO4:BO11998)</f>
        <v>-7.743801652892561E-2</v>
      </c>
      <c r="BR3" s="18">
        <f>_xlfn.STDEV.P(BO2:BO11998)</f>
        <v>0.66244791334382391</v>
      </c>
      <c r="BS3" s="19" t="s">
        <v>19</v>
      </c>
      <c r="BT3" s="18" t="s">
        <v>18</v>
      </c>
      <c r="BU3" s="18">
        <f>AVERAGE(BS4:BS11998)</f>
        <v>23.880833333333328</v>
      </c>
      <c r="BV3" s="18">
        <f>_xlfn.STDEV.P(BS2:BS11998)</f>
        <v>3.0357123225950082</v>
      </c>
      <c r="BW3" s="20" t="s">
        <v>20</v>
      </c>
      <c r="BX3" s="18" t="s">
        <v>18</v>
      </c>
      <c r="BY3" s="18">
        <f>AVERAGE(BW4:BW11998)</f>
        <v>22.413333333333323</v>
      </c>
      <c r="BZ3" s="18">
        <f>_xlfn.STDEV.P(BW2:BW11998)</f>
        <v>2.2830145762907312</v>
      </c>
      <c r="CA3" s="20" t="s">
        <v>270</v>
      </c>
      <c r="CB3" s="18" t="s">
        <v>18</v>
      </c>
      <c r="CC3" s="18">
        <f>AVERAGE(CA4:CA11998)</f>
        <v>22.867499999999989</v>
      </c>
      <c r="CD3" s="18">
        <f>_xlfn.STDEV.P(CA2:CA11998)</f>
        <v>2.0410847810253578</v>
      </c>
      <c r="CE3" s="19" t="s">
        <v>19</v>
      </c>
      <c r="CF3" s="18" t="s">
        <v>18</v>
      </c>
      <c r="CG3" s="18">
        <f>AVERAGE(CE4:CE11998)</f>
        <v>86.024166666666673</v>
      </c>
      <c r="CH3" s="18">
        <f>_xlfn.STDEV.P(CE2:CE11998)</f>
        <v>2.7656824303516054</v>
      </c>
      <c r="CI3" s="20" t="s">
        <v>20</v>
      </c>
      <c r="CJ3" s="18" t="s">
        <v>18</v>
      </c>
      <c r="CK3" s="18">
        <f>AVERAGE(CI4:CI11998)</f>
        <v>84.534166666666707</v>
      </c>
      <c r="CL3" s="18">
        <f>_xlfn.STDEV.P(CI2:CI11998)</f>
        <v>1.9974356824577739</v>
      </c>
      <c r="CM3" s="20" t="s">
        <v>270</v>
      </c>
      <c r="CN3" s="18" t="s">
        <v>18</v>
      </c>
      <c r="CO3" s="18">
        <f>AVERAGE(CM4:CM11998)</f>
        <v>84.914166666666659</v>
      </c>
      <c r="CP3" s="18">
        <f>_xlfn.STDEV.P(CM2:CM11998)</f>
        <v>1.7130526277833837</v>
      </c>
      <c r="CQ3" s="19" t="s">
        <v>264</v>
      </c>
      <c r="CR3" s="18">
        <v>0</v>
      </c>
      <c r="CS3" s="18"/>
      <c r="CT3" s="21" t="s">
        <v>265</v>
      </c>
      <c r="CU3" s="18">
        <v>0</v>
      </c>
      <c r="CV3" s="18"/>
      <c r="CW3" s="18" t="s">
        <v>266</v>
      </c>
      <c r="CX3" s="18">
        <v>0</v>
      </c>
      <c r="CY3" s="18"/>
      <c r="CZ3" s="22">
        <v>2025</v>
      </c>
      <c r="DA3" s="23">
        <v>2024</v>
      </c>
      <c r="DB3" s="23">
        <v>2023</v>
      </c>
      <c r="DC3" s="23">
        <v>2022</v>
      </c>
      <c r="DD3" s="23">
        <v>2021</v>
      </c>
      <c r="DE3" s="23"/>
      <c r="DF3" s="23"/>
      <c r="DG3" s="23"/>
      <c r="DH3" s="23"/>
      <c r="DI3" s="23"/>
      <c r="DJ3" s="23"/>
      <c r="DK3" s="18">
        <v>-0.23052867536343705</v>
      </c>
      <c r="DL3" s="18">
        <v>1.2264522425485782</v>
      </c>
      <c r="DM3" s="23"/>
      <c r="DN3" s="18">
        <v>-0.19975777892725366</v>
      </c>
      <c r="DO3" s="18">
        <v>3.5481236661572297</v>
      </c>
      <c r="DP3" s="18"/>
      <c r="DQ3" s="18">
        <v>-3.3553719008264489E-2</v>
      </c>
      <c r="DR3" s="18">
        <v>1.1156348372516318</v>
      </c>
      <c r="DS3" s="18"/>
      <c r="DT3" s="18">
        <v>99.66367244428811</v>
      </c>
      <c r="DU3" s="18">
        <v>48.170085094863246</v>
      </c>
      <c r="DV3" s="18">
        <v>24.209043114385192</v>
      </c>
      <c r="DW3" s="23" t="s">
        <v>13</v>
      </c>
      <c r="DX3" s="24" t="s">
        <v>22</v>
      </c>
      <c r="DY3" s="18">
        <f>AVERAGE(DX4:DX11998)</f>
        <v>0.23611570247933872</v>
      </c>
      <c r="DZ3" s="18"/>
      <c r="EA3" s="18">
        <f>_xlfn.STDEV.P(DX2:DX11998)</f>
        <v>1.0740810963279122</v>
      </c>
      <c r="EB3" s="25" t="s">
        <v>23</v>
      </c>
      <c r="EC3" s="18">
        <f>AVERAGE(EB4:EB11998)</f>
        <v>0.35504132231404956</v>
      </c>
      <c r="ED3" s="18"/>
      <c r="EE3" s="18">
        <f>_xlfn.STDEV.P(EB2:EB11998)</f>
        <v>0.95740016760866242</v>
      </c>
      <c r="EF3" s="24" t="s">
        <v>24</v>
      </c>
      <c r="EG3" s="26" t="s">
        <v>25</v>
      </c>
      <c r="EH3" s="27" t="s">
        <v>26</v>
      </c>
      <c r="EI3" s="27" t="s">
        <v>27</v>
      </c>
      <c r="EJ3" s="27" t="s">
        <v>28</v>
      </c>
      <c r="EK3" s="27" t="s">
        <v>29</v>
      </c>
      <c r="EL3" s="27" t="s">
        <v>30</v>
      </c>
      <c r="EM3" s="27" t="s">
        <v>31</v>
      </c>
      <c r="EN3" s="27" t="s">
        <v>32</v>
      </c>
      <c r="EO3" s="27" t="s">
        <v>33</v>
      </c>
      <c r="EP3" s="27" t="s">
        <v>34</v>
      </c>
      <c r="EQ3" s="27" t="s">
        <v>33</v>
      </c>
      <c r="ER3" s="27" t="s">
        <v>34</v>
      </c>
      <c r="ES3" s="19" t="s">
        <v>35</v>
      </c>
      <c r="ET3" s="18">
        <f>AVERAGE(ES4:ES11998)</f>
        <v>0.11237912387061376</v>
      </c>
      <c r="EU3" s="18">
        <f>_xlfn.STDEV.P(ES2:ES11998)</f>
        <v>8.1680454735553437E-2</v>
      </c>
      <c r="EV3" s="21" t="s">
        <v>36</v>
      </c>
      <c r="EW3" s="18">
        <f>AVERAGE(EV4:EV11998)</f>
        <v>0.19663901345715948</v>
      </c>
      <c r="EX3" s="18">
        <f>_xlfn.STDEV.P(EV2:EV11998)</f>
        <v>0.1069836684297775</v>
      </c>
      <c r="EY3" s="18" t="s">
        <v>37</v>
      </c>
      <c r="EZ3" s="18">
        <f>AVERAGE(EY4:EY11998)</f>
        <v>0.39608370210210775</v>
      </c>
      <c r="FA3" s="18">
        <f>_xlfn.STDEV.P(EY2:EY11998)</f>
        <v>0.15663919289147535</v>
      </c>
      <c r="FB3" s="19" t="s">
        <v>38</v>
      </c>
      <c r="FC3" s="21" t="s">
        <v>39</v>
      </c>
      <c r="FD3" s="18">
        <f>AVERAGE(FC4:FC11998)</f>
        <v>0.49115262173099455</v>
      </c>
      <c r="FE3" s="18">
        <f>_xlfn.STDEV.P(FC2:FC11998)</f>
        <v>0.94710821682923696</v>
      </c>
      <c r="FF3" s="21" t="s">
        <v>40</v>
      </c>
      <c r="FG3" s="21" t="s">
        <v>41</v>
      </c>
      <c r="FH3" s="18">
        <f>AVERAGE(FG4:FG11998)</f>
        <v>0.50393773825257659</v>
      </c>
      <c r="FI3" s="18">
        <f>_xlfn.STDEV.P(FG2:FG11998)</f>
        <v>0.73807541093011952</v>
      </c>
      <c r="FJ3" s="21" t="s">
        <v>42</v>
      </c>
      <c r="FK3" s="21" t="s">
        <v>43</v>
      </c>
      <c r="FL3" s="18">
        <f>AVERAGE(FK4:FK11998)</f>
        <v>0.50281460235622988</v>
      </c>
      <c r="FM3" s="18">
        <f>_xlfn.STDEV.P(FK2:FK11998)</f>
        <v>0.60459146969186017</v>
      </c>
      <c r="FN3" s="19" t="s">
        <v>44</v>
      </c>
      <c r="FO3" s="19" t="s">
        <v>45</v>
      </c>
      <c r="FP3" s="18" t="s">
        <v>13</v>
      </c>
      <c r="FQ3" s="18" t="s">
        <v>18</v>
      </c>
      <c r="FR3" s="18" t="s">
        <v>267</v>
      </c>
      <c r="FS3" s="18" t="s">
        <v>268</v>
      </c>
      <c r="FT3" s="19" t="s">
        <v>46</v>
      </c>
      <c r="FU3" s="18" t="s">
        <v>47</v>
      </c>
      <c r="FV3" s="18" t="s">
        <v>48</v>
      </c>
      <c r="FW3" s="18" t="s">
        <v>49</v>
      </c>
      <c r="FX3" s="19" t="s">
        <v>46</v>
      </c>
      <c r="FY3" s="18" t="s">
        <v>47</v>
      </c>
      <c r="FZ3" s="18" t="s">
        <v>48</v>
      </c>
      <c r="GA3" s="18" t="s">
        <v>49</v>
      </c>
    </row>
    <row r="4" spans="1:183" x14ac:dyDescent="0.2">
      <c r="A4" t="s">
        <v>138</v>
      </c>
      <c r="B4" s="1">
        <v>2</v>
      </c>
      <c r="C4" s="28" t="s">
        <v>269</v>
      </c>
      <c r="D4" s="28" t="s">
        <v>269</v>
      </c>
      <c r="E4" s="28">
        <f>RANK(B4,B$4:B$1396)</f>
        <v>121</v>
      </c>
      <c r="F4" s="4">
        <f>(E4/E$3)*100</f>
        <v>100</v>
      </c>
      <c r="G4" s="29">
        <v>1.06</v>
      </c>
      <c r="H4" s="3">
        <f>RANK(G4,G$4:G$4000)</f>
        <v>3</v>
      </c>
      <c r="I4" s="4">
        <f>(G4-I$3)/J$3</f>
        <v>2.0572222142966479</v>
      </c>
      <c r="J4" s="4">
        <f>IFERROR(_xlfn.NORM.S.DIST(I4,TRUE)*100,0)</f>
        <v>98.016757216996609</v>
      </c>
      <c r="K4" s="30">
        <v>0.7649999999999999</v>
      </c>
      <c r="L4" s="3">
        <f>RANK(K4,K$4:K$4000)</f>
        <v>3</v>
      </c>
      <c r="M4" s="30">
        <f>(K4-M$3)/N$3</f>
        <v>1.7573467427388862</v>
      </c>
      <c r="N4" s="4">
        <f>IFERROR(_xlfn.NORM.S.DIST(M4,TRUE)*100,0)</f>
        <v>96.057063747303133</v>
      </c>
      <c r="O4" s="30">
        <v>0.81499999999999995</v>
      </c>
      <c r="P4" s="3">
        <f>RANK(O4,O$4:O$4000)</f>
        <v>3</v>
      </c>
      <c r="Q4" s="4">
        <f>(O4-Q$3)/R$3</f>
        <v>2.0126052767577645</v>
      </c>
      <c r="R4" s="4">
        <f>IFERROR(_xlfn.NORM.S.DIST(Q4,TRUE)*100,0)</f>
        <v>97.792191429506872</v>
      </c>
      <c r="S4" s="1">
        <v>303.39999999999998</v>
      </c>
      <c r="T4" s="3">
        <f>RANK(S4,S$4:S$4000)</f>
        <v>14</v>
      </c>
      <c r="U4" s="4">
        <f>(S4-U$3)/V$3</f>
        <v>1.2521847841200844</v>
      </c>
      <c r="V4" s="4">
        <f>IFERROR(_xlfn.NORM.S.DIST(U4,TRUE)*100,0)</f>
        <v>89.474873043612931</v>
      </c>
      <c r="W4" s="31">
        <v>299.2</v>
      </c>
      <c r="X4" s="3">
        <f>RANK(W4,W$4:W$4000)</f>
        <v>25</v>
      </c>
      <c r="Y4" s="30">
        <f>(W4-Y$3)/Z$3</f>
        <v>0.60559872979698604</v>
      </c>
      <c r="Z4" s="4">
        <f>IFERROR(_xlfn.NORM.S.DIST(Y4,TRUE)*100,0)</f>
        <v>72.760937699194656</v>
      </c>
      <c r="AA4" s="3">
        <v>300.5</v>
      </c>
      <c r="AB4" s="3">
        <f>RANK(AA4,AA$4:AA$4000)</f>
        <v>22</v>
      </c>
      <c r="AC4" s="4">
        <f>(AA4-AC$3)/AD$3</f>
        <v>0.75399338105054436</v>
      </c>
      <c r="AD4" s="4">
        <f>IFERROR(_xlfn.NORM.S.DIST(AC4,TRUE)*100,0)</f>
        <v>77.457340189589829</v>
      </c>
      <c r="AE4" s="29">
        <v>1.2149999999999999</v>
      </c>
      <c r="AF4" s="3">
        <f>RANK(AE4,AE$4:AE$4000)</f>
        <v>2</v>
      </c>
      <c r="AG4" s="4">
        <f>(AE4-AG$3)/AH$3</f>
        <v>2.1150816510721278</v>
      </c>
      <c r="AH4" s="4">
        <f>IFERROR(_xlfn.NORM.S.DIST(AG4,TRUE)*100,0)</f>
        <v>98.27885055954016</v>
      </c>
      <c r="AI4" s="30">
        <v>1.3599999999999999</v>
      </c>
      <c r="AJ4" s="3">
        <f>RANK(AI4,AI$4:AI$4000)</f>
        <v>2</v>
      </c>
      <c r="AK4" s="4">
        <f>(AI4-AK$3)/AL$3</f>
        <v>2.8805246318213533</v>
      </c>
      <c r="AL4" s="4">
        <f>IFERROR(_xlfn.NORM.S.DIST(AK4,TRUE)*100,0)</f>
        <v>99.80149303559385</v>
      </c>
      <c r="AM4" s="30">
        <v>1.365</v>
      </c>
      <c r="AN4" s="3">
        <f>RANK(AM4,AM$4:AM$4000)</f>
        <v>1</v>
      </c>
      <c r="AO4" s="4">
        <f>(AM4-AO$3)/AP$3</f>
        <v>3.2457231733235554</v>
      </c>
      <c r="AP4" s="4">
        <f>IFERROR(_xlfn.NORM.S.DIST(AO4,TRUE)*100,0)</f>
        <v>99.941423650712437</v>
      </c>
      <c r="AQ4" s="29">
        <v>0.47</v>
      </c>
      <c r="AR4" s="3">
        <v>10</v>
      </c>
      <c r="AS4" s="4">
        <f>(AQ4-AS$3)/AT$3</f>
        <v>1.4343036196281453</v>
      </c>
      <c r="AT4" s="4">
        <f>IFERROR(_xlfn.NORM.S.DIST(AS4,TRUE)*100,0)</f>
        <v>92.425718108276925</v>
      </c>
      <c r="AU4" s="30">
        <v>0.35499999999999998</v>
      </c>
      <c r="AV4" s="3">
        <v>7</v>
      </c>
      <c r="AW4" s="4">
        <f>(AU4-AW$3)/AX$3</f>
        <v>1.4295752631966243</v>
      </c>
      <c r="AX4" s="4">
        <f>IFERROR(_xlfn.NORM.S.DIST(AW4,TRUE)*100,0)</f>
        <v>92.358052028706325</v>
      </c>
      <c r="AY4" s="30">
        <v>0.37</v>
      </c>
      <c r="AZ4" s="3">
        <v>3</v>
      </c>
      <c r="BA4" s="4">
        <f>(AY4-BA$3)/BB$3</f>
        <v>1.6964060146277786</v>
      </c>
      <c r="BB4" s="4">
        <f>IFERROR(_xlfn.NORM.S.DIST(BA4,TRUE)*100,0)</f>
        <v>95.509549227230266</v>
      </c>
      <c r="BC4" s="29">
        <v>0.66500000000000004</v>
      </c>
      <c r="BD4" s="3">
        <v>12</v>
      </c>
      <c r="BE4" s="4">
        <f>(BC4-BE$3)/BF$3</f>
        <v>1.1203901350810141</v>
      </c>
      <c r="BF4" s="4">
        <f>IFERROR(_xlfn.NORM.S.DIST(BE4,TRUE)*100,0)</f>
        <v>86.872622654569341</v>
      </c>
      <c r="BG4" s="30">
        <v>0.58499999999999996</v>
      </c>
      <c r="BH4" s="3">
        <v>4</v>
      </c>
      <c r="BI4" s="4">
        <f>(BG4-BI$3)/BJ$3</f>
        <v>1.394782154925166</v>
      </c>
      <c r="BJ4" s="4">
        <f>IFERROR(_xlfn.NORM.S.DIST(BI4,TRUE)*100,0)</f>
        <v>91.845922912433011</v>
      </c>
      <c r="BK4" s="30">
        <v>0.46</v>
      </c>
      <c r="BL4" s="3">
        <v>8</v>
      </c>
      <c r="BM4" s="4">
        <f>(BK4-BM$3)/BN$3</f>
        <v>1.3137940866091251</v>
      </c>
      <c r="BN4" s="4">
        <f>IFERROR(_xlfn.NORM.S.DIST(BM4,TRUE)*100,0)</f>
        <v>90.554224592168197</v>
      </c>
      <c r="BO4" s="30">
        <v>0.43</v>
      </c>
      <c r="BP4" s="3">
        <v>25</v>
      </c>
      <c r="BQ4" s="4">
        <f>(BO4-BQ$3)/BR$3</f>
        <v>0.76600440020641292</v>
      </c>
      <c r="BR4" s="4">
        <f>IFERROR(_xlfn.NORM.S.DIST(BQ4,TRUE)*100,0)</f>
        <v>77.816315799878311</v>
      </c>
      <c r="BS4" s="32">
        <v>34.700000000000003</v>
      </c>
      <c r="BT4" s="3">
        <v>1</v>
      </c>
      <c r="BU4" s="33">
        <f>(BS4-BU$3)/BV$3</f>
        <v>3.5639630890380816</v>
      </c>
      <c r="BV4" s="33">
        <f>IFERROR(_xlfn.NORM.S.DIST(BU4,TRUE)*100,0)</f>
        <v>99.981735132730137</v>
      </c>
      <c r="BW4" s="34">
        <v>27.9</v>
      </c>
      <c r="BX4" s="3">
        <v>3</v>
      </c>
      <c r="BY4" s="33">
        <f>(BW4-BY$3)/BZ$3</f>
        <v>2.40325520636009</v>
      </c>
      <c r="BZ4" s="33">
        <f>IFERROR(_xlfn.NORM.S.DIST(BY4,TRUE)*100,0)</f>
        <v>99.187507874414436</v>
      </c>
      <c r="CA4" s="34">
        <v>28.1</v>
      </c>
      <c r="CB4" s="3">
        <v>1</v>
      </c>
      <c r="CC4" s="33">
        <f>(CA4-CC$3)/CD$3</f>
        <v>2.5635877787356867</v>
      </c>
      <c r="CD4" s="33">
        <f>IFERROR(_xlfn.NORM.S.DIST(CC4,TRUE)*100,0)</f>
        <v>99.482017492281116</v>
      </c>
      <c r="CE4" s="32">
        <v>91.1</v>
      </c>
      <c r="CF4" s="3">
        <v>1</v>
      </c>
      <c r="CG4" s="33">
        <f>(CE4-CG$3)/CH$3</f>
        <v>1.8352914556021613</v>
      </c>
      <c r="CH4" s="33">
        <f>IFERROR(_xlfn.NORM.S.DIST(CG4,TRUE)*100,0)</f>
        <v>96.676874179576771</v>
      </c>
      <c r="CI4" s="34">
        <v>89.7</v>
      </c>
      <c r="CJ4" s="3">
        <v>1</v>
      </c>
      <c r="CK4" s="33">
        <f>(CI4-CK$3)/CL$3</f>
        <v>2.5862326275141543</v>
      </c>
      <c r="CL4" s="33">
        <f>IFERROR(_xlfn.NORM.S.DIST(CK4,TRUE)*100,0)</f>
        <v>99.51484290730977</v>
      </c>
      <c r="CM4" s="34">
        <v>89.8</v>
      </c>
      <c r="CN4" s="3">
        <v>1</v>
      </c>
      <c r="CO4" s="4">
        <f>(CM4-CO$3)/CP$3</f>
        <v>2.8521209763738522</v>
      </c>
      <c r="CP4" s="4">
        <f>IFERROR(_xlfn.NORM.S.DIST(CO4,TRUE)*100,0)</f>
        <v>99.782857154129388</v>
      </c>
      <c r="CQ4" s="29" t="s">
        <v>269</v>
      </c>
      <c r="CR4" s="3" t="s">
        <v>269</v>
      </c>
      <c r="CS4" s="33">
        <v>0</v>
      </c>
      <c r="CT4" s="35" t="s">
        <v>269</v>
      </c>
      <c r="CU4" s="3" t="s">
        <v>269</v>
      </c>
      <c r="CV4" s="33">
        <v>0</v>
      </c>
      <c r="CW4" s="3" t="s">
        <v>269</v>
      </c>
      <c r="CX4" s="3" t="s">
        <v>269</v>
      </c>
      <c r="CY4" s="33">
        <v>0</v>
      </c>
      <c r="CZ4" s="36">
        <v>25</v>
      </c>
      <c r="DA4" s="37">
        <v>3</v>
      </c>
      <c r="DB4" s="37">
        <v>1</v>
      </c>
      <c r="DC4" s="37">
        <v>1</v>
      </c>
      <c r="DD4" s="37">
        <v>7</v>
      </c>
      <c r="DE4" s="38">
        <v>1.2091346153846132</v>
      </c>
      <c r="DF4" s="38">
        <v>3.3774509803921546</v>
      </c>
      <c r="DG4" s="38">
        <v>4.7298994974874375</v>
      </c>
      <c r="DH4" s="38">
        <v>3.2889447236180871</v>
      </c>
      <c r="DI4" s="38">
        <v>2.4545454545454533</v>
      </c>
      <c r="DJ4" s="38">
        <v>3.0119950542855491</v>
      </c>
      <c r="DK4" s="39">
        <v>2.6438238825435181</v>
      </c>
      <c r="DL4" s="39">
        <v>99.590123515592168</v>
      </c>
      <c r="DM4" s="38">
        <v>15.059975271427746</v>
      </c>
      <c r="DN4" s="39">
        <v>4.3007895119061468</v>
      </c>
      <c r="DO4" s="39">
        <v>99.999149046693773</v>
      </c>
      <c r="DP4" s="38">
        <v>2.59</v>
      </c>
      <c r="DQ4" s="39">
        <v>2.3516240542213551</v>
      </c>
      <c r="DR4" s="39">
        <v>99.065417214866486</v>
      </c>
      <c r="DS4" s="40">
        <v>100</v>
      </c>
      <c r="DT4" s="40">
        <v>99.66367244428811</v>
      </c>
      <c r="DU4" s="39">
        <v>2.1270393507964385</v>
      </c>
      <c r="DV4" s="39">
        <v>98.329159312302039</v>
      </c>
      <c r="DW4" s="41">
        <v>98.329159312302039</v>
      </c>
      <c r="DX4" s="42">
        <v>2.82</v>
      </c>
      <c r="DY4" s="4">
        <f>(DX4-DY$3)/EA$3</f>
        <v>2.4056696522771803</v>
      </c>
      <c r="DZ4" s="4">
        <f>MAX(MIN(DY4, 3), -3)</f>
        <v>2.4056696522771803</v>
      </c>
      <c r="EA4" s="4">
        <f>IFERROR(_xlfn.NORM.S.DIST(DZ4,TRUE)*100,30)</f>
        <v>99.192857266117301</v>
      </c>
      <c r="EB4" s="43">
        <v>2.6</v>
      </c>
      <c r="EC4" s="4">
        <f>(EB4-EC$3)/EE$3</f>
        <v>2.3448488454867054</v>
      </c>
      <c r="ED4" s="4">
        <f>MAX(MIN(EC4, 3), -3)</f>
        <v>2.3448488454867054</v>
      </c>
      <c r="EE4" s="4">
        <f>IFERROR(_xlfn.NORM.S.DIST(ED4,TRUE)*100,30)</f>
        <v>99.048260266391424</v>
      </c>
      <c r="EF4" s="44" t="s">
        <v>139</v>
      </c>
      <c r="EG4" s="45" t="s">
        <v>269</v>
      </c>
      <c r="EH4" s="46">
        <v>1</v>
      </c>
      <c r="EI4" s="46" t="s">
        <v>269</v>
      </c>
      <c r="EJ4" s="46" t="s">
        <v>269</v>
      </c>
      <c r="EK4" s="46" t="s">
        <v>269</v>
      </c>
      <c r="EL4" s="46" t="s">
        <v>269</v>
      </c>
      <c r="EM4" s="46" t="s">
        <v>269</v>
      </c>
      <c r="EN4" s="46" t="s">
        <v>269</v>
      </c>
      <c r="EO4" s="46" t="s">
        <v>269</v>
      </c>
      <c r="EP4" s="46">
        <v>4</v>
      </c>
      <c r="EQ4" s="46" t="s">
        <v>269</v>
      </c>
      <c r="ER4" s="46" t="s">
        <v>269</v>
      </c>
      <c r="ES4" s="47">
        <v>0.59090909090909094</v>
      </c>
      <c r="ET4" s="4">
        <f>(ES4-ET$3)/EU$3</f>
        <v>5.8585614953755289</v>
      </c>
      <c r="EU4" s="4">
        <f>IFERROR(_xlfn.NORM.S.DIST(ET4,TRUE)*100,30)</f>
        <v>99.999999766553145</v>
      </c>
      <c r="EV4" s="48">
        <v>0.68181818181818177</v>
      </c>
      <c r="EW4" s="4">
        <f>(EV4-EW$3)/EX$3</f>
        <v>4.5350769466228087</v>
      </c>
      <c r="EX4" s="4">
        <f>IFERROR(_xlfn.NORM.S.DIST(EW4,TRUE)*100,30)</f>
        <v>99.999712087557285</v>
      </c>
      <c r="EY4" s="49">
        <v>1</v>
      </c>
      <c r="EZ4" s="4">
        <f>(EY4-EZ$3)/FA$3</f>
        <v>3.8554609912750561</v>
      </c>
      <c r="FA4" s="4">
        <f>IFERROR(_xlfn.NORM.S.DIST(EZ4,TRUE)*100,30)</f>
        <v>99.994224412515891</v>
      </c>
      <c r="FB4" s="50">
        <v>8</v>
      </c>
      <c r="FC4" s="35">
        <v>2.7662054409005634</v>
      </c>
      <c r="FD4" s="33">
        <f>(FC4-FD$3)/FE$3</f>
        <v>2.4021044044851312</v>
      </c>
      <c r="FE4" s="33">
        <f>IFERROR(_xlfn.NORM.S.DIST(FD4,TRUE)*100,0)</f>
        <v>99.184947238134598</v>
      </c>
      <c r="FF4" s="51">
        <v>52</v>
      </c>
      <c r="FG4" s="35">
        <v>3.1544632453321908</v>
      </c>
      <c r="FH4" s="33">
        <f>(FG4-FH$3)/FI$3</f>
        <v>3.591131025133913</v>
      </c>
      <c r="FI4" s="33">
        <f>IFERROR(_xlfn.NORM.S.DIST(FH4,TRUE)*100,0)</f>
        <v>99.983537697385913</v>
      </c>
      <c r="FJ4" s="51">
        <v>88</v>
      </c>
      <c r="FK4" s="35">
        <v>2.8691062324262844</v>
      </c>
      <c r="FL4" s="33">
        <f>(FK4-FL$3)/FM$3</f>
        <v>3.9138687009197684</v>
      </c>
      <c r="FM4" s="33">
        <f>IFERROR(_xlfn.NORM.S.DIST(FL4,TRUE)*100,0)</f>
        <v>99.995458548120808</v>
      </c>
      <c r="FN4" s="52">
        <v>82.758390402608754</v>
      </c>
      <c r="FP4" s="33">
        <f>IFERROR(((J4*G$1)+(N4*K$1)+(R4*O$1)+(V4*S$1)+(Z4*W$1)+(AD4*AA$1)+(AH4*AE$1)+(AL4*AI$1)+(AP4*AM$1)+(AT4*AQ$1)+(AX4*AU$1)+(BB4*AY$1)+(BF4*BC$1)+(BJ4*BG$1)+(BN4*BK$1)+(BR4*BO$1)+(BV4*BS$1)+(BZ4*BW$1)+(CD4*CA$1)+(CH4*CE$1)+(CL4*CI$1)+(CP4*CM$1)+(CS4*CQ$1)+(CV4*CT$1)+(CY4*CW$1)+(DW4*DW$1)+(EA4*DX$1)+(EE4*EB$1)+(EU4*ES$1)+(EX4*EV$1)+(FA4*EY$1)+(FE4*FC$1)+(FI4*FG$1)+(FM4*FK$1)+(FN4*FN$1))*(1+FO4),"")</f>
        <v>96.442593115136205</v>
      </c>
      <c r="FQ4" s="28">
        <f>IFERROR(RANK(FP4,FP$4:FP$1296),"")</f>
        <v>1</v>
      </c>
      <c r="FR4" s="28">
        <f>IFERROR(RANK(FT4,FT$4:FT$1496),"")</f>
        <v>1</v>
      </c>
      <c r="FS4" s="28">
        <f>RANK(FX4,FX$4:FX$1496)</f>
        <v>1</v>
      </c>
      <c r="FT4" s="2">
        <v>14500</v>
      </c>
      <c r="FU4" s="49">
        <v>0.2432</v>
      </c>
      <c r="FV4" s="28">
        <f>IFERROR(FR4-FQ4,"")</f>
        <v>0</v>
      </c>
      <c r="FW4" s="4">
        <f>IFERROR(FP4/(FT4/1000),0)</f>
        <v>6.6512133182852553</v>
      </c>
      <c r="FX4" s="2">
        <v>15400</v>
      </c>
      <c r="FY4" s="49">
        <v>0.32950000000000002</v>
      </c>
      <c r="FZ4" s="28">
        <f>FS4-FQ4</f>
        <v>0</v>
      </c>
      <c r="GA4" s="4">
        <f>FP4/(FX4/1000)</f>
        <v>6.2625060464374158</v>
      </c>
    </row>
    <row r="5" spans="1:183" x14ac:dyDescent="0.2">
      <c r="A5" t="s">
        <v>57</v>
      </c>
      <c r="B5" s="1">
        <v>27</v>
      </c>
      <c r="C5" s="28" t="s">
        <v>269</v>
      </c>
      <c r="D5" s="28" t="s">
        <v>269</v>
      </c>
      <c r="E5" s="28">
        <f>RANK(B5,B$4:B$1396)</f>
        <v>115</v>
      </c>
      <c r="F5" s="4">
        <f>(E5/E$3)*100</f>
        <v>95.041322314049594</v>
      </c>
      <c r="G5" s="29">
        <v>0.16</v>
      </c>
      <c r="H5" s="3">
        <f>RANK(G5,G$4:G$4000)</f>
        <v>57</v>
      </c>
      <c r="I5" s="4">
        <f>(G5-I$3)/J$3</f>
        <v>0.10938546205855572</v>
      </c>
      <c r="J5" s="4">
        <f>IFERROR(_xlfn.NORM.S.DIST(I5,TRUE)*100,0)</f>
        <v>54.355161792468841</v>
      </c>
      <c r="K5" s="30">
        <v>0.2</v>
      </c>
      <c r="L5" s="3">
        <f>RANK(K5,K$4:K$4000)</f>
        <v>51</v>
      </c>
      <c r="M5" s="30">
        <f>(K5-M$3)/N$3</f>
        <v>0.26836762304760309</v>
      </c>
      <c r="N5" s="4">
        <f>IFERROR(_xlfn.NORM.S.DIST(M5,TRUE)*100,0)</f>
        <v>60.579182061984291</v>
      </c>
      <c r="O5" s="30">
        <v>0.1</v>
      </c>
      <c r="P5" s="3">
        <f>RANK(O5,O$4:O$4000)</f>
        <v>67</v>
      </c>
      <c r="Q5" s="4">
        <f>(O5-Q$3)/R$3</f>
        <v>2.6939371102502586E-3</v>
      </c>
      <c r="R5" s="4">
        <f>IFERROR(_xlfn.NORM.S.DIST(Q5,TRUE)*100,0)</f>
        <v>50.107472411408914</v>
      </c>
      <c r="S5" s="1">
        <v>294</v>
      </c>
      <c r="T5" s="3">
        <f>RANK(S5,S$4:S$4000)</f>
        <v>64</v>
      </c>
      <c r="U5" s="4">
        <f>(S5-U$3)/V$3</f>
        <v>-0.2009679283155717</v>
      </c>
      <c r="V5" s="4">
        <f>IFERROR(_xlfn.NORM.S.DIST(U5,TRUE)*100,0)</f>
        <v>42.036182595774243</v>
      </c>
      <c r="W5" s="31">
        <v>294.8</v>
      </c>
      <c r="X5" s="3">
        <f>RANK(W5,W$4:W$4000)</f>
        <v>54</v>
      </c>
      <c r="Y5" s="30">
        <f>(W5-Y$3)/Z$3</f>
        <v>-3.6352945233748324E-2</v>
      </c>
      <c r="Z5" s="4">
        <f>IFERROR(_xlfn.NORM.S.DIST(Y5,TRUE)*100,0)</f>
        <v>48.55004668101548</v>
      </c>
      <c r="AA5" s="3">
        <v>293.8</v>
      </c>
      <c r="AB5" s="3">
        <f>RANK(AA5,AA$4:AA$4000)</f>
        <v>68</v>
      </c>
      <c r="AC5" s="4">
        <f>(AA5-AC$3)/AD$3</f>
        <v>-0.25400575158105659</v>
      </c>
      <c r="AD5" s="4">
        <f>IFERROR(_xlfn.NORM.S.DIST(AC5,TRUE)*100,0)</f>
        <v>39.97455573389643</v>
      </c>
      <c r="AE5" s="29">
        <v>0.52500000000000002</v>
      </c>
      <c r="AF5" s="3">
        <f>RANK(AE5,AE$4:AE$4000)</f>
        <v>22</v>
      </c>
      <c r="AG5" s="4">
        <f>(AE5-AG$3)/AH$3</f>
        <v>0.85814659969215124</v>
      </c>
      <c r="AH5" s="4">
        <f>IFERROR(_xlfn.NORM.S.DIST(AG5,TRUE)*100,0)</f>
        <v>80.459424076756989</v>
      </c>
      <c r="AI5" s="30">
        <v>0.47499999999999998</v>
      </c>
      <c r="AJ5" s="3">
        <f>RANK(AI5,AI$4:AI$4000)</f>
        <v>19</v>
      </c>
      <c r="AK5" s="4">
        <f>(AI5-AK$3)/AL$3</f>
        <v>0.8714502161681974</v>
      </c>
      <c r="AL5" s="4">
        <f>IFERROR(_xlfn.NORM.S.DIST(AK5,TRUE)*100,0)</f>
        <v>80.824581137369748</v>
      </c>
      <c r="AM5" s="30">
        <v>0.44</v>
      </c>
      <c r="AN5" s="3">
        <f>RANK(AM5,AM$4:AM$4000)</f>
        <v>16</v>
      </c>
      <c r="AO5" s="4">
        <f>(AM5-AO$3)/AP$3</f>
        <v>0.91625678098607555</v>
      </c>
      <c r="AP5" s="4">
        <f>IFERROR(_xlfn.NORM.S.DIST(AO5,TRUE)*100,0)</f>
        <v>82.02338848011253</v>
      </c>
      <c r="AQ5" s="29">
        <v>0.255</v>
      </c>
      <c r="AR5" s="3">
        <v>25</v>
      </c>
      <c r="AS5" s="4">
        <f>(AQ5-AS$3)/AT$3</f>
        <v>0.76331480029167864</v>
      </c>
      <c r="AT5" s="4">
        <f>IFERROR(_xlfn.NORM.S.DIST(AS5,TRUE)*100,0)</f>
        <v>77.73621612241017</v>
      </c>
      <c r="AU5" s="30">
        <v>0.22999999999999998</v>
      </c>
      <c r="AV5" s="3">
        <v>20</v>
      </c>
      <c r="AW5" s="4">
        <f>(AU5-AW$3)/AX$3</f>
        <v>0.93707115322994161</v>
      </c>
      <c r="AX5" s="4">
        <f>IFERROR(_xlfn.NORM.S.DIST(AW5,TRUE)*100,0)</f>
        <v>82.563902064331046</v>
      </c>
      <c r="AY5" s="30">
        <v>0.26</v>
      </c>
      <c r="AZ5" s="3">
        <v>11</v>
      </c>
      <c r="BA5" s="4">
        <f>(AY5-BA$3)/BB$3</f>
        <v>1.2012692674064038</v>
      </c>
      <c r="BB5" s="4">
        <f>IFERROR(_xlfn.NORM.S.DIST(BA5,TRUE)*100,0)</f>
        <v>88.517661613294663</v>
      </c>
      <c r="BC5" s="29">
        <v>0.85499999999999998</v>
      </c>
      <c r="BD5" s="3">
        <v>4</v>
      </c>
      <c r="BE5" s="4">
        <f>(BC5-BE$3)/BF$3</f>
        <v>1.4294258848976984</v>
      </c>
      <c r="BF5" s="4">
        <f>IFERROR(_xlfn.NORM.S.DIST(BE5,TRUE)*100,0)</f>
        <v>92.355906850912589</v>
      </c>
      <c r="BG5" s="30">
        <v>0.42</v>
      </c>
      <c r="BH5" s="3">
        <v>16</v>
      </c>
      <c r="BI5" s="4">
        <f>(BG5-BI$3)/BJ$3</f>
        <v>0.97758015073273041</v>
      </c>
      <c r="BJ5" s="4">
        <f>IFERROR(_xlfn.NORM.S.DIST(BI5,TRUE)*100,0)</f>
        <v>83.585899076601777</v>
      </c>
      <c r="BK5" s="30">
        <v>0.30499999999999999</v>
      </c>
      <c r="BL5" s="3">
        <v>22</v>
      </c>
      <c r="BM5" s="4">
        <f>(BK5-BM$3)/BN$3</f>
        <v>0.83506806033956427</v>
      </c>
      <c r="BN5" s="4">
        <f>IFERROR(_xlfn.NORM.S.DIST(BM5,TRUE)*100,0)</f>
        <v>79.816030562562375</v>
      </c>
      <c r="BO5" s="30">
        <v>0.19</v>
      </c>
      <c r="BP5" s="3">
        <v>46</v>
      </c>
      <c r="BQ5" s="4">
        <f>(BO5-BQ$3)/BR$3</f>
        <v>0.40371176532051339</v>
      </c>
      <c r="BR5" s="4">
        <f>IFERROR(_xlfn.NORM.S.DIST(BQ5,TRUE)*100,0)</f>
        <v>65.678765656603787</v>
      </c>
      <c r="BS5" s="32">
        <v>28.1</v>
      </c>
      <c r="BT5" s="3">
        <v>6</v>
      </c>
      <c r="BU5" s="33">
        <f>(BS5-BU$3)/BV$3</f>
        <v>1.3898440360317201</v>
      </c>
      <c r="BV5" s="33">
        <f>IFERROR(_xlfn.NORM.S.DIST(BU5,TRUE)*100,0)</f>
        <v>91.771187862129182</v>
      </c>
      <c r="BW5" s="34">
        <v>23.9</v>
      </c>
      <c r="BX5" s="3">
        <v>27</v>
      </c>
      <c r="BY5" s="33">
        <f>(BW5-BY$3)/BZ$3</f>
        <v>0.65118579710607827</v>
      </c>
      <c r="BZ5" s="33">
        <f>IFERROR(_xlfn.NORM.S.DIST(BY5,TRUE)*100,0)</f>
        <v>74.253672123751798</v>
      </c>
      <c r="CA5" s="34">
        <v>24.5</v>
      </c>
      <c r="CB5" s="3">
        <v>19</v>
      </c>
      <c r="CC5" s="33">
        <f>(CA5-CC$3)/CD$3</f>
        <v>0.79981978954343558</v>
      </c>
      <c r="CD5" s="33">
        <f>IFERROR(_xlfn.NORM.S.DIST(CC5,TRUE)*100,0)</f>
        <v>78.809239220653211</v>
      </c>
      <c r="CE5" s="32">
        <v>91</v>
      </c>
      <c r="CF5" s="3">
        <v>2</v>
      </c>
      <c r="CG5" s="33">
        <f>(CE5-CG$3)/CH$3</f>
        <v>1.7991340143491246</v>
      </c>
      <c r="CH5" s="33">
        <f>IFERROR(_xlfn.NORM.S.DIST(CG5,TRUE)*100,0)</f>
        <v>96.40012578772442</v>
      </c>
      <c r="CI5" s="34">
        <v>87.3</v>
      </c>
      <c r="CJ5" s="3">
        <v>9</v>
      </c>
      <c r="CK5" s="33">
        <f>(CI5-CK$3)/CL$3</f>
        <v>1.3846920617388945</v>
      </c>
      <c r="CL5" s="33">
        <f>IFERROR(_xlfn.NORM.S.DIST(CK5,TRUE)*100,0)</f>
        <v>91.692667627734622</v>
      </c>
      <c r="CM5" s="34">
        <v>87.4</v>
      </c>
      <c r="CN5" s="3">
        <v>6</v>
      </c>
      <c r="CO5" s="4">
        <f>(CM5-CO$3)/CP$3</f>
        <v>1.4511132308584749</v>
      </c>
      <c r="CP5" s="4">
        <f>IFERROR(_xlfn.NORM.S.DIST(CO5,TRUE)*100,0)</f>
        <v>92.662583355929684</v>
      </c>
      <c r="CQ5" s="29" t="s">
        <v>269</v>
      </c>
      <c r="CR5" s="3" t="s">
        <v>269</v>
      </c>
      <c r="CS5" s="33">
        <v>0</v>
      </c>
      <c r="CT5" s="35" t="s">
        <v>269</v>
      </c>
      <c r="CU5" s="3" t="s">
        <v>269</v>
      </c>
      <c r="CV5" s="33">
        <v>0</v>
      </c>
      <c r="CW5" s="3" t="s">
        <v>269</v>
      </c>
      <c r="CX5" s="3" t="s">
        <v>269</v>
      </c>
      <c r="CY5" s="33">
        <v>0</v>
      </c>
      <c r="CZ5" s="36">
        <v>36</v>
      </c>
      <c r="DA5" s="37">
        <v>28</v>
      </c>
      <c r="DB5" s="37" t="s">
        <v>269</v>
      </c>
      <c r="DC5" s="37" t="s">
        <v>269</v>
      </c>
      <c r="DD5" s="37" t="s">
        <v>269</v>
      </c>
      <c r="DE5" s="38">
        <v>0.7091346153846132</v>
      </c>
      <c r="DF5" s="38">
        <v>0.87745098039215463</v>
      </c>
      <c r="DG5" s="38" t="s">
        <v>269</v>
      </c>
      <c r="DH5" s="38" t="s">
        <v>269</v>
      </c>
      <c r="DI5" s="38" t="s">
        <v>269</v>
      </c>
      <c r="DJ5" s="38">
        <v>0.79329279788838392</v>
      </c>
      <c r="DK5" s="39">
        <v>0.83478299254792931</v>
      </c>
      <c r="DL5" s="39">
        <v>79.808004829013555</v>
      </c>
      <c r="DM5" s="38">
        <v>1.5865855957767678</v>
      </c>
      <c r="DN5" s="39">
        <v>0.50346141870492023</v>
      </c>
      <c r="DO5" s="39">
        <v>69.268005039860043</v>
      </c>
      <c r="DP5" s="38">
        <v>0.74</v>
      </c>
      <c r="DQ5" s="39">
        <v>0.69337537084617695</v>
      </c>
      <c r="DR5" s="39">
        <v>75.596299280680569</v>
      </c>
      <c r="DS5" s="40">
        <v>73.033707865168537</v>
      </c>
      <c r="DT5" s="40">
        <v>74.426504253680676</v>
      </c>
      <c r="DU5" s="39">
        <v>1.0845707132974485</v>
      </c>
      <c r="DV5" s="39">
        <v>86.094408398054853</v>
      </c>
      <c r="DW5" s="41">
        <v>86.094408398054853</v>
      </c>
      <c r="DX5" s="42">
        <v>1.1200000000000001</v>
      </c>
      <c r="DY5" s="4">
        <f>(DX5-DY$3)/EA$3</f>
        <v>0.82292137953316646</v>
      </c>
      <c r="DZ5" s="4">
        <f>MAX(MIN(DY5, 3), -3)</f>
        <v>0.82292137953316646</v>
      </c>
      <c r="EA5" s="4">
        <f>IFERROR(_xlfn.NORM.S.DIST(DZ5,TRUE)*100,30)</f>
        <v>79.472364803302895</v>
      </c>
      <c r="EB5" s="43">
        <v>1.49</v>
      </c>
      <c r="EC5" s="4">
        <f>(EB5-EC$3)/EE$3</f>
        <v>1.1854590338340791</v>
      </c>
      <c r="ED5" s="4">
        <f>MAX(MIN(EC5, 3), -3)</f>
        <v>1.1854590338340791</v>
      </c>
      <c r="EE5" s="4">
        <f>IFERROR(_xlfn.NORM.S.DIST(ED5,TRUE)*100,30)</f>
        <v>88.208199863703214</v>
      </c>
      <c r="EF5" s="44" t="s">
        <v>58</v>
      </c>
      <c r="EG5" s="45" t="s">
        <v>269</v>
      </c>
      <c r="EH5" s="46">
        <v>24</v>
      </c>
      <c r="EI5" s="46">
        <v>19</v>
      </c>
      <c r="EJ5" s="46" t="s">
        <v>269</v>
      </c>
      <c r="EK5" s="46" t="s">
        <v>269</v>
      </c>
      <c r="EL5" s="46" t="s">
        <v>269</v>
      </c>
      <c r="EM5" s="46" t="s">
        <v>269</v>
      </c>
      <c r="EN5" s="46" t="s">
        <v>269</v>
      </c>
      <c r="EO5" s="46" t="s">
        <v>269</v>
      </c>
      <c r="EP5" s="46" t="s">
        <v>269</v>
      </c>
      <c r="EQ5" s="46" t="s">
        <v>269</v>
      </c>
      <c r="ER5" s="46" t="s">
        <v>269</v>
      </c>
      <c r="ES5" s="47">
        <v>0.24242424242424243</v>
      </c>
      <c r="ET5" s="4">
        <f>(ES5-ET$3)/EU$3</f>
        <v>1.5921204035244347</v>
      </c>
      <c r="EU5" s="4">
        <f>IFERROR(_xlfn.NORM.S.DIST(ET5,TRUE)*100,30)</f>
        <v>94.432117330023914</v>
      </c>
      <c r="EV5" s="48">
        <v>0.36363636363636365</v>
      </c>
      <c r="EW5" s="4">
        <f>(EV5-EW$3)/EX$3</f>
        <v>1.5609611507088932</v>
      </c>
      <c r="EX5" s="4">
        <f>IFERROR(_xlfn.NORM.S.DIST(EW5,TRUE)*100,30)</f>
        <v>94.073354125730773</v>
      </c>
      <c r="EY5" s="49">
        <v>0.5757575757575758</v>
      </c>
      <c r="EZ5" s="4">
        <f>(EY5-EZ$3)/FA$3</f>
        <v>1.1470556655635469</v>
      </c>
      <c r="FA5" s="4">
        <f>IFERROR(_xlfn.NORM.S.DIST(EZ5,TRUE)*100,30)</f>
        <v>87.432069229601666</v>
      </c>
      <c r="FB5" s="50">
        <v>16</v>
      </c>
      <c r="FC5" s="35">
        <v>1.9750312436984032</v>
      </c>
      <c r="FD5" s="33">
        <f>(FC5-FD$3)/FE$3</f>
        <v>1.566746645842849</v>
      </c>
      <c r="FE5" s="33">
        <f>IFERROR(_xlfn.NORM.S.DIST(FD5,TRUE)*100,0)</f>
        <v>94.141303851691987</v>
      </c>
      <c r="FF5" s="51">
        <v>68</v>
      </c>
      <c r="FG5" s="35">
        <v>1.8394406924774307</v>
      </c>
      <c r="FH5" s="33">
        <f>(FG5-FH$3)/FI$3</f>
        <v>1.8094397055469698</v>
      </c>
      <c r="FI5" s="33">
        <f>IFERROR(_xlfn.NORM.S.DIST(FH5,TRUE)*100,0)</f>
        <v>96.480864033098371</v>
      </c>
      <c r="FJ5" s="51">
        <v>120</v>
      </c>
      <c r="FK5" s="35">
        <v>1.3294045914839325</v>
      </c>
      <c r="FL5" s="33">
        <f>(FK5-FL$3)/FM$3</f>
        <v>1.3671876474687736</v>
      </c>
      <c r="FM5" s="33">
        <f>IFERROR(_xlfn.NORM.S.DIST(FL5,TRUE)*100,0)</f>
        <v>91.421675192193376</v>
      </c>
      <c r="FN5" s="52">
        <v>74.018219468490884</v>
      </c>
      <c r="FP5" s="33">
        <f>IFERROR(((J5*G$1)+(N5*K$1)+(R5*O$1)+(V5*S$1)+(Z5*W$1)+(AD5*AA$1)+(AH5*AE$1)+(AL5*AI$1)+(AP5*AM$1)+(AT5*AQ$1)+(AX5*AU$1)+(BB5*AY$1)+(BF5*BC$1)+(BJ5*BG$1)+(BN5*BK$1)+(BR5*BO$1)+(BV5*BS$1)+(BZ5*BW$1)+(CD5*CA$1)+(CH5*CE$1)+(CL5*CI$1)+(CP5*CM$1)+(CS5*CQ$1)+(CV5*CT$1)+(CY5*CW$1)+(DW5*DW$1)+(EA5*DX$1)+(EE5*EB$1)+(EU5*ES$1)+(EX5*EV$1)+(FA5*EY$1)+(FE5*FC$1)+(FI5*FG$1)+(FM5*FK$1)+(FN5*FN$1))*(1+FO5),"")</f>
        <v>82.926795841871311</v>
      </c>
      <c r="FQ5" s="28">
        <f>IFERROR(RANK(FP5,FP$4:FP$1296),"")</f>
        <v>2</v>
      </c>
      <c r="FR5" s="28">
        <f>IFERROR(RANK(FT5,FT$4:FT$1496),"")</f>
        <v>6</v>
      </c>
      <c r="FS5" s="28">
        <f>RANK(FX5,FX$4:FX$1496)</f>
        <v>7</v>
      </c>
      <c r="FT5" s="2">
        <v>9500</v>
      </c>
      <c r="FU5" s="49">
        <v>0.17809999999999998</v>
      </c>
      <c r="FV5" s="28">
        <f>IFERROR(FR5-FQ5,"")</f>
        <v>4</v>
      </c>
      <c r="FW5" s="4">
        <f>IFERROR(FP5/(FT5/1000),0)</f>
        <v>8.729136404407507</v>
      </c>
      <c r="FX5" s="2">
        <v>10900</v>
      </c>
      <c r="FY5" s="49">
        <v>0.20739999999999997</v>
      </c>
      <c r="FZ5" s="28">
        <f>FS5-FQ5</f>
        <v>5</v>
      </c>
      <c r="GA5" s="4">
        <f>FP5/(FX5/1000)</f>
        <v>7.6079629212725974</v>
      </c>
    </row>
    <row r="6" spans="1:183" x14ac:dyDescent="0.2">
      <c r="A6" t="s">
        <v>84</v>
      </c>
      <c r="B6" s="1">
        <v>25</v>
      </c>
      <c r="C6" s="28" t="s">
        <v>269</v>
      </c>
      <c r="D6" s="28" t="s">
        <v>269</v>
      </c>
      <c r="E6" s="28">
        <f>RANK(B6,B$4:B$1396)</f>
        <v>118</v>
      </c>
      <c r="F6" s="4">
        <f>(E6/E$3)*100</f>
        <v>97.52066115702479</v>
      </c>
      <c r="G6" s="29">
        <v>0.74</v>
      </c>
      <c r="H6" s="3">
        <f>RANK(G6,G$4:G$4000)</f>
        <v>9</v>
      </c>
      <c r="I6" s="4">
        <f>(G6-I$3)/J$3</f>
        <v>1.3646580357231037</v>
      </c>
      <c r="J6" s="4">
        <f>IFERROR(_xlfn.NORM.S.DIST(I6,TRUE)*100,0)</f>
        <v>91.381972257378564</v>
      </c>
      <c r="K6" s="30">
        <v>0.41000000000000003</v>
      </c>
      <c r="L6" s="3">
        <f>RANK(K6,K$4:K$4000)</f>
        <v>20</v>
      </c>
      <c r="M6" s="30">
        <f>(K6-M$3)/N$3</f>
        <v>0.8217934905434785</v>
      </c>
      <c r="N6" s="4">
        <f>IFERROR(_xlfn.NORM.S.DIST(M6,TRUE)*100,0)</f>
        <v>79.440278042950368</v>
      </c>
      <c r="O6" s="30">
        <v>0.38</v>
      </c>
      <c r="P6" s="3">
        <f>RANK(O6,O$4:O$4000)</f>
        <v>22</v>
      </c>
      <c r="Q6" s="4">
        <f>(O6-Q$3)/R$3</f>
        <v>0.78979208410508106</v>
      </c>
      <c r="R6" s="4">
        <f>IFERROR(_xlfn.NORM.S.DIST(Q6,TRUE)*100,0)</f>
        <v>78.517539862328718</v>
      </c>
      <c r="S6" s="1">
        <v>293.10000000000002</v>
      </c>
      <c r="T6" s="3">
        <f>RANK(S6,S$4:S$4000)</f>
        <v>74</v>
      </c>
      <c r="U6" s="4">
        <f>(S6-U$3)/V$3</f>
        <v>-0.34009957099557814</v>
      </c>
      <c r="V6" s="4">
        <f>IFERROR(_xlfn.NORM.S.DIST(U6,TRUE)*100,0)</f>
        <v>36.689077241858357</v>
      </c>
      <c r="W6" s="31">
        <v>292.60000000000002</v>
      </c>
      <c r="X6" s="3">
        <f>RANK(W6,W$4:W$4000)</f>
        <v>70</v>
      </c>
      <c r="Y6" s="30">
        <f>(W6-Y$3)/Z$3</f>
        <v>-0.3573287827491155</v>
      </c>
      <c r="Z6" s="4">
        <f>IFERROR(_xlfn.NORM.S.DIST(Y6,TRUE)*100,0)</f>
        <v>36.042284244710807</v>
      </c>
      <c r="AA6" s="3">
        <v>293.89999999999998</v>
      </c>
      <c r="AB6" s="3">
        <f>RANK(AA6,AA$4:AA$4000)</f>
        <v>66</v>
      </c>
      <c r="AC6" s="4">
        <f>(AA6-AC$3)/AD$3</f>
        <v>-0.23896098840745569</v>
      </c>
      <c r="AD6" s="4">
        <f>IFERROR(_xlfn.NORM.S.DIST(AC6,TRUE)*100,0)</f>
        <v>40.556791660443366</v>
      </c>
      <c r="AE6" s="29">
        <v>1.1600000000000001</v>
      </c>
      <c r="AF6" s="3">
        <f>RANK(AE6,AE$4:AE$4000)</f>
        <v>3</v>
      </c>
      <c r="AG6" s="4">
        <f>(AE6-AG$3)/AH$3</f>
        <v>2.0148911759621302</v>
      </c>
      <c r="AH6" s="4">
        <f>IFERROR(_xlfn.NORM.S.DIST(AG6,TRUE)*100,0)</f>
        <v>97.804197361137369</v>
      </c>
      <c r="AI6" s="30">
        <v>0.66500000000000004</v>
      </c>
      <c r="AJ6" s="3">
        <f>RANK(AI6,AI$4:AI$4000)</f>
        <v>7</v>
      </c>
      <c r="AK6" s="4">
        <f>(AI6-AK$3)/AL$3</f>
        <v>1.3027769268733949</v>
      </c>
      <c r="AL6" s="4">
        <f>IFERROR(_xlfn.NORM.S.DIST(AK6,TRUE)*100,0)</f>
        <v>90.367453492458296</v>
      </c>
      <c r="AM6" s="30">
        <v>0.59499999999999997</v>
      </c>
      <c r="AN6" s="3">
        <f>RANK(AM6,AM$4:AM$4000)</f>
        <v>9</v>
      </c>
      <c r="AO6" s="4">
        <f>(AM6-AO$3)/AP$3</f>
        <v>1.3065997980804642</v>
      </c>
      <c r="AP6" s="4">
        <f>IFERROR(_xlfn.NORM.S.DIST(AO6,TRUE)*100,0)</f>
        <v>90.432566737407896</v>
      </c>
      <c r="AQ6" s="29">
        <v>0.20500000000000002</v>
      </c>
      <c r="AR6" s="3">
        <v>26</v>
      </c>
      <c r="AS6" s="4">
        <f>(AQ6-AS$3)/AT$3</f>
        <v>0.60727088881808167</v>
      </c>
      <c r="AT6" s="4">
        <f>IFERROR(_xlfn.NORM.S.DIST(AS6,TRUE)*100,0)</f>
        <v>72.816442283009792</v>
      </c>
      <c r="AU6" s="30">
        <v>0.35499999999999998</v>
      </c>
      <c r="AV6" s="3">
        <v>7</v>
      </c>
      <c r="AW6" s="4">
        <f>(AU6-AW$3)/AX$3</f>
        <v>1.4295752631966243</v>
      </c>
      <c r="AX6" s="4">
        <f>IFERROR(_xlfn.NORM.S.DIST(AW6,TRUE)*100,0)</f>
        <v>92.358052028706325</v>
      </c>
      <c r="AY6" s="30">
        <v>0.26</v>
      </c>
      <c r="AZ6" s="3">
        <v>11</v>
      </c>
      <c r="BA6" s="4">
        <f>(AY6-BA$3)/BB$3</f>
        <v>1.2012692674064038</v>
      </c>
      <c r="BB6" s="4">
        <f>IFERROR(_xlfn.NORM.S.DIST(BA6,TRUE)*100,0)</f>
        <v>88.517661613294663</v>
      </c>
      <c r="BC6" s="29">
        <v>-0.55000000000000004</v>
      </c>
      <c r="BD6" s="3">
        <v>105</v>
      </c>
      <c r="BE6" s="4">
        <f>(BC6-BE$3)/BF$3</f>
        <v>-0.85581215979936165</v>
      </c>
      <c r="BF6" s="4">
        <f>IFERROR(_xlfn.NORM.S.DIST(BE6,TRUE)*100,0)</f>
        <v>19.605084407341408</v>
      </c>
      <c r="BG6" s="30">
        <v>-0.38500000000000001</v>
      </c>
      <c r="BH6" s="3">
        <v>109</v>
      </c>
      <c r="BI6" s="4">
        <f>(BG6-BI$3)/BJ$3</f>
        <v>-1.0578599303273355</v>
      </c>
      <c r="BJ6" s="4">
        <f>IFERROR(_xlfn.NORM.S.DIST(BI6,TRUE)*100,0)</f>
        <v>14.505965271882925</v>
      </c>
      <c r="BK6" s="30">
        <v>-0.28000000000000003</v>
      </c>
      <c r="BL6" s="3">
        <v>105</v>
      </c>
      <c r="BM6" s="4">
        <f>(BK6-BM$3)/BN$3</f>
        <v>-0.9717366194520034</v>
      </c>
      <c r="BN6" s="4">
        <f>IFERROR(_xlfn.NORM.S.DIST(BM6,TRUE)*100,0)</f>
        <v>16.559079702868061</v>
      </c>
      <c r="BO6" s="30">
        <v>0.19</v>
      </c>
      <c r="BP6" s="3">
        <v>46</v>
      </c>
      <c r="BQ6" s="4">
        <f>(BO6-BQ$3)/BR$3</f>
        <v>0.40371176532051339</v>
      </c>
      <c r="BR6" s="4">
        <f>IFERROR(_xlfn.NORM.S.DIST(BQ6,TRUE)*100,0)</f>
        <v>65.678765656603787</v>
      </c>
      <c r="BS6" s="32">
        <v>27.8</v>
      </c>
      <c r="BT6" s="3">
        <v>9</v>
      </c>
      <c r="BU6" s="33">
        <f>(BS6-BU$3)/BV$3</f>
        <v>1.291020442713249</v>
      </c>
      <c r="BV6" s="33">
        <f>IFERROR(_xlfn.NORM.S.DIST(BU6,TRUE)*100,0)</f>
        <v>90.165170552032762</v>
      </c>
      <c r="BW6" s="34">
        <v>23.7</v>
      </c>
      <c r="BX6" s="3">
        <v>29</v>
      </c>
      <c r="BY6" s="33">
        <f>(BW6-BY$3)/BZ$3</f>
        <v>0.56358232664337793</v>
      </c>
      <c r="BZ6" s="33">
        <f>IFERROR(_xlfn.NORM.S.DIST(BY6,TRUE)*100,0)</f>
        <v>71.348079131058398</v>
      </c>
      <c r="CA6" s="34">
        <v>24.3</v>
      </c>
      <c r="CB6" s="3">
        <v>26</v>
      </c>
      <c r="CC6" s="33">
        <f>(CA6-CC$3)/CD$3</f>
        <v>0.70183267903275537</v>
      </c>
      <c r="CD6" s="33">
        <f>IFERROR(_xlfn.NORM.S.DIST(CC6,TRUE)*100,0)</f>
        <v>75.860824178047707</v>
      </c>
      <c r="CE6" s="32">
        <v>88.3</v>
      </c>
      <c r="CF6" s="3">
        <v>19</v>
      </c>
      <c r="CG6" s="33">
        <f>(CE6-CG$3)/CH$3</f>
        <v>0.82288310051707347</v>
      </c>
      <c r="CH6" s="33">
        <f>IFERROR(_xlfn.NORM.S.DIST(CG6,TRUE)*100,0)</f>
        <v>79.471276310283301</v>
      </c>
      <c r="CI6" s="34">
        <v>85.7</v>
      </c>
      <c r="CJ6" s="3">
        <v>32</v>
      </c>
      <c r="CK6" s="33">
        <f>(CI6-CK$3)/CL$3</f>
        <v>0.58366501788872593</v>
      </c>
      <c r="CL6" s="33">
        <f>IFERROR(_xlfn.NORM.S.DIST(CK6,TRUE)*100,0)</f>
        <v>72.027714635018455</v>
      </c>
      <c r="CM6" s="34">
        <v>85.6</v>
      </c>
      <c r="CN6" s="3">
        <v>43</v>
      </c>
      <c r="CO6" s="4">
        <f>(CM6-CO$3)/CP$3</f>
        <v>0.40035742172193134</v>
      </c>
      <c r="CP6" s="4">
        <f>IFERROR(_xlfn.NORM.S.DIST(CO6,TRUE)*100,0)</f>
        <v>65.555335994633012</v>
      </c>
      <c r="CQ6" s="29" t="s">
        <v>269</v>
      </c>
      <c r="CR6" s="3" t="s">
        <v>269</v>
      </c>
      <c r="CS6" s="33">
        <v>0</v>
      </c>
      <c r="CT6" s="35" t="s">
        <v>269</v>
      </c>
      <c r="CU6" s="3" t="s">
        <v>269</v>
      </c>
      <c r="CV6" s="33">
        <v>0</v>
      </c>
      <c r="CW6" s="3" t="s">
        <v>269</v>
      </c>
      <c r="CX6" s="3" t="s">
        <v>269</v>
      </c>
      <c r="CY6" s="33">
        <v>0</v>
      </c>
      <c r="CZ6" s="36">
        <v>21</v>
      </c>
      <c r="DA6" s="37">
        <v>12</v>
      </c>
      <c r="DB6" s="37">
        <v>23</v>
      </c>
      <c r="DC6" s="37">
        <v>26</v>
      </c>
      <c r="DD6" s="37">
        <v>50</v>
      </c>
      <c r="DE6" s="38">
        <v>1.4591346153846132</v>
      </c>
      <c r="DF6" s="38">
        <v>1.8774509803921546</v>
      </c>
      <c r="DG6" s="38">
        <v>1.4798994974874375</v>
      </c>
      <c r="DH6" s="38">
        <v>1.2889447236180871</v>
      </c>
      <c r="DI6" s="38">
        <v>0.20454545454545325</v>
      </c>
      <c r="DJ6" s="38">
        <v>1.2619950542855491</v>
      </c>
      <c r="DK6" s="39">
        <v>1.2169440259226965</v>
      </c>
      <c r="DL6" s="39">
        <v>88.81872433504725</v>
      </c>
      <c r="DM6" s="38">
        <v>6.3099752714277457</v>
      </c>
      <c r="DN6" s="39">
        <v>1.8346973394547208</v>
      </c>
      <c r="DO6" s="39">
        <v>96.672472663591037</v>
      </c>
      <c r="DP6" s="38">
        <v>0.22</v>
      </c>
      <c r="DQ6" s="39">
        <v>0.22727303822180248</v>
      </c>
      <c r="DR6" s="39">
        <v>58.989428152373023</v>
      </c>
      <c r="DS6" s="40">
        <v>41.573033707865171</v>
      </c>
      <c r="DT6" s="40">
        <v>71.513414714719119</v>
      </c>
      <c r="DU6" s="39">
        <v>0.96424007795603839</v>
      </c>
      <c r="DV6" s="39">
        <v>83.25372123314402</v>
      </c>
      <c r="DW6" s="41">
        <v>83.25372123314402</v>
      </c>
      <c r="DX6" s="42">
        <v>1.24</v>
      </c>
      <c r="DY6" s="4">
        <f>(DX6-DY$3)/EA$3</f>
        <v>0.93464478702097908</v>
      </c>
      <c r="DZ6" s="4">
        <f>MAX(MIN(DY6, 3), -3)</f>
        <v>0.93464478702097908</v>
      </c>
      <c r="EA6" s="4">
        <f>IFERROR(_xlfn.NORM.S.DIST(DZ6,TRUE)*100,30)</f>
        <v>82.50143051120871</v>
      </c>
      <c r="EB6" s="43">
        <v>1.02</v>
      </c>
      <c r="EC6" s="4">
        <f>(EB6-EC$3)/EE$3</f>
        <v>0.69454623070188604</v>
      </c>
      <c r="ED6" s="4">
        <f>MAX(MIN(EC6, 3), -3)</f>
        <v>0.69454623070188604</v>
      </c>
      <c r="EE6" s="4">
        <f>IFERROR(_xlfn.NORM.S.DIST(ED6,TRUE)*100,30)</f>
        <v>75.633014054298769</v>
      </c>
      <c r="EF6" s="44" t="s">
        <v>85</v>
      </c>
      <c r="EG6" s="45">
        <v>2</v>
      </c>
      <c r="EH6" s="46">
        <v>6</v>
      </c>
      <c r="EI6" s="46">
        <v>11</v>
      </c>
      <c r="EJ6" s="46" t="s">
        <v>269</v>
      </c>
      <c r="EK6" s="46" t="s">
        <v>269</v>
      </c>
      <c r="EL6" s="46" t="s">
        <v>269</v>
      </c>
      <c r="EM6" s="46" t="s">
        <v>269</v>
      </c>
      <c r="EN6" s="46" t="s">
        <v>269</v>
      </c>
      <c r="EO6" s="46">
        <v>3</v>
      </c>
      <c r="EP6" s="46" t="s">
        <v>269</v>
      </c>
      <c r="EQ6" s="46" t="s">
        <v>269</v>
      </c>
      <c r="ER6" s="46">
        <v>4</v>
      </c>
      <c r="ES6" s="47">
        <v>0.14705882352941177</v>
      </c>
      <c r="ET6" s="4">
        <f>(ES6-ET$3)/EU$3</f>
        <v>0.42457770063935274</v>
      </c>
      <c r="EU6" s="4">
        <f>IFERROR(_xlfn.NORM.S.DIST(ET6,TRUE)*100,30)</f>
        <v>66.442772413706777</v>
      </c>
      <c r="EV6" s="48">
        <v>0.26470588235294118</v>
      </c>
      <c r="EW6" s="4">
        <f>(EV6-EW$3)/EX$3</f>
        <v>0.63623607130708737</v>
      </c>
      <c r="EX6" s="4">
        <f>IFERROR(_xlfn.NORM.S.DIST(EW6,TRUE)*100,30)</f>
        <v>73.768871716767748</v>
      </c>
      <c r="EY6" s="49">
        <v>0.47058823529411764</v>
      </c>
      <c r="EZ6" s="4">
        <f>(EY6-EZ$3)/FA$3</f>
        <v>0.47564426129052528</v>
      </c>
      <c r="FA6" s="4">
        <f>IFERROR(_xlfn.NORM.S.DIST(EZ6,TRUE)*100,30)</f>
        <v>68.283608158417792</v>
      </c>
      <c r="FB6" s="50">
        <v>24</v>
      </c>
      <c r="FC6" s="35">
        <v>2.3496881771977862</v>
      </c>
      <c r="FD6" s="33">
        <f>(FC6-FD$3)/FE$3</f>
        <v>1.9623265033945794</v>
      </c>
      <c r="FE6" s="33">
        <f>IFERROR(_xlfn.NORM.S.DIST(FD6,TRUE)*100,0)</f>
        <v>97.513775826342609</v>
      </c>
      <c r="FF6" s="51">
        <v>75</v>
      </c>
      <c r="FG6" s="35">
        <v>1.2709631605484863</v>
      </c>
      <c r="FH6" s="33">
        <f>(FG6-FH$3)/FI$3</f>
        <v>1.03922364969361</v>
      </c>
      <c r="FI6" s="33">
        <f>IFERROR(_xlfn.NORM.S.DIST(FH6,TRUE)*100,0)</f>
        <v>85.064963301153938</v>
      </c>
      <c r="FJ6" s="51">
        <v>119</v>
      </c>
      <c r="FK6" s="35">
        <v>1.0538973634565163</v>
      </c>
      <c r="FL6" s="33">
        <f>(FK6-FL$3)/FM$3</f>
        <v>0.9114960907092432</v>
      </c>
      <c r="FM6" s="33">
        <f>IFERROR(_xlfn.NORM.S.DIST(FL6,TRUE)*100,0)</f>
        <v>81.898297776757914</v>
      </c>
      <c r="FN6" s="52">
        <v>79.132648115049705</v>
      </c>
      <c r="FP6" s="33">
        <f>IFERROR(((J6*G$1)+(N6*K$1)+(R6*O$1)+(V6*S$1)+(Z6*W$1)+(AD6*AA$1)+(AH6*AE$1)+(AL6*AI$1)+(AP6*AM$1)+(AT6*AQ$1)+(AX6*AU$1)+(BB6*AY$1)+(BF6*BC$1)+(BJ6*BG$1)+(BN6*BK$1)+(BR6*BO$1)+(BV6*BS$1)+(BZ6*BW$1)+(CD6*CA$1)+(CH6*CE$1)+(CL6*CI$1)+(CP6*CM$1)+(CS6*CQ$1)+(CV6*CT$1)+(CY6*CW$1)+(DW6*DW$1)+(EA6*DX$1)+(EE6*EB$1)+(EU6*ES$1)+(EX6*EV$1)+(FA6*EY$1)+(FE6*FC$1)+(FI6*FG$1)+(FM6*FK$1)+(FN6*FN$1))*(1+FO6),"")</f>
        <v>79.947877772525231</v>
      </c>
      <c r="FQ6" s="28">
        <f>IFERROR(RANK(FP6,FP$4:FP$1296),"")</f>
        <v>3</v>
      </c>
      <c r="FR6" s="28">
        <f>IFERROR(RANK(FT6,FT$4:FT$1496),"")</f>
        <v>3</v>
      </c>
      <c r="FS6" s="28">
        <f>RANK(FX6,FX$4:FX$1496)</f>
        <v>5</v>
      </c>
      <c r="FT6" s="2">
        <v>9900</v>
      </c>
      <c r="FU6" s="49">
        <v>0.20960000000000001</v>
      </c>
      <c r="FV6" s="28">
        <f>IFERROR(FR6-FQ6,"")</f>
        <v>0</v>
      </c>
      <c r="FW6" s="4">
        <f>IFERROR(FP6/(FT6/1000),0)</f>
        <v>8.075543209345982</v>
      </c>
      <c r="FX6" s="2">
        <v>11300</v>
      </c>
      <c r="FY6" s="49">
        <v>0.21890000000000001</v>
      </c>
      <c r="FZ6" s="28">
        <f>FS6-FQ6</f>
        <v>2</v>
      </c>
      <c r="GA6" s="4">
        <f>FP6/(FX6/1000)</f>
        <v>7.075033431196923</v>
      </c>
    </row>
    <row r="7" spans="1:183" x14ac:dyDescent="0.2">
      <c r="A7" t="s">
        <v>109</v>
      </c>
      <c r="B7" s="1">
        <v>20</v>
      </c>
      <c r="C7" s="28" t="s">
        <v>269</v>
      </c>
      <c r="D7" s="28" t="s">
        <v>269</v>
      </c>
      <c r="E7" s="28">
        <f>RANK(B7,B$4:B$1396)</f>
        <v>120</v>
      </c>
      <c r="F7" s="4">
        <f>(E7/E$3)*100</f>
        <v>99.173553719008268</v>
      </c>
      <c r="G7" s="29">
        <v>0.52</v>
      </c>
      <c r="H7" s="3">
        <f>RANK(G7,G$4:G$4000)</f>
        <v>24</v>
      </c>
      <c r="I7" s="4">
        <f>(G7-I$3)/J$3</f>
        <v>0.88852016295379255</v>
      </c>
      <c r="J7" s="4">
        <f>IFERROR(_xlfn.NORM.S.DIST(I7,TRUE)*100,0)</f>
        <v>81.286949255301437</v>
      </c>
      <c r="K7" s="30">
        <v>0.24</v>
      </c>
      <c r="L7" s="3">
        <f>RANK(K7,K$4:K$4000)</f>
        <v>42</v>
      </c>
      <c r="M7" s="30">
        <f>(K7-M$3)/N$3</f>
        <v>0.37378207399919833</v>
      </c>
      <c r="N7" s="4">
        <f>IFERROR(_xlfn.NORM.S.DIST(M7,TRUE)*100,0)</f>
        <v>64.57167713587026</v>
      </c>
      <c r="O7" s="30">
        <v>0.35499999999999998</v>
      </c>
      <c r="P7" s="3">
        <f>RANK(O7,O$4:O$4000)</f>
        <v>25</v>
      </c>
      <c r="Q7" s="4">
        <f>(O7-Q$3)/R$3</f>
        <v>0.71951546383768539</v>
      </c>
      <c r="R7" s="4">
        <f>IFERROR(_xlfn.NORM.S.DIST(Q7,TRUE)*100,0)</f>
        <v>76.408831113593607</v>
      </c>
      <c r="S7" s="1">
        <v>305.5</v>
      </c>
      <c r="T7" s="3">
        <f>RANK(S7,S$4:S$4000)</f>
        <v>7</v>
      </c>
      <c r="U7" s="4">
        <f>(S7-U$3)/V$3</f>
        <v>1.5768252837067778</v>
      </c>
      <c r="V7" s="4">
        <f>IFERROR(_xlfn.NORM.S.DIST(U7,TRUE)*100,0)</f>
        <v>94.258213387562762</v>
      </c>
      <c r="W7" s="31">
        <v>301.39999999999998</v>
      </c>
      <c r="X7" s="3">
        <f>RANK(W7,W$4:W$4000)</f>
        <v>20</v>
      </c>
      <c r="Y7" s="30">
        <f>(W7-Y$3)/Z$3</f>
        <v>0.92657456731235321</v>
      </c>
      <c r="Z7" s="4">
        <f>IFERROR(_xlfn.NORM.S.DIST(Y7,TRUE)*100,0)</f>
        <v>82.292626762195979</v>
      </c>
      <c r="AA7" s="3">
        <v>303</v>
      </c>
      <c r="AB7" s="3">
        <f>RANK(AA7,AA$4:AA$4000)</f>
        <v>16</v>
      </c>
      <c r="AC7" s="4">
        <f>(AA7-AC$3)/AD$3</f>
        <v>1.1301124603906947</v>
      </c>
      <c r="AD7" s="4">
        <f>IFERROR(_xlfn.NORM.S.DIST(AC7,TRUE)*100,0)</f>
        <v>87.07855800339523</v>
      </c>
      <c r="AE7" s="29">
        <v>0.245</v>
      </c>
      <c r="AF7" s="3">
        <f>RANK(AE7,AE$4:AE$4000)</f>
        <v>47</v>
      </c>
      <c r="AG7" s="4">
        <f>(AE7-AG$3)/AH$3</f>
        <v>0.34808599913216043</v>
      </c>
      <c r="AH7" s="4">
        <f>IFERROR(_xlfn.NORM.S.DIST(AG7,TRUE)*100,0)</f>
        <v>63.611220064631425</v>
      </c>
      <c r="AI7" s="30">
        <v>0.69500000000000006</v>
      </c>
      <c r="AJ7" s="3">
        <f>RANK(AI7,AI$4:AI$4000)</f>
        <v>6</v>
      </c>
      <c r="AK7" s="4">
        <f>(AI7-AK$3)/AL$3</f>
        <v>1.370881144353163</v>
      </c>
      <c r="AL7" s="4">
        <f>IFERROR(_xlfn.NORM.S.DIST(AK7,TRUE)*100,0)</f>
        <v>91.47939949258992</v>
      </c>
      <c r="AM7" s="30">
        <v>0.755</v>
      </c>
      <c r="AN7" s="3">
        <f>RANK(AM7,AM$4:AM$4000)</f>
        <v>3</v>
      </c>
      <c r="AO7" s="4">
        <f>(AM7-AO$3)/AP$3</f>
        <v>1.709534525403704</v>
      </c>
      <c r="AP7" s="4">
        <f>IFERROR(_xlfn.NORM.S.DIST(AO7,TRUE)*100,0)</f>
        <v>95.632400896713705</v>
      </c>
      <c r="AQ7" s="29">
        <v>-4.4999999999999998E-2</v>
      </c>
      <c r="AR7" s="3">
        <v>68</v>
      </c>
      <c r="AS7" s="4">
        <f>(AQ7-AS$3)/AT$3</f>
        <v>-0.17294866854990332</v>
      </c>
      <c r="AT7" s="4">
        <f>IFERROR(_xlfn.NORM.S.DIST(AS7,TRUE)*100,0)</f>
        <v>43.13458880208303</v>
      </c>
      <c r="AU7" s="30">
        <v>7.0000000000000007E-2</v>
      </c>
      <c r="AV7" s="3">
        <v>47</v>
      </c>
      <c r="AW7" s="4">
        <f>(AU7-AW$3)/AX$3</f>
        <v>0.3066658924725878</v>
      </c>
      <c r="AX7" s="4">
        <f>IFERROR(_xlfn.NORM.S.DIST(AW7,TRUE)*100,0)</f>
        <v>62.045115325678815</v>
      </c>
      <c r="AY7" s="30">
        <v>0.14000000000000001</v>
      </c>
      <c r="AZ7" s="3">
        <v>29</v>
      </c>
      <c r="BA7" s="4">
        <f>(AY7-BA$3)/BB$3</f>
        <v>0.66112008861944938</v>
      </c>
      <c r="BB7" s="4">
        <f>IFERROR(_xlfn.NORM.S.DIST(BA7,TRUE)*100,0)</f>
        <v>74.573234833804918</v>
      </c>
      <c r="BC7" s="29">
        <v>-0.22500000000000001</v>
      </c>
      <c r="BD7" s="3">
        <v>84</v>
      </c>
      <c r="BE7" s="4">
        <f>(BC7-BE$3)/BF$3</f>
        <v>-0.32719837721819117</v>
      </c>
      <c r="BF7" s="4">
        <f>IFERROR(_xlfn.NORM.S.DIST(BE7,TRUE)*100,0)</f>
        <v>37.175892409652391</v>
      </c>
      <c r="BG7" s="30">
        <v>-0.02</v>
      </c>
      <c r="BH7" s="3">
        <v>76</v>
      </c>
      <c r="BI7" s="4">
        <f>(BG7-BI$3)/BJ$3</f>
        <v>-0.13495852711376524</v>
      </c>
      <c r="BJ7" s="4">
        <f>IFERROR(_xlfn.NORM.S.DIST(BI7,TRUE)*100,0)</f>
        <v>44.632233241524403</v>
      </c>
      <c r="BK7" s="30">
        <v>0.19</v>
      </c>
      <c r="BL7" s="3">
        <v>37</v>
      </c>
      <c r="BM7" s="4">
        <f>(BK7-BM$3)/BN$3</f>
        <v>0.47988423439763217</v>
      </c>
      <c r="BN7" s="4">
        <f>IFERROR(_xlfn.NORM.S.DIST(BM7,TRUE)*100,0)</f>
        <v>68.434514390298887</v>
      </c>
      <c r="BO7" s="30">
        <v>0.26</v>
      </c>
      <c r="BP7" s="3">
        <v>40</v>
      </c>
      <c r="BQ7" s="4">
        <f>(BO7-BQ$3)/BR$3</f>
        <v>0.50938045049556746</v>
      </c>
      <c r="BR7" s="4">
        <f>IFERROR(_xlfn.NORM.S.DIST(BQ7,TRUE)*100,0)</f>
        <v>69.475721166653841</v>
      </c>
      <c r="BS7" s="32">
        <v>25</v>
      </c>
      <c r="BT7" s="3">
        <v>40</v>
      </c>
      <c r="BU7" s="33">
        <f>(BS7-BU$3)/BV$3</f>
        <v>0.36866690507418642</v>
      </c>
      <c r="BV7" s="33">
        <f>IFERROR(_xlfn.NORM.S.DIST(BU7,TRUE)*100,0)</f>
        <v>64.381199017022851</v>
      </c>
      <c r="BW7" s="34">
        <v>21.9</v>
      </c>
      <c r="BX7" s="3">
        <v>74</v>
      </c>
      <c r="BY7" s="33">
        <f>(BW7-BY$3)/BZ$3</f>
        <v>-0.22484890752092779</v>
      </c>
      <c r="BZ7" s="33">
        <f>IFERROR(_xlfn.NORM.S.DIST(BY7,TRUE)*100,0)</f>
        <v>41.104840869068553</v>
      </c>
      <c r="CA7" s="34">
        <v>23.2</v>
      </c>
      <c r="CB7" s="3">
        <v>51</v>
      </c>
      <c r="CC7" s="33">
        <f>(CA7-CC$3)/CD$3</f>
        <v>0.16290357122401147</v>
      </c>
      <c r="CD7" s="33">
        <f>IFERROR(_xlfn.NORM.S.DIST(CC7,TRUE)*100,0)</f>
        <v>56.470282051920073</v>
      </c>
      <c r="CE7" s="32">
        <v>84.9</v>
      </c>
      <c r="CF7" s="3">
        <v>87</v>
      </c>
      <c r="CG7" s="33">
        <f>(CE7-CG$3)/CH$3</f>
        <v>-0.40646990208624584</v>
      </c>
      <c r="CH7" s="33">
        <f>IFERROR(_xlfn.NORM.S.DIST(CG7,TRUE)*100,0)</f>
        <v>34.219868370388085</v>
      </c>
      <c r="CI7" s="34">
        <v>83.3</v>
      </c>
      <c r="CJ7" s="3">
        <v>92</v>
      </c>
      <c r="CK7" s="33">
        <f>(CI7-CK$3)/CL$3</f>
        <v>-0.61787554788653376</v>
      </c>
      <c r="CL7" s="33">
        <f>IFERROR(_xlfn.NORM.S.DIST(CK7,TRUE)*100,0)</f>
        <v>26.832868927439375</v>
      </c>
      <c r="CM7" s="34">
        <v>85.3</v>
      </c>
      <c r="CN7" s="3">
        <v>54</v>
      </c>
      <c r="CO7" s="4">
        <f>(CM7-CO$3)/CP$3</f>
        <v>0.2252314535325102</v>
      </c>
      <c r="CP7" s="4">
        <f>IFERROR(_xlfn.NORM.S.DIST(CO7,TRUE)*100,0)</f>
        <v>58.910038918668747</v>
      </c>
      <c r="CQ7" s="29" t="s">
        <v>269</v>
      </c>
      <c r="CR7" s="3" t="s">
        <v>269</v>
      </c>
      <c r="CS7" s="33">
        <v>0</v>
      </c>
      <c r="CT7" s="35" t="s">
        <v>269</v>
      </c>
      <c r="CU7" s="3" t="s">
        <v>269</v>
      </c>
      <c r="CV7" s="33">
        <v>0</v>
      </c>
      <c r="CW7" s="3" t="s">
        <v>269</v>
      </c>
      <c r="CX7" s="3" t="s">
        <v>269</v>
      </c>
      <c r="CY7" s="33">
        <v>0</v>
      </c>
      <c r="CZ7" s="36" t="s">
        <v>269</v>
      </c>
      <c r="DA7" s="37" t="s">
        <v>269</v>
      </c>
      <c r="DB7" s="37">
        <v>10</v>
      </c>
      <c r="DC7" s="37">
        <v>3</v>
      </c>
      <c r="DD7" s="37">
        <v>2</v>
      </c>
      <c r="DE7" s="38" t="s">
        <v>269</v>
      </c>
      <c r="DF7" s="38" t="s">
        <v>269</v>
      </c>
      <c r="DG7" s="38">
        <v>2.4798994974874375</v>
      </c>
      <c r="DH7" s="38">
        <v>3.0389447236180871</v>
      </c>
      <c r="DI7" s="38">
        <v>2.9545454545454533</v>
      </c>
      <c r="DJ7" s="38">
        <v>2.8244632252169928</v>
      </c>
      <c r="DK7" s="39">
        <v>2.4909179457588424</v>
      </c>
      <c r="DL7" s="39">
        <v>99.362932291944688</v>
      </c>
      <c r="DM7" s="38">
        <v>8.4733896756509779</v>
      </c>
      <c r="DN7" s="39">
        <v>2.4444321198002723</v>
      </c>
      <c r="DO7" s="39">
        <v>99.274598103638112</v>
      </c>
      <c r="DP7" s="38">
        <v>2.29</v>
      </c>
      <c r="DQ7" s="39">
        <v>2.082718862322678</v>
      </c>
      <c r="DR7" s="39">
        <v>98.136157145272847</v>
      </c>
      <c r="DS7" s="40">
        <v>98.876404494382015</v>
      </c>
      <c r="DT7" s="40">
        <v>98.91252300880943</v>
      </c>
      <c r="DU7" s="39">
        <v>2.0960117124081892</v>
      </c>
      <c r="DV7" s="39">
        <v>98.195942401644658</v>
      </c>
      <c r="DW7" s="41">
        <v>98.195942401644658</v>
      </c>
      <c r="DX7" s="42">
        <v>2.84</v>
      </c>
      <c r="DY7" s="4">
        <f>(DX7-DY$3)/EA$3</f>
        <v>2.4242902201918159</v>
      </c>
      <c r="DZ7" s="4">
        <f>MAX(MIN(DY7, 3), -3)</f>
        <v>2.4242902201918159</v>
      </c>
      <c r="EA7" s="4">
        <f>IFERROR(_xlfn.NORM.S.DIST(DZ7,TRUE)*100,30)</f>
        <v>99.233082889299155</v>
      </c>
      <c r="EB7" s="43">
        <v>1.35</v>
      </c>
      <c r="EC7" s="4">
        <f>(EB7-EC$3)/EE$3</f>
        <v>1.0392296882202345</v>
      </c>
      <c r="ED7" s="4">
        <f>MAX(MIN(EC7, 3), -3)</f>
        <v>1.0392296882202345</v>
      </c>
      <c r="EE7" s="4">
        <f>IFERROR(_xlfn.NORM.S.DIST(ED7,TRUE)*100,30)</f>
        <v>85.065103687138816</v>
      </c>
      <c r="EF7" s="44" t="s">
        <v>110</v>
      </c>
      <c r="EG7" s="45" t="s">
        <v>51</v>
      </c>
      <c r="EH7" s="46" t="s">
        <v>269</v>
      </c>
      <c r="EI7" s="46" t="s">
        <v>269</v>
      </c>
      <c r="EJ7" s="46" t="s">
        <v>269</v>
      </c>
      <c r="EK7" s="46" t="s">
        <v>269</v>
      </c>
      <c r="EL7" s="46" t="s">
        <v>269</v>
      </c>
      <c r="EM7" s="46" t="s">
        <v>269</v>
      </c>
      <c r="EN7" s="46" t="s">
        <v>269</v>
      </c>
      <c r="EO7" s="46" t="s">
        <v>269</v>
      </c>
      <c r="EP7" s="46" t="s">
        <v>269</v>
      </c>
      <c r="EQ7" s="46" t="s">
        <v>269</v>
      </c>
      <c r="ER7" s="46" t="s">
        <v>269</v>
      </c>
      <c r="ES7" s="47">
        <v>0.11764705882352941</v>
      </c>
      <c r="ET7" s="4">
        <f>(ES7-ET$3)/EU$3</f>
        <v>6.4494437132738586E-2</v>
      </c>
      <c r="EU7" s="4">
        <f>IFERROR(_xlfn.NORM.S.DIST(ET7,TRUE)*100,30)</f>
        <v>52.571173179157583</v>
      </c>
      <c r="EV7" s="48">
        <v>0.35294117647058826</v>
      </c>
      <c r="EW7" s="4">
        <f>(EV7-EW$3)/EX$3</f>
        <v>1.460990871854644</v>
      </c>
      <c r="EX7" s="4">
        <f>IFERROR(_xlfn.NORM.S.DIST(EW7,TRUE)*100,30)</f>
        <v>92.799102674939476</v>
      </c>
      <c r="EY7" s="49">
        <v>0.52941176470588236</v>
      </c>
      <c r="EZ7" s="4">
        <f>(EY7-EZ$3)/FA$3</f>
        <v>0.85117945351102875</v>
      </c>
      <c r="FA7" s="4">
        <f>IFERROR(_xlfn.NORM.S.DIST(EZ7,TRUE)*100,30)</f>
        <v>80.266516275543637</v>
      </c>
      <c r="FB7" s="50">
        <v>6</v>
      </c>
      <c r="FC7" s="35">
        <v>2.5276469562183856</v>
      </c>
      <c r="FD7" s="33">
        <f>(FC7-FD$3)/FE$3</f>
        <v>2.1502234890382854</v>
      </c>
      <c r="FE7" s="33">
        <f>IFERROR(_xlfn.NORM.S.DIST(FD7,TRUE)*100,0)</f>
        <v>98.423122948635864</v>
      </c>
      <c r="FF7" s="51">
        <v>42</v>
      </c>
      <c r="FG7" s="35">
        <v>1.3008050381178442</v>
      </c>
      <c r="FH7" s="33">
        <f>(FG7-FH$3)/FI$3</f>
        <v>1.0796556667035673</v>
      </c>
      <c r="FI7" s="33">
        <f>IFERROR(_xlfn.NORM.S.DIST(FH7,TRUE)*100,0)</f>
        <v>85.985222864232867</v>
      </c>
      <c r="FJ7" s="51">
        <v>66</v>
      </c>
      <c r="FK7" s="35">
        <v>0.91912160348337058</v>
      </c>
      <c r="FL7" s="33">
        <f>(FK7-FL$3)/FM$3</f>
        <v>0.68857571103230797</v>
      </c>
      <c r="FM7" s="33">
        <f>IFERROR(_xlfn.NORM.S.DIST(FL7,TRUE)*100,0)</f>
        <v>75.445484480467442</v>
      </c>
      <c r="FN7" s="52">
        <v>85.158875304531037</v>
      </c>
      <c r="FP7" s="33">
        <f>IFERROR(((J7*G$1)+(N7*K$1)+(R7*O$1)+(V7*S$1)+(Z7*W$1)+(AD7*AA$1)+(AH7*AE$1)+(AL7*AI$1)+(AP7*AM$1)+(AT7*AQ$1)+(AX7*AU$1)+(BB7*AY$1)+(BF7*BC$1)+(BJ7*BG$1)+(BN7*BK$1)+(BR7*BO$1)+(BV7*BS$1)+(BZ7*BW$1)+(CD7*CA$1)+(CH7*CE$1)+(CL7*CI$1)+(CP7*CM$1)+(CS7*CQ$1)+(CV7*CT$1)+(CY7*CW$1)+(DW7*DW$1)+(EA7*DX$1)+(EE7*EB$1)+(EU7*ES$1)+(EX7*EV$1)+(FA7*EY$1)+(FE7*FC$1)+(FI7*FG$1)+(FM7*FK$1)+(FN7*FN$1))*(1+FO7),"")</f>
        <v>79.591087495315733</v>
      </c>
      <c r="FQ7" s="28">
        <f>IFERROR(RANK(FP7,FP$4:FP$1296),"")</f>
        <v>4</v>
      </c>
      <c r="FR7" s="28">
        <f>IFERROR(RANK(FT7,FT$4:FT$1496),"")</f>
        <v>2</v>
      </c>
      <c r="FS7" s="28">
        <f>RANK(FX7,FX$4:FX$1496)</f>
        <v>2</v>
      </c>
      <c r="FT7" s="2">
        <v>10500</v>
      </c>
      <c r="FU7" s="49">
        <v>0.22870000000000001</v>
      </c>
      <c r="FV7" s="28">
        <f>IFERROR(FR7-FQ7,"")</f>
        <v>-2</v>
      </c>
      <c r="FW7" s="4">
        <f>IFERROR(FP7/(FT7/1000),0)</f>
        <v>7.5801035709824509</v>
      </c>
      <c r="FX7" s="2">
        <v>11800</v>
      </c>
      <c r="FY7" s="49">
        <v>0.27440000000000003</v>
      </c>
      <c r="FZ7" s="28">
        <f>FS7-FQ7</f>
        <v>-2</v>
      </c>
      <c r="GA7" s="4">
        <f>FP7/(FX7/1000)</f>
        <v>6.7450074148572652</v>
      </c>
    </row>
    <row r="8" spans="1:183" x14ac:dyDescent="0.2">
      <c r="A8" t="s">
        <v>53</v>
      </c>
      <c r="B8" s="1">
        <v>40</v>
      </c>
      <c r="C8" s="28" t="s">
        <v>269</v>
      </c>
      <c r="D8" s="28" t="s">
        <v>269</v>
      </c>
      <c r="E8" s="28">
        <f>RANK(B8,B$4:B$1396)</f>
        <v>105</v>
      </c>
      <c r="F8" s="4">
        <f>(E8/E$3)*100</f>
        <v>86.776859504132233</v>
      </c>
      <c r="G8" s="29">
        <v>0.25</v>
      </c>
      <c r="H8" s="3">
        <f>RANK(G8,G$4:G$4000)</f>
        <v>46</v>
      </c>
      <c r="I8" s="4">
        <f>(G8-I$3)/J$3</f>
        <v>0.30416913728236489</v>
      </c>
      <c r="J8" s="4">
        <f>IFERROR(_xlfn.NORM.S.DIST(I8,TRUE)*100,0)</f>
        <v>61.950048178626474</v>
      </c>
      <c r="K8" s="30">
        <v>0.27</v>
      </c>
      <c r="L8" s="3">
        <f>RANK(K8,K$4:K$4000)</f>
        <v>36</v>
      </c>
      <c r="M8" s="30">
        <f>(K8-M$3)/N$3</f>
        <v>0.45284291221289485</v>
      </c>
      <c r="N8" s="4">
        <f>IFERROR(_xlfn.NORM.S.DIST(M8,TRUE)*100,0)</f>
        <v>67.46690695045146</v>
      </c>
      <c r="O8" s="30">
        <v>0.18</v>
      </c>
      <c r="P8" s="3">
        <f>RANK(O8,O$4:O$4000)</f>
        <v>55</v>
      </c>
      <c r="Q8" s="4">
        <f>(O8-Q$3)/R$3</f>
        <v>0.22757912196591618</v>
      </c>
      <c r="R8" s="4">
        <f>IFERROR(_xlfn.NORM.S.DIST(Q8,TRUE)*100,0)</f>
        <v>59.001327383623511</v>
      </c>
      <c r="S8" s="1">
        <v>300</v>
      </c>
      <c r="T8" s="3">
        <f>RANK(S8,S$4:S$4000)</f>
        <v>28</v>
      </c>
      <c r="U8" s="4">
        <f>(S8-U$3)/V$3</f>
        <v>0.72657635621782801</v>
      </c>
      <c r="V8" s="4">
        <f>IFERROR(_xlfn.NORM.S.DIST(U8,TRUE)*100,0)</f>
        <v>76.625724171299737</v>
      </c>
      <c r="W8" s="31">
        <v>297</v>
      </c>
      <c r="X8" s="3">
        <f>RANK(W8,W$4:W$4000)</f>
        <v>41</v>
      </c>
      <c r="Y8" s="30">
        <f>(W8-Y$3)/Z$3</f>
        <v>0.28462289228161886</v>
      </c>
      <c r="Z8" s="4">
        <f>IFERROR(_xlfn.NORM.S.DIST(Y8,TRUE)*100,0)</f>
        <v>61.203346457353092</v>
      </c>
      <c r="AA8" s="3">
        <v>297</v>
      </c>
      <c r="AB8" s="3">
        <f>RANK(AA8,AA$4:AA$4000)</f>
        <v>46</v>
      </c>
      <c r="AC8" s="4">
        <f>(AA8-AC$3)/AD$3</f>
        <v>0.22742666997433406</v>
      </c>
      <c r="AD8" s="4">
        <f>IFERROR(_xlfn.NORM.S.DIST(AC8,TRUE)*100,0)</f>
        <v>58.995400803575535</v>
      </c>
      <c r="AE8" s="29">
        <v>0.55000000000000004</v>
      </c>
      <c r="AF8" s="3">
        <f>RANK(AE8,AE$4:AE$4000)</f>
        <v>20</v>
      </c>
      <c r="AG8" s="4">
        <f>(AE8-AG$3)/AH$3</f>
        <v>0.90368772474215042</v>
      </c>
      <c r="AH8" s="4">
        <f>IFERROR(_xlfn.NORM.S.DIST(AG8,TRUE)*100,0)</f>
        <v>81.691949503472117</v>
      </c>
      <c r="AI8" s="30">
        <v>0.45</v>
      </c>
      <c r="AJ8" s="3">
        <f>RANK(AI8,AI$4:AI$4000)</f>
        <v>20</v>
      </c>
      <c r="AK8" s="4">
        <f>(AI8-AK$3)/AL$3</f>
        <v>0.81469670160172425</v>
      </c>
      <c r="AL8" s="4">
        <f>IFERROR(_xlfn.NORM.S.DIST(AK8,TRUE)*100,0)</f>
        <v>79.237702906753853</v>
      </c>
      <c r="AM8" s="30">
        <v>0.28999999999999998</v>
      </c>
      <c r="AN8" s="3">
        <f>RANK(AM8,AM$4:AM$4000)</f>
        <v>31</v>
      </c>
      <c r="AO8" s="4">
        <f>(AM8-AO$3)/AP$3</f>
        <v>0.53850547412053817</v>
      </c>
      <c r="AP8" s="4">
        <f>IFERROR(_xlfn.NORM.S.DIST(AO8,TRUE)*100,0)</f>
        <v>70.488593654266424</v>
      </c>
      <c r="AQ8" s="29">
        <v>0.65</v>
      </c>
      <c r="AR8" s="3">
        <v>3</v>
      </c>
      <c r="AS8" s="4">
        <f>(AQ8-AS$3)/AT$3</f>
        <v>1.9960617009330948</v>
      </c>
      <c r="AT8" s="4">
        <f>IFERROR(_xlfn.NORM.S.DIST(AS8,TRUE)*100,0)</f>
        <v>97.703639641804955</v>
      </c>
      <c r="AU8" s="30">
        <v>0.45</v>
      </c>
      <c r="AV8" s="3">
        <v>3</v>
      </c>
      <c r="AW8" s="4">
        <f>(AU8-AW$3)/AX$3</f>
        <v>1.8038783867713033</v>
      </c>
      <c r="AX8" s="4">
        <f>IFERROR(_xlfn.NORM.S.DIST(AW8,TRUE)*100,0)</f>
        <v>96.437481305259254</v>
      </c>
      <c r="AY8" s="30">
        <v>0.33</v>
      </c>
      <c r="AZ8" s="3">
        <v>8</v>
      </c>
      <c r="BA8" s="4">
        <f>(AY8-BA$3)/BB$3</f>
        <v>1.5163562883654607</v>
      </c>
      <c r="BB8" s="4">
        <f>IFERROR(_xlfn.NORM.S.DIST(BA8,TRUE)*100,0)</f>
        <v>93.528535716860219</v>
      </c>
      <c r="BC8" s="29">
        <v>0.67999999999999994</v>
      </c>
      <c r="BD8" s="3">
        <v>10</v>
      </c>
      <c r="BE8" s="4">
        <f>(BC8-BE$3)/BF$3</f>
        <v>1.1447876942770681</v>
      </c>
      <c r="BF8" s="4">
        <f>IFERROR(_xlfn.NORM.S.DIST(BE8,TRUE)*100,0)</f>
        <v>87.385144294608267</v>
      </c>
      <c r="BG8" s="30">
        <v>0.32500000000000001</v>
      </c>
      <c r="BH8" s="3">
        <v>20</v>
      </c>
      <c r="BI8" s="4">
        <f>(BG8-BI$3)/BJ$3</f>
        <v>0.73737293619769162</v>
      </c>
      <c r="BJ8" s="4">
        <f>IFERROR(_xlfn.NORM.S.DIST(BI8,TRUE)*100,0)</f>
        <v>76.955220552847862</v>
      </c>
      <c r="BK8" s="30">
        <v>0.38500000000000001</v>
      </c>
      <c r="BL8" s="3">
        <v>14</v>
      </c>
      <c r="BM8" s="4">
        <f>(BK8-BM$3)/BN$3</f>
        <v>1.0821524609948212</v>
      </c>
      <c r="BN8" s="4">
        <f>IFERROR(_xlfn.NORM.S.DIST(BM8,TRUE)*100,0)</f>
        <v>86.040760589503137</v>
      </c>
      <c r="BO8" s="30">
        <v>0.04</v>
      </c>
      <c r="BP8" s="3">
        <v>58</v>
      </c>
      <c r="BQ8" s="4">
        <f>(BO8-BQ$3)/BR$3</f>
        <v>0.17727886851682614</v>
      </c>
      <c r="BR8" s="4">
        <f>IFERROR(_xlfn.NORM.S.DIST(BQ8,TRUE)*100,0)</f>
        <v>57.035532581304416</v>
      </c>
      <c r="BS8" s="32">
        <v>24</v>
      </c>
      <c r="BT8" s="3">
        <v>67</v>
      </c>
      <c r="BU8" s="33">
        <f>(BS8-BU$3)/BV$3</f>
        <v>3.925492734594993E-2</v>
      </c>
      <c r="BV8" s="33">
        <f>IFERROR(_xlfn.NORM.S.DIST(BU8,TRUE)*100,0)</f>
        <v>51.565642916850997</v>
      </c>
      <c r="BW8" s="34">
        <v>21.1</v>
      </c>
      <c r="BX8" s="3">
        <v>89</v>
      </c>
      <c r="BY8" s="33">
        <f>(BW8-BY$3)/BZ$3</f>
        <v>-0.57526278937172892</v>
      </c>
      <c r="BZ8" s="33">
        <f>IFERROR(_xlfn.NORM.S.DIST(BY8,TRUE)*100,0)</f>
        <v>28.25567916827616</v>
      </c>
      <c r="CA8" s="34">
        <v>22</v>
      </c>
      <c r="CB8" s="3">
        <v>89</v>
      </c>
      <c r="CC8" s="33">
        <f>(CA8-CC$3)/CD$3</f>
        <v>-0.42501909184007164</v>
      </c>
      <c r="CD8" s="33">
        <f>IFERROR(_xlfn.NORM.S.DIST(CC8,TRUE)*100,0)</f>
        <v>33.541137857791867</v>
      </c>
      <c r="CE8" s="32">
        <v>87.8</v>
      </c>
      <c r="CF8" s="3">
        <v>29</v>
      </c>
      <c r="CG8" s="33">
        <f>(CE8-CG$3)/CH$3</f>
        <v>0.64209589425187896</v>
      </c>
      <c r="CH8" s="33">
        <f>IFERROR(_xlfn.NORM.S.DIST(CG8,TRUE)*100,0)</f>
        <v>73.959453920799277</v>
      </c>
      <c r="CI8" s="34">
        <v>84.8</v>
      </c>
      <c r="CJ8" s="3">
        <v>54</v>
      </c>
      <c r="CK8" s="33">
        <f>(CI8-CK$3)/CL$3</f>
        <v>0.13308730572300181</v>
      </c>
      <c r="CL8" s="33">
        <f>IFERROR(_xlfn.NORM.S.DIST(CK8,TRUE)*100,0)</f>
        <v>55.293783279866048</v>
      </c>
      <c r="CM8" s="34">
        <v>85</v>
      </c>
      <c r="CN8" s="3">
        <v>66</v>
      </c>
      <c r="CO8" s="4">
        <f>(CM8-CO$3)/CP$3</f>
        <v>5.0105485343089062E-2</v>
      </c>
      <c r="CP8" s="4">
        <f>IFERROR(_xlfn.NORM.S.DIST(CO8,TRUE)*100,0)</f>
        <v>51.998083572043605</v>
      </c>
      <c r="CQ8" s="29" t="s">
        <v>269</v>
      </c>
      <c r="CR8" s="3" t="s">
        <v>269</v>
      </c>
      <c r="CS8" s="33">
        <v>0</v>
      </c>
      <c r="CT8" s="35" t="s">
        <v>269</v>
      </c>
      <c r="CU8" s="3" t="s">
        <v>269</v>
      </c>
      <c r="CV8" s="33">
        <v>0</v>
      </c>
      <c r="CW8" s="3" t="s">
        <v>269</v>
      </c>
      <c r="CX8" s="3" t="s">
        <v>269</v>
      </c>
      <c r="CY8" s="33">
        <v>0</v>
      </c>
      <c r="CZ8" s="36" t="s">
        <v>51</v>
      </c>
      <c r="DA8" s="37">
        <v>15</v>
      </c>
      <c r="DB8" s="37">
        <v>29</v>
      </c>
      <c r="DC8" s="37">
        <v>10</v>
      </c>
      <c r="DD8" s="37" t="s">
        <v>269</v>
      </c>
      <c r="DE8" s="38">
        <v>-0.5408653846153868</v>
      </c>
      <c r="DF8" s="38">
        <v>1.6274509803921546</v>
      </c>
      <c r="DG8" s="38">
        <v>1.2298994974874375</v>
      </c>
      <c r="DH8" s="38">
        <v>2.2889447236180871</v>
      </c>
      <c r="DI8" s="38" t="s">
        <v>269</v>
      </c>
      <c r="DJ8" s="38">
        <v>1.1513574542205731</v>
      </c>
      <c r="DK8" s="39">
        <v>1.1267345613983624</v>
      </c>
      <c r="DL8" s="39">
        <v>87.007263738417819</v>
      </c>
      <c r="DM8" s="38">
        <v>4.6054298168822925</v>
      </c>
      <c r="DN8" s="39">
        <v>1.354289773392755</v>
      </c>
      <c r="DO8" s="39">
        <v>91.217802623774276</v>
      </c>
      <c r="DP8" s="38">
        <v>1.3</v>
      </c>
      <c r="DQ8" s="39">
        <v>1.1953317290570418</v>
      </c>
      <c r="DR8" s="39">
        <v>88.402127610945257</v>
      </c>
      <c r="DS8" s="40">
        <v>91.011235955056179</v>
      </c>
      <c r="DT8" s="40">
        <v>89.409607482048372</v>
      </c>
      <c r="DU8" s="39">
        <v>1.7034759363405114</v>
      </c>
      <c r="DV8" s="39">
        <v>95.576048122510215</v>
      </c>
      <c r="DW8" s="41">
        <v>95.576048122510215</v>
      </c>
      <c r="DX8" s="42">
        <v>1</v>
      </c>
      <c r="DY8" s="4">
        <f>(DX8-DY$3)/EA$3</f>
        <v>0.71119797204535362</v>
      </c>
      <c r="DZ8" s="4">
        <f>MAX(MIN(DY8, 3), -3)</f>
        <v>0.71119797204535362</v>
      </c>
      <c r="EA8" s="4">
        <f>IFERROR(_xlfn.NORM.S.DIST(DZ8,TRUE)*100,30)</f>
        <v>76.151921745206408</v>
      </c>
      <c r="EB8" s="43">
        <v>1.31</v>
      </c>
      <c r="EC8" s="4">
        <f>(EB8-EC$3)/EE$3</f>
        <v>0.99744987518770734</v>
      </c>
      <c r="ED8" s="4">
        <f>MAX(MIN(EC8, 3), -3)</f>
        <v>0.99744987518770734</v>
      </c>
      <c r="EE8" s="4">
        <f>IFERROR(_xlfn.NORM.S.DIST(ED8,TRUE)*100,30)</f>
        <v>84.072690373661914</v>
      </c>
      <c r="EF8" s="44" t="s">
        <v>54</v>
      </c>
      <c r="EG8" s="45" t="s">
        <v>269</v>
      </c>
      <c r="EH8" s="46">
        <v>63</v>
      </c>
      <c r="EI8" s="46"/>
      <c r="EJ8" s="46" t="s">
        <v>269</v>
      </c>
      <c r="EK8" s="46" t="s">
        <v>269</v>
      </c>
      <c r="EL8" s="46" t="s">
        <v>269</v>
      </c>
      <c r="EM8" s="46" t="s">
        <v>269</v>
      </c>
      <c r="EN8" s="46" t="s">
        <v>269</v>
      </c>
      <c r="EO8" s="46" t="s">
        <v>269</v>
      </c>
      <c r="EP8" s="46" t="s">
        <v>269</v>
      </c>
      <c r="EQ8" s="46" t="s">
        <v>269</v>
      </c>
      <c r="ER8" s="46" t="s">
        <v>269</v>
      </c>
      <c r="ES8" s="47">
        <v>0.21428571428571427</v>
      </c>
      <c r="ET8" s="4">
        <f>(ES8-ET$3)/EU$3</f>
        <v>1.2476251600830419</v>
      </c>
      <c r="EU8" s="4">
        <f>IFERROR(_xlfn.NORM.S.DIST(ET8,TRUE)*100,30)</f>
        <v>89.39158199428833</v>
      </c>
      <c r="EV8" s="48">
        <v>0.32142857142857145</v>
      </c>
      <c r="EW8" s="4">
        <f>(EV8-EW$3)/EX$3</f>
        <v>1.1664355859448023</v>
      </c>
      <c r="EX8" s="4">
        <f>IFERROR(_xlfn.NORM.S.DIST(EW8,TRUE)*100,30)</f>
        <v>87.828081113133663</v>
      </c>
      <c r="EY8" s="49">
        <v>0.42857142857142855</v>
      </c>
      <c r="EZ8" s="4">
        <f>(EY8-EZ$3)/FA$3</f>
        <v>0.20740483827587988</v>
      </c>
      <c r="FA8" s="4">
        <f>IFERROR(_xlfn.NORM.S.DIST(EZ8,TRUE)*100,30)</f>
        <v>58.215314782198469</v>
      </c>
      <c r="FB8" s="50">
        <v>15</v>
      </c>
      <c r="FC8" s="35">
        <v>1.1851417552637098</v>
      </c>
      <c r="FD8" s="33">
        <f>(FC8-FD$3)/FE$3</f>
        <v>0.7327453412410222</v>
      </c>
      <c r="FE8" s="33">
        <f>IFERROR(_xlfn.NORM.S.DIST(FD8,TRUE)*100,0)</f>
        <v>76.814311797002304</v>
      </c>
      <c r="FF8" s="51">
        <v>71</v>
      </c>
      <c r="FG8" s="35">
        <v>1.7110091164597192</v>
      </c>
      <c r="FH8" s="33">
        <f>(FG8-FH$3)/FI$3</f>
        <v>1.6354309604841004</v>
      </c>
      <c r="FI8" s="33">
        <f>IFERROR(_xlfn.NORM.S.DIST(FH8,TRUE)*100,0)</f>
        <v>94.902063173208433</v>
      </c>
      <c r="FJ8" s="51">
        <v>103</v>
      </c>
      <c r="FK8" s="35">
        <v>1.0887295962606462</v>
      </c>
      <c r="FL8" s="33">
        <f>(FK8-FL$3)/FM$3</f>
        <v>0.96910893268645926</v>
      </c>
      <c r="FM8" s="33">
        <f>IFERROR(_xlfn.NORM.S.DIST(FL8,TRUE)*100,0)</f>
        <v>83.375457934826983</v>
      </c>
      <c r="FN8" s="52">
        <v>74.672344852986342</v>
      </c>
      <c r="FP8" s="33">
        <f>IFERROR(((J8*G$1)+(N8*K$1)+(R8*O$1)+(V8*S$1)+(Z8*W$1)+(AD8*AA$1)+(AH8*AE$1)+(AL8*AI$1)+(AP8*AM$1)+(AT8*AQ$1)+(AX8*AU$1)+(BB8*AY$1)+(BF8*BC$1)+(BJ8*BG$1)+(BN8*BK$1)+(BR8*BO$1)+(BV8*BS$1)+(BZ8*BW$1)+(CD8*CA$1)+(CH8*CE$1)+(CL8*CI$1)+(CP8*CM$1)+(CS8*CQ$1)+(CV8*CT$1)+(CY8*CW$1)+(DW8*DW$1)+(EA8*DX$1)+(EE8*EB$1)+(EU8*ES$1)+(EX8*EV$1)+(FA8*EY$1)+(FE8*FC$1)+(FI8*FG$1)+(FM8*FK$1)+(FN8*FN$1))*(1+FO8),"")</f>
        <v>78.136221359105903</v>
      </c>
      <c r="FQ8" s="28">
        <f>IFERROR(RANK(FP8,FP$4:FP$1296),"")</f>
        <v>5</v>
      </c>
      <c r="FR8" s="28">
        <f>IFERROR(RANK(FT8,FT$4:FT$1496),"")</f>
        <v>8</v>
      </c>
      <c r="FS8" s="28">
        <f>RANK(FX8,FX$4:FX$1496)</f>
        <v>13</v>
      </c>
      <c r="FT8" s="2">
        <v>9300</v>
      </c>
      <c r="FU8" s="49">
        <v>0.156</v>
      </c>
      <c r="FV8" s="28">
        <f>IFERROR(FR8-FQ8,"")</f>
        <v>3</v>
      </c>
      <c r="FW8" s="4">
        <f>IFERROR(FP8/(FT8/1000),0)</f>
        <v>8.4017442321619242</v>
      </c>
      <c r="FX8" s="2">
        <v>10200</v>
      </c>
      <c r="FY8" s="49">
        <v>0.1585</v>
      </c>
      <c r="FZ8" s="28">
        <f>FS8-FQ8</f>
        <v>8</v>
      </c>
      <c r="GA8" s="4">
        <f>FP8/(FX8/1000)</f>
        <v>7.6604138587358737</v>
      </c>
    </row>
    <row r="9" spans="1:183" x14ac:dyDescent="0.2">
      <c r="A9" t="s">
        <v>69</v>
      </c>
      <c r="B9" s="1">
        <v>30</v>
      </c>
      <c r="C9" s="28" t="s">
        <v>269</v>
      </c>
      <c r="D9" s="28" t="s">
        <v>269</v>
      </c>
      <c r="E9" s="28">
        <f>RANK(B9,B$4:B$1396)</f>
        <v>113</v>
      </c>
      <c r="F9" s="4">
        <f>(E9/E$3)*100</f>
        <v>93.388429752066116</v>
      </c>
      <c r="G9" s="29">
        <v>0.45499999999999996</v>
      </c>
      <c r="H9" s="3">
        <f>RANK(G9,G$4:G$4000)</f>
        <v>31</v>
      </c>
      <c r="I9" s="4">
        <f>(G9-I$3)/J$3</f>
        <v>0.74784306418104129</v>
      </c>
      <c r="J9" s="4">
        <f>IFERROR(_xlfn.NORM.S.DIST(I9,TRUE)*100,0)</f>
        <v>77.2722588353856</v>
      </c>
      <c r="K9" s="30">
        <v>0.36499999999999999</v>
      </c>
      <c r="L9" s="3">
        <f>RANK(K9,K$4:K$4000)</f>
        <v>27</v>
      </c>
      <c r="M9" s="30">
        <f>(K9-M$3)/N$3</f>
        <v>0.70320223322293363</v>
      </c>
      <c r="N9" s="4">
        <f>IFERROR(_xlfn.NORM.S.DIST(M9,TRUE)*100,0)</f>
        <v>75.903513614654543</v>
      </c>
      <c r="O9" s="30">
        <v>0.27500000000000002</v>
      </c>
      <c r="P9" s="3">
        <f>RANK(O9,O$4:O$4000)</f>
        <v>32</v>
      </c>
      <c r="Q9" s="4">
        <f>(O9-Q$3)/R$3</f>
        <v>0.49463027898201956</v>
      </c>
      <c r="R9" s="4">
        <f>IFERROR(_xlfn.NORM.S.DIST(Q9,TRUE)*100,0)</f>
        <v>68.956943766527715</v>
      </c>
      <c r="S9" s="1">
        <v>293.60000000000002</v>
      </c>
      <c r="T9" s="3">
        <f>RANK(S9,S$4:S$4000)</f>
        <v>68</v>
      </c>
      <c r="U9" s="4">
        <f>(S9-U$3)/V$3</f>
        <v>-0.26280421395112818</v>
      </c>
      <c r="V9" s="4">
        <f>IFERROR(_xlfn.NORM.S.DIST(U9,TRUE)*100,0)</f>
        <v>39.635074370708409</v>
      </c>
      <c r="W9" s="31">
        <v>292.3</v>
      </c>
      <c r="X9" s="3">
        <f>RANK(W9,W$4:W$4000)</f>
        <v>75</v>
      </c>
      <c r="Y9" s="30">
        <f>(W9-Y$3)/Z$3</f>
        <v>-0.40109821513757654</v>
      </c>
      <c r="Z9" s="4">
        <f>IFERROR(_xlfn.NORM.S.DIST(Y9,TRUE)*100,0)</f>
        <v>34.417390744753341</v>
      </c>
      <c r="AA9" s="3">
        <v>293.2</v>
      </c>
      <c r="AB9" s="3">
        <f>RANK(AA9,AA$4:AA$4000)</f>
        <v>73</v>
      </c>
      <c r="AC9" s="4">
        <f>(AA9-AC$3)/AD$3</f>
        <v>-0.34427433062269608</v>
      </c>
      <c r="AD9" s="4">
        <f>IFERROR(_xlfn.NORM.S.DIST(AC9,TRUE)*100,0)</f>
        <v>36.531999345214125</v>
      </c>
      <c r="AE9" s="29">
        <v>0.84499999999999997</v>
      </c>
      <c r="AF9" s="3">
        <f>RANK(AE9,AE$4:AE$4000)</f>
        <v>10</v>
      </c>
      <c r="AG9" s="4">
        <f>(AE9-AG$3)/AH$3</f>
        <v>1.4410730003321404</v>
      </c>
      <c r="AH9" s="4">
        <f>IFERROR(_xlfn.NORM.S.DIST(AG9,TRUE)*100,0)</f>
        <v>92.521796982233994</v>
      </c>
      <c r="AI9" s="30">
        <v>0.66</v>
      </c>
      <c r="AJ9" s="3">
        <f>RANK(AI9,AI$4:AI$4000)</f>
        <v>8</v>
      </c>
      <c r="AK9" s="4">
        <f>(AI9-AK$3)/AL$3</f>
        <v>1.2914262239601002</v>
      </c>
      <c r="AL9" s="4">
        <f>IFERROR(_xlfn.NORM.S.DIST(AK9,TRUE)*100,0)</f>
        <v>90.17220389234194</v>
      </c>
      <c r="AM9" s="30">
        <v>0.625</v>
      </c>
      <c r="AN9" s="3">
        <f>RANK(AM9,AM$4:AM$4000)</f>
        <v>8</v>
      </c>
      <c r="AO9" s="4">
        <f>(AM9-AO$3)/AP$3</f>
        <v>1.3821500594535716</v>
      </c>
      <c r="AP9" s="4">
        <f>IFERROR(_xlfn.NORM.S.DIST(AO9,TRUE)*100,0)</f>
        <v>91.653718473608237</v>
      </c>
      <c r="AQ9" s="29">
        <v>0.44000000000000006</v>
      </c>
      <c r="AR9" s="3">
        <v>11</v>
      </c>
      <c r="AS9" s="4">
        <f>(AQ9-AS$3)/AT$3</f>
        <v>1.3406772727439875</v>
      </c>
      <c r="AT9" s="4">
        <f>IFERROR(_xlfn.NORM.S.DIST(AS9,TRUE)*100,0)</f>
        <v>90.998737169284283</v>
      </c>
      <c r="AU9" s="30">
        <v>0.1</v>
      </c>
      <c r="AV9" s="3">
        <v>41</v>
      </c>
      <c r="AW9" s="4">
        <f>(AU9-AW$3)/AX$3</f>
        <v>0.42486687886459162</v>
      </c>
      <c r="AX9" s="4">
        <f>IFERROR(_xlfn.NORM.S.DIST(AW9,TRUE)*100,0)</f>
        <v>66.453313968581995</v>
      </c>
      <c r="AY9" s="30">
        <v>0.03</v>
      </c>
      <c r="AZ9" s="3">
        <v>57</v>
      </c>
      <c r="BA9" s="4">
        <f>(AY9-BA$3)/BB$3</f>
        <v>0.16598334139807452</v>
      </c>
      <c r="BB9" s="4">
        <f>IFERROR(_xlfn.NORM.S.DIST(BA9,TRUE)*100,0)</f>
        <v>56.59149700223869</v>
      </c>
      <c r="BC9" s="29">
        <v>-0.36499999999999999</v>
      </c>
      <c r="BD9" s="3">
        <v>93</v>
      </c>
      <c r="BE9" s="4">
        <f>(BC9-BE$3)/BF$3</f>
        <v>-0.5549089297146953</v>
      </c>
      <c r="BF9" s="4">
        <f>IFERROR(_xlfn.NORM.S.DIST(BE9,TRUE)*100,0)</f>
        <v>28.947847684487922</v>
      </c>
      <c r="BG9" s="30">
        <v>0.13500000000000001</v>
      </c>
      <c r="BH9" s="3">
        <v>57</v>
      </c>
      <c r="BI9" s="4">
        <f>(BG9-BI$3)/BJ$3</f>
        <v>0.25695850712761387</v>
      </c>
      <c r="BJ9" s="4">
        <f>IFERROR(_xlfn.NORM.S.DIST(BI9,TRUE)*100,0)</f>
        <v>60.139459785245087</v>
      </c>
      <c r="BK9" s="30">
        <v>0.06</v>
      </c>
      <c r="BL9" s="3">
        <v>65</v>
      </c>
      <c r="BM9" s="4">
        <f>(BK9-BM$3)/BN$3</f>
        <v>7.837208333283939E-2</v>
      </c>
      <c r="BN9" s="4">
        <f>IFERROR(_xlfn.NORM.S.DIST(BM9,TRUE)*100,0)</f>
        <v>53.123396025775605</v>
      </c>
      <c r="BO9" s="30">
        <v>0.01</v>
      </c>
      <c r="BP9" s="3">
        <v>59</v>
      </c>
      <c r="BQ9" s="4">
        <f>(BO9-BQ$3)/BR$3</f>
        <v>0.13199228915608871</v>
      </c>
      <c r="BR9" s="4">
        <f>IFERROR(_xlfn.NORM.S.DIST(BQ9,TRUE)*100,0)</f>
        <v>55.250480462568397</v>
      </c>
      <c r="BS9" s="32">
        <v>25.6</v>
      </c>
      <c r="BT9" s="3">
        <v>28</v>
      </c>
      <c r="BU9" s="33">
        <f>(BS9-BU$3)/BV$3</f>
        <v>0.56631409171112879</v>
      </c>
      <c r="BV9" s="33">
        <f>IFERROR(_xlfn.NORM.S.DIST(BU9,TRUE)*100,0)</f>
        <v>71.440985866643587</v>
      </c>
      <c r="BW9" s="34">
        <v>23</v>
      </c>
      <c r="BX9" s="3">
        <v>49</v>
      </c>
      <c r="BY9" s="33">
        <f>(BW9-BY$3)/BZ$3</f>
        <v>0.25697018002392613</v>
      </c>
      <c r="BZ9" s="33">
        <f>IFERROR(_xlfn.NORM.S.DIST(BY9,TRUE)*100,0)</f>
        <v>60.139910342840111</v>
      </c>
      <c r="CA9" s="34">
        <v>23.6</v>
      </c>
      <c r="CB9" s="3">
        <v>40</v>
      </c>
      <c r="CC9" s="33">
        <f>(CA9-CC$3)/CD$3</f>
        <v>0.35887779224537364</v>
      </c>
      <c r="CD9" s="33">
        <f>IFERROR(_xlfn.NORM.S.DIST(CC9,TRUE)*100,0)</f>
        <v>64.015674315459336</v>
      </c>
      <c r="CE9" s="32">
        <v>88.2</v>
      </c>
      <c r="CF9" s="3">
        <v>21</v>
      </c>
      <c r="CG9" s="33">
        <f>(CE9-CG$3)/CH$3</f>
        <v>0.78672565926403659</v>
      </c>
      <c r="CH9" s="33">
        <f>IFERROR(_xlfn.NORM.S.DIST(CG9,TRUE)*100,0)</f>
        <v>78.427875999925192</v>
      </c>
      <c r="CI9" s="34">
        <v>85.5</v>
      </c>
      <c r="CJ9" s="3">
        <v>37</v>
      </c>
      <c r="CK9" s="33">
        <f>(CI9-CK$3)/CL$3</f>
        <v>0.48353663740745317</v>
      </c>
      <c r="CL9" s="33">
        <f>IFERROR(_xlfn.NORM.S.DIST(CK9,TRUE)*100,0)</f>
        <v>68.564262384597185</v>
      </c>
      <c r="CM9" s="34">
        <v>86.6</v>
      </c>
      <c r="CN9" s="3">
        <v>18</v>
      </c>
      <c r="CO9" s="4">
        <f>(CM9-CO$3)/CP$3</f>
        <v>0.98411064902000733</v>
      </c>
      <c r="CP9" s="4">
        <f>IFERROR(_xlfn.NORM.S.DIST(CO9,TRUE)*100,0)</f>
        <v>83.746944423632158</v>
      </c>
      <c r="CQ9" s="29" t="s">
        <v>269</v>
      </c>
      <c r="CR9" s="3" t="s">
        <v>269</v>
      </c>
      <c r="CS9" s="33">
        <v>0</v>
      </c>
      <c r="CT9" s="35" t="s">
        <v>269</v>
      </c>
      <c r="CU9" s="3" t="s">
        <v>269</v>
      </c>
      <c r="CV9" s="33">
        <v>0</v>
      </c>
      <c r="CW9" s="3" t="s">
        <v>269</v>
      </c>
      <c r="CX9" s="3" t="s">
        <v>269</v>
      </c>
      <c r="CY9" s="33">
        <v>0</v>
      </c>
      <c r="CZ9" s="36" t="s">
        <v>51</v>
      </c>
      <c r="DA9" s="37" t="s">
        <v>51</v>
      </c>
      <c r="DB9" s="37" t="s">
        <v>51</v>
      </c>
      <c r="DC9" s="37" t="s">
        <v>269</v>
      </c>
      <c r="DD9" s="37" t="s">
        <v>269</v>
      </c>
      <c r="DE9" s="38">
        <v>-3.0408653846153868</v>
      </c>
      <c r="DF9" s="38">
        <v>-1.1225490196078454</v>
      </c>
      <c r="DG9" s="38">
        <v>-2.5201005025125625</v>
      </c>
      <c r="DH9" s="38" t="s">
        <v>269</v>
      </c>
      <c r="DI9" s="38" t="s">
        <v>269</v>
      </c>
      <c r="DJ9" s="38">
        <v>-2.227838302245265</v>
      </c>
      <c r="DK9" s="39">
        <v>-1.6285262137328735</v>
      </c>
      <c r="DL9" s="39">
        <v>5.1706677765409772</v>
      </c>
      <c r="DM9" s="38">
        <v>-6.6835149067357946</v>
      </c>
      <c r="DN9" s="39">
        <v>-1.8273763086816894</v>
      </c>
      <c r="DO9" s="39">
        <v>3.382160446745218</v>
      </c>
      <c r="DP9" s="38">
        <v>-0.47</v>
      </c>
      <c r="DQ9" s="39">
        <v>-0.391208903145156</v>
      </c>
      <c r="DR9" s="39">
        <v>34.782141396190021</v>
      </c>
      <c r="DS9" s="40">
        <v>55.056179775280903</v>
      </c>
      <c r="DT9" s="40">
        <v>24.59778734868928</v>
      </c>
      <c r="DU9" s="39">
        <v>-0.97369803650633069</v>
      </c>
      <c r="DV9" s="39">
        <v>16.510324625508026</v>
      </c>
      <c r="DW9" s="41">
        <v>16.510324625508026</v>
      </c>
      <c r="DX9" s="42">
        <v>0.49</v>
      </c>
      <c r="DY9" s="4">
        <f>(DX9-DY$3)/EA$3</f>
        <v>0.23637349022214943</v>
      </c>
      <c r="DZ9" s="4">
        <f>MAX(MIN(DY9, 3), -3)</f>
        <v>0.23637349022214943</v>
      </c>
      <c r="EA9" s="4">
        <f>IFERROR(_xlfn.NORM.S.DIST(DZ9,TRUE)*100,30)</f>
        <v>59.342856742647008</v>
      </c>
      <c r="EB9" s="43">
        <v>0.53</v>
      </c>
      <c r="EC9" s="4">
        <f>(EB9-EC$3)/EE$3</f>
        <v>0.18274352105342945</v>
      </c>
      <c r="ED9" s="4">
        <f>MAX(MIN(EC9, 3), -3)</f>
        <v>0.18274352105342945</v>
      </c>
      <c r="EE9" s="4">
        <f>IFERROR(_xlfn.NORM.S.DIST(ED9,TRUE)*100,30)</f>
        <v>57.250036707292161</v>
      </c>
      <c r="EF9" s="44" t="s">
        <v>70</v>
      </c>
      <c r="EG9" s="45" t="s">
        <v>51</v>
      </c>
      <c r="EH9" s="46" t="s">
        <v>269</v>
      </c>
      <c r="EI9" s="46">
        <v>40</v>
      </c>
      <c r="EJ9" s="46" t="s">
        <v>269</v>
      </c>
      <c r="EK9" s="46" t="s">
        <v>269</v>
      </c>
      <c r="EL9" s="46" t="s">
        <v>269</v>
      </c>
      <c r="EM9" s="46" t="s">
        <v>269</v>
      </c>
      <c r="EN9" s="46" t="s">
        <v>269</v>
      </c>
      <c r="EO9" s="46" t="s">
        <v>269</v>
      </c>
      <c r="EP9" s="46">
        <v>4</v>
      </c>
      <c r="EQ9" s="46" t="s">
        <v>269</v>
      </c>
      <c r="ER9" s="46" t="s">
        <v>269</v>
      </c>
      <c r="ES9" s="47">
        <v>0.25</v>
      </c>
      <c r="ET9" s="4">
        <f>(ES9-ET$3)/EU$3</f>
        <v>1.6848691229125019</v>
      </c>
      <c r="EU9" s="4">
        <f>IFERROR(_xlfn.NORM.S.DIST(ET9,TRUE)*100,30)</f>
        <v>95.399308749609787</v>
      </c>
      <c r="EV9" s="48">
        <v>0.32142857142857145</v>
      </c>
      <c r="EW9" s="4">
        <f>(EV9-EW$3)/EX$3</f>
        <v>1.1664355859448023</v>
      </c>
      <c r="EX9" s="4">
        <f>IFERROR(_xlfn.NORM.S.DIST(EW9,TRUE)*100,30)</f>
        <v>87.828081113133663</v>
      </c>
      <c r="EY9" s="49">
        <v>0.5357142857142857</v>
      </c>
      <c r="EZ9" s="4">
        <f>(EY9-EZ$3)/FA$3</f>
        <v>0.89141536696322543</v>
      </c>
      <c r="FA9" s="4">
        <f>IFERROR(_xlfn.NORM.S.DIST(EZ9,TRUE)*100,30)</f>
        <v>81.364681164661249</v>
      </c>
      <c r="FB9" s="50">
        <v>14</v>
      </c>
      <c r="FC9" s="35">
        <v>1.2379998860386081</v>
      </c>
      <c r="FD9" s="33">
        <f>(FC9-FD$3)/FE$3</f>
        <v>0.7885553636182524</v>
      </c>
      <c r="FE9" s="33">
        <f>IFERROR(_xlfn.NORM.S.DIST(FD9,TRUE)*100,0)</f>
        <v>78.481403589337333</v>
      </c>
      <c r="FF9" s="51">
        <v>58</v>
      </c>
      <c r="FG9" s="35">
        <v>1.3677546878851055</v>
      </c>
      <c r="FH9" s="33">
        <f>(FG9-FH$3)/FI$3</f>
        <v>1.1703640804724145</v>
      </c>
      <c r="FI9" s="33">
        <f>IFERROR(_xlfn.NORM.S.DIST(FH9,TRUE)*100,0)</f>
        <v>87.907275789828375</v>
      </c>
      <c r="FJ9" s="51">
        <v>101</v>
      </c>
      <c r="FK9" s="35">
        <v>1.1728954795522661</v>
      </c>
      <c r="FL9" s="33">
        <f>(FK9-FL$3)/FM$3</f>
        <v>1.1083200984253943</v>
      </c>
      <c r="FM9" s="33">
        <f>IFERROR(_xlfn.NORM.S.DIST(FL9,TRUE)*100,0)</f>
        <v>86.613820075164654</v>
      </c>
      <c r="FN9" s="52">
        <v>80.528601037266483</v>
      </c>
      <c r="FP9" s="33">
        <f>IFERROR(((J9*G$1)+(N9*K$1)+(R9*O$1)+(V9*S$1)+(Z9*W$1)+(AD9*AA$1)+(AH9*AE$1)+(AL9*AI$1)+(AP9*AM$1)+(AT9*AQ$1)+(AX9*AU$1)+(BB9*AY$1)+(BF9*BC$1)+(BJ9*BG$1)+(BN9*BK$1)+(BR9*BO$1)+(BV9*BS$1)+(BZ9*BW$1)+(CD9*CA$1)+(CH9*CE$1)+(CL9*CI$1)+(CP9*CM$1)+(CS9*CQ$1)+(CV9*CT$1)+(CY9*CW$1)+(DW9*DW$1)+(EA9*DX$1)+(EE9*EB$1)+(EU9*ES$1)+(EX9*EV$1)+(FA9*EY$1)+(FE9*FC$1)+(FI9*FG$1)+(FM9*FK$1)+(FN9*FN$1))*(1+FO9),"")</f>
        <v>74.612000567009389</v>
      </c>
      <c r="FQ9" s="28">
        <f>IFERROR(RANK(FP9,FP$4:FP$1296),"")</f>
        <v>6</v>
      </c>
      <c r="FR9" s="28">
        <f>IFERROR(RANK(FT9,FT$4:FT$1496),"")</f>
        <v>11</v>
      </c>
      <c r="FS9" s="28">
        <f>RANK(FX9,FX$4:FX$1496)</f>
        <v>14</v>
      </c>
      <c r="FT9" s="2">
        <v>9000</v>
      </c>
      <c r="FU9" s="49">
        <v>0.14429999999999998</v>
      </c>
      <c r="FV9" s="28">
        <f>IFERROR(FR9-FQ9,"")</f>
        <v>5</v>
      </c>
      <c r="FW9" s="4">
        <f>IFERROR(FP9/(FT9/1000),0)</f>
        <v>8.2902222852232654</v>
      </c>
      <c r="FX9" s="2">
        <v>10100</v>
      </c>
      <c r="FY9" s="49">
        <v>0.13880000000000001</v>
      </c>
      <c r="FZ9" s="28">
        <f>FS9-FQ9</f>
        <v>8</v>
      </c>
      <c r="GA9" s="4">
        <f>FP9/(FX9/1000)</f>
        <v>7.3873267888128114</v>
      </c>
    </row>
    <row r="10" spans="1:183" x14ac:dyDescent="0.2">
      <c r="A10" t="s">
        <v>67</v>
      </c>
      <c r="B10" s="1">
        <v>40</v>
      </c>
      <c r="C10" s="28" t="s">
        <v>269</v>
      </c>
      <c r="D10" s="28" t="s">
        <v>269</v>
      </c>
      <c r="E10" s="28">
        <f>RANK(B10,B$4:B$1396)</f>
        <v>105</v>
      </c>
      <c r="F10" s="4">
        <f>(E10/E$3)*100</f>
        <v>86.776859504132233</v>
      </c>
      <c r="G10" s="29">
        <v>0.15</v>
      </c>
      <c r="H10" s="3">
        <f>RANK(G10,G$4:G$4000)</f>
        <v>58</v>
      </c>
      <c r="I10" s="4">
        <f>(G10-I$3)/J$3</f>
        <v>8.7742831478132458E-2</v>
      </c>
      <c r="J10" s="4">
        <f>IFERROR(_xlfn.NORM.S.DIST(I10,TRUE)*100,0)</f>
        <v>53.495946185762364</v>
      </c>
      <c r="K10" s="30">
        <v>0.17499999999999999</v>
      </c>
      <c r="L10" s="3">
        <f>RANK(K10,K$4:K$4000)</f>
        <v>55</v>
      </c>
      <c r="M10" s="30">
        <f>(K10-M$3)/N$3</f>
        <v>0.20248359120285594</v>
      </c>
      <c r="N10" s="4">
        <f>IFERROR(_xlfn.NORM.S.DIST(M10,TRUE)*100,0)</f>
        <v>58.023065747174385</v>
      </c>
      <c r="O10" s="30">
        <v>0.30499999999999999</v>
      </c>
      <c r="P10" s="3">
        <f>RANK(O10,O$4:O$4000)</f>
        <v>30</v>
      </c>
      <c r="Q10" s="4">
        <f>(O10-Q$3)/R$3</f>
        <v>0.57896222330289426</v>
      </c>
      <c r="R10" s="4">
        <f>IFERROR(_xlfn.NORM.S.DIST(Q10,TRUE)*100,0)</f>
        <v>71.869266834520815</v>
      </c>
      <c r="S10" s="1">
        <v>306</v>
      </c>
      <c r="T10" s="3">
        <f>RANK(S10,S$4:S$4000)</f>
        <v>6</v>
      </c>
      <c r="U10" s="4">
        <f>(S10-U$3)/V$3</f>
        <v>1.6541206407512279</v>
      </c>
      <c r="V10" s="4">
        <f>IFERROR(_xlfn.NORM.S.DIST(U10,TRUE)*100,0)</f>
        <v>95.094849848540804</v>
      </c>
      <c r="W10" s="31">
        <v>300.7</v>
      </c>
      <c r="X10" s="3">
        <f>RANK(W10,W$4:W$4000)</f>
        <v>21</v>
      </c>
      <c r="Y10" s="30">
        <f>(W10-Y$3)/Z$3</f>
        <v>0.82444589173928295</v>
      </c>
      <c r="Z10" s="4">
        <f>IFERROR(_xlfn.NORM.S.DIST(Y10,TRUE)*100,0)</f>
        <v>79.515687590070883</v>
      </c>
      <c r="AA10" s="3">
        <v>300.7</v>
      </c>
      <c r="AB10" s="3">
        <f>RANK(AA10,AA$4:AA$4000)</f>
        <v>21</v>
      </c>
      <c r="AC10" s="4">
        <f>(AA10-AC$3)/AD$3</f>
        <v>0.78408290739775477</v>
      </c>
      <c r="AD10" s="4">
        <f>IFERROR(_xlfn.NORM.S.DIST(AC10,TRUE)*100,0)</f>
        <v>78.350426791603979</v>
      </c>
      <c r="AE10" s="29">
        <v>0.35</v>
      </c>
      <c r="AF10" s="3">
        <f>RANK(AE10,AE$4:AE$4000)</f>
        <v>40</v>
      </c>
      <c r="AG10" s="4">
        <f>(AE10-AG$3)/AH$3</f>
        <v>0.53935872434215693</v>
      </c>
      <c r="AH10" s="4">
        <f>IFERROR(_xlfn.NORM.S.DIST(AG10,TRUE)*100,0)</f>
        <v>70.518032211804965</v>
      </c>
      <c r="AI10" s="30">
        <v>0.33</v>
      </c>
      <c r="AJ10" s="3">
        <f>RANK(AI10,AI$4:AI$4000)</f>
        <v>29</v>
      </c>
      <c r="AK10" s="4">
        <f>(AI10-AK$3)/AL$3</f>
        <v>0.54227983168265226</v>
      </c>
      <c r="AL10" s="4">
        <f>IFERROR(_xlfn.NORM.S.DIST(AK10,TRUE)*100,0)</f>
        <v>70.618712640282197</v>
      </c>
      <c r="AM10" s="30">
        <v>0.28500000000000003</v>
      </c>
      <c r="AN10" s="3">
        <f>RANK(AM10,AM$4:AM$4000)</f>
        <v>32</v>
      </c>
      <c r="AO10" s="4">
        <f>(AM10-AO$3)/AP$3</f>
        <v>0.52591376389168709</v>
      </c>
      <c r="AP10" s="4">
        <f>IFERROR(_xlfn.NORM.S.DIST(AO10,TRUE)*100,0)</f>
        <v>70.052593735290401</v>
      </c>
      <c r="AQ10" s="29">
        <v>0.53</v>
      </c>
      <c r="AR10" s="3">
        <v>6</v>
      </c>
      <c r="AS10" s="4">
        <f>(AQ10-AS$3)/AT$3</f>
        <v>1.6215563133964621</v>
      </c>
      <c r="AT10" s="4">
        <f>IFERROR(_xlfn.NORM.S.DIST(AS10,TRUE)*100,0)</f>
        <v>94.75508084478605</v>
      </c>
      <c r="AU10" s="30">
        <v>2.5000000000000001E-2</v>
      </c>
      <c r="AV10" s="3">
        <v>60</v>
      </c>
      <c r="AW10" s="4">
        <f>(AU10-AW$3)/AX$3</f>
        <v>0.12936441288458203</v>
      </c>
      <c r="AX10" s="4">
        <f>IFERROR(_xlfn.NORM.S.DIST(AW10,TRUE)*100,0)</f>
        <v>55.146534728734586</v>
      </c>
      <c r="AY10" s="30">
        <v>7.0000000000000007E-2</v>
      </c>
      <c r="AZ10" s="3">
        <v>47</v>
      </c>
      <c r="BA10" s="4">
        <f>(AY10-BA$3)/BB$3</f>
        <v>0.34603306766039271</v>
      </c>
      <c r="BB10" s="4">
        <f>IFERROR(_xlfn.NORM.S.DIST(BA10,TRUE)*100,0)</f>
        <v>63.534106816493477</v>
      </c>
      <c r="BC10" s="29">
        <v>-0.5</v>
      </c>
      <c r="BD10" s="3">
        <v>100</v>
      </c>
      <c r="BE10" s="4">
        <f>(BC10-BE$3)/BF$3</f>
        <v>-0.77448696247918147</v>
      </c>
      <c r="BF10" s="4">
        <f>IFERROR(_xlfn.NORM.S.DIST(BE10,TRUE)*100,0)</f>
        <v>21.932143756168692</v>
      </c>
      <c r="BG10" s="30">
        <v>0.15</v>
      </c>
      <c r="BH10" s="3">
        <v>53</v>
      </c>
      <c r="BI10" s="4">
        <f>(BG10-BI$3)/BJ$3</f>
        <v>0.29488596205419892</v>
      </c>
      <c r="BJ10" s="4">
        <f>IFERROR(_xlfn.NORM.S.DIST(BI10,TRUE)*100,0)</f>
        <v>61.595950198735409</v>
      </c>
      <c r="BK10" s="30">
        <v>0.45</v>
      </c>
      <c r="BL10" s="3">
        <v>9</v>
      </c>
      <c r="BM10" s="4">
        <f>(BK10-BM$3)/BN$3</f>
        <v>1.2829085365272179</v>
      </c>
      <c r="BN10" s="4">
        <f>IFERROR(_xlfn.NORM.S.DIST(BM10,TRUE)*100,0)</f>
        <v>90.023793911948133</v>
      </c>
      <c r="BO10" s="30">
        <v>-1.25</v>
      </c>
      <c r="BP10" s="3">
        <v>118</v>
      </c>
      <c r="BQ10" s="4">
        <f>(BO10-BQ$3)/BR$3</f>
        <v>-1.7700440439948837</v>
      </c>
      <c r="BR10" s="4">
        <f>IFERROR(_xlfn.NORM.S.DIST(BQ10,TRUE)*100,0)</f>
        <v>3.8359901941204955</v>
      </c>
      <c r="BS10" s="32">
        <v>23.3</v>
      </c>
      <c r="BT10" s="3">
        <v>79</v>
      </c>
      <c r="BU10" s="33">
        <f>(BS10-BU$3)/BV$3</f>
        <v>-0.19133345706381538</v>
      </c>
      <c r="BV10" s="33">
        <f>IFERROR(_xlfn.NORM.S.DIST(BU10,TRUE)*100,0)</f>
        <v>42.413217515845567</v>
      </c>
      <c r="BW10" s="34">
        <v>23.1</v>
      </c>
      <c r="BX10" s="3">
        <v>43</v>
      </c>
      <c r="BY10" s="33">
        <f>(BW10-BY$3)/BZ$3</f>
        <v>0.30077191525527708</v>
      </c>
      <c r="BZ10" s="33">
        <f>IFERROR(_xlfn.NORM.S.DIST(BY10,TRUE)*100,0)</f>
        <v>61.82057871476129</v>
      </c>
      <c r="CA10" s="34">
        <v>22.9</v>
      </c>
      <c r="CB10" s="3">
        <v>64</v>
      </c>
      <c r="CC10" s="33">
        <f>(CA10-CC$3)/CD$3</f>
        <v>1.5922905457990258E-2</v>
      </c>
      <c r="CD10" s="33">
        <f>IFERROR(_xlfn.NORM.S.DIST(CC10,TRUE)*100,0)</f>
        <v>50.635205179750265</v>
      </c>
      <c r="CE10" s="32">
        <v>86.6</v>
      </c>
      <c r="CF10" s="3">
        <v>52</v>
      </c>
      <c r="CG10" s="33">
        <f>(CE10-CG$3)/CH$3</f>
        <v>0.20820659921541124</v>
      </c>
      <c r="CH10" s="33">
        <f>IFERROR(_xlfn.NORM.S.DIST(CG10,TRUE)*100,0)</f>
        <v>58.246617196313544</v>
      </c>
      <c r="CI10" s="34">
        <v>84.1</v>
      </c>
      <c r="CJ10" s="3">
        <v>70</v>
      </c>
      <c r="CK10" s="33">
        <f>(CI10-CK$3)/CL$3</f>
        <v>-0.21736202596144955</v>
      </c>
      <c r="CL10" s="33">
        <f>IFERROR(_xlfn.NORM.S.DIST(CK10,TRUE)*100,0)</f>
        <v>41.396311130455111</v>
      </c>
      <c r="CM10" s="34">
        <v>85.1</v>
      </c>
      <c r="CN10" s="3">
        <v>62</v>
      </c>
      <c r="CO10" s="4">
        <f>(CM10-CO$3)/CP$3</f>
        <v>0.10848080807289334</v>
      </c>
      <c r="CP10" s="4">
        <f>IFERROR(_xlfn.NORM.S.DIST(CO10,TRUE)*100,0)</f>
        <v>54.31928481977841</v>
      </c>
      <c r="CQ10" s="29" t="s">
        <v>269</v>
      </c>
      <c r="CR10" s="3" t="s">
        <v>269</v>
      </c>
      <c r="CS10" s="33">
        <v>0</v>
      </c>
      <c r="CT10" s="35" t="s">
        <v>269</v>
      </c>
      <c r="CU10" s="3" t="s">
        <v>269</v>
      </c>
      <c r="CV10" s="33">
        <v>0</v>
      </c>
      <c r="CW10" s="3" t="s">
        <v>269</v>
      </c>
      <c r="CX10" s="3" t="s">
        <v>269</v>
      </c>
      <c r="CY10" s="33">
        <v>0</v>
      </c>
      <c r="CZ10" s="36" t="s">
        <v>269</v>
      </c>
      <c r="DA10" s="37" t="s">
        <v>269</v>
      </c>
      <c r="DB10" s="37" t="s">
        <v>269</v>
      </c>
      <c r="DC10" s="37">
        <v>3</v>
      </c>
      <c r="DD10" s="37">
        <v>1</v>
      </c>
      <c r="DE10" s="38" t="s">
        <v>269</v>
      </c>
      <c r="DF10" s="38" t="s">
        <v>269</v>
      </c>
      <c r="DG10" s="38" t="s">
        <v>269</v>
      </c>
      <c r="DH10" s="38">
        <v>3.0389447236180871</v>
      </c>
      <c r="DI10" s="38">
        <v>3.2045454545454533</v>
      </c>
      <c r="DJ10" s="38">
        <v>3.1217450890817702</v>
      </c>
      <c r="DK10" s="39">
        <v>2.7333096619230393</v>
      </c>
      <c r="DL10" s="39">
        <v>99.686493241029723</v>
      </c>
      <c r="DM10" s="38">
        <v>6.2434901781635403</v>
      </c>
      <c r="DN10" s="39">
        <v>1.815959240245171</v>
      </c>
      <c r="DO10" s="39">
        <v>96.531168758630827</v>
      </c>
      <c r="DP10" s="38">
        <v>3.02</v>
      </c>
      <c r="DQ10" s="39">
        <v>2.7370548292761265</v>
      </c>
      <c r="DR10" s="39">
        <v>99.690040200627905</v>
      </c>
      <c r="DS10" s="40">
        <v>96.629213483146074</v>
      </c>
      <c r="DT10" s="40">
        <v>98.134228920858632</v>
      </c>
      <c r="DU10" s="39">
        <v>2.0638628131611827</v>
      </c>
      <c r="DV10" s="39">
        <v>98.04846372758314</v>
      </c>
      <c r="DW10" s="41">
        <v>98.04846372758314</v>
      </c>
      <c r="DX10" s="42">
        <v>2.98</v>
      </c>
      <c r="DY10" s="4">
        <f>(DX10-DY$3)/EA$3</f>
        <v>2.5546341955942644</v>
      </c>
      <c r="DZ10" s="4">
        <f>MAX(MIN(DY10, 3), -3)</f>
        <v>2.5546341955942644</v>
      </c>
      <c r="EA10" s="4">
        <f>IFERROR(_xlfn.NORM.S.DIST(DZ10,TRUE)*100,30)</f>
        <v>99.468502772185801</v>
      </c>
      <c r="EB10" s="43">
        <v>0.75</v>
      </c>
      <c r="EC10" s="4">
        <f>(EB10-EC$3)/EE$3</f>
        <v>0.41253249273232834</v>
      </c>
      <c r="ED10" s="4">
        <f>MAX(MIN(EC10, 3), -3)</f>
        <v>0.41253249273232834</v>
      </c>
      <c r="EE10" s="4">
        <f>IFERROR(_xlfn.NORM.S.DIST(ED10,TRUE)*100,30)</f>
        <v>66.002541506282583</v>
      </c>
      <c r="EF10" s="44" t="s">
        <v>68</v>
      </c>
      <c r="EG10" s="45">
        <v>56</v>
      </c>
      <c r="EH10" s="46" t="s">
        <v>269</v>
      </c>
      <c r="EI10" s="46" t="s">
        <v>269</v>
      </c>
      <c r="EJ10" s="46" t="s">
        <v>269</v>
      </c>
      <c r="EK10" s="46" t="s">
        <v>269</v>
      </c>
      <c r="EL10" s="46" t="s">
        <v>269</v>
      </c>
      <c r="EM10" s="46" t="s">
        <v>269</v>
      </c>
      <c r="EN10" s="46" t="s">
        <v>269</v>
      </c>
      <c r="EO10" s="46" t="s">
        <v>269</v>
      </c>
      <c r="EP10" s="46" t="s">
        <v>269</v>
      </c>
      <c r="EQ10" s="46" t="s">
        <v>269</v>
      </c>
      <c r="ER10" s="46" t="s">
        <v>269</v>
      </c>
      <c r="ES10" s="47">
        <v>0.22222222222222221</v>
      </c>
      <c r="ET10" s="4">
        <f>(ES10-ET$3)/EU$3</f>
        <v>1.3447904851562553</v>
      </c>
      <c r="EU10" s="4">
        <f>IFERROR(_xlfn.NORM.S.DIST(ET10,TRUE)*100,30)</f>
        <v>91.065354809860921</v>
      </c>
      <c r="EV10" s="48">
        <v>0.44444444444444442</v>
      </c>
      <c r="EW10" s="4">
        <f>(EV10-EW$3)/EX$3</f>
        <v>2.3162921464965542</v>
      </c>
      <c r="EX10" s="4">
        <f>IFERROR(_xlfn.NORM.S.DIST(EW10,TRUE)*100,30)</f>
        <v>98.972883857234507</v>
      </c>
      <c r="EY10" s="49">
        <v>0.55555555555555558</v>
      </c>
      <c r="EZ10" s="4">
        <f>(EY10-EZ$3)/FA$3</f>
        <v>1.0180839833868083</v>
      </c>
      <c r="FA10" s="4">
        <f>IFERROR(_xlfn.NORM.S.DIST(EZ10,TRUE)*100,30)</f>
        <v>84.568097688142927</v>
      </c>
      <c r="FB10" s="50">
        <v>11</v>
      </c>
      <c r="FC10" s="35">
        <v>1.9636980753932753</v>
      </c>
      <c r="FD10" s="33">
        <f>(FC10-FD$3)/FE$3</f>
        <v>1.5547805704739017</v>
      </c>
      <c r="FE10" s="33">
        <f>IFERROR(_xlfn.NORM.S.DIST(FD10,TRUE)*100,0)</f>
        <v>94.000083098265236</v>
      </c>
      <c r="FF10" s="51">
        <v>23</v>
      </c>
      <c r="FG10" s="35">
        <v>0.52774036991450868</v>
      </c>
      <c r="FH10" s="33">
        <f>(FG10-FH$3)/FI$3</f>
        <v>3.2249593076046398E-2</v>
      </c>
      <c r="FI10" s="33">
        <f>IFERROR(_xlfn.NORM.S.DIST(FH10,TRUE)*100,0)</f>
        <v>51.286349641469982</v>
      </c>
      <c r="FJ10" s="51">
        <v>25</v>
      </c>
      <c r="FK10" s="35">
        <v>0.35011573491594278</v>
      </c>
      <c r="FL10" s="33">
        <f>(FK10-FL$3)/FM$3</f>
        <v>-0.25256536867467311</v>
      </c>
      <c r="FM10" s="33">
        <f>IFERROR(_xlfn.NORM.S.DIST(FL10,TRUE)*100,0)</f>
        <v>40.03020471507272</v>
      </c>
      <c r="FN10" s="52">
        <v>91.1</v>
      </c>
      <c r="FP10" s="33">
        <f>IFERROR(((J10*G$1)+(N10*K$1)+(R10*O$1)+(V10*S$1)+(Z10*W$1)+(AD10*AA$1)+(AH10*AE$1)+(AL10*AI$1)+(AP10*AM$1)+(AT10*AQ$1)+(AX10*AU$1)+(BB10*AY$1)+(BF10*BC$1)+(BJ10*BG$1)+(BN10*BK$1)+(BR10*BO$1)+(BV10*BS$1)+(BZ10*BW$1)+(CD10*CA$1)+(CH10*CE$1)+(CL10*CI$1)+(CP10*CM$1)+(CS10*CQ$1)+(CV10*CT$1)+(CY10*CW$1)+(DW10*DW$1)+(EA10*DX$1)+(EE10*EB$1)+(EU10*ES$1)+(EX10*EV$1)+(FA10*EY$1)+(FE10*FC$1)+(FI10*FG$1)+(FM10*FK$1)+(FN10*FN$1))*(1+FO10),"")</f>
        <v>73.160903127259033</v>
      </c>
      <c r="FQ10" s="28">
        <f>IFERROR(RANK(FP10,FP$4:FP$1296),"")</f>
        <v>7</v>
      </c>
      <c r="FR10" s="28">
        <f>IFERROR(RANK(FT10,FT$4:FT$1496),"")</f>
        <v>14</v>
      </c>
      <c r="FS10" s="28">
        <f>RANK(FX10,FX$4:FX$1496)</f>
        <v>16</v>
      </c>
      <c r="FT10" s="2">
        <v>8700</v>
      </c>
      <c r="FU10" s="49">
        <v>6.83E-2</v>
      </c>
      <c r="FV10" s="28">
        <f>IFERROR(FR10-FQ10,"")</f>
        <v>7</v>
      </c>
      <c r="FW10" s="4">
        <f>IFERROR(FP10/(FT10/1000),0)</f>
        <v>8.4092992100297739</v>
      </c>
      <c r="FX10" s="2">
        <v>9900</v>
      </c>
      <c r="FY10" s="49">
        <v>5.6100000000000004E-2</v>
      </c>
      <c r="FZ10" s="28">
        <f>FS10-FQ10</f>
        <v>9</v>
      </c>
      <c r="GA10" s="4">
        <f>FP10/(FX10/1000)</f>
        <v>7.3899902148746497</v>
      </c>
    </row>
    <row r="11" spans="1:183" x14ac:dyDescent="0.2">
      <c r="A11" t="s">
        <v>135</v>
      </c>
      <c r="B11" s="1">
        <v>25</v>
      </c>
      <c r="C11" s="28" t="s">
        <v>269</v>
      </c>
      <c r="D11" s="28" t="s">
        <v>269</v>
      </c>
      <c r="E11" s="28">
        <f>RANK(B11,B$4:B$1396)</f>
        <v>118</v>
      </c>
      <c r="F11" s="4">
        <f>(E11/E$3)*100</f>
        <v>97.52066115702479</v>
      </c>
      <c r="G11" s="29">
        <v>-4.4999999999999998E-2</v>
      </c>
      <c r="H11" s="3">
        <f>RANK(G11,G$4:G$4000)</f>
        <v>76</v>
      </c>
      <c r="I11" s="4">
        <f>(G11-I$3)/J$3</f>
        <v>-0.33428846484012076</v>
      </c>
      <c r="J11" s="4">
        <f>IFERROR(_xlfn.NORM.S.DIST(I11,TRUE)*100,0)</f>
        <v>36.908094699918649</v>
      </c>
      <c r="K11" s="30">
        <v>-8.4999999999999992E-2</v>
      </c>
      <c r="L11" s="3">
        <f>RANK(K11,K$4:K$4000)</f>
        <v>87</v>
      </c>
      <c r="M11" s="30">
        <f>(K11-M$3)/N$3</f>
        <v>-0.48271033998251334</v>
      </c>
      <c r="N11" s="4">
        <f>IFERROR(_xlfn.NORM.S.DIST(M11,TRUE)*100,0)</f>
        <v>31.465071020921066</v>
      </c>
      <c r="O11" s="30">
        <v>6.5000000000000002E-2</v>
      </c>
      <c r="P11" s="3">
        <f>RANK(O11,O$4:O$4000)</f>
        <v>72</v>
      </c>
      <c r="Q11" s="4">
        <f>(O11-Q$3)/R$3</f>
        <v>-9.5693331264103607E-2</v>
      </c>
      <c r="R11" s="4">
        <f>IFERROR(_xlfn.NORM.S.DIST(Q11,TRUE)*100,0)</f>
        <v>46.188206873718499</v>
      </c>
      <c r="S11" s="1">
        <v>294.3</v>
      </c>
      <c r="T11" s="3">
        <f>RANK(S11,S$4:S$4000)</f>
        <v>62</v>
      </c>
      <c r="U11" s="4">
        <f>(S11-U$3)/V$3</f>
        <v>-0.15459071408889996</v>
      </c>
      <c r="V11" s="4">
        <f>IFERROR(_xlfn.NORM.S.DIST(U11,TRUE)*100,0)</f>
        <v>43.857199553572009</v>
      </c>
      <c r="W11" s="31">
        <v>292</v>
      </c>
      <c r="X11" s="3">
        <f>RANK(W11,W$4:W$4000)</f>
        <v>80</v>
      </c>
      <c r="Y11" s="30">
        <f>(W11-Y$3)/Z$3</f>
        <v>-0.44486764752603764</v>
      </c>
      <c r="Z11" s="4">
        <f>IFERROR(_xlfn.NORM.S.DIST(Y11,TRUE)*100,0)</f>
        <v>32.820770199171747</v>
      </c>
      <c r="AA11" s="3">
        <v>293</v>
      </c>
      <c r="AB11" s="3">
        <f>RANK(AA11,AA$4:AA$4000)</f>
        <v>76</v>
      </c>
      <c r="AC11" s="4">
        <f>(AA11-AC$3)/AD$3</f>
        <v>-0.37436385696990637</v>
      </c>
      <c r="AD11" s="4">
        <f>IFERROR(_xlfn.NORM.S.DIST(AC11,TRUE)*100,0)</f>
        <v>35.406681455502479</v>
      </c>
      <c r="AE11" s="29">
        <v>0.71</v>
      </c>
      <c r="AF11" s="3">
        <f>RANK(AE11,AE$4:AE$4000)</f>
        <v>12</v>
      </c>
      <c r="AG11" s="4">
        <f>(AE11-AG$3)/AH$3</f>
        <v>1.1951509250621448</v>
      </c>
      <c r="AH11" s="4">
        <f>IFERROR(_xlfn.NORM.S.DIST(AG11,TRUE)*100,0)</f>
        <v>88.398596583100158</v>
      </c>
      <c r="AI11" s="30">
        <v>0.54500000000000004</v>
      </c>
      <c r="AJ11" s="3">
        <f>RANK(AI11,AI$4:AI$4000)</f>
        <v>15</v>
      </c>
      <c r="AK11" s="4">
        <f>(AI11-AK$3)/AL$3</f>
        <v>1.030360056954323</v>
      </c>
      <c r="AL11" s="4">
        <f>IFERROR(_xlfn.NORM.S.DIST(AK11,TRUE)*100,0)</f>
        <v>84.857949186404156</v>
      </c>
      <c r="AM11" s="30">
        <v>0.70500000000000007</v>
      </c>
      <c r="AN11" s="3">
        <f>RANK(AM11,AM$4:AM$4000)</f>
        <v>5</v>
      </c>
      <c r="AO11" s="4">
        <f>(AM11-AO$3)/AP$3</f>
        <v>1.5836174231151918</v>
      </c>
      <c r="AP11" s="4">
        <f>IFERROR(_xlfn.NORM.S.DIST(AO11,TRUE)*100,0)</f>
        <v>94.335959670482879</v>
      </c>
      <c r="AQ11" s="29">
        <v>0.54</v>
      </c>
      <c r="AR11" s="3">
        <v>5</v>
      </c>
      <c r="AS11" s="4">
        <f>(AQ11-AS$3)/AT$3</f>
        <v>1.6527650956911815</v>
      </c>
      <c r="AT11" s="4">
        <f>IFERROR(_xlfn.NORM.S.DIST(AS11,TRUE)*100,0)</f>
        <v>95.081065982812078</v>
      </c>
      <c r="AU11" s="30">
        <v>0.55499999999999994</v>
      </c>
      <c r="AV11" s="3">
        <v>1</v>
      </c>
      <c r="AW11" s="4">
        <f>(AU11-AW$3)/AX$3</f>
        <v>2.2175818391433166</v>
      </c>
      <c r="AX11" s="4">
        <f>IFERROR(_xlfn.NORM.S.DIST(AW11,TRUE)*100,0)</f>
        <v>98.670832135310462</v>
      </c>
      <c r="AY11" s="30">
        <v>0.45499999999999996</v>
      </c>
      <c r="AZ11" s="3">
        <v>1</v>
      </c>
      <c r="BA11" s="4">
        <f>(AY11-BA$3)/BB$3</f>
        <v>2.0790116829352043</v>
      </c>
      <c r="BB11" s="4">
        <f>IFERROR(_xlfn.NORM.S.DIST(BA11,TRUE)*100,0)</f>
        <v>98.119186166864196</v>
      </c>
      <c r="BC11" s="29">
        <v>-0.40500000000000003</v>
      </c>
      <c r="BD11" s="3">
        <v>96</v>
      </c>
      <c r="BE11" s="4">
        <f>(BC11-BE$3)/BF$3</f>
        <v>-0.61996908757083935</v>
      </c>
      <c r="BF11" s="4">
        <f>IFERROR(_xlfn.NORM.S.DIST(BE11,TRUE)*100,0)</f>
        <v>26.763906944236403</v>
      </c>
      <c r="BG11" s="30">
        <v>-9.9999999999999992E-2</v>
      </c>
      <c r="BH11" s="3">
        <v>86</v>
      </c>
      <c r="BI11" s="4">
        <f>(BG11-BI$3)/BJ$3</f>
        <v>-0.33723828672221895</v>
      </c>
      <c r="BJ11" s="4">
        <f>IFERROR(_xlfn.NORM.S.DIST(BI11,TRUE)*100,0)</f>
        <v>36.796863869159338</v>
      </c>
      <c r="BK11" s="30">
        <v>7.0000000000000007E-2</v>
      </c>
      <c r="BL11" s="3">
        <v>60</v>
      </c>
      <c r="BM11" s="4">
        <f>(BK11-BM$3)/BN$3</f>
        <v>0.10925763341474655</v>
      </c>
      <c r="BN11" s="4">
        <f>IFERROR(_xlfn.NORM.S.DIST(BM11,TRUE)*100,0)</f>
        <v>54.350092549860541</v>
      </c>
      <c r="BO11" s="30">
        <v>-0.32</v>
      </c>
      <c r="BP11" s="3">
        <v>91</v>
      </c>
      <c r="BQ11" s="4">
        <f>(BO11-BQ$3)/BR$3</f>
        <v>-0.36616008381202308</v>
      </c>
      <c r="BR11" s="4">
        <f>IFERROR(_xlfn.NORM.S.DIST(BQ11,TRUE)*100,0)</f>
        <v>35.712281272746658</v>
      </c>
      <c r="BS11" s="32">
        <v>23.8</v>
      </c>
      <c r="BT11" s="3">
        <v>70</v>
      </c>
      <c r="BU11" s="33">
        <f>(BS11-BU$3)/BV$3</f>
        <v>-2.6627468199697135E-2</v>
      </c>
      <c r="BV11" s="33">
        <f>IFERROR(_xlfn.NORM.S.DIST(BU11,TRUE)*100,0)</f>
        <v>48.937843228423418</v>
      </c>
      <c r="BW11" s="34">
        <v>22</v>
      </c>
      <c r="BX11" s="3">
        <v>70</v>
      </c>
      <c r="BY11" s="33">
        <f>(BW11-BY$3)/BZ$3</f>
        <v>-0.18104717228957687</v>
      </c>
      <c r="BZ11" s="33">
        <f>IFERROR(_xlfn.NORM.S.DIST(BY11,TRUE)*100,0)</f>
        <v>42.816527481930379</v>
      </c>
      <c r="CA11" s="34">
        <v>23.9</v>
      </c>
      <c r="CB11" s="3">
        <v>32</v>
      </c>
      <c r="CC11" s="33">
        <f>(CA11-CC$3)/CD$3</f>
        <v>0.50585845801139318</v>
      </c>
      <c r="CD11" s="33">
        <f>IFERROR(_xlfn.NORM.S.DIST(CC11,TRUE)*100,0)</f>
        <v>69.352199152795151</v>
      </c>
      <c r="CE11" s="32">
        <v>86.3</v>
      </c>
      <c r="CF11" s="3">
        <v>60</v>
      </c>
      <c r="CG11" s="33">
        <f>(CE11-CG$3)/CH$3</f>
        <v>9.9734275456295582E-2</v>
      </c>
      <c r="CH11" s="33">
        <f>IFERROR(_xlfn.NORM.S.DIST(CG11,TRUE)*100,0)</f>
        <v>53.972235584227555</v>
      </c>
      <c r="CI11" s="34">
        <v>85</v>
      </c>
      <c r="CJ11" s="3">
        <v>48</v>
      </c>
      <c r="CK11" s="33">
        <f>(CI11-CK$3)/CL$3</f>
        <v>0.23321568620427463</v>
      </c>
      <c r="CL11" s="33">
        <f>IFERROR(_xlfn.NORM.S.DIST(CK11,TRUE)*100,0)</f>
        <v>59.22030370877772</v>
      </c>
      <c r="CM11" s="34">
        <v>86.1</v>
      </c>
      <c r="CN11" s="3">
        <v>25</v>
      </c>
      <c r="CO11" s="4">
        <f>(CM11-CO$3)/CP$3</f>
        <v>0.69223403537096939</v>
      </c>
      <c r="CP11" s="4">
        <f>IFERROR(_xlfn.NORM.S.DIST(CO11,TRUE)*100,0)</f>
        <v>75.560481605471679</v>
      </c>
      <c r="CQ11" s="29" t="s">
        <v>269</v>
      </c>
      <c r="CR11" s="3" t="s">
        <v>269</v>
      </c>
      <c r="CS11" s="33">
        <v>0</v>
      </c>
      <c r="CT11" s="35" t="s">
        <v>269</v>
      </c>
      <c r="CU11" s="3" t="s">
        <v>269</v>
      </c>
      <c r="CV11" s="33">
        <v>0</v>
      </c>
      <c r="CW11" s="3" t="s">
        <v>269</v>
      </c>
      <c r="CX11" s="3" t="s">
        <v>269</v>
      </c>
      <c r="CY11" s="33">
        <v>0</v>
      </c>
      <c r="CZ11" s="36">
        <v>25</v>
      </c>
      <c r="DA11" s="37">
        <v>22</v>
      </c>
      <c r="DB11" s="37">
        <v>29</v>
      </c>
      <c r="DC11" s="37">
        <v>8</v>
      </c>
      <c r="DD11" s="37">
        <v>42</v>
      </c>
      <c r="DE11" s="38">
        <v>1.2091346153846132</v>
      </c>
      <c r="DF11" s="38">
        <v>1.1274509803921546</v>
      </c>
      <c r="DG11" s="38">
        <v>1.2298994974874375</v>
      </c>
      <c r="DH11" s="38">
        <v>2.5389447236180871</v>
      </c>
      <c r="DI11" s="38">
        <v>0.45454545454545325</v>
      </c>
      <c r="DJ11" s="38">
        <v>1.3119950542855492</v>
      </c>
      <c r="DK11" s="39">
        <v>1.2577120218261486</v>
      </c>
      <c r="DL11" s="39">
        <v>89.575203852743897</v>
      </c>
      <c r="DM11" s="38">
        <v>6.5599752714277457</v>
      </c>
      <c r="DN11" s="39">
        <v>1.9051571158104756</v>
      </c>
      <c r="DO11" s="39">
        <v>97.162017459987453</v>
      </c>
      <c r="DP11" s="38">
        <v>1.37</v>
      </c>
      <c r="DQ11" s="39">
        <v>1.2580762738333999</v>
      </c>
      <c r="DR11" s="39">
        <v>89.581791349946087</v>
      </c>
      <c r="DS11" s="40">
        <v>95.50561797752809</v>
      </c>
      <c r="DT11" s="40">
        <v>92.956157660051389</v>
      </c>
      <c r="DU11" s="39">
        <v>1.8499728532672126</v>
      </c>
      <c r="DV11" s="39">
        <v>96.7841268829374</v>
      </c>
      <c r="DW11" s="41">
        <v>96.7841268829374</v>
      </c>
      <c r="DX11" s="42">
        <v>1.42</v>
      </c>
      <c r="DY11" s="4">
        <f>(DX11-DY$3)/EA$3</f>
        <v>1.1022298982526981</v>
      </c>
      <c r="DZ11" s="4">
        <f>MAX(MIN(DY11, 3), -3)</f>
        <v>1.1022298982526981</v>
      </c>
      <c r="EA11" s="4">
        <f>IFERROR(_xlfn.NORM.S.DIST(DZ11,TRUE)*100,30)</f>
        <v>86.481913153548632</v>
      </c>
      <c r="EB11" s="43">
        <v>1.9</v>
      </c>
      <c r="EC11" s="4">
        <f>(EB11-EC$3)/EE$3</f>
        <v>1.6137021174174815</v>
      </c>
      <c r="ED11" s="4">
        <f>MAX(MIN(EC11, 3), -3)</f>
        <v>1.6137021174174815</v>
      </c>
      <c r="EE11" s="4">
        <f>IFERROR(_xlfn.NORM.S.DIST(ED11,TRUE)*100,30)</f>
        <v>94.670397277025685</v>
      </c>
      <c r="EF11" s="44" t="s">
        <v>130</v>
      </c>
      <c r="EG11" s="45">
        <v>11</v>
      </c>
      <c r="EH11" s="46" t="s">
        <v>269</v>
      </c>
      <c r="EI11" s="46">
        <v>13</v>
      </c>
      <c r="EJ11" s="46" t="s">
        <v>269</v>
      </c>
      <c r="EK11" s="46" t="s">
        <v>269</v>
      </c>
      <c r="EL11" s="46" t="s">
        <v>269</v>
      </c>
      <c r="EM11" s="46" t="s">
        <v>269</v>
      </c>
      <c r="EN11" s="46" t="s">
        <v>269</v>
      </c>
      <c r="EO11" s="46" t="s">
        <v>269</v>
      </c>
      <c r="EP11" s="46">
        <v>1</v>
      </c>
      <c r="EQ11" s="46" t="s">
        <v>269</v>
      </c>
      <c r="ER11" s="46" t="s">
        <v>269</v>
      </c>
      <c r="ES11" s="47">
        <v>7.407407407407407E-2</v>
      </c>
      <c r="ET11" s="4">
        <f>(ES11-ET$3)/EU$3</f>
        <v>-0.46896224954372678</v>
      </c>
      <c r="EU11" s="4">
        <f>IFERROR(_xlfn.NORM.S.DIST(ET11,TRUE)*100,30)</f>
        <v>31.954830988067123</v>
      </c>
      <c r="EV11" s="48">
        <v>0.18518518518518517</v>
      </c>
      <c r="EW11" s="4">
        <f>(EV11-EW$3)/EX$3</f>
        <v>-0.10706146498885881</v>
      </c>
      <c r="EX11" s="4">
        <f>IFERROR(_xlfn.NORM.S.DIST(EW11,TRUE)*100,30)</f>
        <v>45.737010894459104</v>
      </c>
      <c r="EY11" s="49">
        <v>0.55555555555555558</v>
      </c>
      <c r="EZ11" s="4">
        <f>(EY11-EZ$3)/FA$3</f>
        <v>1.0180839833868083</v>
      </c>
      <c r="FA11" s="4">
        <f>IFERROR(_xlfn.NORM.S.DIST(EZ11,TRUE)*100,30)</f>
        <v>84.568097688142927</v>
      </c>
      <c r="FB11" s="50">
        <v>16</v>
      </c>
      <c r="FC11" s="35">
        <v>1.743681776217862</v>
      </c>
      <c r="FD11" s="33">
        <f>(FC11-FD$3)/FE$3</f>
        <v>1.3224773391578524</v>
      </c>
      <c r="FE11" s="33">
        <f>IFERROR(_xlfn.NORM.S.DIST(FD11,TRUE)*100,0)</f>
        <v>90.699537480321993</v>
      </c>
      <c r="FF11" s="51">
        <v>66</v>
      </c>
      <c r="FG11" s="35">
        <v>0.93589329212830064</v>
      </c>
      <c r="FH11" s="33">
        <f>(FG11-FH$3)/FI$3</f>
        <v>0.58524582648184342</v>
      </c>
      <c r="FI11" s="33">
        <f>IFERROR(_xlfn.NORM.S.DIST(FH11,TRUE)*100,0)</f>
        <v>72.080878237477293</v>
      </c>
      <c r="FJ11" s="51">
        <v>102</v>
      </c>
      <c r="FK11" s="35">
        <v>1.0498137445064448</v>
      </c>
      <c r="FL11" s="33">
        <f>(FK11-FL$3)/FM$3</f>
        <v>0.90474174640439753</v>
      </c>
      <c r="FM11" s="33">
        <f>IFERROR(_xlfn.NORM.S.DIST(FL11,TRUE)*100,0)</f>
        <v>81.71988903265418</v>
      </c>
      <c r="FN11" s="52">
        <v>78.054521153480664</v>
      </c>
      <c r="FP11" s="33">
        <f>IFERROR(((J11*G$1)+(N11*K$1)+(R11*O$1)+(V11*S$1)+(Z11*W$1)+(AD11*AA$1)+(AH11*AE$1)+(AL11*AI$1)+(AP11*AM$1)+(AT11*AQ$1)+(AX11*AU$1)+(BB11*AY$1)+(BF11*BC$1)+(BJ11*BG$1)+(BN11*BK$1)+(BR11*BO$1)+(BV11*BS$1)+(BZ11*BW$1)+(CD11*CA$1)+(CH11*CE$1)+(CL11*CI$1)+(CP11*CM$1)+(CS11*CQ$1)+(CV11*CT$1)+(CY11*CW$1)+(DW11*DW$1)+(EA11*DX$1)+(EE11*EB$1)+(EU11*ES$1)+(EX11*EV$1)+(FA11*EY$1)+(FE11*FC$1)+(FI11*FG$1)+(FM11*FK$1)+(FN11*FN$1))*(1+FO11),"")</f>
        <v>73.139325488089526</v>
      </c>
      <c r="FQ11" s="28">
        <f>IFERROR(RANK(FP11,FP$4:FP$1296),"")</f>
        <v>8</v>
      </c>
      <c r="FR11" s="28">
        <f>IFERROR(RANK(FT11,FT$4:FT$1496),"")</f>
        <v>5</v>
      </c>
      <c r="FS11" s="28">
        <f>RANK(FX11,FX$4:FX$1496)</f>
        <v>3</v>
      </c>
      <c r="FT11" s="2">
        <v>9600</v>
      </c>
      <c r="FU11" s="49">
        <v>0.11960000000000001</v>
      </c>
      <c r="FV11" s="28">
        <f>IFERROR(FR11-FQ11,"")</f>
        <v>-3</v>
      </c>
      <c r="FW11" s="4">
        <f>IFERROR(FP11/(FT11/1000),0)</f>
        <v>7.6186797383426592</v>
      </c>
      <c r="FX11" s="2">
        <v>11600</v>
      </c>
      <c r="FY11" s="49">
        <v>0.1351</v>
      </c>
      <c r="FZ11" s="28">
        <f>FS11-FQ11</f>
        <v>-5</v>
      </c>
      <c r="GA11" s="4">
        <f>FP11/(FX11/1000)</f>
        <v>6.3051142662146145</v>
      </c>
    </row>
    <row r="12" spans="1:183" x14ac:dyDescent="0.2">
      <c r="A12" t="s">
        <v>106</v>
      </c>
      <c r="B12" s="1">
        <v>33</v>
      </c>
      <c r="C12" s="28" t="s">
        <v>269</v>
      </c>
      <c r="D12" s="28" t="s">
        <v>269</v>
      </c>
      <c r="E12" s="28">
        <f>RANK(B12,B$4:B$1396)</f>
        <v>112</v>
      </c>
      <c r="F12" s="4">
        <f>(E12/E$3)*100</f>
        <v>92.561983471074385</v>
      </c>
      <c r="G12" s="29">
        <v>-1.4999999999999999E-2</v>
      </c>
      <c r="H12" s="3">
        <f>RANK(G12,G$4:G$4000)</f>
        <v>74</v>
      </c>
      <c r="I12" s="4">
        <f>(G12-I$3)/J$3</f>
        <v>-0.26936057309885103</v>
      </c>
      <c r="J12" s="4">
        <f>IFERROR(_xlfn.NORM.S.DIST(I12,TRUE)*100,0)</f>
        <v>39.382611167215096</v>
      </c>
      <c r="K12" s="30">
        <v>0.31</v>
      </c>
      <c r="L12" s="3">
        <f>RANK(K12,K$4:K$4000)</f>
        <v>32</v>
      </c>
      <c r="M12" s="30">
        <f>(K12-M$3)/N$3</f>
        <v>0.55825736316449004</v>
      </c>
      <c r="N12" s="4">
        <f>IFERROR(_xlfn.NORM.S.DIST(M12,TRUE)*100,0)</f>
        <v>71.166567241279012</v>
      </c>
      <c r="O12" s="30">
        <v>0.30000000000000004</v>
      </c>
      <c r="P12" s="3">
        <f>RANK(O12,O$4:O$4000)</f>
        <v>31</v>
      </c>
      <c r="Q12" s="4">
        <f>(O12-Q$3)/R$3</f>
        <v>0.56490689924941528</v>
      </c>
      <c r="R12" s="4">
        <f>IFERROR(_xlfn.NORM.S.DIST(Q12,TRUE)*100,0)</f>
        <v>71.393145463436028</v>
      </c>
      <c r="S12" s="1">
        <v>300.60000000000002</v>
      </c>
      <c r="T12" s="3">
        <f>RANK(S12,S$4:S$4000)</f>
        <v>23</v>
      </c>
      <c r="U12" s="4">
        <f>(S12-U$3)/V$3</f>
        <v>0.8193307846711716</v>
      </c>
      <c r="V12" s="4">
        <f>IFERROR(_xlfn.NORM.S.DIST(U12,TRUE)*100,0)</f>
        <v>79.370114338063161</v>
      </c>
      <c r="W12" s="31">
        <v>296.7</v>
      </c>
      <c r="X12" s="3">
        <f>RANK(W12,W$4:W$4000)</f>
        <v>45</v>
      </c>
      <c r="Y12" s="30">
        <f>(W12-Y$3)/Z$3</f>
        <v>0.24085345989315782</v>
      </c>
      <c r="Z12" s="4">
        <f>IFERROR(_xlfn.NORM.S.DIST(Y12,TRUE)*100,0)</f>
        <v>59.516565301438121</v>
      </c>
      <c r="AA12" s="3">
        <v>297.39999999999998</v>
      </c>
      <c r="AB12" s="3">
        <f>RANK(AA12,AA$4:AA$4000)</f>
        <v>44</v>
      </c>
      <c r="AC12" s="4">
        <f>(AA12-AC$3)/AD$3</f>
        <v>0.28760572266875467</v>
      </c>
      <c r="AD12" s="4">
        <f>IFERROR(_xlfn.NORM.S.DIST(AC12,TRUE)*100,0)</f>
        <v>61.317571808090612</v>
      </c>
      <c r="AE12" s="29">
        <v>0.4</v>
      </c>
      <c r="AF12" s="3">
        <f>RANK(AE12,AE$4:AE$4000)</f>
        <v>32</v>
      </c>
      <c r="AG12" s="4">
        <f>(AE12-AG$3)/AH$3</f>
        <v>0.63044097444215541</v>
      </c>
      <c r="AH12" s="4">
        <f>IFERROR(_xlfn.NORM.S.DIST(AG12,TRUE)*100,0)</f>
        <v>73.579694512521527</v>
      </c>
      <c r="AI12" s="30">
        <v>0.33499999999999996</v>
      </c>
      <c r="AJ12" s="3">
        <f>RANK(AI12,AI$4:AI$4000)</f>
        <v>28</v>
      </c>
      <c r="AK12" s="4">
        <f>(AI12-AK$3)/AL$3</f>
        <v>0.5536305345959468</v>
      </c>
      <c r="AL12" s="4">
        <f>IFERROR(_xlfn.NORM.S.DIST(AK12,TRUE)*100,0)</f>
        <v>71.008413776397589</v>
      </c>
      <c r="AM12" s="30">
        <v>0.22500000000000001</v>
      </c>
      <c r="AN12" s="3">
        <f>RANK(AM12,AM$4:AM$4000)</f>
        <v>38</v>
      </c>
      <c r="AO12" s="4">
        <f>(AM12-AO$3)/AP$3</f>
        <v>0.3748132411454721</v>
      </c>
      <c r="AP12" s="4">
        <f>IFERROR(_xlfn.NORM.S.DIST(AO12,TRUE)*100,0)</f>
        <v>64.610031700983583</v>
      </c>
      <c r="AQ12" s="29">
        <v>0.19500000000000001</v>
      </c>
      <c r="AR12" s="3">
        <v>30</v>
      </c>
      <c r="AS12" s="4">
        <f>(AQ12-AS$3)/AT$3</f>
        <v>0.57606210652336221</v>
      </c>
      <c r="AT12" s="4">
        <f>IFERROR(_xlfn.NORM.S.DIST(AS12,TRUE)*100,0)</f>
        <v>71.771339837384545</v>
      </c>
      <c r="AU12" s="30">
        <v>3.4999999999999996E-2</v>
      </c>
      <c r="AV12" s="3">
        <v>57</v>
      </c>
      <c r="AW12" s="4">
        <f>(AU12-AW$3)/AX$3</f>
        <v>0.1687647416819166</v>
      </c>
      <c r="AX12" s="4">
        <f>IFERROR(_xlfn.NORM.S.DIST(AW12,TRUE)*100,0)</f>
        <v>56.700915373649927</v>
      </c>
      <c r="AY12" s="30">
        <v>0.105</v>
      </c>
      <c r="AZ12" s="3">
        <v>38</v>
      </c>
      <c r="BA12" s="4">
        <f>(AY12-BA$3)/BB$3</f>
        <v>0.50357657813992096</v>
      </c>
      <c r="BB12" s="4">
        <f>IFERROR(_xlfn.NORM.S.DIST(BA12,TRUE)*100,0)</f>
        <v>69.272052251831781</v>
      </c>
      <c r="BC12" s="29">
        <v>0.65999999999999992</v>
      </c>
      <c r="BD12" s="3">
        <v>14</v>
      </c>
      <c r="BE12" s="4">
        <f>(BC12-BE$3)/BF$3</f>
        <v>1.112257615348996</v>
      </c>
      <c r="BF12" s="4">
        <f>IFERROR(_xlfn.NORM.S.DIST(BE12,TRUE)*100,0)</f>
        <v>86.698629903178357</v>
      </c>
      <c r="BG12" s="30">
        <v>0.34499999999999997</v>
      </c>
      <c r="BH12" s="3">
        <v>18</v>
      </c>
      <c r="BI12" s="4">
        <f>(BG12-BI$3)/BJ$3</f>
        <v>0.78794287609980496</v>
      </c>
      <c r="BJ12" s="4">
        <f>IFERROR(_xlfn.NORM.S.DIST(BI12,TRUE)*100,0)</f>
        <v>78.463493994483855</v>
      </c>
      <c r="BK12" s="30">
        <v>0.30500000000000005</v>
      </c>
      <c r="BL12" s="3">
        <v>21</v>
      </c>
      <c r="BM12" s="4">
        <f>(BK12-BM$3)/BN$3</f>
        <v>0.83506806033956427</v>
      </c>
      <c r="BN12" s="4">
        <f>IFERROR(_xlfn.NORM.S.DIST(BM12,TRUE)*100,0)</f>
        <v>79.816030562562375</v>
      </c>
      <c r="BO12" s="30">
        <v>0.44</v>
      </c>
      <c r="BP12" s="3">
        <v>23</v>
      </c>
      <c r="BQ12" s="4">
        <f>(BO12-BQ$3)/BR$3</f>
        <v>0.78109992665999206</v>
      </c>
      <c r="BR12" s="4">
        <f>IFERROR(_xlfn.NORM.S.DIST(BQ12,TRUE)*100,0)</f>
        <v>78.262813747314823</v>
      </c>
      <c r="BS12" s="32">
        <v>24.6</v>
      </c>
      <c r="BT12" s="3">
        <v>48</v>
      </c>
      <c r="BU12" s="33">
        <f>(BS12-BU$3)/BV$3</f>
        <v>0.23690211398289232</v>
      </c>
      <c r="BV12" s="33">
        <f>IFERROR(_xlfn.NORM.S.DIST(BU12,TRUE)*100,0)</f>
        <v>59.363363502682297</v>
      </c>
      <c r="BW12" s="34">
        <v>22</v>
      </c>
      <c r="BX12" s="3">
        <v>70</v>
      </c>
      <c r="BY12" s="33">
        <f>(BW12-BY$3)/BZ$3</f>
        <v>-0.18104717228957687</v>
      </c>
      <c r="BZ12" s="33">
        <f>IFERROR(_xlfn.NORM.S.DIST(BY12,TRUE)*100,0)</f>
        <v>42.816527481930379</v>
      </c>
      <c r="CA12" s="34">
        <v>23.1</v>
      </c>
      <c r="CB12" s="3">
        <v>58</v>
      </c>
      <c r="CC12" s="33">
        <f>(CA12-CC$3)/CD$3</f>
        <v>0.11391001596867223</v>
      </c>
      <c r="CD12" s="33">
        <f>IFERROR(_xlfn.NORM.S.DIST(CC12,TRUE)*100,0)</f>
        <v>54.534543717194772</v>
      </c>
      <c r="CE12" s="32">
        <v>87.2</v>
      </c>
      <c r="CF12" s="3">
        <v>41</v>
      </c>
      <c r="CG12" s="33">
        <f>(CE12-CG$3)/CH$3</f>
        <v>0.42515124673364768</v>
      </c>
      <c r="CH12" s="33">
        <f>IFERROR(_xlfn.NORM.S.DIST(CG12,TRUE)*100,0)</f>
        <v>66.463678906257087</v>
      </c>
      <c r="CI12" s="34">
        <v>84.9</v>
      </c>
      <c r="CJ12" s="3">
        <v>52</v>
      </c>
      <c r="CK12" s="33">
        <f>(CI12-CK$3)/CL$3</f>
        <v>0.18315149596364177</v>
      </c>
      <c r="CL12" s="33">
        <f>IFERROR(_xlfn.NORM.S.DIST(CK12,TRUE)*100,0)</f>
        <v>57.266042443157808</v>
      </c>
      <c r="CM12" s="34">
        <v>85.8</v>
      </c>
      <c r="CN12" s="3">
        <v>34</v>
      </c>
      <c r="CO12" s="4">
        <f>(CM12-CO$3)/CP$3</f>
        <v>0.51710806718154823</v>
      </c>
      <c r="CP12" s="4">
        <f>IFERROR(_xlfn.NORM.S.DIST(CO12,TRUE)*100,0)</f>
        <v>69.745963876466035</v>
      </c>
      <c r="CQ12" s="29" t="s">
        <v>269</v>
      </c>
      <c r="CR12" s="3" t="s">
        <v>269</v>
      </c>
      <c r="CS12" s="33">
        <v>0</v>
      </c>
      <c r="CT12" s="35" t="s">
        <v>269</v>
      </c>
      <c r="CU12" s="3" t="s">
        <v>269</v>
      </c>
      <c r="CV12" s="33">
        <v>0</v>
      </c>
      <c r="CW12" s="3" t="s">
        <v>269</v>
      </c>
      <c r="CX12" s="3" t="s">
        <v>269</v>
      </c>
      <c r="CY12" s="33">
        <v>0</v>
      </c>
      <c r="CZ12" s="36">
        <v>9</v>
      </c>
      <c r="DA12" s="37">
        <v>6</v>
      </c>
      <c r="DB12" s="37" t="s">
        <v>51</v>
      </c>
      <c r="DC12" s="37" t="s">
        <v>269</v>
      </c>
      <c r="DD12" s="37" t="s">
        <v>269</v>
      </c>
      <c r="DE12" s="38">
        <v>2.4591346153846132</v>
      </c>
      <c r="DF12" s="38">
        <v>2.3774509803921546</v>
      </c>
      <c r="DG12" s="38">
        <v>-5.0201005025125625</v>
      </c>
      <c r="DH12" s="38" t="s">
        <v>269</v>
      </c>
      <c r="DI12" s="38" t="s">
        <v>269</v>
      </c>
      <c r="DJ12" s="38">
        <v>-6.1171635578598206E-2</v>
      </c>
      <c r="DK12" s="39">
        <v>0.13808694208338149</v>
      </c>
      <c r="DL12" s="39">
        <v>55.491414719120549</v>
      </c>
      <c r="DM12" s="38">
        <v>-0.18351490673579463</v>
      </c>
      <c r="DN12" s="39">
        <v>4.5778765679412642E-3</v>
      </c>
      <c r="DO12" s="39">
        <v>50.182630213845357</v>
      </c>
      <c r="DP12" s="38">
        <v>1.7</v>
      </c>
      <c r="DQ12" s="39">
        <v>1.5538719849219451</v>
      </c>
      <c r="DR12" s="39">
        <v>93.989252228316133</v>
      </c>
      <c r="DS12" s="40">
        <v>93.258426966292134</v>
      </c>
      <c r="DT12" s="40">
        <v>73.230431031893545</v>
      </c>
      <c r="DU12" s="39">
        <v>1.0351646621728414</v>
      </c>
      <c r="DV12" s="39">
        <v>84.970399059477145</v>
      </c>
      <c r="DW12" s="41">
        <v>84.970399059477145</v>
      </c>
      <c r="DX12" s="42">
        <v>1</v>
      </c>
      <c r="DY12" s="4">
        <f>(DX12-DY$3)/EA$3</f>
        <v>0.71119797204535362</v>
      </c>
      <c r="DZ12" s="4">
        <f>MAX(MIN(DY12, 3), -3)</f>
        <v>0.71119797204535362</v>
      </c>
      <c r="EA12" s="4">
        <f>IFERROR(_xlfn.NORM.S.DIST(DZ12,TRUE)*100,30)</f>
        <v>76.151921745206408</v>
      </c>
      <c r="EB12" s="43">
        <v>1.57</v>
      </c>
      <c r="EC12" s="4">
        <f>(EB12-EC$3)/EE$3</f>
        <v>1.2690186598991333</v>
      </c>
      <c r="ED12" s="4">
        <f>MAX(MIN(EC12, 3), -3)</f>
        <v>1.2690186598991333</v>
      </c>
      <c r="EE12" s="4">
        <f>IFERROR(_xlfn.NORM.S.DIST(ED12,TRUE)*100,30)</f>
        <v>89.778279555399962</v>
      </c>
      <c r="EF12" s="44" t="s">
        <v>70</v>
      </c>
      <c r="EG12" s="45">
        <v>10</v>
      </c>
      <c r="EH12" s="46" t="s">
        <v>269</v>
      </c>
      <c r="EI12" s="46">
        <v>24</v>
      </c>
      <c r="EJ12" s="46" t="s">
        <v>269</v>
      </c>
      <c r="EK12" s="46" t="s">
        <v>269</v>
      </c>
      <c r="EL12" s="46" t="s">
        <v>269</v>
      </c>
      <c r="EM12" s="46" t="s">
        <v>269</v>
      </c>
      <c r="EN12" s="46" t="s">
        <v>269</v>
      </c>
      <c r="EO12" s="46" t="s">
        <v>269</v>
      </c>
      <c r="EP12" s="46" t="s">
        <v>269</v>
      </c>
      <c r="EQ12" s="46" t="s">
        <v>269</v>
      </c>
      <c r="ER12" s="46" t="s">
        <v>269</v>
      </c>
      <c r="ES12" s="47">
        <v>0.10714285714285714</v>
      </c>
      <c r="ET12" s="4">
        <f>(ES12-ET$3)/EU$3</f>
        <v>-6.4106728405337932E-2</v>
      </c>
      <c r="EU12" s="4">
        <f>IFERROR(_xlfn.NORM.S.DIST(ET12,TRUE)*100,30)</f>
        <v>47.444262218796837</v>
      </c>
      <c r="EV12" s="48">
        <v>0.2857142857142857</v>
      </c>
      <c r="EW12" s="4">
        <f>(EV12-EW$3)/EX$3</f>
        <v>0.83260626191364817</v>
      </c>
      <c r="EX12" s="4">
        <f>IFERROR(_xlfn.NORM.S.DIST(EW12,TRUE)*100,30)</f>
        <v>79.746658687945143</v>
      </c>
      <c r="EY12" s="49">
        <v>0.5714285714285714</v>
      </c>
      <c r="EZ12" s="4">
        <f>(EY12-EZ$3)/FA$3</f>
        <v>1.1194188765256738</v>
      </c>
      <c r="FA12" s="4">
        <f>IFERROR(_xlfn.NORM.S.DIST(EZ12,TRUE)*100,30)</f>
        <v>86.851925917818392</v>
      </c>
      <c r="FB12" s="50">
        <v>10</v>
      </c>
      <c r="FC12" s="35">
        <v>0.96979926685700379</v>
      </c>
      <c r="FD12" s="33">
        <f>(FC12-FD$3)/FE$3</f>
        <v>0.50537693224586278</v>
      </c>
      <c r="FE12" s="33">
        <f>IFERROR(_xlfn.NORM.S.DIST(FD12,TRUE)*100,0)</f>
        <v>69.335294118234387</v>
      </c>
      <c r="FF12" s="51">
        <v>58</v>
      </c>
      <c r="FG12" s="35">
        <v>0.90702691033412663</v>
      </c>
      <c r="FH12" s="33">
        <f>(FG12-FH$3)/FI$3</f>
        <v>0.54613548441287152</v>
      </c>
      <c r="FI12" s="33">
        <f>IFERROR(_xlfn.NORM.S.DIST(FH12,TRUE)*100,0)</f>
        <v>70.7513595179757</v>
      </c>
      <c r="FJ12" s="51">
        <v>102</v>
      </c>
      <c r="FK12" s="35">
        <v>0.84948996437361723</v>
      </c>
      <c r="FL12" s="33">
        <f>(FK12-FL$3)/FM$3</f>
        <v>0.57340432241638484</v>
      </c>
      <c r="FM12" s="33">
        <f>IFERROR(_xlfn.NORM.S.DIST(FL12,TRUE)*100,0)</f>
        <v>71.681451783093905</v>
      </c>
      <c r="FN12" s="52">
        <v>82.221945283195438</v>
      </c>
      <c r="FP12" s="33">
        <f>IFERROR(((J12*G$1)+(N12*K$1)+(R12*O$1)+(V12*S$1)+(Z12*W$1)+(AD12*AA$1)+(AH12*AE$1)+(AL12*AI$1)+(AP12*AM$1)+(AT12*AQ$1)+(AX12*AU$1)+(BB12*AY$1)+(BF12*BC$1)+(BJ12*BG$1)+(BN12*BK$1)+(BR12*BO$1)+(BV12*BS$1)+(BZ12*BW$1)+(CD12*CA$1)+(CH12*CE$1)+(CL12*CI$1)+(CP12*CM$1)+(CS12*CQ$1)+(CV12*CT$1)+(CY12*CW$1)+(DW12*DW$1)+(EA12*DX$1)+(EE12*EB$1)+(EU12*ES$1)+(EX12*EV$1)+(FA12*EY$1)+(FE12*FC$1)+(FI12*FG$1)+(FM12*FK$1)+(FN12*FN$1))*(1+FO12),"")</f>
        <v>72.519740066834004</v>
      </c>
      <c r="FQ12" s="28">
        <f>IFERROR(RANK(FP12,FP$4:FP$1296),"")</f>
        <v>9</v>
      </c>
      <c r="FR12" s="28">
        <f>IFERROR(RANK(FT12,FT$4:FT$1496),"")</f>
        <v>10</v>
      </c>
      <c r="FS12" s="28">
        <f>RANK(FX12,FX$4:FX$1496)</f>
        <v>9</v>
      </c>
      <c r="FT12" s="2">
        <v>9100</v>
      </c>
      <c r="FU12" s="49">
        <v>0.1191</v>
      </c>
      <c r="FV12" s="28">
        <f>IFERROR(FR12-FQ12,"")</f>
        <v>1</v>
      </c>
      <c r="FW12" s="4">
        <f>IFERROR(FP12/(FT12/1000),0)</f>
        <v>7.9692022051465941</v>
      </c>
      <c r="FX12" s="2">
        <v>10600</v>
      </c>
      <c r="FY12" s="49">
        <v>0.13900000000000001</v>
      </c>
      <c r="FZ12" s="28">
        <f>FS12-FQ12</f>
        <v>0</v>
      </c>
      <c r="GA12" s="4">
        <f>FP12/(FX12/1000)</f>
        <v>6.8414849119654724</v>
      </c>
    </row>
    <row r="13" spans="1:183" x14ac:dyDescent="0.2">
      <c r="A13" t="s">
        <v>55</v>
      </c>
      <c r="B13" s="1">
        <v>60</v>
      </c>
      <c r="C13" s="28" t="s">
        <v>269</v>
      </c>
      <c r="D13" s="28" t="s">
        <v>269</v>
      </c>
      <c r="E13" s="28">
        <f>RANK(B13,B$4:B$1396)</f>
        <v>94</v>
      </c>
      <c r="F13" s="4">
        <f>(E13/E$3)*100</f>
        <v>77.685950413223139</v>
      </c>
      <c r="G13" s="29">
        <v>0.56000000000000005</v>
      </c>
      <c r="H13" s="3">
        <f>RANK(G13,G$4:G$4000)</f>
        <v>18</v>
      </c>
      <c r="I13" s="4">
        <f>(G13-I$3)/J$3</f>
        <v>0.97509068527548559</v>
      </c>
      <c r="J13" s="4">
        <f>IFERROR(_xlfn.NORM.S.DIST(I13,TRUE)*100,0)</f>
        <v>83.524236067172026</v>
      </c>
      <c r="K13" s="30">
        <v>0.55000000000000004</v>
      </c>
      <c r="L13" s="3">
        <f>RANK(K13,K$4:K$4000)</f>
        <v>12</v>
      </c>
      <c r="M13" s="30">
        <f>(K13-M$3)/N$3</f>
        <v>1.190744068874062</v>
      </c>
      <c r="N13" s="4">
        <f>IFERROR(_xlfn.NORM.S.DIST(M13,TRUE)*100,0)</f>
        <v>88.312296403204797</v>
      </c>
      <c r="O13" s="30">
        <v>0.54</v>
      </c>
      <c r="P13" s="3">
        <f>RANK(O13,O$4:O$4000)</f>
        <v>11</v>
      </c>
      <c r="Q13" s="4">
        <f>(O13-Q$3)/R$3</f>
        <v>1.2395624538164132</v>
      </c>
      <c r="R13" s="4">
        <f>IFERROR(_xlfn.NORM.S.DIST(Q13,TRUE)*100,0)</f>
        <v>89.243136237104949</v>
      </c>
      <c r="S13" s="1">
        <v>302.7</v>
      </c>
      <c r="T13" s="3">
        <f>RANK(S13,S$4:S$4000)</f>
        <v>17</v>
      </c>
      <c r="U13" s="4">
        <f>(S13-U$3)/V$3</f>
        <v>1.1439712842578562</v>
      </c>
      <c r="V13" s="4">
        <f>IFERROR(_xlfn.NORM.S.DIST(U13,TRUE)*100,0)</f>
        <v>87.368222695190255</v>
      </c>
      <c r="W13" s="31">
        <v>306.60000000000002</v>
      </c>
      <c r="X13" s="3">
        <f>RANK(W13,W$4:W$4000)</f>
        <v>7</v>
      </c>
      <c r="Y13" s="30">
        <f>(W13-Y$3)/Z$3</f>
        <v>1.6852447287123227</v>
      </c>
      <c r="Z13" s="4">
        <f>IFERROR(_xlfn.NORM.S.DIST(Y13,TRUE)*100,0)</f>
        <v>95.40293177040509</v>
      </c>
      <c r="AA13" s="3">
        <v>306.60000000000002</v>
      </c>
      <c r="AB13" s="3">
        <f>RANK(AA13,AA$4:AA$4000)</f>
        <v>6</v>
      </c>
      <c r="AC13" s="4">
        <f>(AA13-AC$3)/AD$3</f>
        <v>1.6717239346405144</v>
      </c>
      <c r="AD13" s="4">
        <f>IFERROR(_xlfn.NORM.S.DIST(AC13,TRUE)*100,0)</f>
        <v>95.271061390266141</v>
      </c>
      <c r="AE13" s="29">
        <v>0.25</v>
      </c>
      <c r="AF13" s="3">
        <f>RANK(AE13,AE$4:AE$4000)</f>
        <v>46</v>
      </c>
      <c r="AG13" s="4">
        <f>(AE13-AG$3)/AH$3</f>
        <v>0.35719422414216029</v>
      </c>
      <c r="AH13" s="4">
        <f>IFERROR(_xlfn.NORM.S.DIST(AG13,TRUE)*100,0)</f>
        <v>63.952679522572176</v>
      </c>
      <c r="AI13" s="30">
        <v>0.2</v>
      </c>
      <c r="AJ13" s="3">
        <f>RANK(AI13,AI$4:AI$4000)</f>
        <v>48</v>
      </c>
      <c r="AK13" s="4">
        <f>(AI13-AK$3)/AL$3</f>
        <v>0.24716155593699091</v>
      </c>
      <c r="AL13" s="4">
        <f>IFERROR(_xlfn.NORM.S.DIST(AK13,TRUE)*100,0)</f>
        <v>59.760840183309639</v>
      </c>
      <c r="AM13" s="30">
        <v>0.2</v>
      </c>
      <c r="AN13" s="3">
        <f>RANK(AM13,AM$4:AM$4000)</f>
        <v>43</v>
      </c>
      <c r="AO13" s="4">
        <f>(AM13-AO$3)/AP$3</f>
        <v>0.31185469000121591</v>
      </c>
      <c r="AP13" s="4">
        <f>IFERROR(_xlfn.NORM.S.DIST(AO13,TRUE)*100,0)</f>
        <v>62.242452074577102</v>
      </c>
      <c r="AQ13" s="29">
        <v>-9.5000000000000001E-2</v>
      </c>
      <c r="AR13" s="3">
        <v>76</v>
      </c>
      <c r="AS13" s="4">
        <f>(AQ13-AS$3)/AT$3</f>
        <v>-0.32899258002350029</v>
      </c>
      <c r="AT13" s="4">
        <f>IFERROR(_xlfn.NORM.S.DIST(AS13,TRUE)*100,0)</f>
        <v>37.108064821625874</v>
      </c>
      <c r="AU13" s="30">
        <v>-6.0000000000000005E-2</v>
      </c>
      <c r="AV13" s="3">
        <v>74</v>
      </c>
      <c r="AW13" s="4">
        <f>(AU13-AW$3)/AX$3</f>
        <v>-0.20553838189276225</v>
      </c>
      <c r="AX13" s="4">
        <f>IFERROR(_xlfn.NORM.S.DIST(AW13,TRUE)*100,0)</f>
        <v>41.857575687678619</v>
      </c>
      <c r="AY13" s="30">
        <v>-0.08</v>
      </c>
      <c r="AZ13" s="3">
        <v>80</v>
      </c>
      <c r="BA13" s="4">
        <f>(AY13-BA$3)/BB$3</f>
        <v>-0.32915340582330027</v>
      </c>
      <c r="BB13" s="4">
        <f>IFERROR(_xlfn.NORM.S.DIST(BA13,TRUE)*100,0)</f>
        <v>37.10198695563578</v>
      </c>
      <c r="BC13" s="29">
        <v>0.7</v>
      </c>
      <c r="BD13" s="3">
        <v>8</v>
      </c>
      <c r="BE13" s="4">
        <f>(BC13-BE$3)/BF$3</f>
        <v>1.1773177732051401</v>
      </c>
      <c r="BF13" s="4">
        <f>IFERROR(_xlfn.NORM.S.DIST(BE13,TRUE)*100,0)</f>
        <v>88.046565220079998</v>
      </c>
      <c r="BG13" s="30">
        <v>0.5</v>
      </c>
      <c r="BH13" s="3">
        <v>9</v>
      </c>
      <c r="BI13" s="4">
        <f>(BG13-BI$3)/BJ$3</f>
        <v>1.1798599103411842</v>
      </c>
      <c r="BJ13" s="4">
        <f>IFERROR(_xlfn.NORM.S.DIST(BI13,TRUE)*100,0)</f>
        <v>88.097203157561793</v>
      </c>
      <c r="BK13" s="30">
        <v>0.45</v>
      </c>
      <c r="BL13" s="3">
        <v>9</v>
      </c>
      <c r="BM13" s="4">
        <f>(BK13-BM$3)/BN$3</f>
        <v>1.2829085365272179</v>
      </c>
      <c r="BN13" s="4">
        <f>IFERROR(_xlfn.NORM.S.DIST(BM13,TRUE)*100,0)</f>
        <v>90.023793911948133</v>
      </c>
      <c r="BO13" s="30">
        <v>0.12</v>
      </c>
      <c r="BP13" s="3">
        <v>51</v>
      </c>
      <c r="BQ13" s="4">
        <f>(BO13-BQ$3)/BR$3</f>
        <v>0.29804308014545933</v>
      </c>
      <c r="BR13" s="4">
        <f>IFERROR(_xlfn.NORM.S.DIST(BQ13,TRUE)*100,0)</f>
        <v>61.716485815357203</v>
      </c>
      <c r="BS13" s="32">
        <v>27.5</v>
      </c>
      <c r="BT13" s="3">
        <v>11</v>
      </c>
      <c r="BU13" s="33">
        <f>(BS13-BU$3)/BV$3</f>
        <v>1.1921968493947777</v>
      </c>
      <c r="BV13" s="33">
        <f>IFERROR(_xlfn.NORM.S.DIST(BU13,TRUE)*100,0)</f>
        <v>88.340796574079661</v>
      </c>
      <c r="BW13" s="34">
        <v>24.2</v>
      </c>
      <c r="BX13" s="3">
        <v>23</v>
      </c>
      <c r="BY13" s="33">
        <f>(BW13-BY$3)/BZ$3</f>
        <v>0.78259100280012939</v>
      </c>
      <c r="BZ13" s="33">
        <f>IFERROR(_xlfn.NORM.S.DIST(BY13,TRUE)*100,0)</f>
        <v>78.306633669237129</v>
      </c>
      <c r="CA13" s="34">
        <v>24.2</v>
      </c>
      <c r="CB13" s="3">
        <v>30</v>
      </c>
      <c r="CC13" s="33">
        <f>(CA13-CC$3)/CD$3</f>
        <v>0.65283912377741438</v>
      </c>
      <c r="CD13" s="33">
        <f>IFERROR(_xlfn.NORM.S.DIST(CC13,TRUE)*100,0)</f>
        <v>74.307000089839633</v>
      </c>
      <c r="CE13" s="32">
        <v>86.6</v>
      </c>
      <c r="CF13" s="3">
        <v>52</v>
      </c>
      <c r="CG13" s="33">
        <f>(CE13-CG$3)/CH$3</f>
        <v>0.20820659921541124</v>
      </c>
      <c r="CH13" s="33">
        <f>IFERROR(_xlfn.NORM.S.DIST(CG13,TRUE)*100,0)</f>
        <v>58.246617196313544</v>
      </c>
      <c r="CI13" s="34">
        <v>84.4</v>
      </c>
      <c r="CJ13" s="3">
        <v>65</v>
      </c>
      <c r="CK13" s="33">
        <f>(CI13-CK$3)/CL$3</f>
        <v>-6.7169455239536741E-2</v>
      </c>
      <c r="CL13" s="33">
        <f>IFERROR(_xlfn.NORM.S.DIST(CK13,TRUE)*100,0)</f>
        <v>47.322340068892778</v>
      </c>
      <c r="CM13" s="34">
        <v>84.4</v>
      </c>
      <c r="CN13" s="3">
        <v>79</v>
      </c>
      <c r="CO13" s="4">
        <f>(CM13-CO$3)/CP$3</f>
        <v>-0.30014645103575321</v>
      </c>
      <c r="CP13" s="4">
        <f>IFERROR(_xlfn.NORM.S.DIST(CO13,TRUE)*100,0)</f>
        <v>38.203272439762664</v>
      </c>
      <c r="CQ13" s="29" t="s">
        <v>269</v>
      </c>
      <c r="CR13" s="3" t="s">
        <v>269</v>
      </c>
      <c r="CS13" s="33">
        <v>0</v>
      </c>
      <c r="CT13" s="35" t="s">
        <v>269</v>
      </c>
      <c r="CU13" s="3" t="s">
        <v>269</v>
      </c>
      <c r="CV13" s="33">
        <v>0</v>
      </c>
      <c r="CW13" s="3" t="s">
        <v>269</v>
      </c>
      <c r="CX13" s="3" t="s">
        <v>269</v>
      </c>
      <c r="CY13" s="33">
        <v>0</v>
      </c>
      <c r="CZ13" s="36">
        <v>12</v>
      </c>
      <c r="DA13" s="37" t="s">
        <v>269</v>
      </c>
      <c r="DB13" s="37" t="s">
        <v>269</v>
      </c>
      <c r="DC13" s="37" t="s">
        <v>269</v>
      </c>
      <c r="DD13" s="37" t="s">
        <v>269</v>
      </c>
      <c r="DE13" s="38">
        <v>2.2091346153846132</v>
      </c>
      <c r="DF13" s="38" t="s">
        <v>269</v>
      </c>
      <c r="DG13" s="38" t="s">
        <v>269</v>
      </c>
      <c r="DH13" s="38" t="s">
        <v>269</v>
      </c>
      <c r="DI13" s="38" t="s">
        <v>269</v>
      </c>
      <c r="DJ13" s="38">
        <v>2.2091346153846132</v>
      </c>
      <c r="DK13" s="39">
        <v>1.9892036608603767</v>
      </c>
      <c r="DL13" s="39">
        <v>97.666063599636274</v>
      </c>
      <c r="DM13" s="38">
        <v>2.2091346153846132</v>
      </c>
      <c r="DN13" s="39">
        <v>0.67892007747317351</v>
      </c>
      <c r="DO13" s="39">
        <v>75.140574823417964</v>
      </c>
      <c r="DP13" s="38">
        <v>2.16</v>
      </c>
      <c r="DQ13" s="39">
        <v>1.9661932791665844</v>
      </c>
      <c r="DR13" s="39">
        <v>97.536185573366325</v>
      </c>
      <c r="DS13" s="40">
        <v>97.752808988764045</v>
      </c>
      <c r="DT13" s="40">
        <v>92.023908246296159</v>
      </c>
      <c r="DU13" s="39">
        <v>1.8114645400988463</v>
      </c>
      <c r="DV13" s="39">
        <v>96.49655133504379</v>
      </c>
      <c r="DW13" s="41">
        <v>96.49655133504379</v>
      </c>
      <c r="DX13" s="42">
        <v>1.3</v>
      </c>
      <c r="DY13" s="4">
        <f>(DX13-DY$3)/EA$3</f>
        <v>0.99050649076488551</v>
      </c>
      <c r="DZ13" s="4">
        <f>MAX(MIN(DY13, 3), -3)</f>
        <v>0.99050649076488551</v>
      </c>
      <c r="EA13" s="4">
        <f>IFERROR(_xlfn.NORM.S.DIST(DZ13,TRUE)*100,30)</f>
        <v>83.903669091121529</v>
      </c>
      <c r="EB13" s="43">
        <v>0.78</v>
      </c>
      <c r="EC13" s="4">
        <f>(EB13-EC$3)/EE$3</f>
        <v>0.44386735250672366</v>
      </c>
      <c r="ED13" s="4">
        <f>MAX(MIN(EC13, 3), -3)</f>
        <v>0.44386735250672366</v>
      </c>
      <c r="EE13" s="4">
        <f>IFERROR(_xlfn.NORM.S.DIST(ED13,TRUE)*100,30)</f>
        <v>67.14307552008988</v>
      </c>
      <c r="EF13" s="44" t="s">
        <v>56</v>
      </c>
      <c r="EG13" s="45">
        <v>30</v>
      </c>
      <c r="EH13" s="46">
        <v>44</v>
      </c>
      <c r="EI13" s="46" t="s">
        <v>269</v>
      </c>
      <c r="EJ13" s="46" t="s">
        <v>269</v>
      </c>
      <c r="EK13" s="46" t="s">
        <v>269</v>
      </c>
      <c r="EL13" s="46" t="s">
        <v>269</v>
      </c>
      <c r="EM13" s="46" t="s">
        <v>269</v>
      </c>
      <c r="EN13" s="46" t="s">
        <v>269</v>
      </c>
      <c r="EO13" s="46" t="s">
        <v>269</v>
      </c>
      <c r="EP13" s="46" t="s">
        <v>269</v>
      </c>
      <c r="EQ13" s="46" t="s">
        <v>269</v>
      </c>
      <c r="ER13" s="46" t="s">
        <v>269</v>
      </c>
      <c r="ES13" s="47">
        <v>0.13793103448275862</v>
      </c>
      <c r="ET13" s="4">
        <f>(ES13-ET$3)/EU$3</f>
        <v>0.31282772230971384</v>
      </c>
      <c r="EU13" s="4">
        <f>IFERROR(_xlfn.NORM.S.DIST(ET13,TRUE)*100,30)</f>
        <v>62.279422382811653</v>
      </c>
      <c r="EV13" s="48">
        <v>0.20689655172413793</v>
      </c>
      <c r="EW13" s="4">
        <f>(EV13-EW$3)/EX$3</f>
        <v>9.5879477844895061E-2</v>
      </c>
      <c r="EX13" s="4">
        <f>IFERROR(_xlfn.NORM.S.DIST(EW13,TRUE)*100,30)</f>
        <v>53.819185310732706</v>
      </c>
      <c r="EY13" s="49">
        <v>0.44827586206896552</v>
      </c>
      <c r="EZ13" s="4">
        <f>(EY13-EZ$3)/FA$3</f>
        <v>0.33319987803447237</v>
      </c>
      <c r="FA13" s="4">
        <f>IFERROR(_xlfn.NORM.S.DIST(EZ13,TRUE)*100,30)</f>
        <v>63.050829490671326</v>
      </c>
      <c r="FB13" s="50">
        <v>24</v>
      </c>
      <c r="FC13" s="35">
        <v>1.4443887127740282</v>
      </c>
      <c r="FD13" s="33">
        <f>(FC13-FD$3)/FE$3</f>
        <v>1.0064700887447813</v>
      </c>
      <c r="FE13" s="33">
        <f>IFERROR(_xlfn.NORM.S.DIST(FD13,TRUE)*100,0)</f>
        <v>84.2905253470025</v>
      </c>
      <c r="FF13" s="51">
        <v>66</v>
      </c>
      <c r="FG13" s="35">
        <v>1.248758029511073</v>
      </c>
      <c r="FH13" s="33">
        <f>(FG13-FH$3)/FI$3</f>
        <v>1.0091384704442017</v>
      </c>
      <c r="FI13" s="33">
        <f>IFERROR(_xlfn.NORM.S.DIST(FH13,TRUE)*100,0)</f>
        <v>84.35458848370267</v>
      </c>
      <c r="FJ13" s="51">
        <v>104</v>
      </c>
      <c r="FK13" s="35">
        <v>0.84940753878991793</v>
      </c>
      <c r="FL13" s="33">
        <f>(FK13-FL$3)/FM$3</f>
        <v>0.57326798972260518</v>
      </c>
      <c r="FM13" s="33">
        <f>IFERROR(_xlfn.NORM.S.DIST(FL13,TRUE)*100,0)</f>
        <v>71.676837219155459</v>
      </c>
      <c r="FN13" s="52">
        <v>65.769294835689806</v>
      </c>
      <c r="FP13" s="33">
        <f>IFERROR(((J13*G$1)+(N13*K$1)+(R13*O$1)+(V13*S$1)+(Z13*W$1)+(AD13*AA$1)+(AH13*AE$1)+(AL13*AI$1)+(AP13*AM$1)+(AT13*AQ$1)+(AX13*AU$1)+(BB13*AY$1)+(BF13*BC$1)+(BJ13*BG$1)+(BN13*BK$1)+(BR13*BO$1)+(BV13*BS$1)+(BZ13*BW$1)+(CD13*CA$1)+(CH13*CE$1)+(CL13*CI$1)+(CP13*CM$1)+(CS13*CQ$1)+(CV13*CT$1)+(CY13*CW$1)+(DW13*DW$1)+(EA13*DX$1)+(EE13*EB$1)+(EU13*ES$1)+(EX13*EV$1)+(FA13*EY$1)+(FE13*FC$1)+(FI13*FG$1)+(FM13*FK$1)+(FN13*FN$1))*(1+FO13),"")</f>
        <v>71.976170402196658</v>
      </c>
      <c r="FQ13" s="28">
        <f>IFERROR(RANK(FP13,FP$4:FP$1296),"")</f>
        <v>10</v>
      </c>
      <c r="FR13" s="28">
        <f>IFERROR(RANK(FT13,FT$4:FT$1496),"")</f>
        <v>26</v>
      </c>
      <c r="FS13" s="28">
        <f>RANK(FX13,FX$4:FX$1496)</f>
        <v>26</v>
      </c>
      <c r="FT13" s="2">
        <v>7700</v>
      </c>
      <c r="FU13" s="49">
        <v>9.1300000000000006E-2</v>
      </c>
      <c r="FV13" s="28">
        <f>IFERROR(FR13-FQ13,"")</f>
        <v>16</v>
      </c>
      <c r="FW13" s="4">
        <f>IFERROR(FP13/(FT13/1000),0)</f>
        <v>9.3475545976878767</v>
      </c>
      <c r="FX13" s="2">
        <v>9400</v>
      </c>
      <c r="FY13" s="49">
        <v>8.5099999999999995E-2</v>
      </c>
      <c r="FZ13" s="28">
        <f>FS13-FQ13</f>
        <v>16</v>
      </c>
      <c r="GA13" s="4">
        <f>FP13/(FX13/1000)</f>
        <v>7.657039404489006</v>
      </c>
    </row>
    <row r="14" spans="1:183" x14ac:dyDescent="0.2">
      <c r="A14" t="s">
        <v>129</v>
      </c>
      <c r="B14" s="1">
        <v>27</v>
      </c>
      <c r="C14" s="28" t="s">
        <v>269</v>
      </c>
      <c r="D14" s="28" t="s">
        <v>269</v>
      </c>
      <c r="E14" s="28">
        <f>RANK(B14,B$4:B$1396)</f>
        <v>115</v>
      </c>
      <c r="F14" s="4">
        <f>(E14/E$3)*100</f>
        <v>95.041322314049594</v>
      </c>
      <c r="G14" s="29">
        <v>0.22500000000000001</v>
      </c>
      <c r="H14" s="3">
        <f>RANK(G14,G$4:G$4000)</f>
        <v>53</v>
      </c>
      <c r="I14" s="4">
        <f>(G14-I$3)/J$3</f>
        <v>0.25006256083130679</v>
      </c>
      <c r="J14" s="4">
        <f>IFERROR(_xlfn.NORM.S.DIST(I14,TRUE)*100,0)</f>
        <v>59.873051577256554</v>
      </c>
      <c r="K14" s="30">
        <v>0.23499999999999999</v>
      </c>
      <c r="L14" s="3">
        <f>RANK(K14,K$4:K$4000)</f>
        <v>43</v>
      </c>
      <c r="M14" s="30">
        <f>(K14-M$3)/N$3</f>
        <v>0.36060526763024886</v>
      </c>
      <c r="N14" s="4">
        <f>IFERROR(_xlfn.NORM.S.DIST(M14,TRUE)*100,0)</f>
        <v>64.080272453529162</v>
      </c>
      <c r="O14" s="30">
        <v>0.21000000000000002</v>
      </c>
      <c r="P14" s="3">
        <f>RANK(O14,O$4:O$4000)</f>
        <v>47</v>
      </c>
      <c r="Q14" s="4">
        <f>(O14-Q$3)/R$3</f>
        <v>0.31191106628679099</v>
      </c>
      <c r="R14" s="4">
        <f>IFERROR(_xlfn.NORM.S.DIST(Q14,TRUE)*100,0)</f>
        <v>62.244594394912234</v>
      </c>
      <c r="S14" s="1">
        <v>300</v>
      </c>
      <c r="T14" s="3">
        <f>RANK(S14,S$4:S$4000)</f>
        <v>28</v>
      </c>
      <c r="U14" s="4">
        <f>(S14-U$3)/V$3</f>
        <v>0.72657635621782801</v>
      </c>
      <c r="V14" s="4">
        <f>IFERROR(_xlfn.NORM.S.DIST(U14,TRUE)*100,0)</f>
        <v>76.625724171299737</v>
      </c>
      <c r="W14" s="31">
        <v>297.39999999999998</v>
      </c>
      <c r="X14" s="3">
        <f>RANK(W14,W$4:W$4000)</f>
        <v>39</v>
      </c>
      <c r="Y14" s="30">
        <f>(W14-Y$3)/Z$3</f>
        <v>0.34298213546622808</v>
      </c>
      <c r="Z14" s="4">
        <f>IFERROR(_xlfn.NORM.S.DIST(Y14,TRUE)*100,0)</f>
        <v>63.419405012887928</v>
      </c>
      <c r="AA14" s="3">
        <v>299.8</v>
      </c>
      <c r="AB14" s="3">
        <f>RANK(AA14,AA$4:AA$4000)</f>
        <v>26</v>
      </c>
      <c r="AC14" s="4">
        <f>(AA14-AC$3)/AD$3</f>
        <v>0.64868003883530401</v>
      </c>
      <c r="AD14" s="4">
        <f>IFERROR(_xlfn.NORM.S.DIST(AC14,TRUE)*100,0)</f>
        <v>74.172739541163622</v>
      </c>
      <c r="AE14" s="29">
        <v>0.38500000000000001</v>
      </c>
      <c r="AF14" s="3">
        <f>RANK(AE14,AE$4:AE$4000)</f>
        <v>35</v>
      </c>
      <c r="AG14" s="4">
        <f>(AE14-AG$3)/AH$3</f>
        <v>0.60311629941215583</v>
      </c>
      <c r="AH14" s="4">
        <f>IFERROR(_xlfn.NORM.S.DIST(AG14,TRUE)*100,0)</f>
        <v>72.67843379950007</v>
      </c>
      <c r="AI14" s="30">
        <v>1.4999999999999999E-2</v>
      </c>
      <c r="AJ14" s="3">
        <f>RANK(AI14,AI$4:AI$4000)</f>
        <v>72</v>
      </c>
      <c r="AK14" s="4">
        <f>(AI14-AK$3)/AL$3</f>
        <v>-0.17281445185491176</v>
      </c>
      <c r="AL14" s="4">
        <f>IFERROR(_xlfn.NORM.S.DIST(AK14,TRUE)*100,0)</f>
        <v>43.139863851127011</v>
      </c>
      <c r="AM14" s="30">
        <v>0.09</v>
      </c>
      <c r="AN14" s="3">
        <f>RANK(AM14,AM$4:AM$4000)</f>
        <v>59</v>
      </c>
      <c r="AO14" s="4">
        <f>(AM14-AO$3)/AP$3</f>
        <v>3.483706496648848E-2</v>
      </c>
      <c r="AP14" s="4">
        <f>IFERROR(_xlfn.NORM.S.DIST(AO14,TRUE)*100,0)</f>
        <v>51.389516750532394</v>
      </c>
      <c r="AQ14" s="29">
        <v>-0.19</v>
      </c>
      <c r="AR14" s="3">
        <v>92</v>
      </c>
      <c r="AS14" s="4">
        <f>(AQ14-AS$3)/AT$3</f>
        <v>-0.62547601182333457</v>
      </c>
      <c r="AT14" s="4">
        <f>IFERROR(_xlfn.NORM.S.DIST(AS14,TRUE)*100,0)</f>
        <v>26.58293437878989</v>
      </c>
      <c r="AU14" s="30">
        <v>-2.5000000000000001E-2</v>
      </c>
      <c r="AV14" s="3">
        <v>69</v>
      </c>
      <c r="AW14" s="4">
        <f>(AU14-AW$3)/AX$3</f>
        <v>-6.7637231102091078E-2</v>
      </c>
      <c r="AX14" s="4">
        <f>IFERROR(_xlfn.NORM.S.DIST(AW14,TRUE)*100,0)</f>
        <v>47.303720855709471</v>
      </c>
      <c r="AY14" s="30">
        <v>3.0000000000000002E-2</v>
      </c>
      <c r="AZ14" s="3">
        <v>55</v>
      </c>
      <c r="BA14" s="4">
        <f>(AY14-BA$3)/BB$3</f>
        <v>0.16598334139807452</v>
      </c>
      <c r="BB14" s="4">
        <f>IFERROR(_xlfn.NORM.S.DIST(BA14,TRUE)*100,0)</f>
        <v>56.59149700223869</v>
      </c>
      <c r="BC14" s="29">
        <v>1.29</v>
      </c>
      <c r="BD14" s="3">
        <v>1</v>
      </c>
      <c r="BE14" s="4">
        <f>(BC14-BE$3)/BF$3</f>
        <v>2.1369551015832653</v>
      </c>
      <c r="BF14" s="4">
        <f>IFERROR(_xlfn.NORM.S.DIST(BE14,TRUE)*100,0)</f>
        <v>98.369917819053214</v>
      </c>
      <c r="BG14" s="30">
        <v>0.85</v>
      </c>
      <c r="BH14" s="3">
        <v>2</v>
      </c>
      <c r="BI14" s="4">
        <f>(BG14-BI$3)/BJ$3</f>
        <v>2.0648338586281691</v>
      </c>
      <c r="BJ14" s="4">
        <f>IFERROR(_xlfn.NORM.S.DIST(BI14,TRUE)*100,0)</f>
        <v>98.053063849321916</v>
      </c>
      <c r="BK14" s="30">
        <v>0.82499999999999996</v>
      </c>
      <c r="BL14" s="3">
        <v>1</v>
      </c>
      <c r="BM14" s="4">
        <f>(BK14-BM$3)/BN$3</f>
        <v>2.4411166645987352</v>
      </c>
      <c r="BN14" s="4">
        <f>IFERROR(_xlfn.NORM.S.DIST(BM14,TRUE)*100,0)</f>
        <v>99.267903809836625</v>
      </c>
      <c r="BO14" s="30">
        <v>0.69</v>
      </c>
      <c r="BP14" s="3">
        <v>6</v>
      </c>
      <c r="BQ14" s="4">
        <f>(BO14-BQ$3)/BR$3</f>
        <v>1.1584880879994706</v>
      </c>
      <c r="BR14" s="4">
        <f>IFERROR(_xlfn.NORM.S.DIST(BQ14,TRUE)*100,0)</f>
        <v>87.666754498648046</v>
      </c>
      <c r="BS14" s="32">
        <v>27.2</v>
      </c>
      <c r="BT14" s="3">
        <v>13</v>
      </c>
      <c r="BU14" s="33">
        <f>(BS14-BU$3)/BV$3</f>
        <v>1.0933732560763065</v>
      </c>
      <c r="BV14" s="33">
        <f>IFERROR(_xlfn.NORM.S.DIST(BU14,TRUE)*100,0)</f>
        <v>86.28850245923438</v>
      </c>
      <c r="BW14" s="34">
        <v>23.5</v>
      </c>
      <c r="BX14" s="3">
        <v>33</v>
      </c>
      <c r="BY14" s="33">
        <f>(BW14-BY$3)/BZ$3</f>
        <v>0.47597885618067765</v>
      </c>
      <c r="BZ14" s="33">
        <f>IFERROR(_xlfn.NORM.S.DIST(BY14,TRUE)*100,0)</f>
        <v>68.295527930816718</v>
      </c>
      <c r="CA14" s="34">
        <v>25.1</v>
      </c>
      <c r="CB14" s="3">
        <v>10</v>
      </c>
      <c r="CC14" s="33">
        <f>(CA14-CC$3)/CD$3</f>
        <v>1.093781121075478</v>
      </c>
      <c r="CD14" s="33">
        <f>IFERROR(_xlfn.NORM.S.DIST(CC14,TRUE)*100,0)</f>
        <v>86.297450701129918</v>
      </c>
      <c r="CE14" s="32">
        <v>88.6</v>
      </c>
      <c r="CF14" s="3">
        <v>18</v>
      </c>
      <c r="CG14" s="33">
        <f>(CE14-CG$3)/CH$3</f>
        <v>0.93135542427618911</v>
      </c>
      <c r="CH14" s="33">
        <f>IFERROR(_xlfn.NORM.S.DIST(CG14,TRUE)*100,0)</f>
        <v>82.416512955985141</v>
      </c>
      <c r="CI14" s="34">
        <v>84.9</v>
      </c>
      <c r="CJ14" s="3">
        <v>52</v>
      </c>
      <c r="CK14" s="33">
        <f>(CI14-CK$3)/CL$3</f>
        <v>0.18315149596364177</v>
      </c>
      <c r="CL14" s="33">
        <f>IFERROR(_xlfn.NORM.S.DIST(CK14,TRUE)*100,0)</f>
        <v>57.266042443157808</v>
      </c>
      <c r="CM14" s="34">
        <v>85.7</v>
      </c>
      <c r="CN14" s="3">
        <v>38</v>
      </c>
      <c r="CO14" s="4">
        <f>(CM14-CO$3)/CP$3</f>
        <v>0.45873274445174395</v>
      </c>
      <c r="CP14" s="4">
        <f>IFERROR(_xlfn.NORM.S.DIST(CO14,TRUE)*100,0)</f>
        <v>67.678695157148312</v>
      </c>
      <c r="CQ14" s="29" t="s">
        <v>269</v>
      </c>
      <c r="CR14" s="3" t="s">
        <v>269</v>
      </c>
      <c r="CS14" s="33">
        <v>0</v>
      </c>
      <c r="CT14" s="35" t="s">
        <v>269</v>
      </c>
      <c r="CU14" s="3" t="s">
        <v>269</v>
      </c>
      <c r="CV14" s="33">
        <v>0</v>
      </c>
      <c r="CW14" s="3" t="s">
        <v>269</v>
      </c>
      <c r="CX14" s="3" t="s">
        <v>269</v>
      </c>
      <c r="CY14" s="33">
        <v>0</v>
      </c>
      <c r="CZ14" s="36">
        <v>49</v>
      </c>
      <c r="DA14" s="37">
        <v>3</v>
      </c>
      <c r="DB14" s="37">
        <v>6</v>
      </c>
      <c r="DC14" s="37" t="s">
        <v>51</v>
      </c>
      <c r="DD14" s="37">
        <v>22</v>
      </c>
      <c r="DE14" s="38">
        <v>0.2091346153846132</v>
      </c>
      <c r="DF14" s="38">
        <v>3.3774509803921546</v>
      </c>
      <c r="DG14" s="38">
        <v>2.7298994974874375</v>
      </c>
      <c r="DH14" s="38">
        <v>-0.2110552763819129</v>
      </c>
      <c r="DI14" s="38">
        <v>1.2045454545454533</v>
      </c>
      <c r="DJ14" s="38">
        <v>1.4619950542855491</v>
      </c>
      <c r="DK14" s="39">
        <v>1.3800160095365046</v>
      </c>
      <c r="DL14" s="39">
        <v>91.620914219847677</v>
      </c>
      <c r="DM14" s="38">
        <v>7.3099752714277457</v>
      </c>
      <c r="DN14" s="39">
        <v>2.1165364448777408</v>
      </c>
      <c r="DO14" s="39">
        <v>98.285039551179395</v>
      </c>
      <c r="DP14" s="38">
        <v>1.04</v>
      </c>
      <c r="DQ14" s="39">
        <v>0.96228056274485452</v>
      </c>
      <c r="DR14" s="39">
        <v>83.204565498297839</v>
      </c>
      <c r="DS14" s="40">
        <v>84.269662921348313</v>
      </c>
      <c r="DT14" s="40">
        <v>89.345045547668306</v>
      </c>
      <c r="DU14" s="39">
        <v>1.7008090843680885</v>
      </c>
      <c r="DV14" s="39">
        <v>95.551057856423967</v>
      </c>
      <c r="DW14" s="41">
        <v>95.551057856423967</v>
      </c>
      <c r="DX14" s="42">
        <v>1.7</v>
      </c>
      <c r="DY14" s="4">
        <f>(DX14-DY$3)/EA$3</f>
        <v>1.3629178490575946</v>
      </c>
      <c r="DZ14" s="4">
        <f>MAX(MIN(DY14, 3), -3)</f>
        <v>1.3629178490575946</v>
      </c>
      <c r="EA14" s="4">
        <f>IFERROR(_xlfn.NORM.S.DIST(DZ14,TRUE)*100,30)</f>
        <v>91.354579863700053</v>
      </c>
      <c r="EB14" s="43">
        <v>1.39</v>
      </c>
      <c r="EC14" s="4">
        <f>(EB14-EC$3)/EE$3</f>
        <v>1.0810095012527614</v>
      </c>
      <c r="ED14" s="4">
        <f>MAX(MIN(EC14, 3), -3)</f>
        <v>1.0810095012527614</v>
      </c>
      <c r="EE14" s="4">
        <f>IFERROR(_xlfn.NORM.S.DIST(ED14,TRUE)*100,30)</f>
        <v>86.015355637505479</v>
      </c>
      <c r="EF14" s="44" t="s">
        <v>130</v>
      </c>
      <c r="EG14" s="45" t="s">
        <v>269</v>
      </c>
      <c r="EH14" s="46">
        <v>27</v>
      </c>
      <c r="EI14" s="46" t="s">
        <v>269</v>
      </c>
      <c r="EJ14" s="46" t="s">
        <v>269</v>
      </c>
      <c r="EK14" s="46" t="s">
        <v>269</v>
      </c>
      <c r="EL14" s="46" t="s">
        <v>269</v>
      </c>
      <c r="EM14" s="46" t="s">
        <v>269</v>
      </c>
      <c r="EN14" s="46" t="s">
        <v>269</v>
      </c>
      <c r="EO14" s="46" t="s">
        <v>269</v>
      </c>
      <c r="EP14" s="46">
        <v>11</v>
      </c>
      <c r="EQ14" s="46" t="s">
        <v>269</v>
      </c>
      <c r="ER14" s="46" t="s">
        <v>269</v>
      </c>
      <c r="ES14" s="47">
        <v>0.1111111111111111</v>
      </c>
      <c r="ET14" s="4">
        <f>(ES14-ET$3)/EU$3</f>
        <v>-1.5524065868731264E-2</v>
      </c>
      <c r="EU14" s="4">
        <f>IFERROR(_xlfn.NORM.S.DIST(ET14,TRUE)*100,30)</f>
        <v>49.380704250919699</v>
      </c>
      <c r="EV14" s="48">
        <v>0.18518518518518517</v>
      </c>
      <c r="EW14" s="4">
        <f>(EV14-EW$3)/EX$3</f>
        <v>-0.10706146498885881</v>
      </c>
      <c r="EX14" s="4">
        <f>IFERROR(_xlfn.NORM.S.DIST(EW14,TRUE)*100,30)</f>
        <v>45.737010894459104</v>
      </c>
      <c r="EY14" s="49">
        <v>0.48148148148148145</v>
      </c>
      <c r="EZ14" s="4">
        <f>(EY14-EZ$3)/FA$3</f>
        <v>0.54518781540543315</v>
      </c>
      <c r="FA14" s="4">
        <f>IFERROR(_xlfn.NORM.S.DIST(EZ14,TRUE)*100,30)</f>
        <v>70.718782459188944</v>
      </c>
      <c r="FB14" s="50">
        <v>8</v>
      </c>
      <c r="FC14" s="35">
        <v>0.51620544090056342</v>
      </c>
      <c r="FD14" s="33">
        <f>(FC14-FD$3)/FE$3</f>
        <v>2.6451907738105782E-2</v>
      </c>
      <c r="FE14" s="33">
        <f>IFERROR(_xlfn.NORM.S.DIST(FD14,TRUE)*100,0)</f>
        <v>51.055155388659912</v>
      </c>
      <c r="FF14" s="51">
        <v>60</v>
      </c>
      <c r="FG14" s="35">
        <v>1.2747994613539655</v>
      </c>
      <c r="FH14" s="33">
        <f>(FG14-FH$3)/FI$3</f>
        <v>1.0444213581508592</v>
      </c>
      <c r="FI14" s="33">
        <f>IFERROR(_xlfn.NORM.S.DIST(FH14,TRUE)*100,0)</f>
        <v>85.18547568657543</v>
      </c>
      <c r="FJ14" s="51">
        <v>102</v>
      </c>
      <c r="FK14" s="35">
        <v>0.97003357283967084</v>
      </c>
      <c r="FL14" s="33">
        <f>(FK14-FL$3)/FM$3</f>
        <v>0.77278458910703229</v>
      </c>
      <c r="FM14" s="33">
        <f>IFERROR(_xlfn.NORM.S.DIST(FL14,TRUE)*100,0)</f>
        <v>78.01750623340746</v>
      </c>
      <c r="FN14" s="52">
        <v>81.000680028759874</v>
      </c>
      <c r="FP14" s="33">
        <f>IFERROR(((J14*G$1)+(N14*K$1)+(R14*O$1)+(V14*S$1)+(Z14*W$1)+(AD14*AA$1)+(AH14*AE$1)+(AL14*AI$1)+(AP14*AM$1)+(AT14*AQ$1)+(AX14*AU$1)+(BB14*AY$1)+(BF14*BC$1)+(BJ14*BG$1)+(BN14*BK$1)+(BR14*BO$1)+(BV14*BS$1)+(BZ14*BW$1)+(CD14*CA$1)+(CH14*CE$1)+(CL14*CI$1)+(CP14*CM$1)+(CS14*CQ$1)+(CV14*CT$1)+(CY14*CW$1)+(DW14*DW$1)+(EA14*DX$1)+(EE14*EB$1)+(EU14*ES$1)+(EX14*EV$1)+(FA14*EY$1)+(FE14*FC$1)+(FI14*FG$1)+(FM14*FK$1)+(FN14*FN$1))*(1+FO14),"")</f>
        <v>70.924968915004598</v>
      </c>
      <c r="FQ14" s="28">
        <f>IFERROR(RANK(FP14,FP$4:FP$1296),"")</f>
        <v>11</v>
      </c>
      <c r="FR14" s="28">
        <f>IFERROR(RANK(FT14,FT$4:FT$1496),"")</f>
        <v>7</v>
      </c>
      <c r="FS14" s="28">
        <f>RANK(FX14,FX$4:FX$1496)</f>
        <v>6</v>
      </c>
      <c r="FT14" s="2">
        <v>9400</v>
      </c>
      <c r="FU14" s="49">
        <v>0.12590000000000001</v>
      </c>
      <c r="FV14" s="28">
        <f>IFERROR(FR14-FQ14,"")</f>
        <v>-4</v>
      </c>
      <c r="FW14" s="4">
        <f>IFERROR(FP14/(FT14/1000),0)</f>
        <v>7.5452094590430416</v>
      </c>
      <c r="FX14" s="2">
        <v>11100</v>
      </c>
      <c r="FY14" s="49">
        <v>0.16039999999999999</v>
      </c>
      <c r="FZ14" s="28">
        <f>FS14-FQ14</f>
        <v>-5</v>
      </c>
      <c r="GA14" s="4">
        <f>FP14/(FX14/1000)</f>
        <v>6.3896368391896035</v>
      </c>
    </row>
    <row r="15" spans="1:183" x14ac:dyDescent="0.2">
      <c r="A15" t="s">
        <v>59</v>
      </c>
      <c r="B15" s="1">
        <v>70</v>
      </c>
      <c r="C15" s="28" t="s">
        <v>269</v>
      </c>
      <c r="D15" s="28" t="s">
        <v>269</v>
      </c>
      <c r="E15" s="28">
        <f>RANK(B15,B$4:B$1396)</f>
        <v>92</v>
      </c>
      <c r="F15" s="4">
        <f>(E15/E$3)*100</f>
        <v>76.033057851239676</v>
      </c>
      <c r="G15" s="29">
        <v>0.65</v>
      </c>
      <c r="H15" s="3">
        <f>RANK(G15,G$4:G$4000)</f>
        <v>12</v>
      </c>
      <c r="I15" s="4">
        <f>(G15-I$3)/J$3</f>
        <v>1.1698743604992947</v>
      </c>
      <c r="J15" s="4">
        <f>IFERROR(_xlfn.NORM.S.DIST(I15,TRUE)*100,0)</f>
        <v>87.897423335182836</v>
      </c>
      <c r="K15" s="30">
        <v>0.6</v>
      </c>
      <c r="L15" s="3">
        <f>RANK(K15,K$4:K$4000)</f>
        <v>8</v>
      </c>
      <c r="M15" s="30">
        <f>(K15-M$3)/N$3</f>
        <v>1.3225121325635558</v>
      </c>
      <c r="N15" s="4">
        <f>IFERROR(_xlfn.NORM.S.DIST(M15,TRUE)*100,0)</f>
        <v>90.700116399782672</v>
      </c>
      <c r="O15" s="30">
        <v>0.55000000000000004</v>
      </c>
      <c r="P15" s="3">
        <f>RANK(O15,O$4:O$4000)</f>
        <v>10</v>
      </c>
      <c r="Q15" s="4">
        <f>(O15-Q$3)/R$3</f>
        <v>1.2676731019233713</v>
      </c>
      <c r="R15" s="4">
        <f>IFERROR(_xlfn.NORM.S.DIST(Q15,TRUE)*100,0)</f>
        <v>89.754264286294344</v>
      </c>
      <c r="S15" s="1">
        <v>307.8</v>
      </c>
      <c r="T15" s="3">
        <f>RANK(S15,S$4:S$4000)</f>
        <v>4</v>
      </c>
      <c r="U15" s="4">
        <f>(S15-U$3)/V$3</f>
        <v>1.9323839261112494</v>
      </c>
      <c r="V15" s="4">
        <f>IFERROR(_xlfn.NORM.S.DIST(U15,TRUE)*100,0)</f>
        <v>97.334393174755746</v>
      </c>
      <c r="W15" s="31">
        <v>308.2</v>
      </c>
      <c r="X15" s="3">
        <f>RANK(W15,W$4:W$4000)</f>
        <v>5</v>
      </c>
      <c r="Y15" s="30">
        <f>(W15-Y$3)/Z$3</f>
        <v>1.9186817014507678</v>
      </c>
      <c r="Z15" s="4">
        <f>IFERROR(_xlfn.NORM.S.DIST(Y15,TRUE)*100,0)</f>
        <v>97.2487685657985</v>
      </c>
      <c r="AA15" s="3">
        <v>304.8</v>
      </c>
      <c r="AB15" s="3">
        <f>RANK(AA15,AA$4:AA$4000)</f>
        <v>8</v>
      </c>
      <c r="AC15" s="4">
        <f>(AA15-AC$3)/AD$3</f>
        <v>1.4009181975156046</v>
      </c>
      <c r="AD15" s="4">
        <f>IFERROR(_xlfn.NORM.S.DIST(AC15,TRUE)*100,0)</f>
        <v>91.938073180848306</v>
      </c>
      <c r="AE15" s="29">
        <v>0.5</v>
      </c>
      <c r="AF15" s="3">
        <f>RANK(AE15,AE$4:AE$4000)</f>
        <v>24</v>
      </c>
      <c r="AG15" s="4">
        <f>(AE15-AG$3)/AH$3</f>
        <v>0.81260547464215194</v>
      </c>
      <c r="AH15" s="4">
        <f>IFERROR(_xlfn.NORM.S.DIST(AG15,TRUE)*100,0)</f>
        <v>79.177785413687786</v>
      </c>
      <c r="AI15" s="30">
        <v>0.51</v>
      </c>
      <c r="AJ15" s="3">
        <f>RANK(AI15,AI$4:AI$4000)</f>
        <v>18</v>
      </c>
      <c r="AK15" s="4">
        <f>(AI15-AK$3)/AL$3</f>
        <v>0.95090513656126019</v>
      </c>
      <c r="AL15" s="4">
        <f>IFERROR(_xlfn.NORM.S.DIST(AK15,TRUE)*100,0)</f>
        <v>82.917373296102809</v>
      </c>
      <c r="AM15" s="30">
        <v>0.49</v>
      </c>
      <c r="AN15" s="3">
        <f>RANK(AM15,AM$4:AM$4000)</f>
        <v>15</v>
      </c>
      <c r="AO15" s="4">
        <f>(AM15-AO$3)/AP$3</f>
        <v>1.0421738832745879</v>
      </c>
      <c r="AP15" s="4">
        <f>IFERROR(_xlfn.NORM.S.DIST(AO15,TRUE)*100,0)</f>
        <v>85.13344654286837</v>
      </c>
      <c r="AQ15" s="29">
        <v>0.01</v>
      </c>
      <c r="AR15" s="3">
        <v>57</v>
      </c>
      <c r="AS15" s="4">
        <f>(AQ15-AS$3)/AT$3</f>
        <v>-1.3003659289466281E-3</v>
      </c>
      <c r="AT15" s="4">
        <f>IFERROR(_xlfn.NORM.S.DIST(AS15,TRUE)*100,0)</f>
        <v>49.948122919715246</v>
      </c>
      <c r="AU15" s="30">
        <v>0.03</v>
      </c>
      <c r="AV15" s="3">
        <v>58</v>
      </c>
      <c r="AW15" s="4">
        <f>(AU15-AW$3)/AX$3</f>
        <v>0.14906457728324932</v>
      </c>
      <c r="AX15" s="4">
        <f>IFERROR(_xlfn.NORM.S.DIST(AW15,TRUE)*100,0)</f>
        <v>55.924866160726225</v>
      </c>
      <c r="AY15" s="30">
        <v>0.02</v>
      </c>
      <c r="AZ15" s="3">
        <v>60</v>
      </c>
      <c r="BA15" s="4">
        <f>(AY15-BA$3)/BB$3</f>
        <v>0.12097090983249502</v>
      </c>
      <c r="BB15" s="4">
        <f>IFERROR(_xlfn.NORM.S.DIST(BA15,TRUE)*100,0)</f>
        <v>54.814296173084934</v>
      </c>
      <c r="BC15" s="29">
        <v>-0.22500000000000003</v>
      </c>
      <c r="BD15" s="3">
        <v>86</v>
      </c>
      <c r="BE15" s="4">
        <f>(BC15-BE$3)/BF$3</f>
        <v>-0.32719837721819117</v>
      </c>
      <c r="BF15" s="4">
        <f>IFERROR(_xlfn.NORM.S.DIST(BE15,TRUE)*100,0)</f>
        <v>37.175892409652391</v>
      </c>
      <c r="BG15" s="30">
        <v>0.13500000000000001</v>
      </c>
      <c r="BH15" s="3">
        <v>57</v>
      </c>
      <c r="BI15" s="4">
        <f>(BG15-BI$3)/BJ$3</f>
        <v>0.25695850712761387</v>
      </c>
      <c r="BJ15" s="4">
        <f>IFERROR(_xlfn.NORM.S.DIST(BI15,TRUE)*100,0)</f>
        <v>60.139459785245087</v>
      </c>
      <c r="BK15" s="30">
        <v>0.15</v>
      </c>
      <c r="BL15" s="3">
        <v>41</v>
      </c>
      <c r="BM15" s="4">
        <f>(BK15-BM$3)/BN$3</f>
        <v>0.35634203407000359</v>
      </c>
      <c r="BN15" s="4">
        <f>IFERROR(_xlfn.NORM.S.DIST(BM15,TRUE)*100,0)</f>
        <v>63.920778304608071</v>
      </c>
      <c r="BO15" s="30">
        <v>-0.05</v>
      </c>
      <c r="BP15" s="3">
        <v>69</v>
      </c>
      <c r="BQ15" s="4">
        <f>(BO15-BQ$3)/BR$3</f>
        <v>4.1419130434613836E-2</v>
      </c>
      <c r="BR15" s="4">
        <f>IFERROR(_xlfn.NORM.S.DIST(BQ15,TRUE)*100,0)</f>
        <v>51.651911899925352</v>
      </c>
      <c r="BS15" s="32">
        <v>25.5</v>
      </c>
      <c r="BT15" s="3">
        <v>31</v>
      </c>
      <c r="BU15" s="33">
        <f>(BS15-BU$3)/BV$3</f>
        <v>0.53337289393830467</v>
      </c>
      <c r="BV15" s="33">
        <f>IFERROR(_xlfn.NORM.S.DIST(BU15,TRUE)*100,0)</f>
        <v>70.311226135308942</v>
      </c>
      <c r="BW15" s="34">
        <v>24.8</v>
      </c>
      <c r="BX15" s="3">
        <v>14</v>
      </c>
      <c r="BY15" s="33">
        <f>(BW15-BY$3)/BZ$3</f>
        <v>1.045401414188232</v>
      </c>
      <c r="BZ15" s="33">
        <f>IFERROR(_xlfn.NORM.S.DIST(BY15,TRUE)*100,0)</f>
        <v>85.208125830949172</v>
      </c>
      <c r="CA15" s="34">
        <v>24.9</v>
      </c>
      <c r="CB15" s="3">
        <v>15</v>
      </c>
      <c r="CC15" s="33">
        <f>(CA15-CC$3)/CD$3</f>
        <v>0.99579401056479599</v>
      </c>
      <c r="CD15" s="33">
        <f>IFERROR(_xlfn.NORM.S.DIST(CC15,TRUE)*100,0)</f>
        <v>84.032487949084654</v>
      </c>
      <c r="CE15" s="32">
        <v>85.7</v>
      </c>
      <c r="CF15" s="3">
        <v>71</v>
      </c>
      <c r="CG15" s="33">
        <f>(CE15-CG$3)/CH$3</f>
        <v>-0.11721037206193571</v>
      </c>
      <c r="CH15" s="33">
        <f>IFERROR(_xlfn.NORM.S.DIST(CG15,TRUE)*100,0)</f>
        <v>45.334667392949271</v>
      </c>
      <c r="CI15" s="34">
        <v>85.1</v>
      </c>
      <c r="CJ15" s="3">
        <v>44</v>
      </c>
      <c r="CK15" s="33">
        <f>(CI15-CK$3)/CL$3</f>
        <v>0.28327987644490749</v>
      </c>
      <c r="CL15" s="33">
        <f>IFERROR(_xlfn.NORM.S.DIST(CK15,TRUE)*100,0)</f>
        <v>61.151884898502786</v>
      </c>
      <c r="CM15" s="34">
        <v>85.6</v>
      </c>
      <c r="CN15" s="3">
        <v>43</v>
      </c>
      <c r="CO15" s="4">
        <f>(CM15-CO$3)/CP$3</f>
        <v>0.40035742172193134</v>
      </c>
      <c r="CP15" s="4">
        <f>IFERROR(_xlfn.NORM.S.DIST(CO15,TRUE)*100,0)</f>
        <v>65.555335994633012</v>
      </c>
      <c r="CQ15" s="29" t="s">
        <v>269</v>
      </c>
      <c r="CR15" s="3" t="s">
        <v>269</v>
      </c>
      <c r="CS15" s="33">
        <v>0</v>
      </c>
      <c r="CT15" s="35" t="s">
        <v>269</v>
      </c>
      <c r="CU15" s="3" t="s">
        <v>269</v>
      </c>
      <c r="CV15" s="33">
        <v>0</v>
      </c>
      <c r="CW15" s="3" t="s">
        <v>269</v>
      </c>
      <c r="CX15" s="3" t="s">
        <v>269</v>
      </c>
      <c r="CY15" s="33">
        <v>0</v>
      </c>
      <c r="CZ15" s="36">
        <v>36</v>
      </c>
      <c r="DA15" s="37" t="s">
        <v>269</v>
      </c>
      <c r="DB15" s="37" t="s">
        <v>269</v>
      </c>
      <c r="DC15" s="37" t="s">
        <v>269</v>
      </c>
      <c r="DD15" s="37" t="s">
        <v>269</v>
      </c>
      <c r="DE15" s="38">
        <v>0.7091346153846132</v>
      </c>
      <c r="DF15" s="38" t="s">
        <v>269</v>
      </c>
      <c r="DG15" s="38" t="s">
        <v>269</v>
      </c>
      <c r="DH15" s="38" t="s">
        <v>269</v>
      </c>
      <c r="DI15" s="38" t="s">
        <v>269</v>
      </c>
      <c r="DJ15" s="38">
        <v>0.7091346153846132</v>
      </c>
      <c r="DK15" s="39">
        <v>0.76616378375681538</v>
      </c>
      <c r="DL15" s="39">
        <v>77.821057271325486</v>
      </c>
      <c r="DM15" s="38">
        <v>0.7091346153846132</v>
      </c>
      <c r="DN15" s="39">
        <v>0.25616141933864339</v>
      </c>
      <c r="DO15" s="39">
        <v>60.108690109117106</v>
      </c>
      <c r="DP15" s="38">
        <v>0.67</v>
      </c>
      <c r="DQ15" s="39">
        <v>0.63063082606981891</v>
      </c>
      <c r="DR15" s="39">
        <v>73.585903087963473</v>
      </c>
      <c r="DS15" s="40">
        <v>68.539325842696627</v>
      </c>
      <c r="DT15" s="40">
        <v>70.013744077775669</v>
      </c>
      <c r="DU15" s="39">
        <v>0.90229336532234761</v>
      </c>
      <c r="DV15" s="39">
        <v>81.654947547026481</v>
      </c>
      <c r="DW15" s="41">
        <v>81.654947547026481</v>
      </c>
      <c r="DX15" s="42">
        <v>0.11</v>
      </c>
      <c r="DY15" s="4">
        <f>(DX15-DY$3)/EA$3</f>
        <v>-0.11741730015592433</v>
      </c>
      <c r="DZ15" s="4">
        <f>MAX(MIN(DY15, 3), -3)</f>
        <v>-0.11741730015592433</v>
      </c>
      <c r="EA15" s="4">
        <f>IFERROR(_xlfn.NORM.S.DIST(DZ15,TRUE)*100,30)</f>
        <v>45.326468767887206</v>
      </c>
      <c r="EB15" s="43">
        <v>1.1299999999999999</v>
      </c>
      <c r="EC15" s="4">
        <f>(EB15-EC$3)/EE$3</f>
        <v>0.80944071654133531</v>
      </c>
      <c r="ED15" s="4">
        <f>MAX(MIN(EC15, 3), -3)</f>
        <v>0.80944071654133531</v>
      </c>
      <c r="EE15" s="4">
        <f>IFERROR(_xlfn.NORM.S.DIST(ED15,TRUE)*100,30)</f>
        <v>79.086915505585154</v>
      </c>
      <c r="EF15" s="44" t="s">
        <v>60</v>
      </c>
      <c r="EG15" s="45">
        <v>22</v>
      </c>
      <c r="EH15" s="46">
        <v>4</v>
      </c>
      <c r="EI15" s="46">
        <v>52</v>
      </c>
      <c r="EJ15" s="46" t="s">
        <v>269</v>
      </c>
      <c r="EK15" s="46" t="s">
        <v>269</v>
      </c>
      <c r="EL15" s="46" t="s">
        <v>269</v>
      </c>
      <c r="EM15" s="46" t="s">
        <v>269</v>
      </c>
      <c r="EN15" s="46" t="s">
        <v>269</v>
      </c>
      <c r="EO15" s="46" t="s">
        <v>269</v>
      </c>
      <c r="EP15" s="46" t="s">
        <v>269</v>
      </c>
      <c r="EQ15" s="46" t="s">
        <v>269</v>
      </c>
      <c r="ER15" s="46" t="s">
        <v>269</v>
      </c>
      <c r="ES15" s="47">
        <v>0.18518518518518517</v>
      </c>
      <c r="ET15" s="4">
        <f>(ES15-ET$3)/EU$3</f>
        <v>0.89135230148125977</v>
      </c>
      <c r="EU15" s="4">
        <f>IFERROR(_xlfn.NORM.S.DIST(ET15,TRUE)*100,30)</f>
        <v>81.362990084646697</v>
      </c>
      <c r="EV15" s="48">
        <v>0.25925925925925924</v>
      </c>
      <c r="EW15" s="4">
        <f>(EV15-EW$3)/EX$3</f>
        <v>0.58532528114983062</v>
      </c>
      <c r="EX15" s="4">
        <f>IFERROR(_xlfn.NORM.S.DIST(EW15,TRUE)*100,30)</f>
        <v>72.083549051835291</v>
      </c>
      <c r="EY15" s="49">
        <v>0.48148148148148145</v>
      </c>
      <c r="EZ15" s="4">
        <f>(EY15-EZ$3)/FA$3</f>
        <v>0.54518781540543315</v>
      </c>
      <c r="FA15" s="4">
        <f>IFERROR(_xlfn.NORM.S.DIST(EZ15,TRUE)*100,30)</f>
        <v>70.718782459188944</v>
      </c>
      <c r="FB15" s="50">
        <v>26</v>
      </c>
      <c r="FC15" s="35">
        <v>1.0624454188698598</v>
      </c>
      <c r="FD15" s="33">
        <f>(FC15-FD$3)/FE$3</f>
        <v>0.60319695995401656</v>
      </c>
      <c r="FE15" s="33">
        <f>IFERROR(_xlfn.NORM.S.DIST(FD15,TRUE)*100,0)</f>
        <v>72.681116508006554</v>
      </c>
      <c r="FF15" s="51">
        <v>60</v>
      </c>
      <c r="FG15" s="35">
        <v>1.1177185103696294</v>
      </c>
      <c r="FH15" s="33">
        <f>(FG15-FH$3)/FI$3</f>
        <v>0.83159628816731468</v>
      </c>
      <c r="FI15" s="33">
        <f>IFERROR(_xlfn.NORM.S.DIST(FH15,TRUE)*100,0)</f>
        <v>79.718157102638173</v>
      </c>
      <c r="FJ15" s="51">
        <v>92</v>
      </c>
      <c r="FK15" s="35">
        <v>0.85929243461393601</v>
      </c>
      <c r="FL15" s="33">
        <f>(FK15-FL$3)/FM$3</f>
        <v>0.58961770075815134</v>
      </c>
      <c r="FM15" s="33">
        <f>IFERROR(_xlfn.NORM.S.DIST(FL15,TRUE)*100,0)</f>
        <v>72.227650904381534</v>
      </c>
      <c r="FN15" s="52">
        <v>46.770901450409475</v>
      </c>
      <c r="FP15" s="33">
        <f>IFERROR(((J15*G$1)+(N15*K$1)+(R15*O$1)+(V15*S$1)+(Z15*W$1)+(AD15*AA$1)+(AH15*AE$1)+(AL15*AI$1)+(AP15*AM$1)+(AT15*AQ$1)+(AX15*AU$1)+(BB15*AY$1)+(BF15*BC$1)+(BJ15*BG$1)+(BN15*BK$1)+(BR15*BO$1)+(BV15*BS$1)+(BZ15*BW$1)+(CD15*CA$1)+(CH15*CE$1)+(CL15*CI$1)+(CP15*CM$1)+(CS15*CQ$1)+(CV15*CT$1)+(CY15*CW$1)+(DW15*DW$1)+(EA15*DX$1)+(EE15*EB$1)+(EU15*ES$1)+(EX15*EV$1)+(FA15*EY$1)+(FE15*FC$1)+(FI15*FG$1)+(FM15*FK$1)+(FN15*FN$1))*(1+FO15),"")</f>
        <v>70.553390133841859</v>
      </c>
      <c r="FQ15" s="28">
        <f>IFERROR(RANK(FP15,FP$4:FP$1296),"")</f>
        <v>12</v>
      </c>
      <c r="FR15" s="28">
        <f>IFERROR(RANK(FT15,FT$4:FT$1496),"")</f>
        <v>28</v>
      </c>
      <c r="FS15" s="28">
        <f>RANK(FX15,FX$4:FX$1496)</f>
        <v>28</v>
      </c>
      <c r="FT15" s="2">
        <v>7600</v>
      </c>
      <c r="FU15" s="49">
        <v>9.5199999999999993E-2</v>
      </c>
      <c r="FV15" s="28">
        <f>IFERROR(FR15-FQ15,"")</f>
        <v>16</v>
      </c>
      <c r="FW15" s="4">
        <f>IFERROR(FP15/(FT15/1000),0)</f>
        <v>9.2833408070844552</v>
      </c>
      <c r="FX15" s="2">
        <v>9300</v>
      </c>
      <c r="FY15" s="49">
        <v>8.4399999999999989E-2</v>
      </c>
      <c r="FZ15" s="28">
        <f>FS15-FQ15</f>
        <v>16</v>
      </c>
      <c r="GA15" s="4">
        <f>FP15/(FX15/1000)</f>
        <v>7.5863860358969735</v>
      </c>
    </row>
    <row r="16" spans="1:183" x14ac:dyDescent="0.2">
      <c r="A16" t="s">
        <v>149</v>
      </c>
      <c r="B16" s="1">
        <v>27</v>
      </c>
      <c r="C16" s="28" t="s">
        <v>269</v>
      </c>
      <c r="D16" s="28" t="s">
        <v>269</v>
      </c>
      <c r="E16" s="28">
        <f>RANK(B16,B$4:B$1396)</f>
        <v>115</v>
      </c>
      <c r="F16" s="4">
        <f>(E16/E$3)*100</f>
        <v>95.041322314049594</v>
      </c>
      <c r="G16" s="29">
        <v>0.82499999999999996</v>
      </c>
      <c r="H16" s="3">
        <f>RANK(G16,G$4:G$4000)</f>
        <v>7</v>
      </c>
      <c r="I16" s="4">
        <f>(G16-I$3)/J$3</f>
        <v>1.5486203956567013</v>
      </c>
      <c r="J16" s="4">
        <f>IFERROR(_xlfn.NORM.S.DIST(I16,TRUE)*100,0)</f>
        <v>93.926349996476773</v>
      </c>
      <c r="K16" s="30">
        <v>0.38500000000000001</v>
      </c>
      <c r="L16" s="3">
        <f>RANK(K16,K$4:K$4000)</f>
        <v>24</v>
      </c>
      <c r="M16" s="30">
        <f>(K16-M$3)/N$3</f>
        <v>0.75590945869873138</v>
      </c>
      <c r="N16" s="4">
        <f>IFERROR(_xlfn.NORM.S.DIST(M16,TRUE)*100,0)</f>
        <v>77.514825875075402</v>
      </c>
      <c r="O16" s="30">
        <v>0.40500000000000003</v>
      </c>
      <c r="P16" s="3">
        <f>RANK(O16,O$4:O$4000)</f>
        <v>21</v>
      </c>
      <c r="Q16" s="4">
        <f>(O16-Q$3)/R$3</f>
        <v>0.86006870437247673</v>
      </c>
      <c r="R16" s="4">
        <f>IFERROR(_xlfn.NORM.S.DIST(Q16,TRUE)*100,0)</f>
        <v>80.512441436747238</v>
      </c>
      <c r="S16" s="1">
        <v>303</v>
      </c>
      <c r="T16" s="3">
        <f>RANK(S16,S$4:S$4000)</f>
        <v>16</v>
      </c>
      <c r="U16" s="4">
        <f>(S16-U$3)/V$3</f>
        <v>1.1903484984845278</v>
      </c>
      <c r="V16" s="4">
        <f>IFERROR(_xlfn.NORM.S.DIST(U16,TRUE)*100,0)</f>
        <v>88.304527687224919</v>
      </c>
      <c r="W16" s="31">
        <v>302.60000000000002</v>
      </c>
      <c r="X16" s="3">
        <f>RANK(W16,W$4:W$4000)</f>
        <v>16</v>
      </c>
      <c r="Y16" s="30">
        <f>(W16-Y$3)/Z$3</f>
        <v>1.1016522968661975</v>
      </c>
      <c r="Z16" s="4">
        <f>IFERROR(_xlfn.NORM.S.DIST(Y16,TRUE)*100,0)</f>
        <v>86.469356844233005</v>
      </c>
      <c r="AA16" s="3">
        <v>303.89999999999998</v>
      </c>
      <c r="AB16" s="3">
        <f>RANK(AA16,AA$4:AA$4000)</f>
        <v>13</v>
      </c>
      <c r="AC16" s="4">
        <f>(AA16-AC$3)/AD$3</f>
        <v>1.2655153289531453</v>
      </c>
      <c r="AD16" s="4">
        <f>IFERROR(_xlfn.NORM.S.DIST(AC16,TRUE)*100,0)</f>
        <v>89.715667154254177</v>
      </c>
      <c r="AE16" s="29">
        <v>0.66500000000000004</v>
      </c>
      <c r="AF16" s="3">
        <f>RANK(AE16,AE$4:AE$4000)</f>
        <v>15</v>
      </c>
      <c r="AG16" s="4">
        <f>(AE16-AG$3)/AH$3</f>
        <v>1.1131768999721465</v>
      </c>
      <c r="AH16" s="4">
        <f>IFERROR(_xlfn.NORM.S.DIST(AG16,TRUE)*100,0)</f>
        <v>86.718376917739789</v>
      </c>
      <c r="AI16" s="30">
        <v>2.0000000000000004E-2</v>
      </c>
      <c r="AJ16" s="3">
        <f>RANK(AI16,AI$4:AI$4000)</f>
        <v>71</v>
      </c>
      <c r="AK16" s="4">
        <f>(AI16-AK$3)/AL$3</f>
        <v>-0.16146374894161708</v>
      </c>
      <c r="AL16" s="4">
        <f>IFERROR(_xlfn.NORM.S.DIST(AK16,TRUE)*100,0)</f>
        <v>43.586408042270975</v>
      </c>
      <c r="AM16" s="30">
        <v>-1.4999999999999999E-2</v>
      </c>
      <c r="AN16" s="3">
        <f>RANK(AM16,AM$4:AM$4000)</f>
        <v>76</v>
      </c>
      <c r="AO16" s="4">
        <f>(AM16-AO$3)/AP$3</f>
        <v>-0.22958884983938763</v>
      </c>
      <c r="AP16" s="4">
        <f>IFERROR(_xlfn.NORM.S.DIST(AO16,TRUE)*100,0)</f>
        <v>40.920563599702561</v>
      </c>
      <c r="AQ16" s="29">
        <v>0.15</v>
      </c>
      <c r="AR16" s="3">
        <v>37</v>
      </c>
      <c r="AS16" s="4">
        <f>(AQ16-AS$3)/AT$3</f>
        <v>0.43562258619712491</v>
      </c>
      <c r="AT16" s="4">
        <f>IFERROR(_xlfn.NORM.S.DIST(AS16,TRUE)*100,0)</f>
        <v>66.844470958541962</v>
      </c>
      <c r="AU16" s="30">
        <v>-2.5000000000000001E-2</v>
      </c>
      <c r="AV16" s="3">
        <v>69</v>
      </c>
      <c r="AW16" s="4">
        <f>(AU16-AW$3)/AX$3</f>
        <v>-6.7637231102091078E-2</v>
      </c>
      <c r="AX16" s="4">
        <f>IFERROR(_xlfn.NORM.S.DIST(AW16,TRUE)*100,0)</f>
        <v>47.303720855709471</v>
      </c>
      <c r="AY16" s="30">
        <v>0.03</v>
      </c>
      <c r="AZ16" s="3">
        <v>57</v>
      </c>
      <c r="BA16" s="4">
        <f>(AY16-BA$3)/BB$3</f>
        <v>0.16598334139807452</v>
      </c>
      <c r="BB16" s="4">
        <f>IFERROR(_xlfn.NORM.S.DIST(BA16,TRUE)*100,0)</f>
        <v>56.59149700223869</v>
      </c>
      <c r="BC16" s="29">
        <v>0.83</v>
      </c>
      <c r="BD16" s="3">
        <v>5</v>
      </c>
      <c r="BE16" s="4">
        <f>(BC16-BE$3)/BF$3</f>
        <v>1.3887632862376085</v>
      </c>
      <c r="BF16" s="4">
        <f>IFERROR(_xlfn.NORM.S.DIST(BE16,TRUE)*100,0)</f>
        <v>91.754762864489123</v>
      </c>
      <c r="BG16" s="30">
        <v>0.54499999999999993</v>
      </c>
      <c r="BH16" s="3">
        <v>6</v>
      </c>
      <c r="BI16" s="4">
        <f>(BG16-BI$3)/BJ$3</f>
        <v>1.2936422751209391</v>
      </c>
      <c r="BJ16" s="4">
        <f>IFERROR(_xlfn.NORM.S.DIST(BI16,TRUE)*100,0)</f>
        <v>90.210549356753162</v>
      </c>
      <c r="BK16" s="30">
        <v>0.34499999999999997</v>
      </c>
      <c r="BL16" s="3">
        <v>16</v>
      </c>
      <c r="BM16" s="4">
        <f>(BK16-BM$3)/BN$3</f>
        <v>0.95861026066719257</v>
      </c>
      <c r="BN16" s="4">
        <f>IFERROR(_xlfn.NORM.S.DIST(BM16,TRUE)*100,0)</f>
        <v>83.112243921391084</v>
      </c>
      <c r="BO16" s="30">
        <v>0.24</v>
      </c>
      <c r="BP16" s="3">
        <v>42</v>
      </c>
      <c r="BQ16" s="4">
        <f>(BO16-BQ$3)/BR$3</f>
        <v>0.47918939758840912</v>
      </c>
      <c r="BR16" s="4">
        <f>IFERROR(_xlfn.NORM.S.DIST(BQ16,TRUE)*100,0)</f>
        <v>68.409805191619228</v>
      </c>
      <c r="BS16" s="32">
        <v>28.5</v>
      </c>
      <c r="BT16" s="3">
        <v>4</v>
      </c>
      <c r="BU16" s="33">
        <f>(BS16-BU$3)/BV$3</f>
        <v>1.5216088271230142</v>
      </c>
      <c r="BV16" s="33">
        <f>IFERROR(_xlfn.NORM.S.DIST(BU16,TRUE)*100,0)</f>
        <v>93.594643777318467</v>
      </c>
      <c r="BW16" s="34">
        <v>23.7</v>
      </c>
      <c r="BX16" s="3">
        <v>29</v>
      </c>
      <c r="BY16" s="33">
        <f>(BW16-BY$3)/BZ$3</f>
        <v>0.56358232664337793</v>
      </c>
      <c r="BZ16" s="33">
        <f>IFERROR(_xlfn.NORM.S.DIST(BY16,TRUE)*100,0)</f>
        <v>71.348079131058398</v>
      </c>
      <c r="CA16" s="34">
        <v>23.8</v>
      </c>
      <c r="CB16" s="3">
        <v>34</v>
      </c>
      <c r="CC16" s="33">
        <f>(CA16-CC$3)/CD$3</f>
        <v>0.4568649027560539</v>
      </c>
      <c r="CD16" s="33">
        <f>IFERROR(_xlfn.NORM.S.DIST(CC16,TRUE)*100,0)</f>
        <v>67.611592392348243</v>
      </c>
      <c r="CE16" s="32">
        <v>89.6</v>
      </c>
      <c r="CF16" s="3">
        <v>12</v>
      </c>
      <c r="CG16" s="33">
        <f>(CE16-CG$3)/CH$3</f>
        <v>1.292929836806578</v>
      </c>
      <c r="CH16" s="33">
        <f>IFERROR(_xlfn.NORM.S.DIST(CG16,TRUE)*100,0)</f>
        <v>90.198233651363779</v>
      </c>
      <c r="CI16" s="34">
        <v>83.9</v>
      </c>
      <c r="CJ16" s="3">
        <v>75</v>
      </c>
      <c r="CK16" s="33">
        <f>(CI16-CK$3)/CL$3</f>
        <v>-0.31749040644271526</v>
      </c>
      <c r="CL16" s="33">
        <f>IFERROR(_xlfn.NORM.S.DIST(CK16,TRUE)*100,0)</f>
        <v>37.543575889143277</v>
      </c>
      <c r="CM16" s="34">
        <v>84.2</v>
      </c>
      <c r="CN16" s="3">
        <v>83</v>
      </c>
      <c r="CO16" s="4">
        <f>(CM16-CO$3)/CP$3</f>
        <v>-0.4168970964953701</v>
      </c>
      <c r="CP16" s="4">
        <f>IFERROR(_xlfn.NORM.S.DIST(CO16,TRUE)*100,0)</f>
        <v>33.837683869376598</v>
      </c>
      <c r="CQ16" s="29" t="s">
        <v>269</v>
      </c>
      <c r="CR16" s="3" t="s">
        <v>269</v>
      </c>
      <c r="CS16" s="33">
        <v>0</v>
      </c>
      <c r="CT16" s="35" t="s">
        <v>269</v>
      </c>
      <c r="CU16" s="3" t="s">
        <v>269</v>
      </c>
      <c r="CV16" s="33">
        <v>0</v>
      </c>
      <c r="CW16" s="3" t="s">
        <v>269</v>
      </c>
      <c r="CX16" s="3" t="s">
        <v>269</v>
      </c>
      <c r="CY16" s="33">
        <v>0</v>
      </c>
      <c r="CZ16" s="36">
        <v>12</v>
      </c>
      <c r="DA16" s="37">
        <v>8</v>
      </c>
      <c r="DB16" s="37">
        <v>64</v>
      </c>
      <c r="DC16" s="37">
        <v>26</v>
      </c>
      <c r="DD16" s="37" t="s">
        <v>269</v>
      </c>
      <c r="DE16" s="38">
        <v>2.2091346153846132</v>
      </c>
      <c r="DF16" s="38">
        <v>2.1274509803921546</v>
      </c>
      <c r="DG16" s="38">
        <v>-1.2701005025125625</v>
      </c>
      <c r="DH16" s="38">
        <v>1.2889447236180871</v>
      </c>
      <c r="DI16" s="38" t="s">
        <v>269</v>
      </c>
      <c r="DJ16" s="38">
        <v>1.0888574542205731</v>
      </c>
      <c r="DK16" s="39">
        <v>1.0757745665190472</v>
      </c>
      <c r="DL16" s="39">
        <v>85.898595523032242</v>
      </c>
      <c r="DM16" s="38">
        <v>4.3554298168822925</v>
      </c>
      <c r="DN16" s="39">
        <v>1.283829997037</v>
      </c>
      <c r="DO16" s="39">
        <v>90.039927736647215</v>
      </c>
      <c r="DP16" s="38">
        <v>0.98</v>
      </c>
      <c r="DQ16" s="39">
        <v>0.90849952436511894</v>
      </c>
      <c r="DR16" s="39">
        <v>81.819281752957536</v>
      </c>
      <c r="DS16" s="40">
        <v>82.022471910112358</v>
      </c>
      <c r="DT16" s="40">
        <v>84.945069230687338</v>
      </c>
      <c r="DU16" s="39">
        <v>1.5190597976989897</v>
      </c>
      <c r="DV16" s="39">
        <v>93.562627755293889</v>
      </c>
      <c r="DW16" s="41">
        <v>93.562627755293889</v>
      </c>
      <c r="DX16" s="42">
        <v>0.62</v>
      </c>
      <c r="DY16" s="4">
        <f>(DX16-DY$3)/EA$3</f>
        <v>0.35740718166727992</v>
      </c>
      <c r="DZ16" s="4">
        <f>MAX(MIN(DY16, 3), -3)</f>
        <v>0.35740718166727992</v>
      </c>
      <c r="EA16" s="4">
        <f>IFERROR(_xlfn.NORM.S.DIST(DZ16,TRUE)*100,30)</f>
        <v>63.960649942733305</v>
      </c>
      <c r="EB16" s="43">
        <v>1.91</v>
      </c>
      <c r="EC16" s="4">
        <f>(EB16-EC$3)/EE$3</f>
        <v>1.6241470706756134</v>
      </c>
      <c r="ED16" s="4">
        <f>MAX(MIN(EC16, 3), -3)</f>
        <v>1.6241470706756134</v>
      </c>
      <c r="EE16" s="4">
        <f>IFERROR(_xlfn.NORM.S.DIST(ED16,TRUE)*100,30)</f>
        <v>94.78277879805448</v>
      </c>
      <c r="EF16" s="44" t="s">
        <v>66</v>
      </c>
      <c r="EG16" s="45">
        <v>22</v>
      </c>
      <c r="EH16" s="46" t="s">
        <v>269</v>
      </c>
      <c r="EI16" s="46" t="s">
        <v>269</v>
      </c>
      <c r="EJ16" s="46" t="s">
        <v>269</v>
      </c>
      <c r="EK16" s="46" t="s">
        <v>269</v>
      </c>
      <c r="EL16" s="46" t="s">
        <v>269</v>
      </c>
      <c r="EM16" s="46" t="s">
        <v>269</v>
      </c>
      <c r="EN16" s="46" t="s">
        <v>269</v>
      </c>
      <c r="EO16" s="46" t="s">
        <v>269</v>
      </c>
      <c r="EP16" s="46">
        <v>10</v>
      </c>
      <c r="EQ16" s="46" t="s">
        <v>269</v>
      </c>
      <c r="ER16" s="46" t="s">
        <v>269</v>
      </c>
      <c r="ES16" s="47">
        <v>0.10714285714285714</v>
      </c>
      <c r="ET16" s="4">
        <f>(ES16-ET$3)/EU$3</f>
        <v>-6.4106728405337932E-2</v>
      </c>
      <c r="EU16" s="4">
        <f>IFERROR(_xlfn.NORM.S.DIST(ET16,TRUE)*100,30)</f>
        <v>47.444262218796837</v>
      </c>
      <c r="EV16" s="48">
        <v>0.25</v>
      </c>
      <c r="EW16" s="4">
        <f>(EV16-EW$3)/EX$3</f>
        <v>0.49877693788249455</v>
      </c>
      <c r="EX16" s="4">
        <f>IFERROR(_xlfn.NORM.S.DIST(EW16,TRUE)*100,30)</f>
        <v>69.103173192856786</v>
      </c>
      <c r="EY16" s="49">
        <v>0.42857142857142855</v>
      </c>
      <c r="EZ16" s="4">
        <f>(EY16-EZ$3)/FA$3</f>
        <v>0.20740483827587988</v>
      </c>
      <c r="FA16" s="4">
        <f>IFERROR(_xlfn.NORM.S.DIST(EZ16,TRUE)*100,30)</f>
        <v>58.215314782198469</v>
      </c>
      <c r="FB16" s="50">
        <v>8</v>
      </c>
      <c r="FC16" s="35">
        <v>0.95909863945578167</v>
      </c>
      <c r="FD16" s="33">
        <f>(FC16-FD$3)/FE$3</f>
        <v>0.49407872237809702</v>
      </c>
      <c r="FE16" s="33">
        <f>IFERROR(_xlfn.NORM.S.DIST(FD16,TRUE)*100,0)</f>
        <v>68.937470790731368</v>
      </c>
      <c r="FF16" s="51">
        <v>58</v>
      </c>
      <c r="FG16" s="35">
        <v>1.4586612526597103</v>
      </c>
      <c r="FH16" s="33">
        <f>(FG16-FH$3)/FI$3</f>
        <v>1.2935311219811469</v>
      </c>
      <c r="FI16" s="33">
        <f>IFERROR(_xlfn.NORM.S.DIST(FH16,TRUE)*100,0)</f>
        <v>90.20862863315503</v>
      </c>
      <c r="FJ16" s="51">
        <v>97</v>
      </c>
      <c r="FK16" s="35">
        <v>0.51463195018046437</v>
      </c>
      <c r="FL16" s="33">
        <f>(FK16-FL$3)/FM$3</f>
        <v>1.9546004891960178E-2</v>
      </c>
      <c r="FM16" s="33">
        <f>IFERROR(_xlfn.NORM.S.DIST(FL16,TRUE)*100,0)</f>
        <v>50.779723127727252</v>
      </c>
      <c r="FN16" s="52">
        <v>78.696017049722442</v>
      </c>
      <c r="FP16" s="33">
        <f>IFERROR(((J16*G$1)+(N16*K$1)+(R16*O$1)+(V16*S$1)+(Z16*W$1)+(AD16*AA$1)+(AH16*AE$1)+(AL16*AI$1)+(AP16*AM$1)+(AT16*AQ$1)+(AX16*AU$1)+(BB16*AY$1)+(BF16*BC$1)+(BJ16*BG$1)+(BN16*BK$1)+(BR16*BO$1)+(BV16*BS$1)+(BZ16*BW$1)+(CD16*CA$1)+(CH16*CE$1)+(CL16*CI$1)+(CP16*CM$1)+(CS16*CQ$1)+(CV16*CT$1)+(CY16*CW$1)+(DW16*DW$1)+(EA16*DX$1)+(EE16*EB$1)+(EU16*ES$1)+(EX16*EV$1)+(FA16*EY$1)+(FE16*FC$1)+(FI16*FG$1)+(FM16*FK$1)+(FN16*FN$1))*(1+FO16),"")</f>
        <v>70.206371591256286</v>
      </c>
      <c r="FQ16" s="28">
        <f>IFERROR(RANK(FP16,FP$4:FP$1296),"")</f>
        <v>13</v>
      </c>
      <c r="FR16" s="28">
        <f>IFERROR(RANK(FT16,FT$4:FT$1496),"")</f>
        <v>4</v>
      </c>
      <c r="FS16" s="28">
        <f>RANK(FX16,FX$4:FX$1496)</f>
        <v>4</v>
      </c>
      <c r="FT16" s="2">
        <v>9800</v>
      </c>
      <c r="FU16" s="49">
        <v>9.4499999999999987E-2</v>
      </c>
      <c r="FV16" s="28">
        <f>IFERROR(FR16-FQ16,"")</f>
        <v>-9</v>
      </c>
      <c r="FW16" s="4">
        <f>IFERROR(FP16/(FT16/1000),0)</f>
        <v>7.1639154684955386</v>
      </c>
      <c r="FX16" s="2">
        <v>11400</v>
      </c>
      <c r="FY16" s="49">
        <v>0.11289999999999999</v>
      </c>
      <c r="FZ16" s="28">
        <f>FS16-FQ16</f>
        <v>-9</v>
      </c>
      <c r="GA16" s="4">
        <f>FP16/(FX16/1000)</f>
        <v>6.1584536483558141</v>
      </c>
    </row>
    <row r="17" spans="1:183" x14ac:dyDescent="0.2">
      <c r="A17" t="s">
        <v>82</v>
      </c>
      <c r="B17" s="1">
        <v>55</v>
      </c>
      <c r="C17" s="28" t="s">
        <v>269</v>
      </c>
      <c r="D17" s="28" t="s">
        <v>269</v>
      </c>
      <c r="E17" s="28">
        <f>RANK(B17,B$4:B$1396)</f>
        <v>100</v>
      </c>
      <c r="F17" s="4">
        <f>(E17/E$3)*100</f>
        <v>82.644628099173559</v>
      </c>
      <c r="G17" s="29">
        <v>0.63</v>
      </c>
      <c r="H17" s="3">
        <f>RANK(G17,G$4:G$4000)</f>
        <v>13</v>
      </c>
      <c r="I17" s="4">
        <f>(G17-I$3)/J$3</f>
        <v>1.1265890993384482</v>
      </c>
      <c r="J17" s="4">
        <f>IFERROR(_xlfn.NORM.S.DIST(I17,TRUE)*100,0)</f>
        <v>87.004187497931667</v>
      </c>
      <c r="K17" s="30">
        <v>0.51</v>
      </c>
      <c r="L17" s="3">
        <f>RANK(K17,K$4:K$4000)</f>
        <v>14</v>
      </c>
      <c r="M17" s="30">
        <f>(K17-M$3)/N$3</f>
        <v>1.0853296179224665</v>
      </c>
      <c r="N17" s="4">
        <f>IFERROR(_xlfn.NORM.S.DIST(M17,TRUE)*100,0)</f>
        <v>86.111215374383747</v>
      </c>
      <c r="O17" s="30">
        <v>0.53</v>
      </c>
      <c r="P17" s="3">
        <f>RANK(O17,O$4:O$4000)</f>
        <v>13</v>
      </c>
      <c r="Q17" s="4">
        <f>(O17-Q$3)/R$3</f>
        <v>1.2114518057094548</v>
      </c>
      <c r="R17" s="4">
        <f>IFERROR(_xlfn.NORM.S.DIST(Q17,TRUE)*100,0)</f>
        <v>88.713885261280183</v>
      </c>
      <c r="S17" s="1">
        <v>304.2</v>
      </c>
      <c r="T17" s="3">
        <f>RANK(S17,S$4:S$4000)</f>
        <v>11</v>
      </c>
      <c r="U17" s="4">
        <f>(S17-U$3)/V$3</f>
        <v>1.3758573553912061</v>
      </c>
      <c r="V17" s="4">
        <f>IFERROR(_xlfn.NORM.S.DIST(U17,TRUE)*100,0)</f>
        <v>91.55670999288192</v>
      </c>
      <c r="W17" s="31">
        <v>306</v>
      </c>
      <c r="X17" s="3">
        <f>RANK(W17,W$4:W$4000)</f>
        <v>9</v>
      </c>
      <c r="Y17" s="30">
        <f>(W17-Y$3)/Z$3</f>
        <v>1.5977058639354005</v>
      </c>
      <c r="Z17" s="4">
        <f>IFERROR(_xlfn.NORM.S.DIST(Y17,TRUE)*100,0)</f>
        <v>94.494577343873502</v>
      </c>
      <c r="AA17" s="3">
        <v>304.60000000000002</v>
      </c>
      <c r="AB17" s="3">
        <f>RANK(AA17,AA$4:AA$4000)</f>
        <v>10</v>
      </c>
      <c r="AC17" s="4">
        <f>(AA17-AC$3)/AD$3</f>
        <v>1.3708286711683944</v>
      </c>
      <c r="AD17" s="4">
        <f>IFERROR(_xlfn.NORM.S.DIST(AC17,TRUE)*100,0)</f>
        <v>91.478581451688882</v>
      </c>
      <c r="AE17" s="29">
        <v>0.47</v>
      </c>
      <c r="AF17" s="3">
        <f>RANK(AE17,AE$4:AE$4000)</f>
        <v>27</v>
      </c>
      <c r="AG17" s="4">
        <f>(AE17-AG$3)/AH$3</f>
        <v>0.75795612458215289</v>
      </c>
      <c r="AH17" s="4">
        <f>IFERROR(_xlfn.NORM.S.DIST(AG17,TRUE)*100,0)</f>
        <v>77.576137534253164</v>
      </c>
      <c r="AI17" s="30">
        <v>0.44999999999999996</v>
      </c>
      <c r="AJ17" s="3">
        <f>RANK(AI17,AI$4:AI$4000)</f>
        <v>21</v>
      </c>
      <c r="AK17" s="4">
        <f>(AI17-AK$3)/AL$3</f>
        <v>0.81469670160172403</v>
      </c>
      <c r="AL17" s="4">
        <f>IFERROR(_xlfn.NORM.S.DIST(AK17,TRUE)*100,0)</f>
        <v>79.237702906753839</v>
      </c>
      <c r="AM17" s="30">
        <v>0.55000000000000004</v>
      </c>
      <c r="AN17" s="3">
        <f>RANK(AM17,AM$4:AM$4000)</f>
        <v>11</v>
      </c>
      <c r="AO17" s="4">
        <f>(AM17-AO$3)/AP$3</f>
        <v>1.1932744060208029</v>
      </c>
      <c r="AP17" s="4">
        <f>IFERROR(_xlfn.NORM.S.DIST(AO17,TRUE)*100,0)</f>
        <v>88.361903867261731</v>
      </c>
      <c r="AQ17" s="29">
        <v>0.17</v>
      </c>
      <c r="AR17" s="3">
        <v>34</v>
      </c>
      <c r="AS17" s="4">
        <f>(AQ17-AS$3)/AT$3</f>
        <v>0.49804015078656377</v>
      </c>
      <c r="AT17" s="4">
        <f>IFERROR(_xlfn.NORM.S.DIST(AS17,TRUE)*100,0)</f>
        <v>69.077212858034116</v>
      </c>
      <c r="AU17" s="30">
        <v>0.15000000000000002</v>
      </c>
      <c r="AV17" s="3">
        <v>34</v>
      </c>
      <c r="AW17" s="4">
        <f>(AU17-AW$3)/AX$3</f>
        <v>0.62186852285126482</v>
      </c>
      <c r="AX17" s="4">
        <f>IFERROR(_xlfn.NORM.S.DIST(AW17,TRUE)*100,0)</f>
        <v>73.298583777921252</v>
      </c>
      <c r="AY17" s="30">
        <v>0.155</v>
      </c>
      <c r="AZ17" s="3">
        <v>27</v>
      </c>
      <c r="BA17" s="4">
        <f>(AY17-BA$3)/BB$3</f>
        <v>0.72863873596781858</v>
      </c>
      <c r="BB17" s="4">
        <f>IFERROR(_xlfn.NORM.S.DIST(BA17,TRUE)*100,0)</f>
        <v>76.688866144466942</v>
      </c>
      <c r="BC17" s="29">
        <v>-0.155</v>
      </c>
      <c r="BD17" s="3">
        <v>79</v>
      </c>
      <c r="BE17" s="4">
        <f>(BC17-BE$3)/BF$3</f>
        <v>-0.21334310096993903</v>
      </c>
      <c r="BF17" s="4">
        <f>IFERROR(_xlfn.NORM.S.DIST(BE17,TRUE)*100,0)</f>
        <v>41.552967879416606</v>
      </c>
      <c r="BG17" s="30">
        <v>-0.33499999999999996</v>
      </c>
      <c r="BH17" s="3">
        <v>106</v>
      </c>
      <c r="BI17" s="4">
        <f>(BG17-BI$3)/BJ$3</f>
        <v>-0.93143508057205171</v>
      </c>
      <c r="BJ17" s="4">
        <f>IFERROR(_xlfn.NORM.S.DIST(BI17,TRUE)*100,0)</f>
        <v>17.581427573551817</v>
      </c>
      <c r="BK17" s="30">
        <v>-0.33999999999999997</v>
      </c>
      <c r="BL17" s="3">
        <v>108</v>
      </c>
      <c r="BM17" s="4">
        <f>(BK17-BM$3)/BN$3</f>
        <v>-1.1570499199434461</v>
      </c>
      <c r="BN17" s="4">
        <f>IFERROR(_xlfn.NORM.S.DIST(BM17,TRUE)*100,0)</f>
        <v>12.362598281601583</v>
      </c>
      <c r="BO17" s="30">
        <v>-0.23</v>
      </c>
      <c r="BP17" s="3">
        <v>85</v>
      </c>
      <c r="BQ17" s="4">
        <f>(BO17-BQ$3)/BR$3</f>
        <v>-0.23030034572981084</v>
      </c>
      <c r="BR17" s="4">
        <f>IFERROR(_xlfn.NORM.S.DIST(BQ17,TRUE)*100,0)</f>
        <v>40.892919598869128</v>
      </c>
      <c r="BS17" s="32">
        <v>24.1</v>
      </c>
      <c r="BT17" s="3">
        <v>64</v>
      </c>
      <c r="BU17" s="33">
        <f>(BS17-BU$3)/BV$3</f>
        <v>7.2196125118774046E-2</v>
      </c>
      <c r="BV17" s="33">
        <f>IFERROR(_xlfn.NORM.S.DIST(BU17,TRUE)*100,0)</f>
        <v>52.877708558204283</v>
      </c>
      <c r="BW17" s="34">
        <v>25.4</v>
      </c>
      <c r="BX17" s="3">
        <v>7</v>
      </c>
      <c r="BY17" s="33">
        <f>(BW17-BY$3)/BZ$3</f>
        <v>1.3082118255763326</v>
      </c>
      <c r="BZ17" s="33">
        <f>IFERROR(_xlfn.NORM.S.DIST(BY17,TRUE)*100,0)</f>
        <v>90.459926391562135</v>
      </c>
      <c r="CA17" s="34">
        <v>25.1</v>
      </c>
      <c r="CB17" s="3">
        <v>10</v>
      </c>
      <c r="CC17" s="33">
        <f>(CA17-CC$3)/CD$3</f>
        <v>1.093781121075478</v>
      </c>
      <c r="CD17" s="33">
        <f>IFERROR(_xlfn.NORM.S.DIST(CC17,TRUE)*100,0)</f>
        <v>86.297450701129918</v>
      </c>
      <c r="CE17" s="32">
        <v>86.2</v>
      </c>
      <c r="CF17" s="3">
        <v>63</v>
      </c>
      <c r="CG17" s="33">
        <f>(CE17-CG$3)/CH$3</f>
        <v>6.3576834203258756E-2</v>
      </c>
      <c r="CH17" s="33">
        <f>IFERROR(_xlfn.NORM.S.DIST(CG17,TRUE)*100,0)</f>
        <v>52.534641097798151</v>
      </c>
      <c r="CI17" s="34">
        <v>85.2</v>
      </c>
      <c r="CJ17" s="3">
        <v>41</v>
      </c>
      <c r="CK17" s="33">
        <f>(CI17-CK$3)/CL$3</f>
        <v>0.33334406668554745</v>
      </c>
      <c r="CL17" s="33">
        <f>IFERROR(_xlfn.NORM.S.DIST(CK17,TRUE)*100,0)</f>
        <v>63.056271039809275</v>
      </c>
      <c r="CM17" s="34">
        <v>86.5</v>
      </c>
      <c r="CN17" s="3">
        <v>19</v>
      </c>
      <c r="CO17" s="4">
        <f>(CM17-CO$3)/CP$3</f>
        <v>0.92573532629020305</v>
      </c>
      <c r="CP17" s="4">
        <f>IFERROR(_xlfn.NORM.S.DIST(CO17,TRUE)*100,0)</f>
        <v>82.270822775801278</v>
      </c>
      <c r="CQ17" s="29" t="s">
        <v>269</v>
      </c>
      <c r="CR17" s="3" t="s">
        <v>269</v>
      </c>
      <c r="CS17" s="33">
        <v>0</v>
      </c>
      <c r="CT17" s="35" t="s">
        <v>269</v>
      </c>
      <c r="CU17" s="3" t="s">
        <v>269</v>
      </c>
      <c r="CV17" s="33">
        <v>0</v>
      </c>
      <c r="CW17" s="3" t="s">
        <v>269</v>
      </c>
      <c r="CX17" s="3" t="s">
        <v>269</v>
      </c>
      <c r="CY17" s="33">
        <v>0</v>
      </c>
      <c r="CZ17" s="36">
        <v>49</v>
      </c>
      <c r="DA17" s="37">
        <v>8</v>
      </c>
      <c r="DB17" s="37">
        <v>23</v>
      </c>
      <c r="DC17" s="37" t="s">
        <v>269</v>
      </c>
      <c r="DD17" s="37" t="s">
        <v>269</v>
      </c>
      <c r="DE17" s="38">
        <v>0.2091346153846132</v>
      </c>
      <c r="DF17" s="38">
        <v>2.1274509803921546</v>
      </c>
      <c r="DG17" s="38">
        <v>1.4798994974874375</v>
      </c>
      <c r="DH17" s="38" t="s">
        <v>269</v>
      </c>
      <c r="DI17" s="38" t="s">
        <v>269</v>
      </c>
      <c r="DJ17" s="38">
        <v>1.2721616977547352</v>
      </c>
      <c r="DK17" s="39">
        <v>1.2252334995087693</v>
      </c>
      <c r="DL17" s="39">
        <v>88.97563719871458</v>
      </c>
      <c r="DM17" s="38">
        <v>3.8164850932642054</v>
      </c>
      <c r="DN17" s="39">
        <v>1.1319342982600216</v>
      </c>
      <c r="DO17" s="39">
        <v>87.11689711473673</v>
      </c>
      <c r="DP17" s="38">
        <v>1.1499999999999999</v>
      </c>
      <c r="DQ17" s="39">
        <v>1.0608791331077028</v>
      </c>
      <c r="DR17" s="39">
        <v>85.562758324720946</v>
      </c>
      <c r="DS17" s="40">
        <v>85.393258426966284</v>
      </c>
      <c r="DT17" s="40">
        <v>86.762137766284638</v>
      </c>
      <c r="DU17" s="39">
        <v>1.5941172267353974</v>
      </c>
      <c r="DV17" s="39">
        <v>94.454510940060757</v>
      </c>
      <c r="DW17" s="41">
        <v>94.454510940060757</v>
      </c>
      <c r="DX17" s="42">
        <v>1.1100000000000001</v>
      </c>
      <c r="DY17" s="4">
        <f>(DX17-DY$3)/EA$3</f>
        <v>0.81361109557584876</v>
      </c>
      <c r="DZ17" s="4">
        <f>MAX(MIN(DY17, 3), -3)</f>
        <v>0.81361109557584876</v>
      </c>
      <c r="EA17" s="4">
        <f>IFERROR(_xlfn.NORM.S.DIST(DZ17,TRUE)*100,30)</f>
        <v>79.20661102553062</v>
      </c>
      <c r="EB17" s="43">
        <v>1.0900000000000001</v>
      </c>
      <c r="EC17" s="4">
        <f>(EB17-EC$3)/EE$3</f>
        <v>0.76766090350880845</v>
      </c>
      <c r="ED17" s="4">
        <f>MAX(MIN(EC17, 3), -3)</f>
        <v>0.76766090350880845</v>
      </c>
      <c r="EE17" s="4">
        <f>IFERROR(_xlfn.NORM.S.DIST(ED17,TRUE)*100,30)</f>
        <v>77.865566539443549</v>
      </c>
      <c r="EF17" s="44" t="s">
        <v>83</v>
      </c>
      <c r="EG17" s="45" t="s">
        <v>269</v>
      </c>
      <c r="EH17" s="46" t="s">
        <v>51</v>
      </c>
      <c r="EI17" s="46">
        <v>40</v>
      </c>
      <c r="EJ17" s="46" t="s">
        <v>269</v>
      </c>
      <c r="EK17" s="46" t="s">
        <v>269</v>
      </c>
      <c r="EL17" s="46" t="s">
        <v>269</v>
      </c>
      <c r="EM17" s="46" t="s">
        <v>269</v>
      </c>
      <c r="EN17" s="46" t="s">
        <v>269</v>
      </c>
      <c r="EO17" s="46" t="s">
        <v>269</v>
      </c>
      <c r="EP17" s="46" t="s">
        <v>269</v>
      </c>
      <c r="EQ17" s="46" t="s">
        <v>269</v>
      </c>
      <c r="ER17" s="46" t="s">
        <v>269</v>
      </c>
      <c r="ES17" s="47">
        <v>0.11538461538461539</v>
      </c>
      <c r="ET17" s="4">
        <f>(ES17-ET$3)/EU$3</f>
        <v>3.679572455530683E-2</v>
      </c>
      <c r="EU17" s="4">
        <f>IFERROR(_xlfn.NORM.S.DIST(ET17,TRUE)*100,30)</f>
        <v>51.467605847382323</v>
      </c>
      <c r="EV17" s="48">
        <v>0.15384615384615385</v>
      </c>
      <c r="EW17" s="4">
        <f>(EV17-EW$3)/EX$3</f>
        <v>-0.39999431912445804</v>
      </c>
      <c r="EX17" s="4">
        <f>IFERROR(_xlfn.NORM.S.DIST(EW17,TRUE)*100,30)</f>
        <v>34.458035048888568</v>
      </c>
      <c r="EY17" s="49">
        <v>0.34615384615384615</v>
      </c>
      <c r="EZ17" s="4">
        <f>(EY17-EZ$3)/FA$3</f>
        <v>-0.31875710686823194</v>
      </c>
      <c r="FA17" s="4">
        <f>IFERROR(_xlfn.NORM.S.DIST(EZ17,TRUE)*100,30)</f>
        <v>37.495535328866744</v>
      </c>
      <c r="FB17" s="50">
        <v>15</v>
      </c>
      <c r="FC17" s="35">
        <v>0.61036632042571648</v>
      </c>
      <c r="FD17" s="33">
        <f>(FC17-FD$3)/FE$3</f>
        <v>0.12587125375580613</v>
      </c>
      <c r="FE17" s="33">
        <f>IFERROR(_xlfn.NORM.S.DIST(FD17,TRUE)*100,0)</f>
        <v>55.008308107900064</v>
      </c>
      <c r="FF17" s="51">
        <v>51</v>
      </c>
      <c r="FG17" s="35">
        <v>1.1402624544283035</v>
      </c>
      <c r="FH17" s="33">
        <f>(FG17-FH$3)/FI$3</f>
        <v>0.86214051674453318</v>
      </c>
      <c r="FI17" s="33">
        <f>IFERROR(_xlfn.NORM.S.DIST(FH17,TRUE)*100,0)</f>
        <v>80.569490108715726</v>
      </c>
      <c r="FJ17" s="51">
        <v>87</v>
      </c>
      <c r="FK17" s="35">
        <v>0.71068030668162752</v>
      </c>
      <c r="FL17" s="33">
        <f>(FK17-FL$3)/FM$3</f>
        <v>0.34381183782056957</v>
      </c>
      <c r="FM17" s="33">
        <f>IFERROR(_xlfn.NORM.S.DIST(FL17,TRUE)*100,0)</f>
        <v>63.45061014682458</v>
      </c>
      <c r="FN17" s="52">
        <v>58.173475286848486</v>
      </c>
      <c r="FP17" s="33">
        <f>IFERROR(((J17*G$1)+(N17*K$1)+(R17*O$1)+(V17*S$1)+(Z17*W$1)+(AD17*AA$1)+(AH17*AE$1)+(AL17*AI$1)+(AP17*AM$1)+(AT17*AQ$1)+(AX17*AU$1)+(BB17*AY$1)+(BF17*BC$1)+(BJ17*BG$1)+(BN17*BK$1)+(BR17*BO$1)+(BV17*BS$1)+(BZ17*BW$1)+(CD17*CA$1)+(CH17*CE$1)+(CL17*CI$1)+(CP17*CM$1)+(CS17*CQ$1)+(CV17*CT$1)+(CY17*CW$1)+(DW17*DW$1)+(EA17*DX$1)+(EE17*EB$1)+(EU17*ES$1)+(EX17*EV$1)+(FA17*EY$1)+(FE17*FC$1)+(FI17*FG$1)+(FM17*FK$1)+(FN17*FN$1))*(1+FO17),"")</f>
        <v>68.434858295778099</v>
      </c>
      <c r="FQ17" s="28">
        <f>IFERROR(RANK(FP17,FP$4:FP$1296),"")</f>
        <v>14</v>
      </c>
      <c r="FR17" s="28">
        <f>IFERROR(RANK(FT17,FT$4:FT$1496),"")</f>
        <v>28</v>
      </c>
      <c r="FS17" s="28">
        <f>RANK(FX17,FX$4:FX$1496)</f>
        <v>22</v>
      </c>
      <c r="FT17" s="2">
        <v>7600</v>
      </c>
      <c r="FU17" s="49">
        <v>9.3299999999999994E-2</v>
      </c>
      <c r="FV17" s="28">
        <f>IFERROR(FR17-FQ17,"")</f>
        <v>14</v>
      </c>
      <c r="FW17" s="4">
        <f>IFERROR(FP17/(FT17/1000),0)</f>
        <v>9.0045866178655398</v>
      </c>
      <c r="FX17" s="2">
        <v>9600</v>
      </c>
      <c r="FY17" s="49">
        <v>9.98E-2</v>
      </c>
      <c r="FZ17" s="28">
        <f>FS17-FQ17</f>
        <v>8</v>
      </c>
      <c r="GA17" s="4">
        <f>FP17/(FX17/1000)</f>
        <v>7.1286310724768853</v>
      </c>
    </row>
    <row r="18" spans="1:183" x14ac:dyDescent="0.2">
      <c r="A18" t="s">
        <v>61</v>
      </c>
      <c r="B18" s="1">
        <v>100</v>
      </c>
      <c r="C18" s="28" t="s">
        <v>269</v>
      </c>
      <c r="D18" s="28" t="s">
        <v>269</v>
      </c>
      <c r="E18" s="28">
        <f>RANK(B18,B$4:B$1396)</f>
        <v>65</v>
      </c>
      <c r="F18" s="4">
        <f>(E18/E$3)*100</f>
        <v>53.719008264462808</v>
      </c>
      <c r="G18" s="29">
        <v>0.63</v>
      </c>
      <c r="H18" s="3">
        <f>RANK(G18,G$4:G$4000)</f>
        <v>13</v>
      </c>
      <c r="I18" s="4">
        <f>(G18-I$3)/J$3</f>
        <v>1.1265890993384482</v>
      </c>
      <c r="J18" s="4">
        <f>IFERROR(_xlfn.NORM.S.DIST(I18,TRUE)*100,0)</f>
        <v>87.004187497931667</v>
      </c>
      <c r="K18" s="30">
        <v>0.39500000000000002</v>
      </c>
      <c r="L18" s="3">
        <f>RANK(K18,K$4:K$4000)</f>
        <v>23</v>
      </c>
      <c r="M18" s="30">
        <f>(K18-M$3)/N$3</f>
        <v>0.78226307143663021</v>
      </c>
      <c r="N18" s="4">
        <f>IFERROR(_xlfn.NORM.S.DIST(M18,TRUE)*100,0)</f>
        <v>78.297000765923613</v>
      </c>
      <c r="O18" s="30">
        <v>0.33499999999999996</v>
      </c>
      <c r="P18" s="3">
        <f>RANK(O18,O$4:O$4000)</f>
        <v>29</v>
      </c>
      <c r="Q18" s="4">
        <f>(O18-Q$3)/R$3</f>
        <v>0.66329416762376892</v>
      </c>
      <c r="R18" s="4">
        <f>IFERROR(_xlfn.NORM.S.DIST(Q18,TRUE)*100,0)</f>
        <v>74.642891439047304</v>
      </c>
      <c r="S18" s="1">
        <v>298.10000000000002</v>
      </c>
      <c r="T18" s="3">
        <f>RANK(S18,S$4:S$4000)</f>
        <v>37</v>
      </c>
      <c r="U18" s="4">
        <f>(S18-U$3)/V$3</f>
        <v>0.43285399944892167</v>
      </c>
      <c r="V18" s="4">
        <f>IFERROR(_xlfn.NORM.S.DIST(U18,TRUE)*100,0)</f>
        <v>66.743957972153183</v>
      </c>
      <c r="W18" s="31">
        <v>298.5</v>
      </c>
      <c r="X18" s="3">
        <f>RANK(W18,W$4:W$4000)</f>
        <v>30</v>
      </c>
      <c r="Y18" s="30">
        <f>(W18-Y$3)/Z$3</f>
        <v>0.50347005422391578</v>
      </c>
      <c r="Z18" s="4">
        <f>IFERROR(_xlfn.NORM.S.DIST(Y18,TRUE)*100,0)</f>
        <v>69.268308538337038</v>
      </c>
      <c r="AA18" s="3">
        <v>298.5</v>
      </c>
      <c r="AB18" s="3">
        <f>RANK(AA18,AA$4:AA$4000)</f>
        <v>34</v>
      </c>
      <c r="AC18" s="4">
        <f>(AA18-AC$3)/AD$3</f>
        <v>0.45309811757842422</v>
      </c>
      <c r="AD18" s="4">
        <f>IFERROR(_xlfn.NORM.S.DIST(AC18,TRUE)*100,0)</f>
        <v>67.476095460575905</v>
      </c>
      <c r="AE18" s="29">
        <v>0.89</v>
      </c>
      <c r="AF18" s="3">
        <f>RANK(AE18,AE$4:AE$4000)</f>
        <v>9</v>
      </c>
      <c r="AG18" s="4">
        <f>(AE18-AG$3)/AH$3</f>
        <v>1.5230470254221389</v>
      </c>
      <c r="AH18" s="4">
        <f>IFERROR(_xlfn.NORM.S.DIST(AG18,TRUE)*100,0)</f>
        <v>93.612652959658362</v>
      </c>
      <c r="AI18" s="30">
        <v>0.54499999999999993</v>
      </c>
      <c r="AJ18" s="3">
        <f>RANK(AI18,AI$4:AI$4000)</f>
        <v>16</v>
      </c>
      <c r="AK18" s="4">
        <f>(AI18-AK$3)/AL$3</f>
        <v>1.0303600569543225</v>
      </c>
      <c r="AL18" s="4">
        <f>IFERROR(_xlfn.NORM.S.DIST(AK18,TRUE)*100,0)</f>
        <v>84.857949186404142</v>
      </c>
      <c r="AM18" s="30">
        <v>0.54499999999999993</v>
      </c>
      <c r="AN18" s="3">
        <f>RANK(AM18,AM$4:AM$4000)</f>
        <v>12</v>
      </c>
      <c r="AO18" s="4">
        <f>(AM18-AO$3)/AP$3</f>
        <v>1.1806826957919514</v>
      </c>
      <c r="AP18" s="4">
        <f>IFERROR(_xlfn.NORM.S.DIST(AO18,TRUE)*100,0)</f>
        <v>88.113560087966604</v>
      </c>
      <c r="AQ18" s="29">
        <v>0.04</v>
      </c>
      <c r="AR18" s="3">
        <v>53</v>
      </c>
      <c r="AS18" s="4">
        <f>(AQ18-AS$3)/AT$3</f>
        <v>9.2325980955211551E-2</v>
      </c>
      <c r="AT18" s="4">
        <f>IFERROR(_xlfn.NORM.S.DIST(AS18,TRUE)*100,0)</f>
        <v>53.678047664661179</v>
      </c>
      <c r="AU18" s="30">
        <v>-0.08</v>
      </c>
      <c r="AV18" s="3">
        <v>80</v>
      </c>
      <c r="AW18" s="4">
        <f>(AU18-AW$3)/AX$3</f>
        <v>-0.28433903948743144</v>
      </c>
      <c r="AX18" s="4">
        <f>IFERROR(_xlfn.NORM.S.DIST(AW18,TRUE)*100,0)</f>
        <v>38.807528551969192</v>
      </c>
      <c r="AY18" s="30">
        <v>-0.155</v>
      </c>
      <c r="AZ18" s="3">
        <v>96</v>
      </c>
      <c r="BA18" s="4">
        <f>(AY18-BA$3)/BB$3</f>
        <v>-0.66674664256514682</v>
      </c>
      <c r="BB18" s="4">
        <f>IFERROR(_xlfn.NORM.S.DIST(BA18,TRUE)*100,0)</f>
        <v>25.246699008675723</v>
      </c>
      <c r="BC18" s="29">
        <v>-0.28000000000000003</v>
      </c>
      <c r="BD18" s="3">
        <v>88</v>
      </c>
      <c r="BE18" s="4">
        <f>(BC18-BE$3)/BF$3</f>
        <v>-0.41665609427038919</v>
      </c>
      <c r="BF18" s="4">
        <f>IFERROR(_xlfn.NORM.S.DIST(BE18,TRUE)*100,0)</f>
        <v>33.846498660961224</v>
      </c>
      <c r="BG18" s="30">
        <v>0.17499999999999999</v>
      </c>
      <c r="BH18" s="3">
        <v>48</v>
      </c>
      <c r="BI18" s="4">
        <f>(BG18-BI$3)/BJ$3</f>
        <v>0.35809838693184071</v>
      </c>
      <c r="BJ18" s="4">
        <f>IFERROR(_xlfn.NORM.S.DIST(BI18,TRUE)*100,0)</f>
        <v>63.986515691785826</v>
      </c>
      <c r="BK18" s="30">
        <v>6.5000000000000002E-2</v>
      </c>
      <c r="BL18" s="3">
        <v>62</v>
      </c>
      <c r="BM18" s="4">
        <f>(BK18-BM$3)/BN$3</f>
        <v>9.381485837379297E-2</v>
      </c>
      <c r="BN18" s="4">
        <f>IFERROR(_xlfn.NORM.S.DIST(BM18,TRUE)*100,0)</f>
        <v>53.737188576662561</v>
      </c>
      <c r="BO18" s="30">
        <v>0.51</v>
      </c>
      <c r="BP18" s="3">
        <v>17</v>
      </c>
      <c r="BQ18" s="4">
        <f>(BO18-BQ$3)/BR$3</f>
        <v>0.88676861183504596</v>
      </c>
      <c r="BR18" s="4">
        <f>IFERROR(_xlfn.NORM.S.DIST(BQ18,TRUE)*100,0)</f>
        <v>81.239825506472741</v>
      </c>
      <c r="BS18" s="32">
        <v>25</v>
      </c>
      <c r="BT18" s="3">
        <v>40</v>
      </c>
      <c r="BU18" s="33">
        <f>(BS18-BU$3)/BV$3</f>
        <v>0.36866690507418642</v>
      </c>
      <c r="BV18" s="33">
        <f>IFERROR(_xlfn.NORM.S.DIST(BU18,TRUE)*100,0)</f>
        <v>64.381199017022851</v>
      </c>
      <c r="BW18" s="34">
        <v>25</v>
      </c>
      <c r="BX18" s="3">
        <v>11</v>
      </c>
      <c r="BY18" s="33">
        <f>(BW18-BY$3)/BZ$3</f>
        <v>1.1330048846509322</v>
      </c>
      <c r="BZ18" s="33">
        <f>IFERROR(_xlfn.NORM.S.DIST(BY18,TRUE)*100,0)</f>
        <v>87.139389897816258</v>
      </c>
      <c r="CA18" s="34">
        <v>25</v>
      </c>
      <c r="CB18" s="3">
        <v>12</v>
      </c>
      <c r="CC18" s="33">
        <f>(CA18-CC$3)/CD$3</f>
        <v>1.0447875658201369</v>
      </c>
      <c r="CD18" s="33">
        <f>IFERROR(_xlfn.NORM.S.DIST(CC18,TRUE)*100,0)</f>
        <v>85.193941852223645</v>
      </c>
      <c r="CE18" s="32">
        <v>90.7</v>
      </c>
      <c r="CF18" s="3">
        <v>3</v>
      </c>
      <c r="CG18" s="33">
        <f>(CE18-CG$3)/CH$3</f>
        <v>1.6906616905900089</v>
      </c>
      <c r="CH18" s="33">
        <f>IFERROR(_xlfn.NORM.S.DIST(CG18,TRUE)*100,0)</f>
        <v>95.454928249876076</v>
      </c>
      <c r="CI18" s="34">
        <v>89.2</v>
      </c>
      <c r="CJ18" s="3">
        <v>2</v>
      </c>
      <c r="CK18" s="33">
        <f>(CI18-CK$3)/CL$3</f>
        <v>2.3359116763109755</v>
      </c>
      <c r="CL18" s="33">
        <f>IFERROR(_xlfn.NORM.S.DIST(CK18,TRUE)*100,0)</f>
        <v>99.025207735515437</v>
      </c>
      <c r="CM18" s="34">
        <v>89.2</v>
      </c>
      <c r="CN18" s="3">
        <v>2</v>
      </c>
      <c r="CO18" s="4">
        <f>(CM18-CO$3)/CP$3</f>
        <v>2.5018690399950101</v>
      </c>
      <c r="CP18" s="4">
        <f>IFERROR(_xlfn.NORM.S.DIST(CO18,TRUE)*100,0)</f>
        <v>99.382301932921237</v>
      </c>
      <c r="CQ18" s="29" t="s">
        <v>269</v>
      </c>
      <c r="CR18" s="3" t="s">
        <v>269</v>
      </c>
      <c r="CS18" s="33">
        <v>0</v>
      </c>
      <c r="CT18" s="35" t="s">
        <v>269</v>
      </c>
      <c r="CU18" s="3" t="s">
        <v>269</v>
      </c>
      <c r="CV18" s="33">
        <v>0</v>
      </c>
      <c r="CW18" s="3" t="s">
        <v>269</v>
      </c>
      <c r="CX18" s="3" t="s">
        <v>269</v>
      </c>
      <c r="CY18" s="33">
        <v>0</v>
      </c>
      <c r="CZ18" s="36" t="s">
        <v>269</v>
      </c>
      <c r="DA18" s="37" t="s">
        <v>269</v>
      </c>
      <c r="DB18" s="37" t="s">
        <v>269</v>
      </c>
      <c r="DC18" s="37" t="s">
        <v>269</v>
      </c>
      <c r="DD18" s="37" t="s">
        <v>269</v>
      </c>
      <c r="DE18" s="38" t="s">
        <v>269</v>
      </c>
      <c r="DF18" s="38" t="s">
        <v>269</v>
      </c>
      <c r="DG18" s="38" t="s">
        <v>269</v>
      </c>
      <c r="DH18" s="38" t="s">
        <v>269</v>
      </c>
      <c r="DI18" s="38" t="s">
        <v>269</v>
      </c>
      <c r="DJ18" s="38">
        <v>0</v>
      </c>
      <c r="DK18" s="39">
        <v>0.18796384185689652</v>
      </c>
      <c r="DL18" s="39">
        <v>57.454750202918703</v>
      </c>
      <c r="DM18" s="38">
        <v>0</v>
      </c>
      <c r="DN18" s="39">
        <v>5.6299553714146584E-2</v>
      </c>
      <c r="DO18" s="39">
        <v>52.244841282142282</v>
      </c>
      <c r="DP18" s="38">
        <v>0</v>
      </c>
      <c r="DQ18" s="39">
        <v>3.007589749610556E-2</v>
      </c>
      <c r="DR18" s="39">
        <v>51.199673847744222</v>
      </c>
      <c r="DS18" s="40">
        <v>10</v>
      </c>
      <c r="DT18" s="40">
        <v>42.724816333201304</v>
      </c>
      <c r="DU18" s="39">
        <v>-0.22492705456938625</v>
      </c>
      <c r="DV18" s="39">
        <v>41.101801100572033</v>
      </c>
      <c r="DW18" s="41">
        <v>41.101801100572033</v>
      </c>
      <c r="DX18" s="42">
        <v>2.16</v>
      </c>
      <c r="DY18" s="4">
        <f>(DX18-DY$3)/EA$3</f>
        <v>1.7911909110942104</v>
      </c>
      <c r="DZ18" s="4">
        <f>MAX(MIN(DY18, 3), -3)</f>
        <v>1.7911909110942104</v>
      </c>
      <c r="EA18" s="4">
        <f>IFERROR(_xlfn.NORM.S.DIST(DZ18,TRUE)*100,30)</f>
        <v>96.336866788420423</v>
      </c>
      <c r="EB18" s="43">
        <v>0.1</v>
      </c>
      <c r="EC18" s="4">
        <f>(EB18-EC$3)/EE$3</f>
        <v>-0.26638946904623662</v>
      </c>
      <c r="ED18" s="4">
        <f>MAX(MIN(EC18, 3), -3)</f>
        <v>-0.26638946904623662</v>
      </c>
      <c r="EE18" s="4">
        <f>IFERROR(_xlfn.NORM.S.DIST(ED18,TRUE)*100,30)</f>
        <v>39.496963739669056</v>
      </c>
      <c r="EF18" s="44" t="s">
        <v>62</v>
      </c>
      <c r="EG18" s="45">
        <v>11</v>
      </c>
      <c r="EH18" s="46">
        <v>8</v>
      </c>
      <c r="EI18" s="46">
        <v>55</v>
      </c>
      <c r="EJ18" s="46" t="s">
        <v>269</v>
      </c>
      <c r="EK18" s="46" t="s">
        <v>269</v>
      </c>
      <c r="EL18" s="46" t="s">
        <v>269</v>
      </c>
      <c r="EM18" s="46" t="s">
        <v>269</v>
      </c>
      <c r="EN18" s="46" t="s">
        <v>269</v>
      </c>
      <c r="EO18" s="46" t="s">
        <v>269</v>
      </c>
      <c r="EP18" s="46">
        <v>10</v>
      </c>
      <c r="EQ18" s="46" t="s">
        <v>269</v>
      </c>
      <c r="ER18" s="46" t="s">
        <v>269</v>
      </c>
      <c r="ES18" s="47">
        <v>0.17241379310344829</v>
      </c>
      <c r="ET18" s="4">
        <f>(ES18-ET$3)/EU$3</f>
        <v>0.7349943071105719</v>
      </c>
      <c r="EU18" s="4">
        <f>IFERROR(_xlfn.NORM.S.DIST(ET18,TRUE)*100,30)</f>
        <v>76.882851939339659</v>
      </c>
      <c r="EV18" s="48">
        <v>0.31034482758620691</v>
      </c>
      <c r="EW18" s="4">
        <f>(EV18-EW$3)/EX$3</f>
        <v>1.0628333819351339</v>
      </c>
      <c r="EX18" s="4">
        <f>IFERROR(_xlfn.NORM.S.DIST(EW18,TRUE)*100,30)</f>
        <v>85.607124093798475</v>
      </c>
      <c r="EY18" s="49">
        <v>0.55172413793103448</v>
      </c>
      <c r="EZ18" s="4">
        <f>(EY18-EZ$3)/FA$3</f>
        <v>0.99362383676708166</v>
      </c>
      <c r="FA18" s="4">
        <f>IFERROR(_xlfn.NORM.S.DIST(EZ18,TRUE)*100,30)</f>
        <v>83.979698254953021</v>
      </c>
      <c r="FB18" s="50">
        <v>29</v>
      </c>
      <c r="FC18" s="35">
        <v>1.0901212377498661</v>
      </c>
      <c r="FD18" s="33">
        <f>(FC18-FD$3)/FE$3</f>
        <v>0.63241835027481907</v>
      </c>
      <c r="FE18" s="33">
        <f>IFERROR(_xlfn.NORM.S.DIST(FD18,TRUE)*100,0)</f>
        <v>73.644322688360731</v>
      </c>
      <c r="FF18" s="51">
        <v>71</v>
      </c>
      <c r="FG18" s="35">
        <v>1.2576437726331584</v>
      </c>
      <c r="FH18" s="33">
        <f>(FG18-FH$3)/FI$3</f>
        <v>1.0211775425911624</v>
      </c>
      <c r="FI18" s="33">
        <f>IFERROR(_xlfn.NORM.S.DIST(FH18,TRUE)*100,0)</f>
        <v>84.641483491069195</v>
      </c>
      <c r="FJ18" s="51">
        <v>106</v>
      </c>
      <c r="FK18" s="35">
        <v>1.5231310472492912</v>
      </c>
      <c r="FL18" s="33">
        <f>(FK18-FL$3)/FM$3</f>
        <v>1.6876130346547595</v>
      </c>
      <c r="FM18" s="33">
        <f>IFERROR(_xlfn.NORM.S.DIST(FL18,TRUE)*100,0)</f>
        <v>95.425723228130565</v>
      </c>
      <c r="FN18" s="52">
        <v>7.5537068421300688</v>
      </c>
      <c r="FP18" s="33">
        <f>IFERROR(((J18*G$1)+(N18*K$1)+(R18*O$1)+(V18*S$1)+(Z18*W$1)+(AD18*AA$1)+(AH18*AE$1)+(AL18*AI$1)+(AP18*AM$1)+(AT18*AQ$1)+(AX18*AU$1)+(BB18*AY$1)+(BF18*BC$1)+(BJ18*BG$1)+(BN18*BK$1)+(BR18*BO$1)+(BV18*BS$1)+(BZ18*BW$1)+(CD18*CA$1)+(CH18*CE$1)+(CL18*CI$1)+(CP18*CM$1)+(CS18*CQ$1)+(CV18*CT$1)+(CY18*CW$1)+(DW18*DW$1)+(EA18*DX$1)+(EE18*EB$1)+(EU18*ES$1)+(EX18*EV$1)+(FA18*EY$1)+(FE18*FC$1)+(FI18*FG$1)+(FM18*FK$1)+(FN18*FN$1))*(1+FO18),"")</f>
        <v>68.069528722594768</v>
      </c>
      <c r="FQ18" s="28">
        <f>IFERROR(RANK(FP18,FP$4:FP$1296),"")</f>
        <v>15</v>
      </c>
      <c r="FR18" s="28">
        <f>IFERROR(RANK(FT18,FT$4:FT$1496),"")</f>
        <v>31</v>
      </c>
      <c r="FS18" s="28">
        <f>RANK(FX18,FX$4:FX$1496)</f>
        <v>34</v>
      </c>
      <c r="FT18" s="2">
        <v>7500</v>
      </c>
      <c r="FU18" s="49">
        <v>5.5899999999999998E-2</v>
      </c>
      <c r="FV18" s="28">
        <f>IFERROR(FR18-FQ18,"")</f>
        <v>16</v>
      </c>
      <c r="FW18" s="4">
        <f>IFERROR(FP18/(FT18/1000),0)</f>
        <v>9.075937163012636</v>
      </c>
      <c r="FX18" s="2">
        <v>9000</v>
      </c>
      <c r="FY18" s="49">
        <v>4.7199999999999999E-2</v>
      </c>
      <c r="FZ18" s="28">
        <f>FS18-FQ18</f>
        <v>19</v>
      </c>
      <c r="GA18" s="4">
        <f>FP18/(FX18/1000)</f>
        <v>7.5632809691771961</v>
      </c>
    </row>
    <row r="19" spans="1:183" x14ac:dyDescent="0.2">
      <c r="A19" t="s">
        <v>63</v>
      </c>
      <c r="B19" s="1">
        <v>80</v>
      </c>
      <c r="C19" s="28" t="s">
        <v>269</v>
      </c>
      <c r="D19" s="28" t="s">
        <v>269</v>
      </c>
      <c r="E19" s="28">
        <f>RANK(B19,B$4:B$1396)</f>
        <v>82</v>
      </c>
      <c r="F19" s="4">
        <f>(E19/E$3)*100</f>
        <v>67.768595041322314</v>
      </c>
      <c r="G19" s="29">
        <v>0.48499999999999999</v>
      </c>
      <c r="H19" s="3">
        <f>RANK(G19,G$4:G$4000)</f>
        <v>27</v>
      </c>
      <c r="I19" s="4">
        <f>(G19-I$3)/J$3</f>
        <v>0.81277095592231108</v>
      </c>
      <c r="J19" s="4">
        <f>IFERROR(_xlfn.NORM.S.DIST(I19,TRUE)*100,0)</f>
        <v>79.182530470397154</v>
      </c>
      <c r="K19" s="30">
        <v>0.15</v>
      </c>
      <c r="L19" s="3">
        <f>RANK(K19,K$4:K$4000)</f>
        <v>58</v>
      </c>
      <c r="M19" s="30">
        <f>(K19-M$3)/N$3</f>
        <v>0.13659955935810891</v>
      </c>
      <c r="N19" s="4">
        <f>IFERROR(_xlfn.NORM.S.DIST(M19,TRUE)*100,0)</f>
        <v>55.432633759101911</v>
      </c>
      <c r="O19" s="30">
        <v>0.1</v>
      </c>
      <c r="P19" s="3">
        <f>RANK(O19,O$4:O$4000)</f>
        <v>67</v>
      </c>
      <c r="Q19" s="4">
        <f>(O19-Q$3)/R$3</f>
        <v>2.6939371102502586E-3</v>
      </c>
      <c r="R19" s="4">
        <f>IFERROR(_xlfn.NORM.S.DIST(Q19,TRUE)*100,0)</f>
        <v>50.107472411408914</v>
      </c>
      <c r="S19" s="1">
        <v>305.39999999999998</v>
      </c>
      <c r="T19" s="3">
        <f>RANK(S19,S$4:S$4000)</f>
        <v>9</v>
      </c>
      <c r="U19" s="4">
        <f>(S19-U$3)/V$3</f>
        <v>1.5613662122978844</v>
      </c>
      <c r="V19" s="4">
        <f>IFERROR(_xlfn.NORM.S.DIST(U19,TRUE)*100,0)</f>
        <v>94.078131540182767</v>
      </c>
      <c r="W19" s="31">
        <v>306.2</v>
      </c>
      <c r="X19" s="3">
        <f>RANK(W19,W$4:W$4000)</f>
        <v>8</v>
      </c>
      <c r="Y19" s="30">
        <f>(W19-Y$3)/Z$3</f>
        <v>1.6268854855277051</v>
      </c>
      <c r="Z19" s="4">
        <f>IFERROR(_xlfn.NORM.S.DIST(Y19,TRUE)*100,0)</f>
        <v>94.811928940884087</v>
      </c>
      <c r="AA19" s="3">
        <v>304.39999999999998</v>
      </c>
      <c r="AB19" s="3">
        <f>RANK(AA19,AA$4:AA$4000)</f>
        <v>11</v>
      </c>
      <c r="AC19" s="4">
        <f>(AA19-AC$3)/AD$3</f>
        <v>1.3407391448211754</v>
      </c>
      <c r="AD19" s="4">
        <f>IFERROR(_xlfn.NORM.S.DIST(AC19,TRUE)*100,0)</f>
        <v>90.999741976909789</v>
      </c>
      <c r="AE19" s="29">
        <v>0.39</v>
      </c>
      <c r="AF19" s="3">
        <f>RANK(AE19,AE$4:AE$4000)</f>
        <v>33</v>
      </c>
      <c r="AG19" s="4">
        <f>(AE19-AG$3)/AH$3</f>
        <v>0.61222452442215569</v>
      </c>
      <c r="AH19" s="4">
        <f>IFERROR(_xlfn.NORM.S.DIST(AG19,TRUE)*100,0)</f>
        <v>72.980539108030783</v>
      </c>
      <c r="AI19" s="30">
        <v>0.04</v>
      </c>
      <c r="AJ19" s="3">
        <f>RANK(AI19,AI$4:AI$4000)</f>
        <v>67</v>
      </c>
      <c r="AK19" s="4">
        <f>(AI19-AK$3)/AL$3</f>
        <v>-0.11606093728843843</v>
      </c>
      <c r="AL19" s="4">
        <f>IFERROR(_xlfn.NORM.S.DIST(AK19,TRUE)*100,0)</f>
        <v>45.380212353441586</v>
      </c>
      <c r="AM19" s="30">
        <v>0.01</v>
      </c>
      <c r="AN19" s="3">
        <f>RANK(AM19,AM$4:AM$4000)</f>
        <v>71</v>
      </c>
      <c r="AO19" s="4">
        <f>(AM19-AO$3)/AP$3</f>
        <v>-0.16663029869513141</v>
      </c>
      <c r="AP19" s="4">
        <f>IFERROR(_xlfn.NORM.S.DIST(AO19,TRUE)*100,0)</f>
        <v>43.383047603685384</v>
      </c>
      <c r="AQ19" s="29">
        <v>0.16999999999999998</v>
      </c>
      <c r="AR19" s="3">
        <v>35</v>
      </c>
      <c r="AS19" s="4">
        <f>(AQ19-AS$3)/AT$3</f>
        <v>0.49804015078656366</v>
      </c>
      <c r="AT19" s="4">
        <f>IFERROR(_xlfn.NORM.S.DIST(AS19,TRUE)*100,0)</f>
        <v>69.077212858034116</v>
      </c>
      <c r="AU19" s="30">
        <v>-0.02</v>
      </c>
      <c r="AV19" s="3">
        <v>67</v>
      </c>
      <c r="AW19" s="4">
        <f>(AU19-AW$3)/AX$3</f>
        <v>-4.7937066703423771E-2</v>
      </c>
      <c r="AX19" s="4">
        <f>IFERROR(_xlfn.NORM.S.DIST(AW19,TRUE)*100,0)</f>
        <v>48.08831991886229</v>
      </c>
      <c r="AY19" s="30">
        <v>-2.5000000000000001E-2</v>
      </c>
      <c r="AZ19" s="3">
        <v>71</v>
      </c>
      <c r="BA19" s="4">
        <f>(AY19-BA$3)/BB$3</f>
        <v>-8.1585032212612874E-2</v>
      </c>
      <c r="BB19" s="4">
        <f>IFERROR(_xlfn.NORM.S.DIST(BA19,TRUE)*100,0)</f>
        <v>46.748835208792769</v>
      </c>
      <c r="BC19" s="29">
        <v>0.45999999999999996</v>
      </c>
      <c r="BD19" s="3">
        <v>24</v>
      </c>
      <c r="BE19" s="4">
        <f>(BC19-BE$3)/BF$3</f>
        <v>0.78695682606827588</v>
      </c>
      <c r="BF19" s="4">
        <f>IFERROR(_xlfn.NORM.S.DIST(BE19,TRUE)*100,0)</f>
        <v>78.434642989716039</v>
      </c>
      <c r="BG19" s="30">
        <v>0.58499999999999996</v>
      </c>
      <c r="BH19" s="3">
        <v>4</v>
      </c>
      <c r="BI19" s="4">
        <f>(BG19-BI$3)/BJ$3</f>
        <v>1.394782154925166</v>
      </c>
      <c r="BJ19" s="4">
        <f>IFERROR(_xlfn.NORM.S.DIST(BI19,TRUE)*100,0)</f>
        <v>91.845922912433011</v>
      </c>
      <c r="BK19" s="30">
        <v>0.24</v>
      </c>
      <c r="BL19" s="3">
        <v>30</v>
      </c>
      <c r="BM19" s="4">
        <f>(BK19-BM$3)/BN$3</f>
        <v>0.63431198480716777</v>
      </c>
      <c r="BN19" s="4">
        <f>IFERROR(_xlfn.NORM.S.DIST(BM19,TRUE)*100,0)</f>
        <v>73.706138170984616</v>
      </c>
      <c r="BO19" s="30">
        <v>0.63</v>
      </c>
      <c r="BP19" s="3">
        <v>10</v>
      </c>
      <c r="BQ19" s="4">
        <f>(BO19-BQ$3)/BR$3</f>
        <v>1.0679149292779957</v>
      </c>
      <c r="BR19" s="4">
        <f>IFERROR(_xlfn.NORM.S.DIST(BQ19,TRUE)*100,0)</f>
        <v>85.722055624126909</v>
      </c>
      <c r="BS19" s="32">
        <v>31.7</v>
      </c>
      <c r="BT19" s="3">
        <v>2</v>
      </c>
      <c r="BU19" s="33">
        <f>(BS19-BU$3)/BV$3</f>
        <v>2.5757271558533708</v>
      </c>
      <c r="BV19" s="33">
        <f>IFERROR(_xlfn.NORM.S.DIST(BU19,TRUE)*100,0)</f>
        <v>99.499852277624299</v>
      </c>
      <c r="BW19" s="34">
        <v>28.4</v>
      </c>
      <c r="BX19" s="3">
        <v>1</v>
      </c>
      <c r="BY19" s="33">
        <f>(BW19-BY$3)/BZ$3</f>
        <v>2.6222638825168416</v>
      </c>
      <c r="BZ19" s="33">
        <f>IFERROR(_xlfn.NORM.S.DIST(BY19,TRUE)*100,0)</f>
        <v>99.563261149955792</v>
      </c>
      <c r="CA19" s="34">
        <v>26.6</v>
      </c>
      <c r="CB19" s="3">
        <v>4</v>
      </c>
      <c r="CC19" s="33">
        <f>(CA19-CC$3)/CD$3</f>
        <v>1.8286844499055823</v>
      </c>
      <c r="CD19" s="33">
        <f>IFERROR(_xlfn.NORM.S.DIST(CC19,TRUE)*100,0)</f>
        <v>96.627655335293653</v>
      </c>
      <c r="CE19" s="32">
        <v>89.7</v>
      </c>
      <c r="CF19" s="3">
        <v>9</v>
      </c>
      <c r="CG19" s="33">
        <f>(CE19-CG$3)/CH$3</f>
        <v>1.3290872780596199</v>
      </c>
      <c r="CH19" s="33">
        <f>IFERROR(_xlfn.NORM.S.DIST(CG19,TRUE)*100,0)</f>
        <v>90.80904115175403</v>
      </c>
      <c r="CI19" s="34">
        <v>88.2</v>
      </c>
      <c r="CJ19" s="3">
        <v>4</v>
      </c>
      <c r="CK19" s="33">
        <f>(CI19-CK$3)/CL$3</f>
        <v>1.8352697739046187</v>
      </c>
      <c r="CL19" s="33">
        <f>IFERROR(_xlfn.NORM.S.DIST(CK19,TRUE)*100,0)</f>
        <v>96.676713634836574</v>
      </c>
      <c r="CM19" s="34">
        <v>86.7</v>
      </c>
      <c r="CN19" s="3">
        <v>16</v>
      </c>
      <c r="CO19" s="4">
        <f>(CM19-CO$3)/CP$3</f>
        <v>1.0424859717498198</v>
      </c>
      <c r="CP19" s="4">
        <f>IFERROR(_xlfn.NORM.S.DIST(CO19,TRUE)*100,0)</f>
        <v>85.140678699328888</v>
      </c>
      <c r="CQ19" s="29" t="s">
        <v>269</v>
      </c>
      <c r="CR19" s="3" t="s">
        <v>269</v>
      </c>
      <c r="CS19" s="33">
        <v>0</v>
      </c>
      <c r="CT19" s="35" t="s">
        <v>269</v>
      </c>
      <c r="CU19" s="3" t="s">
        <v>269</v>
      </c>
      <c r="CV19" s="33">
        <v>0</v>
      </c>
      <c r="CW19" s="3" t="s">
        <v>269</v>
      </c>
      <c r="CX19" s="3" t="s">
        <v>269</v>
      </c>
      <c r="CY19" s="33">
        <v>0</v>
      </c>
      <c r="CZ19" s="36" t="s">
        <v>269</v>
      </c>
      <c r="DA19" s="37">
        <v>49</v>
      </c>
      <c r="DB19" s="37" t="s">
        <v>51</v>
      </c>
      <c r="DC19" s="37">
        <v>21</v>
      </c>
      <c r="DD19" s="37" t="s">
        <v>269</v>
      </c>
      <c r="DE19" s="38" t="s">
        <v>269</v>
      </c>
      <c r="DF19" s="38">
        <v>0.12745098039215463</v>
      </c>
      <c r="DG19" s="38">
        <v>-0.52010050251256246</v>
      </c>
      <c r="DH19" s="38">
        <v>1.7889447236180871</v>
      </c>
      <c r="DI19" s="38" t="s">
        <v>269</v>
      </c>
      <c r="DJ19" s="38">
        <v>0.46543173383255976</v>
      </c>
      <c r="DK19" s="39">
        <v>0.56745822222134401</v>
      </c>
      <c r="DL19" s="39">
        <v>71.479854851459166</v>
      </c>
      <c r="DM19" s="38">
        <v>1.3962952014976793</v>
      </c>
      <c r="DN19" s="39">
        <v>0.4498301442107081</v>
      </c>
      <c r="DO19" s="39">
        <v>67.358353978019409</v>
      </c>
      <c r="DP19" s="38">
        <v>0.71</v>
      </c>
      <c r="DQ19" s="39">
        <v>0.66648485165630922</v>
      </c>
      <c r="DR19" s="39">
        <v>74.744937849085673</v>
      </c>
      <c r="DS19" s="40">
        <v>70.786516853932582</v>
      </c>
      <c r="DT19" s="40">
        <v>71.092415883124204</v>
      </c>
      <c r="DU19" s="39">
        <v>0.94684993041465315</v>
      </c>
      <c r="DV19" s="39">
        <v>82.814237263510421</v>
      </c>
      <c r="DW19" s="41">
        <v>82.814237263510421</v>
      </c>
      <c r="DX19" s="42">
        <v>0.25</v>
      </c>
      <c r="DY19" s="4">
        <f>(DX19-DY$3)/EA$3</f>
        <v>1.2926675246523906E-2</v>
      </c>
      <c r="DZ19" s="4">
        <f>MAX(MIN(DY19, 3), -3)</f>
        <v>1.2926675246523906E-2</v>
      </c>
      <c r="EA19" s="4">
        <f>IFERROR(_xlfn.NORM.S.DIST(DZ19,TRUE)*100,30)</f>
        <v>50.515685368299913</v>
      </c>
      <c r="EB19" s="43">
        <v>0.37</v>
      </c>
      <c r="EC19" s="4">
        <f>(EB19-EC$3)/EE$3</f>
        <v>1.5624268923321102E-2</v>
      </c>
      <c r="ED19" s="4">
        <f>MAX(MIN(EC19, 3), -3)</f>
        <v>1.5624268923321102E-2</v>
      </c>
      <c r="EE19" s="4">
        <f>IFERROR(_xlfn.NORM.S.DIST(ED19,TRUE)*100,30)</f>
        <v>50.623292787809113</v>
      </c>
      <c r="EF19" s="44" t="s">
        <v>64</v>
      </c>
      <c r="EG19" s="45" t="s">
        <v>51</v>
      </c>
      <c r="EH19" s="46" t="s">
        <v>269</v>
      </c>
      <c r="EI19" s="46" t="s">
        <v>269</v>
      </c>
      <c r="EJ19" s="46" t="s">
        <v>269</v>
      </c>
      <c r="EK19" s="46" t="s">
        <v>269</v>
      </c>
      <c r="EL19" s="46" t="s">
        <v>269</v>
      </c>
      <c r="EM19" s="46" t="s">
        <v>269</v>
      </c>
      <c r="EN19" s="46" t="s">
        <v>269</v>
      </c>
      <c r="EO19" s="46" t="s">
        <v>269</v>
      </c>
      <c r="EP19" s="46">
        <v>16</v>
      </c>
      <c r="EQ19" s="46" t="s">
        <v>269</v>
      </c>
      <c r="ER19" s="46" t="s">
        <v>269</v>
      </c>
      <c r="ES19" s="47">
        <v>0.26315789473684209</v>
      </c>
      <c r="ET19" s="4">
        <f>(ES19-ET$3)/EU$3</f>
        <v>1.8459590039549343</v>
      </c>
      <c r="EU19" s="4">
        <f>IFERROR(_xlfn.NORM.S.DIST(ET19,TRUE)*100,30)</f>
        <v>96.75509208770346</v>
      </c>
      <c r="EV19" s="48">
        <v>0.36842105263157893</v>
      </c>
      <c r="EW19" s="4">
        <f>(EV19-EW$3)/EX$3</f>
        <v>1.6056846965121097</v>
      </c>
      <c r="EX19" s="4">
        <f>IFERROR(_xlfn.NORM.S.DIST(EW19,TRUE)*100,30)</f>
        <v>94.582839728964757</v>
      </c>
      <c r="EY19" s="49">
        <v>0.52631578947368418</v>
      </c>
      <c r="EZ19" s="4">
        <f>(EY19-EZ$3)/FA$3</f>
        <v>0.83141444339415993</v>
      </c>
      <c r="FA19" s="4">
        <f>IFERROR(_xlfn.NORM.S.DIST(EZ19,TRUE)*100,30)</f>
        <v>79.713022876056058</v>
      </c>
      <c r="FB19" s="50">
        <v>18</v>
      </c>
      <c r="FC19" s="35">
        <v>2.2623322607017764</v>
      </c>
      <c r="FD19" s="33">
        <f>(FC19-FD$3)/FE$3</f>
        <v>1.8700921473370815</v>
      </c>
      <c r="FE19" s="33">
        <f>IFERROR(_xlfn.NORM.S.DIST(FD19,TRUE)*100,0)</f>
        <v>96.926448861407465</v>
      </c>
      <c r="FF19" s="51">
        <v>42</v>
      </c>
      <c r="FG19" s="35">
        <v>1.2395133225009931</v>
      </c>
      <c r="FH19" s="33">
        <f>(FG19-FH$3)/FI$3</f>
        <v>0.99661304706174569</v>
      </c>
      <c r="FI19" s="33">
        <f>IFERROR(_xlfn.NORM.S.DIST(FH19,TRUE)*100,0)</f>
        <v>84.052381473725774</v>
      </c>
      <c r="FJ19" s="51">
        <v>68</v>
      </c>
      <c r="FK19" s="35">
        <v>1.2440152414271324</v>
      </c>
      <c r="FL19" s="33">
        <f>(FK19-FL$3)/FM$3</f>
        <v>1.2259528561470896</v>
      </c>
      <c r="FM19" s="33">
        <f>IFERROR(_xlfn.NORM.S.DIST(FL19,TRUE)*100,0)</f>
        <v>88.989179176417082</v>
      </c>
      <c r="FN19" s="52">
        <v>17.613338865623902</v>
      </c>
      <c r="FP19" s="33">
        <f>IFERROR(((J19*G$1)+(N19*K$1)+(R19*O$1)+(V19*S$1)+(Z19*W$1)+(AD19*AA$1)+(AH19*AE$1)+(AL19*AI$1)+(AP19*AM$1)+(AT19*AQ$1)+(AX19*AU$1)+(BB19*AY$1)+(BF19*BC$1)+(BJ19*BG$1)+(BN19*BK$1)+(BR19*BO$1)+(BV19*BS$1)+(BZ19*BW$1)+(CD19*CA$1)+(CH19*CE$1)+(CL19*CI$1)+(CP19*CM$1)+(CS19*CQ$1)+(CV19*CT$1)+(CY19*CW$1)+(DW19*DW$1)+(EA19*DX$1)+(EE19*EB$1)+(EU19*ES$1)+(EX19*EV$1)+(FA19*EY$1)+(FE19*FC$1)+(FI19*FG$1)+(FM19*FK$1)+(FN19*FN$1))*(1+FO19),"")</f>
        <v>67.173607027460505</v>
      </c>
      <c r="FQ19" s="28">
        <f>IFERROR(RANK(FP19,FP$4:FP$1296),"")</f>
        <v>16</v>
      </c>
      <c r="FR19" s="28">
        <f>IFERROR(RANK(FT19,FT$4:FT$1496),"")</f>
        <v>35</v>
      </c>
      <c r="FS19" s="28">
        <f>RANK(FX19,FX$4:FX$1496)</f>
        <v>36</v>
      </c>
      <c r="FT19" s="2">
        <v>7400</v>
      </c>
      <c r="FU19" s="49">
        <v>0.1356</v>
      </c>
      <c r="FV19" s="28">
        <f>IFERROR(FR19-FQ19,"")</f>
        <v>19</v>
      </c>
      <c r="FW19" s="4">
        <f>IFERROR(FP19/(FT19/1000),0)</f>
        <v>9.0775144631703384</v>
      </c>
      <c r="FX19" s="2">
        <v>8900</v>
      </c>
      <c r="FY19" s="49">
        <v>0.12240000000000001</v>
      </c>
      <c r="FZ19" s="28">
        <f>FS19-FQ19</f>
        <v>20</v>
      </c>
      <c r="GA19" s="4">
        <f>FP19/(FX19/1000)</f>
        <v>7.5475962952202815</v>
      </c>
    </row>
    <row r="20" spans="1:183" x14ac:dyDescent="0.2">
      <c r="A20" t="s">
        <v>104</v>
      </c>
      <c r="B20" s="1">
        <v>45</v>
      </c>
      <c r="C20" s="28" t="s">
        <v>269</v>
      </c>
      <c r="D20" s="28" t="s">
        <v>269</v>
      </c>
      <c r="E20" s="28">
        <f>RANK(B20,B$4:B$1396)</f>
        <v>102</v>
      </c>
      <c r="F20" s="4">
        <f>(E20/E$3)*100</f>
        <v>84.297520661157023</v>
      </c>
      <c r="G20" s="29">
        <v>0.8600000000000001</v>
      </c>
      <c r="H20" s="3">
        <f>RANK(G20,G$4:G$4000)</f>
        <v>6</v>
      </c>
      <c r="I20" s="4">
        <f>(G20-I$3)/J$3</f>
        <v>1.6243696026881829</v>
      </c>
      <c r="J20" s="4">
        <f>IFERROR(_xlfn.NORM.S.DIST(I20,TRUE)*100,0)</f>
        <v>94.785152473970584</v>
      </c>
      <c r="K20" s="30">
        <v>0.46499999999999997</v>
      </c>
      <c r="L20" s="3">
        <f>RANK(K20,K$4:K$4000)</f>
        <v>17</v>
      </c>
      <c r="M20" s="30">
        <f>(K20-M$3)/N$3</f>
        <v>0.96673836060192175</v>
      </c>
      <c r="N20" s="4">
        <f>IFERROR(_xlfn.NORM.S.DIST(M20,TRUE)*100,0)</f>
        <v>83.316257738570044</v>
      </c>
      <c r="O20" s="30">
        <v>0.185</v>
      </c>
      <c r="P20" s="3">
        <f>RANK(O20,O$4:O$4000)</f>
        <v>53</v>
      </c>
      <c r="Q20" s="4">
        <f>(O20-Q$3)/R$3</f>
        <v>0.24163444601939532</v>
      </c>
      <c r="R20" s="4">
        <f>IFERROR(_xlfn.NORM.S.DIST(Q20,TRUE)*100,0)</f>
        <v>59.546828560756907</v>
      </c>
      <c r="S20" s="1">
        <v>301.8</v>
      </c>
      <c r="T20" s="3">
        <f>RANK(S20,S$4:S$4000)</f>
        <v>18</v>
      </c>
      <c r="U20" s="4">
        <f>(S20-U$3)/V$3</f>
        <v>1.0048396415778498</v>
      </c>
      <c r="V20" s="4">
        <f>IFERROR(_xlfn.NORM.S.DIST(U20,TRUE)*100,0)</f>
        <v>84.251296392364367</v>
      </c>
      <c r="W20" s="31">
        <v>302.3</v>
      </c>
      <c r="X20" s="3">
        <f>RANK(W20,W$4:W$4000)</f>
        <v>17</v>
      </c>
      <c r="Y20" s="30">
        <f>(W20-Y$3)/Z$3</f>
        <v>1.0578828644777365</v>
      </c>
      <c r="Z20" s="4">
        <f>IFERROR(_xlfn.NORM.S.DIST(Y20,TRUE)*100,0)</f>
        <v>85.494557587619241</v>
      </c>
      <c r="AA20" s="3">
        <v>302.10000000000002</v>
      </c>
      <c r="AB20" s="3">
        <f>RANK(AA20,AA$4:AA$4000)</f>
        <v>17</v>
      </c>
      <c r="AC20" s="4">
        <f>(AA20-AC$3)/AD$3</f>
        <v>0.99470959182824403</v>
      </c>
      <c r="AD20" s="4">
        <f>IFERROR(_xlfn.NORM.S.DIST(AC20,TRUE)*100,0)</f>
        <v>84.006123599706726</v>
      </c>
      <c r="AE20" s="29">
        <v>-0.66500000000000004</v>
      </c>
      <c r="AF20" s="3">
        <f>RANK(AE20,AE$4:AE$4000)</f>
        <v>109</v>
      </c>
      <c r="AG20" s="4">
        <f>(AE20-AG$3)/AH$3</f>
        <v>-1.3096109526878092</v>
      </c>
      <c r="AH20" s="4">
        <f>IFERROR(_xlfn.NORM.S.DIST(AG20,TRUE)*100,0)</f>
        <v>9.5163740658224771</v>
      </c>
      <c r="AI20" s="30">
        <v>3.5000000000000003E-2</v>
      </c>
      <c r="AJ20" s="3">
        <f>RANK(AI20,AI$4:AI$4000)</f>
        <v>68</v>
      </c>
      <c r="AK20" s="4">
        <f>(AI20-AK$3)/AL$3</f>
        <v>-0.1274116402017331</v>
      </c>
      <c r="AL20" s="4">
        <f>IFERROR(_xlfn.NORM.S.DIST(AK20,TRUE)*100,0)</f>
        <v>44.930730188857574</v>
      </c>
      <c r="AM20" s="30">
        <v>-0.02</v>
      </c>
      <c r="AN20" s="3">
        <f>RANK(AM20,AM$4:AM$4000)</f>
        <v>79</v>
      </c>
      <c r="AO20" s="4">
        <f>(AM20-AO$3)/AP$3</f>
        <v>-0.24218056006823888</v>
      </c>
      <c r="AP20" s="4">
        <f>IFERROR(_xlfn.NORM.S.DIST(AO20,TRUE)*100,0)</f>
        <v>40.432012878715376</v>
      </c>
      <c r="AQ20" s="29">
        <v>-0.32499999999999996</v>
      </c>
      <c r="AR20" s="3">
        <v>105</v>
      </c>
      <c r="AS20" s="4">
        <f>(AQ20-AS$3)/AT$3</f>
        <v>-1.0467945728020462</v>
      </c>
      <c r="AT20" s="4">
        <f>IFERROR(_xlfn.NORM.S.DIST(AS20,TRUE)*100,0)</f>
        <v>14.759716701122603</v>
      </c>
      <c r="AU20" s="30">
        <v>-6.5000000000000002E-2</v>
      </c>
      <c r="AV20" s="3">
        <v>76</v>
      </c>
      <c r="AW20" s="4">
        <f>(AU20-AW$3)/AX$3</f>
        <v>-0.22523854629142956</v>
      </c>
      <c r="AX20" s="4">
        <f>IFERROR(_xlfn.NORM.S.DIST(AW20,TRUE)*100,0)</f>
        <v>41.089685208323402</v>
      </c>
      <c r="AY20" s="30">
        <v>-0.12</v>
      </c>
      <c r="AZ20" s="3">
        <v>86</v>
      </c>
      <c r="BA20" s="4">
        <f>(AY20-BA$3)/BB$3</f>
        <v>-0.5092031320856184</v>
      </c>
      <c r="BB20" s="4">
        <f>IFERROR(_xlfn.NORM.S.DIST(BA20,TRUE)*100,0)</f>
        <v>30.530492395524579</v>
      </c>
      <c r="BC20" s="29">
        <v>0.66999999999999993</v>
      </c>
      <c r="BD20" s="3">
        <v>11</v>
      </c>
      <c r="BE20" s="4">
        <f>(BC20-BE$3)/BF$3</f>
        <v>1.128522654813032</v>
      </c>
      <c r="BF20" s="4">
        <f>IFERROR(_xlfn.NORM.S.DIST(BE20,TRUE)*100,0)</f>
        <v>87.045037263809505</v>
      </c>
      <c r="BG20" s="30">
        <v>0.52500000000000002</v>
      </c>
      <c r="BH20" s="3">
        <v>8</v>
      </c>
      <c r="BI20" s="4">
        <f>(BG20-BI$3)/BJ$3</f>
        <v>1.243072335218826</v>
      </c>
      <c r="BJ20" s="4">
        <f>IFERROR(_xlfn.NORM.S.DIST(BI20,TRUE)*100,0)</f>
        <v>89.30794104145842</v>
      </c>
      <c r="BK20" s="30">
        <v>0.37</v>
      </c>
      <c r="BL20" s="3">
        <v>15</v>
      </c>
      <c r="BM20" s="4">
        <f>(BK20-BM$3)/BN$3</f>
        <v>1.0358241358719604</v>
      </c>
      <c r="BN20" s="4">
        <f>IFERROR(_xlfn.NORM.S.DIST(BM20,TRUE)*100,0)</f>
        <v>84.985790232138044</v>
      </c>
      <c r="BO20" s="30">
        <v>0.54</v>
      </c>
      <c r="BP20" s="3">
        <v>14</v>
      </c>
      <c r="BQ20" s="4">
        <f>(BO20-BQ$3)/BR$3</f>
        <v>0.93205519119578351</v>
      </c>
      <c r="BR20" s="4">
        <f>IFERROR(_xlfn.NORM.S.DIST(BQ20,TRUE)*100,0)</f>
        <v>82.43459982648794</v>
      </c>
      <c r="BS20" s="32">
        <v>24.2</v>
      </c>
      <c r="BT20" s="3">
        <v>63</v>
      </c>
      <c r="BU20" s="33">
        <f>(BS20-BU$3)/BV$3</f>
        <v>0.105137322891597</v>
      </c>
      <c r="BV20" s="33">
        <f>IFERROR(_xlfn.NORM.S.DIST(BU20,TRUE)*100,0)</f>
        <v>54.186657798882919</v>
      </c>
      <c r="BW20" s="34">
        <v>25.3</v>
      </c>
      <c r="BX20" s="3">
        <v>9</v>
      </c>
      <c r="BY20" s="33">
        <f>(BW20-BY$3)/BZ$3</f>
        <v>1.2644100903449833</v>
      </c>
      <c r="BZ20" s="33">
        <f>IFERROR(_xlfn.NORM.S.DIST(BY20,TRUE)*100,0)</f>
        <v>89.695856347161211</v>
      </c>
      <c r="CA20" s="34">
        <v>24.8</v>
      </c>
      <c r="CB20" s="3">
        <v>16</v>
      </c>
      <c r="CC20" s="33">
        <f>(CA20-CC$3)/CD$3</f>
        <v>0.94680045530945678</v>
      </c>
      <c r="CD20" s="33">
        <f>IFERROR(_xlfn.NORM.S.DIST(CC20,TRUE)*100,0)</f>
        <v>82.812976513212092</v>
      </c>
      <c r="CE20" s="32">
        <v>85.7</v>
      </c>
      <c r="CF20" s="3">
        <v>71</v>
      </c>
      <c r="CG20" s="33">
        <f>(CE20-CG$3)/CH$3</f>
        <v>-0.11721037206193571</v>
      </c>
      <c r="CH20" s="33">
        <f>IFERROR(_xlfn.NORM.S.DIST(CG20,TRUE)*100,0)</f>
        <v>45.334667392949271</v>
      </c>
      <c r="CI20" s="34">
        <v>86.7</v>
      </c>
      <c r="CJ20" s="3">
        <v>14</v>
      </c>
      <c r="CK20" s="33">
        <f>(CI20-CK$3)/CL$3</f>
        <v>1.084306920295083</v>
      </c>
      <c r="CL20" s="33">
        <f>IFERROR(_xlfn.NORM.S.DIST(CK20,TRUE)*100,0)</f>
        <v>86.088563101592769</v>
      </c>
      <c r="CM20" s="34">
        <v>85.6</v>
      </c>
      <c r="CN20" s="3">
        <v>43</v>
      </c>
      <c r="CO20" s="4">
        <f>(CM20-CO$3)/CP$3</f>
        <v>0.40035742172193134</v>
      </c>
      <c r="CP20" s="4">
        <f>IFERROR(_xlfn.NORM.S.DIST(CO20,TRUE)*100,0)</f>
        <v>65.555335994633012</v>
      </c>
      <c r="CQ20" s="29" t="s">
        <v>269</v>
      </c>
      <c r="CR20" s="3" t="s">
        <v>269</v>
      </c>
      <c r="CS20" s="33">
        <v>0</v>
      </c>
      <c r="CT20" s="35" t="s">
        <v>269</v>
      </c>
      <c r="CU20" s="3" t="s">
        <v>269</v>
      </c>
      <c r="CV20" s="33">
        <v>0</v>
      </c>
      <c r="CW20" s="3" t="s">
        <v>269</v>
      </c>
      <c r="CX20" s="3" t="s">
        <v>269</v>
      </c>
      <c r="CY20" s="33">
        <v>0</v>
      </c>
      <c r="CZ20" s="36">
        <v>44</v>
      </c>
      <c r="DA20" s="37">
        <v>28</v>
      </c>
      <c r="DB20" s="37" t="s">
        <v>269</v>
      </c>
      <c r="DC20" s="37" t="s">
        <v>269</v>
      </c>
      <c r="DD20" s="37" t="s">
        <v>269</v>
      </c>
      <c r="DE20" s="38">
        <v>0.4591346153846132</v>
      </c>
      <c r="DF20" s="38">
        <v>0.87745098039215463</v>
      </c>
      <c r="DG20" s="38" t="s">
        <v>269</v>
      </c>
      <c r="DH20" s="38" t="s">
        <v>269</v>
      </c>
      <c r="DI20" s="38" t="s">
        <v>269</v>
      </c>
      <c r="DJ20" s="38">
        <v>0.66829279788838392</v>
      </c>
      <c r="DK20" s="39">
        <v>0.73286300278929917</v>
      </c>
      <c r="DL20" s="39">
        <v>76.817900488549498</v>
      </c>
      <c r="DM20" s="38">
        <v>1.3365855957767678</v>
      </c>
      <c r="DN20" s="39">
        <v>0.43300164234916522</v>
      </c>
      <c r="DO20" s="39">
        <v>66.749321165900426</v>
      </c>
      <c r="DP20" s="38">
        <v>0.61</v>
      </c>
      <c r="DQ20" s="39">
        <v>0.57684978769008333</v>
      </c>
      <c r="DR20" s="39">
        <v>71.797953348520792</v>
      </c>
      <c r="DS20" s="40">
        <v>61.797752808988761</v>
      </c>
      <c r="DT20" s="40">
        <v>69.290731952989873</v>
      </c>
      <c r="DU20" s="39">
        <v>0.87242799140526883</v>
      </c>
      <c r="DV20" s="39">
        <v>80.851253216387377</v>
      </c>
      <c r="DW20" s="41">
        <v>80.851253216387377</v>
      </c>
      <c r="DX20" s="42">
        <v>-0.7</v>
      </c>
      <c r="DY20" s="4">
        <f>(DX20-DY$3)/EA$3</f>
        <v>-0.87155030069866046</v>
      </c>
      <c r="DZ20" s="4">
        <f>MAX(MIN(DY20, 3), -3)</f>
        <v>-0.87155030069866046</v>
      </c>
      <c r="EA20" s="4">
        <f>IFERROR(_xlfn.NORM.S.DIST(DZ20,TRUE)*100,30)</f>
        <v>19.172687678788076</v>
      </c>
      <c r="EB20" s="43">
        <v>0.65</v>
      </c>
      <c r="EC20" s="4">
        <f>(EB20-EC$3)/EE$3</f>
        <v>0.30808296015101067</v>
      </c>
      <c r="ED20" s="4">
        <f>MAX(MIN(EC20, 3), -3)</f>
        <v>0.30808296015101067</v>
      </c>
      <c r="EE20" s="4">
        <f>IFERROR(_xlfn.NORM.S.DIST(ED20,TRUE)*100,30)</f>
        <v>62.099039656317458</v>
      </c>
      <c r="EF20" s="44" t="s">
        <v>105</v>
      </c>
      <c r="EG20" s="45">
        <v>5</v>
      </c>
      <c r="EH20" s="46" t="s">
        <v>269</v>
      </c>
      <c r="EI20" s="46">
        <v>11</v>
      </c>
      <c r="EJ20" s="46" t="s">
        <v>269</v>
      </c>
      <c r="EK20" s="46" t="s">
        <v>269</v>
      </c>
      <c r="EL20" s="46" t="s">
        <v>269</v>
      </c>
      <c r="EM20" s="46" t="s">
        <v>269</v>
      </c>
      <c r="EN20" s="46" t="s">
        <v>269</v>
      </c>
      <c r="EO20" s="46" t="s">
        <v>269</v>
      </c>
      <c r="EP20" s="46" t="s">
        <v>269</v>
      </c>
      <c r="EQ20" s="46" t="s">
        <v>269</v>
      </c>
      <c r="ER20" s="46" t="s">
        <v>269</v>
      </c>
      <c r="ES20" s="47">
        <v>0.2</v>
      </c>
      <c r="ET20" s="4">
        <f>(ES20-ET$3)/EU$3</f>
        <v>1.0727275749512581</v>
      </c>
      <c r="EU20" s="4">
        <f>IFERROR(_xlfn.NORM.S.DIST(ET20,TRUE)*100,30)</f>
        <v>85.830331780915458</v>
      </c>
      <c r="EV20" s="48">
        <v>0.28000000000000003</v>
      </c>
      <c r="EW20" s="4">
        <f>(EV20-EW$3)/EX$3</f>
        <v>0.77919357006866397</v>
      </c>
      <c r="EX20" s="4">
        <f>IFERROR(_xlfn.NORM.S.DIST(EW20,TRUE)*100,30)</f>
        <v>78.206715139527191</v>
      </c>
      <c r="EY20" s="49">
        <v>0.6</v>
      </c>
      <c r="EZ20" s="4">
        <f>(EY20-EZ$3)/FA$3</f>
        <v>1.3018216841756327</v>
      </c>
      <c r="FA20" s="4">
        <f>IFERROR(_xlfn.NORM.S.DIST(EZ20,TRUE)*100,30)</f>
        <v>90.351132533595546</v>
      </c>
      <c r="FB20" s="50">
        <v>8</v>
      </c>
      <c r="FC20" s="35">
        <v>2.2524276549998277</v>
      </c>
      <c r="FD20" s="33">
        <f>(FC20-FD$3)/FE$3</f>
        <v>1.8596344134414684</v>
      </c>
      <c r="FE20" s="33">
        <f>IFERROR(_xlfn.NORM.S.DIST(FD20,TRUE)*100,0)</f>
        <v>96.853136648796294</v>
      </c>
      <c r="FF20" s="51">
        <v>38</v>
      </c>
      <c r="FG20" s="35">
        <v>1.2388928575681006</v>
      </c>
      <c r="FH20" s="33">
        <f>(FG20-FH$3)/FI$3</f>
        <v>0.99577239457054489</v>
      </c>
      <c r="FI20" s="33">
        <f>IFERROR(_xlfn.NORM.S.DIST(FH20,TRUE)*100,0)</f>
        <v>84.031962699749059</v>
      </c>
      <c r="FJ20" s="51">
        <v>89</v>
      </c>
      <c r="FK20" s="35">
        <v>0.82417410559043314</v>
      </c>
      <c r="FL20" s="33">
        <f>(FK20-FL$3)/FM$3</f>
        <v>0.53153165293249893</v>
      </c>
      <c r="FM20" s="33">
        <f>IFERROR(_xlfn.NORM.S.DIST(FL20,TRUE)*100,0)</f>
        <v>70.247479357168842</v>
      </c>
      <c r="FN20" s="52">
        <v>70.718039380746873</v>
      </c>
      <c r="FP20" s="33">
        <f>IFERROR(((J20*G$1)+(N20*K$1)+(R20*O$1)+(V20*S$1)+(Z20*W$1)+(AD20*AA$1)+(AH20*AE$1)+(AL20*AI$1)+(AP20*AM$1)+(AT20*AQ$1)+(AX20*AU$1)+(BB20*AY$1)+(BF20*BC$1)+(BJ20*BG$1)+(BN20*BK$1)+(BR20*BO$1)+(BV20*BS$1)+(BZ20*BW$1)+(CD20*CA$1)+(CH20*CE$1)+(CL20*CI$1)+(CP20*CM$1)+(CS20*CQ$1)+(CV20*CT$1)+(CY20*CW$1)+(DW20*DW$1)+(EA20*DX$1)+(EE20*EB$1)+(EU20*ES$1)+(EX20*EV$1)+(FA20*EY$1)+(FE20*FC$1)+(FI20*FG$1)+(FM20*FK$1)+(FN20*FN$1))*(1+FO20),"")</f>
        <v>67.172946547334831</v>
      </c>
      <c r="FQ20" s="28">
        <f>IFERROR(RANK(FP20,FP$4:FP$1296),"")</f>
        <v>17</v>
      </c>
      <c r="FR20" s="28">
        <f>IFERROR(RANK(FT20,FT$4:FT$1496),"")</f>
        <v>13</v>
      </c>
      <c r="FS20" s="28">
        <f>RANK(FX20,FX$4:FX$1496)</f>
        <v>18</v>
      </c>
      <c r="FT20" s="2">
        <v>8800</v>
      </c>
      <c r="FU20" s="49">
        <v>0.1578</v>
      </c>
      <c r="FV20" s="28">
        <f>IFERROR(FR20-FQ20,"")</f>
        <v>-4</v>
      </c>
      <c r="FW20" s="4">
        <f>IFERROR(FP20/(FT20/1000),0)</f>
        <v>7.6332893803789572</v>
      </c>
      <c r="FX20" s="2">
        <v>9800</v>
      </c>
      <c r="FY20" s="49">
        <v>0.15789999999999998</v>
      </c>
      <c r="FZ20" s="28">
        <f>FS20-FQ20</f>
        <v>1</v>
      </c>
      <c r="GA20" s="4">
        <f>FP20/(FX20/1000)</f>
        <v>6.8543823007484521</v>
      </c>
    </row>
    <row r="21" spans="1:183" x14ac:dyDescent="0.2">
      <c r="A21" t="s">
        <v>111</v>
      </c>
      <c r="B21" s="1">
        <v>40</v>
      </c>
      <c r="C21" s="28" t="s">
        <v>269</v>
      </c>
      <c r="D21" s="28" t="s">
        <v>269</v>
      </c>
      <c r="E21" s="28">
        <f>RANK(B21,B$4:B$1396)</f>
        <v>105</v>
      </c>
      <c r="F21" s="4">
        <f>(E21/E$3)*100</f>
        <v>86.776859504132233</v>
      </c>
      <c r="G21" s="29">
        <v>-6.5000000000000002E-2</v>
      </c>
      <c r="H21" s="3">
        <f>RANK(G21,G$4:G$4000)</f>
        <v>77</v>
      </c>
      <c r="I21" s="4">
        <f>(G21-I$3)/J$3</f>
        <v>-0.37757372600096728</v>
      </c>
      <c r="J21" s="4">
        <f>IFERROR(_xlfn.NORM.S.DIST(I21,TRUE)*100,0)</f>
        <v>35.287364295947022</v>
      </c>
      <c r="K21" s="30">
        <v>5.0000000000000001E-3</v>
      </c>
      <c r="L21" s="3">
        <f>RANK(K21,K$4:K$4000)</f>
        <v>74</v>
      </c>
      <c r="M21" s="30">
        <f>(K21-M$3)/N$3</f>
        <v>-0.24552782534142398</v>
      </c>
      <c r="N21" s="4">
        <f>IFERROR(_xlfn.NORM.S.DIST(M21,TRUE)*100,0)</f>
        <v>40.302388294863611</v>
      </c>
      <c r="O21" s="30">
        <v>-0.06</v>
      </c>
      <c r="P21" s="3">
        <f>RANK(O21,O$4:O$4000)</f>
        <v>84</v>
      </c>
      <c r="Q21" s="4">
        <f>(O21-Q$3)/R$3</f>
        <v>-0.44707643260108165</v>
      </c>
      <c r="R21" s="4">
        <f>IFERROR(_xlfn.NORM.S.DIST(Q21,TRUE)*100,0)</f>
        <v>32.740993730334672</v>
      </c>
      <c r="S21" s="1">
        <v>293.10000000000002</v>
      </c>
      <c r="T21" s="3">
        <f>RANK(S21,S$4:S$4000)</f>
        <v>74</v>
      </c>
      <c r="U21" s="4">
        <f>(S21-U$3)/V$3</f>
        <v>-0.34009957099557814</v>
      </c>
      <c r="V21" s="4">
        <f>IFERROR(_xlfn.NORM.S.DIST(U21,TRUE)*100,0)</f>
        <v>36.689077241858357</v>
      </c>
      <c r="W21" s="31">
        <v>293.3</v>
      </c>
      <c r="X21" s="3">
        <f>RANK(W21,W$4:W$4000)</f>
        <v>65</v>
      </c>
      <c r="Y21" s="30">
        <f>(W21-Y$3)/Z$3</f>
        <v>-0.25520010717604524</v>
      </c>
      <c r="Z21" s="4">
        <f>IFERROR(_xlfn.NORM.S.DIST(Y21,TRUE)*100,0)</f>
        <v>39.928427414719131</v>
      </c>
      <c r="AA21" s="3">
        <v>295.3</v>
      </c>
      <c r="AB21" s="3">
        <f>RANK(AA21,AA$4:AA$4000)</f>
        <v>58</v>
      </c>
      <c r="AC21" s="4">
        <f>(AA21-AC$3)/AD$3</f>
        <v>-2.8334303976966423E-2</v>
      </c>
      <c r="AD21" s="4">
        <f>IFERROR(_xlfn.NORM.S.DIST(AC21,TRUE)*100,0)</f>
        <v>48.869776047947205</v>
      </c>
      <c r="AE21" s="29">
        <v>0.03</v>
      </c>
      <c r="AF21" s="3">
        <f>RANK(AE21,AE$4:AE$4000)</f>
        <v>62</v>
      </c>
      <c r="AG21" s="4">
        <f>(AE21-AG$3)/AH$3</f>
        <v>-4.3567676297832376E-2</v>
      </c>
      <c r="AH21" s="4">
        <f>IFERROR(_xlfn.NORM.S.DIST(AG21,TRUE)*100,0)</f>
        <v>48.262450889921055</v>
      </c>
      <c r="AI21" s="30">
        <v>-0.04</v>
      </c>
      <c r="AJ21" s="3">
        <f>RANK(AI21,AI$4:AI$4000)</f>
        <v>81</v>
      </c>
      <c r="AK21" s="4">
        <f>(AI21-AK$3)/AL$3</f>
        <v>-0.29767218390115308</v>
      </c>
      <c r="AL21" s="4">
        <f>IFERROR(_xlfn.NORM.S.DIST(AK21,TRUE)*100,0)</f>
        <v>38.297668777325633</v>
      </c>
      <c r="AM21" s="30">
        <v>2.5000000000000001E-2</v>
      </c>
      <c r="AN21" s="3">
        <f>RANK(AM21,AM$4:AM$4000)</f>
        <v>68</v>
      </c>
      <c r="AO21" s="4">
        <f>(AM21-AO$3)/AP$3</f>
        <v>-0.12885516800857766</v>
      </c>
      <c r="AP21" s="4">
        <f>IFERROR(_xlfn.NORM.S.DIST(AO21,TRUE)*100,0)</f>
        <v>44.873612579385046</v>
      </c>
      <c r="AQ21" s="29">
        <v>0.44</v>
      </c>
      <c r="AR21" s="3">
        <v>12</v>
      </c>
      <c r="AS21" s="4">
        <f>(AQ21-AS$3)/AT$3</f>
        <v>1.3406772727439873</v>
      </c>
      <c r="AT21" s="4">
        <f>IFERROR(_xlfn.NORM.S.DIST(AS21,TRUE)*100,0)</f>
        <v>90.998737169284269</v>
      </c>
      <c r="AU21" s="30">
        <v>0.36</v>
      </c>
      <c r="AV21" s="3">
        <v>5</v>
      </c>
      <c r="AW21" s="4">
        <f>(AU21-AW$3)/AX$3</f>
        <v>1.4492754275952917</v>
      </c>
      <c r="AX21" s="4">
        <f>IFERROR(_xlfn.NORM.S.DIST(AW21,TRUE)*100,0)</f>
        <v>92.636965976850661</v>
      </c>
      <c r="AY21" s="30">
        <v>0.35499999999999998</v>
      </c>
      <c r="AZ21" s="3">
        <v>6</v>
      </c>
      <c r="BA21" s="4">
        <f>(AY21-BA$3)/BB$3</f>
        <v>1.6288873672794093</v>
      </c>
      <c r="BB21" s="4">
        <f>IFERROR(_xlfn.NORM.S.DIST(BA21,TRUE)*100,0)</f>
        <v>94.833156757661101</v>
      </c>
      <c r="BC21" s="29">
        <v>1.155</v>
      </c>
      <c r="BD21" s="3">
        <v>2</v>
      </c>
      <c r="BE21" s="4">
        <f>(BC21-BE$3)/BF$3</f>
        <v>1.917377068818779</v>
      </c>
      <c r="BF21" s="4">
        <f>IFERROR(_xlfn.NORM.S.DIST(BE21,TRUE)*100,0)</f>
        <v>97.240497734905446</v>
      </c>
      <c r="BG21" s="30">
        <v>0.9</v>
      </c>
      <c r="BH21" s="3">
        <v>1</v>
      </c>
      <c r="BI21" s="4">
        <f>(BG21-BI$3)/BJ$3</f>
        <v>2.1912587083834527</v>
      </c>
      <c r="BJ21" s="4">
        <f>IFERROR(_xlfn.NORM.S.DIST(BI21,TRUE)*100,0)</f>
        <v>98.578346184420212</v>
      </c>
      <c r="BK21" s="30">
        <v>0.78500000000000003</v>
      </c>
      <c r="BL21" s="3">
        <v>2</v>
      </c>
      <c r="BM21" s="4">
        <f>(BK21-BM$3)/BN$3</f>
        <v>2.3175744642711069</v>
      </c>
      <c r="BN21" s="4">
        <f>IFERROR(_xlfn.NORM.S.DIST(BM21,TRUE)*100,0)</f>
        <v>98.976377032647903</v>
      </c>
      <c r="BO21" s="30">
        <v>0.48</v>
      </c>
      <c r="BP21" s="3">
        <v>20</v>
      </c>
      <c r="BQ21" s="4">
        <f>(BO21-BQ$3)/BR$3</f>
        <v>0.84148203247430853</v>
      </c>
      <c r="BR21" s="4">
        <f>IFERROR(_xlfn.NORM.S.DIST(BQ21,TRUE)*100,0)</f>
        <v>79.996102671033185</v>
      </c>
      <c r="BS21" s="32">
        <v>27.1</v>
      </c>
      <c r="BT21" s="3">
        <v>15</v>
      </c>
      <c r="BU21" s="33">
        <f>(BS21-BU$3)/BV$3</f>
        <v>1.0604320583034836</v>
      </c>
      <c r="BV21" s="33">
        <f>IFERROR(_xlfn.NORM.S.DIST(BU21,TRUE)*100,0)</f>
        <v>85.552595797470403</v>
      </c>
      <c r="BW21" s="34">
        <v>24.9</v>
      </c>
      <c r="BX21" s="3">
        <v>12</v>
      </c>
      <c r="BY21" s="33">
        <f>(BW21-BY$3)/BZ$3</f>
        <v>1.0892031494195813</v>
      </c>
      <c r="BZ21" s="33">
        <f>IFERROR(_xlfn.NORM.S.DIST(BY21,TRUE)*100,0)</f>
        <v>86.196784479342455</v>
      </c>
      <c r="CA21" s="34">
        <v>26.7</v>
      </c>
      <c r="CB21" s="3">
        <v>3</v>
      </c>
      <c r="CC21" s="33">
        <f>(CA21-CC$3)/CD$3</f>
        <v>1.8776780051609214</v>
      </c>
      <c r="CD21" s="33">
        <f>IFERROR(_xlfn.NORM.S.DIST(CC21,TRUE)*100,0)</f>
        <v>96.978738630703248</v>
      </c>
      <c r="CE21" s="32">
        <v>87.7</v>
      </c>
      <c r="CF21" s="3">
        <v>32</v>
      </c>
      <c r="CG21" s="33">
        <f>(CE21-CG$3)/CH$3</f>
        <v>0.60593845299884208</v>
      </c>
      <c r="CH21" s="33">
        <f>IFERROR(_xlfn.NORM.S.DIST(CG21,TRUE)*100,0)</f>
        <v>72.772218810390029</v>
      </c>
      <c r="CI21" s="34">
        <v>86.5</v>
      </c>
      <c r="CJ21" s="3">
        <v>19</v>
      </c>
      <c r="CK21" s="33">
        <f>(CI21-CK$3)/CL$3</f>
        <v>0.9841785398138102</v>
      </c>
      <c r="CL21" s="33">
        <f>IFERROR(_xlfn.NORM.S.DIST(CK21,TRUE)*100,0)</f>
        <v>83.748613226499003</v>
      </c>
      <c r="CM21" s="34">
        <v>86.9</v>
      </c>
      <c r="CN21" s="3">
        <v>12</v>
      </c>
      <c r="CO21" s="4">
        <f>(CM21-CO$3)/CP$3</f>
        <v>1.1592366172094368</v>
      </c>
      <c r="CP21" s="4">
        <f>IFERROR(_xlfn.NORM.S.DIST(CO21,TRUE)*100,0)</f>
        <v>87.682012524247426</v>
      </c>
      <c r="CQ21" s="29" t="s">
        <v>269</v>
      </c>
      <c r="CR21" s="3" t="s">
        <v>269</v>
      </c>
      <c r="CS21" s="33">
        <v>0</v>
      </c>
      <c r="CT21" s="35" t="s">
        <v>269</v>
      </c>
      <c r="CU21" s="3" t="s">
        <v>269</v>
      </c>
      <c r="CV21" s="33">
        <v>0</v>
      </c>
      <c r="CW21" s="3" t="s">
        <v>269</v>
      </c>
      <c r="CX21" s="3" t="s">
        <v>269</v>
      </c>
      <c r="CY21" s="33">
        <v>0</v>
      </c>
      <c r="CZ21" s="36" t="s">
        <v>51</v>
      </c>
      <c r="DA21" s="37">
        <v>41</v>
      </c>
      <c r="DB21" s="37" t="s">
        <v>269</v>
      </c>
      <c r="DC21" s="37" t="s">
        <v>269</v>
      </c>
      <c r="DD21" s="37" t="s">
        <v>269</v>
      </c>
      <c r="DE21" s="38">
        <v>-0.5408653846153868</v>
      </c>
      <c r="DF21" s="38">
        <v>0.37745098039215463</v>
      </c>
      <c r="DG21" s="38" t="s">
        <v>269</v>
      </c>
      <c r="DH21" s="38" t="s">
        <v>269</v>
      </c>
      <c r="DI21" s="38" t="s">
        <v>269</v>
      </c>
      <c r="DJ21" s="38">
        <v>-8.1707202111616084E-2</v>
      </c>
      <c r="DK21" s="39">
        <v>0.12134306423751867</v>
      </c>
      <c r="DL21" s="39">
        <v>54.829034416314656</v>
      </c>
      <c r="DM21" s="38">
        <v>-0.16341440422323217</v>
      </c>
      <c r="DN21" s="39">
        <v>1.0242984214635034E-2</v>
      </c>
      <c r="DO21" s="39">
        <v>50.408628802588872</v>
      </c>
      <c r="DP21" s="38">
        <v>7.0000000000000007E-2</v>
      </c>
      <c r="DQ21" s="39">
        <v>9.2820442272463666E-2</v>
      </c>
      <c r="DR21" s="39">
        <v>53.697689473255394</v>
      </c>
      <c r="DS21" s="40">
        <v>46.067415730337082</v>
      </c>
      <c r="DT21" s="40">
        <v>51.250692105623997</v>
      </c>
      <c r="DU21" s="39">
        <v>0.12725025917815941</v>
      </c>
      <c r="DV21" s="39">
        <v>55.062883620401905</v>
      </c>
      <c r="DW21" s="41">
        <v>55.062883620401905</v>
      </c>
      <c r="DX21" s="42">
        <v>1.03</v>
      </c>
      <c r="DY21" s="4">
        <f>(DX21-DY$3)/EA$3</f>
        <v>0.73912882391730683</v>
      </c>
      <c r="DZ21" s="4">
        <f>MAX(MIN(DY21, 3), -3)</f>
        <v>0.73912882391730683</v>
      </c>
      <c r="EA21" s="4">
        <f>IFERROR(_xlfn.NORM.S.DIST(DZ21,TRUE)*100,30)</f>
        <v>77.008561216764434</v>
      </c>
      <c r="EB21" s="43">
        <v>1.18</v>
      </c>
      <c r="EC21" s="4">
        <f>(EB21-EC$3)/EE$3</f>
        <v>0.86166548283199429</v>
      </c>
      <c r="ED21" s="4">
        <f>MAX(MIN(EC21, 3), -3)</f>
        <v>0.86166548283199429</v>
      </c>
      <c r="EE21" s="4">
        <f>IFERROR(_xlfn.NORM.S.DIST(ED21,TRUE)*100,30)</f>
        <v>80.55641874087479</v>
      </c>
      <c r="EF21" s="44" t="s">
        <v>112</v>
      </c>
      <c r="EG21" s="45" t="s">
        <v>269</v>
      </c>
      <c r="EH21" s="46">
        <v>24</v>
      </c>
      <c r="EI21" s="46">
        <v>6</v>
      </c>
      <c r="EJ21" s="46" t="s">
        <v>269</v>
      </c>
      <c r="EK21" s="46" t="s">
        <v>269</v>
      </c>
      <c r="EL21" s="46" t="s">
        <v>269</v>
      </c>
      <c r="EM21" s="46" t="s">
        <v>269</v>
      </c>
      <c r="EN21" s="46" t="s">
        <v>269</v>
      </c>
      <c r="EO21" s="46" t="s">
        <v>269</v>
      </c>
      <c r="EP21" s="46" t="s">
        <v>269</v>
      </c>
      <c r="EQ21" s="46" t="s">
        <v>269</v>
      </c>
      <c r="ER21" s="46" t="s">
        <v>269</v>
      </c>
      <c r="ES21" s="47">
        <v>3.4482758620689655E-2</v>
      </c>
      <c r="ET21" s="4">
        <f>(ES21-ET$3)/EU$3</f>
        <v>-0.95367203209285989</v>
      </c>
      <c r="EU21" s="4">
        <f>IFERROR(_xlfn.NORM.S.DIST(ET21,TRUE)*100,30)</f>
        <v>17.012484070131638</v>
      </c>
      <c r="EV21" s="48">
        <v>0.20689655172413793</v>
      </c>
      <c r="EW21" s="4">
        <f>(EV21-EW$3)/EX$3</f>
        <v>9.5879477844895061E-2</v>
      </c>
      <c r="EX21" s="4">
        <f>IFERROR(_xlfn.NORM.S.DIST(EW21,TRUE)*100,30)</f>
        <v>53.819185310732706</v>
      </c>
      <c r="EY21" s="49">
        <v>0.65517241379310343</v>
      </c>
      <c r="EZ21" s="4">
        <f>(EY21-EZ$3)/FA$3</f>
        <v>1.6540477954996911</v>
      </c>
      <c r="FA21" s="4">
        <f>IFERROR(_xlfn.NORM.S.DIST(EZ21,TRUE)*100,30)</f>
        <v>95.09410990661685</v>
      </c>
      <c r="FB21" s="50">
        <v>13</v>
      </c>
      <c r="FC21" s="35">
        <v>0.90834716856335374</v>
      </c>
      <c r="FD21" s="33">
        <f>(FC21-FD$3)/FE$3</f>
        <v>0.44049300747179465</v>
      </c>
      <c r="FE21" s="33">
        <f>IFERROR(_xlfn.NORM.S.DIST(FD21,TRUE)*100,0)</f>
        <v>67.020996217218084</v>
      </c>
      <c r="FF21" s="51">
        <v>61</v>
      </c>
      <c r="FG21" s="35">
        <v>1.4422877863269152</v>
      </c>
      <c r="FH21" s="33">
        <f>(FG21-FH$3)/FI$3</f>
        <v>1.2713471200616666</v>
      </c>
      <c r="FI21" s="33">
        <f>IFERROR(_xlfn.NORM.S.DIST(FH21,TRUE)*100,0)</f>
        <v>89.819740698550561</v>
      </c>
      <c r="FJ21" s="51">
        <v>107</v>
      </c>
      <c r="FK21" s="35">
        <v>1.1113700496632142</v>
      </c>
      <c r="FL21" s="33">
        <f>(FK21-FL$3)/FM$3</f>
        <v>1.006556456407075</v>
      </c>
      <c r="FM21" s="33">
        <f>IFERROR(_xlfn.NORM.S.DIST(FL21,TRUE)*100,0)</f>
        <v>84.292601580049293</v>
      </c>
      <c r="FN21" s="52">
        <v>71.950683783871767</v>
      </c>
      <c r="FP21" s="33">
        <f>IFERROR(((J21*G$1)+(N21*K$1)+(R21*O$1)+(V21*S$1)+(Z21*W$1)+(AD21*AA$1)+(AH21*AE$1)+(AL21*AI$1)+(AP21*AM$1)+(AT21*AQ$1)+(AX21*AU$1)+(BB21*AY$1)+(BF21*BC$1)+(BJ21*BG$1)+(BN21*BK$1)+(BR21*BO$1)+(BV21*BS$1)+(BZ21*BW$1)+(CD21*CA$1)+(CH21*CE$1)+(CL21*CI$1)+(CP21*CM$1)+(CS21*CQ$1)+(CV21*CT$1)+(CY21*CW$1)+(DW21*DW$1)+(EA21*DX$1)+(EE21*EB$1)+(EU21*ES$1)+(EX21*EV$1)+(FA21*EY$1)+(FE21*FC$1)+(FI21*FG$1)+(FM21*FK$1)+(FN21*FN$1))*(1+FO21),"")</f>
        <v>66.859825394417072</v>
      </c>
      <c r="FQ21" s="28">
        <f>IFERROR(RANK(FP21,FP$4:FP$1296),"")</f>
        <v>18</v>
      </c>
      <c r="FR21" s="28">
        <f>IFERROR(RANK(FT21,FT$4:FT$1496),"")</f>
        <v>20</v>
      </c>
      <c r="FS21" s="28">
        <f>RANK(FX21,FX$4:FX$1496)</f>
        <v>15</v>
      </c>
      <c r="FT21" s="2">
        <v>8100</v>
      </c>
      <c r="FU21" s="49">
        <v>9.9900000000000003E-2</v>
      </c>
      <c r="FV21" s="28">
        <f>IFERROR(FR21-FQ21,"")</f>
        <v>2</v>
      </c>
      <c r="FW21" s="4">
        <f>IFERROR(FP21/(FT21/1000),0)</f>
        <v>8.2542994314095157</v>
      </c>
      <c r="FX21" s="2">
        <v>10000</v>
      </c>
      <c r="FY21" s="49">
        <v>0.1173</v>
      </c>
      <c r="FZ21" s="28">
        <f>FS21-FQ21</f>
        <v>-3</v>
      </c>
      <c r="GA21" s="4">
        <f>FP21/(FX21/1000)</f>
        <v>6.6859825394417074</v>
      </c>
    </row>
    <row r="22" spans="1:183" x14ac:dyDescent="0.2">
      <c r="A22" t="s">
        <v>148</v>
      </c>
      <c r="B22" s="1">
        <v>30</v>
      </c>
      <c r="C22" s="28" t="s">
        <v>269</v>
      </c>
      <c r="D22" s="28" t="s">
        <v>269</v>
      </c>
      <c r="E22" s="28">
        <f>RANK(B22,B$4:B$1396)</f>
        <v>113</v>
      </c>
      <c r="F22" s="4">
        <f>(E22/E$3)*100</f>
        <v>93.388429752066116</v>
      </c>
      <c r="G22" s="29">
        <v>0.17499999999999999</v>
      </c>
      <c r="H22" s="3">
        <f>RANK(G22,G$4:G$4000)</f>
        <v>56</v>
      </c>
      <c r="I22" s="4">
        <f>(G22-I$3)/J$3</f>
        <v>0.14184940792919054</v>
      </c>
      <c r="J22" s="4">
        <f>IFERROR(_xlfn.NORM.S.DIST(I22,TRUE)*100,0)</f>
        <v>55.640052163565286</v>
      </c>
      <c r="K22" s="30">
        <v>0.1</v>
      </c>
      <c r="L22" s="3">
        <f>RANK(K22,K$4:K$4000)</f>
        <v>65</v>
      </c>
      <c r="M22" s="30">
        <f>(K22-M$3)/N$3</f>
        <v>4.831495668614837E-3</v>
      </c>
      <c r="N22" s="4">
        <f>IFERROR(_xlfn.NORM.S.DIST(M22,TRUE)*100,0)</f>
        <v>50.192748040080893</v>
      </c>
      <c r="O22" s="30">
        <v>0.19499999999999998</v>
      </c>
      <c r="P22" s="3">
        <f>RANK(O22,O$4:O$4000)</f>
        <v>52</v>
      </c>
      <c r="Q22" s="4">
        <f>(O22-Q$3)/R$3</f>
        <v>0.2697450941263535</v>
      </c>
      <c r="R22" s="4">
        <f>IFERROR(_xlfn.NORM.S.DIST(Q22,TRUE)*100,0)</f>
        <v>60.632181705306579</v>
      </c>
      <c r="S22" s="1">
        <v>293.7</v>
      </c>
      <c r="T22" s="3">
        <f>RANK(S22,S$4:S$4000)</f>
        <v>67</v>
      </c>
      <c r="U22" s="4">
        <f>(S22-U$3)/V$3</f>
        <v>-0.24734514254224346</v>
      </c>
      <c r="V22" s="4">
        <f>IFERROR(_xlfn.NORM.S.DIST(U22,TRUE)*100,0)</f>
        <v>40.232056258710067</v>
      </c>
      <c r="W22" s="31">
        <v>291.7</v>
      </c>
      <c r="X22" s="3">
        <f>RANK(W22,W$4:W$4000)</f>
        <v>84</v>
      </c>
      <c r="Y22" s="30">
        <f>(W22-Y$3)/Z$3</f>
        <v>-0.48863707991449867</v>
      </c>
      <c r="Z22" s="4">
        <f>IFERROR(_xlfn.NORM.S.DIST(Y22,TRUE)*100,0)</f>
        <v>31.254932831014781</v>
      </c>
      <c r="AA22" s="3">
        <v>296.10000000000002</v>
      </c>
      <c r="AB22" s="3">
        <f>RANK(AA22,AA$4:AA$4000)</f>
        <v>54</v>
      </c>
      <c r="AC22" s="4">
        <f>(AA22-AC$3)/AD$3</f>
        <v>9.2023801411883363E-2</v>
      </c>
      <c r="AD22" s="4">
        <f>IFERROR(_xlfn.NORM.S.DIST(AC22,TRUE)*100,0)</f>
        <v>53.666043548315187</v>
      </c>
      <c r="AE22" s="29">
        <v>0.93500000000000005</v>
      </c>
      <c r="AF22" s="3">
        <f>RANK(AE22,AE$4:AE$4000)</f>
        <v>6</v>
      </c>
      <c r="AG22" s="4">
        <f>(AE22-AG$3)/AH$3</f>
        <v>1.6050210505121374</v>
      </c>
      <c r="AH22" s="4">
        <f>IFERROR(_xlfn.NORM.S.DIST(AG22,TRUE)*100,0)</f>
        <v>94.575541393137939</v>
      </c>
      <c r="AI22" s="30">
        <v>1.0150000000000001</v>
      </c>
      <c r="AJ22" s="3">
        <f>RANK(AI22,AI$4:AI$4000)</f>
        <v>3</v>
      </c>
      <c r="AK22" s="4">
        <f>(AI22-AK$3)/AL$3</f>
        <v>2.0973261308040216</v>
      </c>
      <c r="AL22" s="4">
        <f>IFERROR(_xlfn.NORM.S.DIST(AK22,TRUE)*100,0)</f>
        <v>98.201764238932341</v>
      </c>
      <c r="AM22" s="30">
        <v>0.86499999999999999</v>
      </c>
      <c r="AN22" s="3">
        <f>RANK(AM22,AM$4:AM$4000)</f>
        <v>2</v>
      </c>
      <c r="AO22" s="4">
        <f>(AM22-AO$3)/AP$3</f>
        <v>1.9865521504384314</v>
      </c>
      <c r="AP22" s="4">
        <f>IFERROR(_xlfn.NORM.S.DIST(AO22,TRUE)*100,0)</f>
        <v>97.651397588020046</v>
      </c>
      <c r="AQ22" s="29">
        <v>4.4999999999999998E-2</v>
      </c>
      <c r="AR22" s="3">
        <v>52</v>
      </c>
      <c r="AS22" s="4">
        <f>(AQ22-AS$3)/AT$3</f>
        <v>0.10793037210257124</v>
      </c>
      <c r="AT22" s="4">
        <f>IFERROR(_xlfn.NORM.S.DIST(AS22,TRUE)*100,0)</f>
        <v>54.297453780570592</v>
      </c>
      <c r="AU22" s="30">
        <v>-6.0000000000000005E-2</v>
      </c>
      <c r="AV22" s="3">
        <v>74</v>
      </c>
      <c r="AW22" s="4">
        <f>(AU22-AW$3)/AX$3</f>
        <v>-0.20553838189276225</v>
      </c>
      <c r="AX22" s="4">
        <f>IFERROR(_xlfn.NORM.S.DIST(AW22,TRUE)*100,0)</f>
        <v>41.857575687678619</v>
      </c>
      <c r="AY22" s="30">
        <v>-0.15</v>
      </c>
      <c r="AZ22" s="3">
        <v>95</v>
      </c>
      <c r="BA22" s="4">
        <f>(AY22-BA$3)/BB$3</f>
        <v>-0.64424042678235705</v>
      </c>
      <c r="BB22" s="4">
        <f>IFERROR(_xlfn.NORM.S.DIST(BA22,TRUE)*100,0)</f>
        <v>25.970976979899653</v>
      </c>
      <c r="BC22" s="29">
        <v>0.13</v>
      </c>
      <c r="BD22" s="3">
        <v>48</v>
      </c>
      <c r="BE22" s="4">
        <f>(BC22-BE$3)/BF$3</f>
        <v>0.2502105237550874</v>
      </c>
      <c r="BF22" s="4">
        <f>IFERROR(_xlfn.NORM.S.DIST(BE22,TRUE)*100,0)</f>
        <v>59.878772636412847</v>
      </c>
      <c r="BG22" s="30">
        <v>6.5000000000000002E-2</v>
      </c>
      <c r="BH22" s="3">
        <v>69</v>
      </c>
      <c r="BI22" s="4">
        <f>(BG22-BI$3)/BJ$3</f>
        <v>7.9963717470216855E-2</v>
      </c>
      <c r="BJ22" s="4">
        <f>IFERROR(_xlfn.NORM.S.DIST(BI22,TRUE)*100,0)</f>
        <v>53.186694360268149</v>
      </c>
      <c r="BK22" s="30">
        <v>0.05</v>
      </c>
      <c r="BL22" s="3">
        <v>68</v>
      </c>
      <c r="BM22" s="4">
        <f>(BK22-BM$3)/BN$3</f>
        <v>4.7486533250932265E-2</v>
      </c>
      <c r="BN22" s="4">
        <f>IFERROR(_xlfn.NORM.S.DIST(BM22,TRUE)*100,0)</f>
        <v>51.893726843147569</v>
      </c>
      <c r="BO22" s="30">
        <v>0.54</v>
      </c>
      <c r="BP22" s="3">
        <v>14</v>
      </c>
      <c r="BQ22" s="4">
        <f>(BO22-BQ$3)/BR$3</f>
        <v>0.93205519119578351</v>
      </c>
      <c r="BR22" s="4">
        <f>IFERROR(_xlfn.NORM.S.DIST(BQ22,TRUE)*100,0)</f>
        <v>82.43459982648794</v>
      </c>
      <c r="BS22" s="32">
        <v>25.9</v>
      </c>
      <c r="BT22" s="3">
        <v>24</v>
      </c>
      <c r="BU22" s="33">
        <f>(BS22-BU$3)/BV$3</f>
        <v>0.6651376850295988</v>
      </c>
      <c r="BV22" s="33">
        <f>IFERROR(_xlfn.NORM.S.DIST(BU22,TRUE)*100,0)</f>
        <v>74.7018783490917</v>
      </c>
      <c r="BW22" s="34">
        <v>23.7</v>
      </c>
      <c r="BX22" s="3">
        <v>29</v>
      </c>
      <c r="BY22" s="33">
        <f>(BW22-BY$3)/BZ$3</f>
        <v>0.56358232664337793</v>
      </c>
      <c r="BZ22" s="33">
        <f>IFERROR(_xlfn.NORM.S.DIST(BY22,TRUE)*100,0)</f>
        <v>71.348079131058398</v>
      </c>
      <c r="CA22" s="34">
        <v>24.5</v>
      </c>
      <c r="CB22" s="3">
        <v>19</v>
      </c>
      <c r="CC22" s="33">
        <f>(CA22-CC$3)/CD$3</f>
        <v>0.79981978954343558</v>
      </c>
      <c r="CD22" s="33">
        <f>IFERROR(_xlfn.NORM.S.DIST(CC22,TRUE)*100,0)</f>
        <v>78.809239220653211</v>
      </c>
      <c r="CE22" s="32">
        <v>87</v>
      </c>
      <c r="CF22" s="3">
        <v>44</v>
      </c>
      <c r="CG22" s="33">
        <f>(CE22-CG$3)/CH$3</f>
        <v>0.35283636422756887</v>
      </c>
      <c r="CH22" s="33">
        <f>IFERROR(_xlfn.NORM.S.DIST(CG22,TRUE)*100,0)</f>
        <v>63.789443993211407</v>
      </c>
      <c r="CI22" s="34">
        <v>82.7</v>
      </c>
      <c r="CJ22" s="3">
        <v>101</v>
      </c>
      <c r="CK22" s="33">
        <f>(CI22-CK$3)/CL$3</f>
        <v>-0.9182606893303451</v>
      </c>
      <c r="CL22" s="33">
        <f>IFERROR(_xlfn.NORM.S.DIST(CK22,TRUE)*100,0)</f>
        <v>17.924120123469613</v>
      </c>
      <c r="CM22" s="34">
        <v>84</v>
      </c>
      <c r="CN22" s="3">
        <v>85</v>
      </c>
      <c r="CO22" s="4">
        <f>(CM22-CO$3)/CP$3</f>
        <v>-0.53364774195498699</v>
      </c>
      <c r="CP22" s="4">
        <f>IFERROR(_xlfn.NORM.S.DIST(CO22,TRUE)*100,0)</f>
        <v>29.679263539979932</v>
      </c>
      <c r="CQ22" s="29" t="s">
        <v>269</v>
      </c>
      <c r="CR22" s="3" t="s">
        <v>269</v>
      </c>
      <c r="CS22" s="33">
        <v>0</v>
      </c>
      <c r="CT22" s="35" t="s">
        <v>269</v>
      </c>
      <c r="CU22" s="3" t="s">
        <v>269</v>
      </c>
      <c r="CV22" s="33">
        <v>0</v>
      </c>
      <c r="CW22" s="3" t="s">
        <v>269</v>
      </c>
      <c r="CX22" s="3" t="s">
        <v>269</v>
      </c>
      <c r="CY22" s="33">
        <v>0</v>
      </c>
      <c r="CZ22" s="36" t="s">
        <v>269</v>
      </c>
      <c r="DA22" s="37" t="s">
        <v>269</v>
      </c>
      <c r="DB22" s="37">
        <v>42</v>
      </c>
      <c r="DC22" s="37" t="s">
        <v>51</v>
      </c>
      <c r="DD22" s="37" t="s">
        <v>269</v>
      </c>
      <c r="DE22" s="38" t="s">
        <v>269</v>
      </c>
      <c r="DF22" s="38" t="s">
        <v>269</v>
      </c>
      <c r="DG22" s="38">
        <v>0.47989949748743754</v>
      </c>
      <c r="DH22" s="38">
        <v>-1.7110552763819129</v>
      </c>
      <c r="DI22" s="38" t="s">
        <v>269</v>
      </c>
      <c r="DJ22" s="38">
        <v>-0.61557788944723768</v>
      </c>
      <c r="DK22" s="39">
        <v>-0.31395369564791625</v>
      </c>
      <c r="DL22" s="39">
        <v>37.677810368674471</v>
      </c>
      <c r="DM22" s="38">
        <v>-1.2311557788944754</v>
      </c>
      <c r="DN22" s="39">
        <v>-0.29068828964585386</v>
      </c>
      <c r="DO22" s="39">
        <v>38.564486427773559</v>
      </c>
      <c r="DP22" s="38">
        <v>-0.4</v>
      </c>
      <c r="DQ22" s="39">
        <v>-0.32846435836879795</v>
      </c>
      <c r="DR22" s="39">
        <v>37.12802943063263</v>
      </c>
      <c r="DS22" s="40">
        <v>35.955056179775283</v>
      </c>
      <c r="DT22" s="40">
        <v>37.331345601713984</v>
      </c>
      <c r="DU22" s="39">
        <v>-0.44771449420521719</v>
      </c>
      <c r="DV22" s="39">
        <v>32.717962990300869</v>
      </c>
      <c r="DW22" s="41">
        <v>32.717962990300869</v>
      </c>
      <c r="DX22" s="42">
        <v>-0.38</v>
      </c>
      <c r="DY22" s="4">
        <f>(DX22-DY$3)/EA$3</f>
        <v>-0.57362121406449307</v>
      </c>
      <c r="DZ22" s="4">
        <f>MAX(MIN(DY22, 3), -3)</f>
        <v>-0.57362121406449307</v>
      </c>
      <c r="EA22" s="4">
        <f>IFERROR(_xlfn.NORM.S.DIST(DZ22,TRUE)*100,30)</f>
        <v>28.311207651751612</v>
      </c>
      <c r="EB22" s="43">
        <v>0.68</v>
      </c>
      <c r="EC22" s="4">
        <f>(EB22-EC$3)/EE$3</f>
        <v>0.33941781992540598</v>
      </c>
      <c r="ED22" s="4">
        <f>MAX(MIN(EC22, 3), -3)</f>
        <v>0.33941781992540598</v>
      </c>
      <c r="EE22" s="4">
        <f>IFERROR(_xlfn.NORM.S.DIST(ED22,TRUE)*100,30)</f>
        <v>63.285250191842913</v>
      </c>
      <c r="EF22" s="44" t="s">
        <v>124</v>
      </c>
      <c r="EG22" s="45" t="s">
        <v>269</v>
      </c>
      <c r="EH22" s="46">
        <v>14</v>
      </c>
      <c r="EI22" s="46" t="s">
        <v>269</v>
      </c>
      <c r="EJ22" s="46" t="s">
        <v>269</v>
      </c>
      <c r="EK22" s="46" t="s">
        <v>269</v>
      </c>
      <c r="EL22" s="46" t="s">
        <v>269</v>
      </c>
      <c r="EM22" s="46" t="s">
        <v>269</v>
      </c>
      <c r="EN22" s="46" t="s">
        <v>269</v>
      </c>
      <c r="EO22" s="46" t="s">
        <v>269</v>
      </c>
      <c r="EP22" s="46">
        <v>23</v>
      </c>
      <c r="EQ22" s="46" t="s">
        <v>269</v>
      </c>
      <c r="ER22" s="46" t="s">
        <v>269</v>
      </c>
      <c r="ES22" s="47">
        <v>0.17391304347826086</v>
      </c>
      <c r="ET22" s="4">
        <f>(ES22-ET$3)/EU$3</f>
        <v>0.75334937601495677</v>
      </c>
      <c r="EU22" s="4">
        <f>IFERROR(_xlfn.NORM.S.DIST(ET22,TRUE)*100,30)</f>
        <v>77.438000244743364</v>
      </c>
      <c r="EV22" s="48">
        <v>0.21739130434782608</v>
      </c>
      <c r="EW22" s="4">
        <f>(EV22-EW$3)/EX$3</f>
        <v>0.19397625072361488</v>
      </c>
      <c r="EX22" s="4">
        <f>IFERROR(_xlfn.NORM.S.DIST(EW22,TRUE)*100,30)</f>
        <v>57.690276106228033</v>
      </c>
      <c r="EY22" s="49">
        <v>0.43478260869565216</v>
      </c>
      <c r="EZ22" s="4">
        <f>(EY22-EZ$3)/FA$3</f>
        <v>0.24705762254761013</v>
      </c>
      <c r="FA22" s="4">
        <f>IFERROR(_xlfn.NORM.S.DIST(EZ22,TRUE)*100,30)</f>
        <v>59.756818522290835</v>
      </c>
      <c r="FB22" s="50">
        <v>12</v>
      </c>
      <c r="FC22" s="35">
        <v>1.8988828543815732</v>
      </c>
      <c r="FD22" s="33">
        <f>(FC22-FD$3)/FE$3</f>
        <v>1.4863457075300526</v>
      </c>
      <c r="FE22" s="33">
        <f>IFERROR(_xlfn.NORM.S.DIST(FD22,TRUE)*100,0)</f>
        <v>93.140614870694179</v>
      </c>
      <c r="FF22" s="51">
        <v>54</v>
      </c>
      <c r="FG22" s="35">
        <v>1.2265283773021967</v>
      </c>
      <c r="FH22" s="33">
        <f>(FG22-FH$3)/FI$3</f>
        <v>0.97902006807002873</v>
      </c>
      <c r="FI22" s="33">
        <f>IFERROR(_xlfn.NORM.S.DIST(FH22,TRUE)*100,0)</f>
        <v>83.621496804200831</v>
      </c>
      <c r="FJ22" s="51">
        <v>82</v>
      </c>
      <c r="FK22" s="35">
        <v>0.90062923177614296</v>
      </c>
      <c r="FL22" s="33">
        <f>(FK22-FL$3)/FM$3</f>
        <v>0.65798915360593124</v>
      </c>
      <c r="FM22" s="33">
        <f>IFERROR(_xlfn.NORM.S.DIST(FL22,TRUE)*100,0)</f>
        <v>74.472744960508194</v>
      </c>
      <c r="FN22" s="52">
        <v>73.042166779572312</v>
      </c>
      <c r="FP22" s="33">
        <f>IFERROR(((J22*G$1)+(N22*K$1)+(R22*O$1)+(V22*S$1)+(Z22*W$1)+(AD22*AA$1)+(AH22*AE$1)+(AL22*AI$1)+(AP22*AM$1)+(AT22*AQ$1)+(AX22*AU$1)+(BB22*AY$1)+(BF22*BC$1)+(BJ22*BG$1)+(BN22*BK$1)+(BR22*BO$1)+(BV22*BS$1)+(BZ22*BW$1)+(CD22*CA$1)+(CH22*CE$1)+(CL22*CI$1)+(CP22*CM$1)+(CS22*CQ$1)+(CV22*CT$1)+(CY22*CW$1)+(DW22*DW$1)+(EA22*DX$1)+(EE22*EB$1)+(EU22*ES$1)+(EX22*EV$1)+(FA22*EY$1)+(FE22*FC$1)+(FI22*FG$1)+(FM22*FK$1)+(FN22*FN$1))*(1+FO22),"")</f>
        <v>66.699192652285291</v>
      </c>
      <c r="FQ22" s="28">
        <f>IFERROR(RANK(FP22,FP$4:FP$1296),"")</f>
        <v>19</v>
      </c>
      <c r="FR22" s="28">
        <f>IFERROR(RANK(FT22,FT$4:FT$1496),"")</f>
        <v>9</v>
      </c>
      <c r="FS22" s="28">
        <f>RANK(FX22,FX$4:FX$1496)</f>
        <v>8</v>
      </c>
      <c r="FT22" s="2">
        <v>9200</v>
      </c>
      <c r="FU22" s="49">
        <v>0.13739999999999999</v>
      </c>
      <c r="FV22" s="28">
        <f>IFERROR(FR22-FQ22,"")</f>
        <v>-10</v>
      </c>
      <c r="FW22" s="4">
        <f>IFERROR(FP22/(FT22/1000),0)</f>
        <v>7.2499122448136193</v>
      </c>
      <c r="FX22" s="2">
        <v>10800</v>
      </c>
      <c r="FY22" s="49">
        <v>0.18059999999999998</v>
      </c>
      <c r="FZ22" s="28">
        <f>FS22-FQ22</f>
        <v>-11</v>
      </c>
      <c r="GA22" s="4">
        <f>FP22/(FX22/1000)</f>
        <v>6.1758511715078965</v>
      </c>
    </row>
    <row r="23" spans="1:183" x14ac:dyDescent="0.2">
      <c r="A23" t="s">
        <v>79</v>
      </c>
      <c r="B23" s="1">
        <v>75</v>
      </c>
      <c r="C23" s="28" t="s">
        <v>269</v>
      </c>
      <c r="D23" s="28" t="s">
        <v>269</v>
      </c>
      <c r="E23" s="28">
        <f>RANK(B23,B$4:B$1396)</f>
        <v>86</v>
      </c>
      <c r="F23" s="4">
        <f>(E23/E$3)*100</f>
        <v>71.074380165289256</v>
      </c>
      <c r="G23" s="29">
        <v>0.28000000000000003</v>
      </c>
      <c r="H23" s="3">
        <f>RANK(G23,G$4:G$4000)</f>
        <v>42</v>
      </c>
      <c r="I23" s="4">
        <f>(G23-I$3)/J$3</f>
        <v>0.36909702902363467</v>
      </c>
      <c r="J23" s="4">
        <f>IFERROR(_xlfn.NORM.S.DIST(I23,TRUE)*100,0)</f>
        <v>64.397229832479979</v>
      </c>
      <c r="K23" s="30">
        <v>0.19</v>
      </c>
      <c r="L23" s="3">
        <f>RANK(K23,K$4:K$4000)</f>
        <v>53</v>
      </c>
      <c r="M23" s="30">
        <f>(K23-M$3)/N$3</f>
        <v>0.24201401030970424</v>
      </c>
      <c r="N23" s="4">
        <f>IFERROR(_xlfn.NORM.S.DIST(M23,TRUE)*100,0)</f>
        <v>59.561534638789027</v>
      </c>
      <c r="O23" s="30">
        <v>0.14500000000000002</v>
      </c>
      <c r="P23" s="3">
        <f>RANK(O23,O$4:O$4000)</f>
        <v>60</v>
      </c>
      <c r="Q23" s="4">
        <f>(O23-Q$3)/R$3</f>
        <v>0.12919185359156241</v>
      </c>
      <c r="R23" s="4">
        <f>IFERROR(_xlfn.NORM.S.DIST(Q23,TRUE)*100,0)</f>
        <v>55.139707895848353</v>
      </c>
      <c r="S23" s="1">
        <v>288.3</v>
      </c>
      <c r="T23" s="3">
        <f>RANK(S23,S$4:S$4000)</f>
        <v>106</v>
      </c>
      <c r="U23" s="4">
        <f>(S23-U$3)/V$3</f>
        <v>-1.0821349986222997</v>
      </c>
      <c r="V23" s="4">
        <f>IFERROR(_xlfn.NORM.S.DIST(U23,TRUE)*100,0)</f>
        <v>13.959627316306392</v>
      </c>
      <c r="W23" s="31">
        <v>287.60000000000002</v>
      </c>
      <c r="X23" s="3">
        <f>RANK(W23,W$4:W$4000)</f>
        <v>109</v>
      </c>
      <c r="Y23" s="30">
        <f>(W23-Y$3)/Z$3</f>
        <v>-1.0868193225567719</v>
      </c>
      <c r="Z23" s="4">
        <f>IFERROR(_xlfn.NORM.S.DIST(Y23,TRUE)*100,0)</f>
        <v>13.855833327384341</v>
      </c>
      <c r="AA23" s="3">
        <v>290.60000000000002</v>
      </c>
      <c r="AB23" s="3">
        <f>RANK(AA23,AA$4:AA$4000)</f>
        <v>96</v>
      </c>
      <c r="AC23" s="4">
        <f>(AA23-AC$3)/AD$3</f>
        <v>-0.73543817313644722</v>
      </c>
      <c r="AD23" s="4">
        <f>IFERROR(_xlfn.NORM.S.DIST(AC23,TRUE)*100,0)</f>
        <v>23.10363404041091</v>
      </c>
      <c r="AE23" s="29">
        <v>0.36</v>
      </c>
      <c r="AF23" s="3">
        <f>RANK(AE23,AE$4:AE$4000)</f>
        <v>39</v>
      </c>
      <c r="AG23" s="4">
        <f>(AE23-AG$3)/AH$3</f>
        <v>0.55757517436215664</v>
      </c>
      <c r="AH23" s="4">
        <f>IFERROR(_xlfn.NORM.S.DIST(AG23,TRUE)*100,0)</f>
        <v>71.143274365930736</v>
      </c>
      <c r="AI23" s="30">
        <v>0.22</v>
      </c>
      <c r="AJ23" s="3">
        <f>RANK(AI23,AI$4:AI$4000)</f>
        <v>47</v>
      </c>
      <c r="AK23" s="4">
        <f>(AI23-AK$3)/AL$3</f>
        <v>0.29256436759016957</v>
      </c>
      <c r="AL23" s="4">
        <f>IFERROR(_xlfn.NORM.S.DIST(AK23,TRUE)*100,0)</f>
        <v>61.507242344833088</v>
      </c>
      <c r="AM23" s="30">
        <v>0.19500000000000001</v>
      </c>
      <c r="AN23" s="3">
        <f>RANK(AM23,AM$4:AM$4000)</f>
        <v>45</v>
      </c>
      <c r="AO23" s="4">
        <f>(AM23-AO$3)/AP$3</f>
        <v>0.2992629797723646</v>
      </c>
      <c r="AP23" s="4">
        <f>IFERROR(_xlfn.NORM.S.DIST(AO23,TRUE)*100,0)</f>
        <v>61.763030060213488</v>
      </c>
      <c r="AQ23" s="29">
        <v>0.04</v>
      </c>
      <c r="AR23" s="3">
        <v>53</v>
      </c>
      <c r="AS23" s="4">
        <f>(AQ23-AS$3)/AT$3</f>
        <v>9.2325980955211551E-2</v>
      </c>
      <c r="AT23" s="4">
        <f>IFERROR(_xlfn.NORM.S.DIST(AS23,TRUE)*100,0)</f>
        <v>53.678047664661179</v>
      </c>
      <c r="AU23" s="30">
        <v>0.12</v>
      </c>
      <c r="AV23" s="3">
        <v>38</v>
      </c>
      <c r="AW23" s="4">
        <f>(AU23-AW$3)/AX$3</f>
        <v>0.50366753645926088</v>
      </c>
      <c r="AX23" s="4">
        <f>IFERROR(_xlfn.NORM.S.DIST(AW23,TRUE)*100,0)</f>
        <v>69.275248763647284</v>
      </c>
      <c r="AY23" s="30">
        <v>0.185</v>
      </c>
      <c r="AZ23" s="3">
        <v>23</v>
      </c>
      <c r="BA23" s="4">
        <f>(AY23-BA$3)/BB$3</f>
        <v>0.86367603066455723</v>
      </c>
      <c r="BB23" s="4">
        <f>IFERROR(_xlfn.NORM.S.DIST(BA23,TRUE)*100,0)</f>
        <v>80.611705775780578</v>
      </c>
      <c r="BC23" s="29">
        <v>0.26500000000000001</v>
      </c>
      <c r="BD23" s="3">
        <v>36</v>
      </c>
      <c r="BE23" s="4">
        <f>(BC23-BE$3)/BF$3</f>
        <v>0.46978855651957363</v>
      </c>
      <c r="BF23" s="4">
        <f>IFERROR(_xlfn.NORM.S.DIST(BE23,TRUE)*100,0)</f>
        <v>68.074695449864663</v>
      </c>
      <c r="BG23" s="30">
        <v>0.1</v>
      </c>
      <c r="BH23" s="3">
        <v>61</v>
      </c>
      <c r="BI23" s="4">
        <f>(BG23-BI$3)/BJ$3</f>
        <v>0.16846111229891536</v>
      </c>
      <c r="BJ23" s="4">
        <f>IFERROR(_xlfn.NORM.S.DIST(BI23,TRUE)*100,0)</f>
        <v>56.688973284858889</v>
      </c>
      <c r="BK23" s="30">
        <v>5.5E-2</v>
      </c>
      <c r="BL23" s="3">
        <v>67</v>
      </c>
      <c r="BM23" s="4">
        <f>(BK23-BM$3)/BN$3</f>
        <v>6.2929308291885824E-2</v>
      </c>
      <c r="BN23" s="4">
        <f>IFERROR(_xlfn.NORM.S.DIST(BM23,TRUE)*100,0)</f>
        <v>52.508860177597725</v>
      </c>
      <c r="BO23" s="30">
        <v>0.36</v>
      </c>
      <c r="BP23" s="3">
        <v>31</v>
      </c>
      <c r="BQ23" s="4">
        <f>(BO23-BQ$3)/BR$3</f>
        <v>0.66033571503135891</v>
      </c>
      <c r="BR23" s="4">
        <f>IFERROR(_xlfn.NORM.S.DIST(BQ23,TRUE)*100,0)</f>
        <v>74.548079219573609</v>
      </c>
      <c r="BS23" s="32">
        <v>24.3</v>
      </c>
      <c r="BT23" s="3">
        <v>59</v>
      </c>
      <c r="BU23" s="33">
        <f>(BS23-BU$3)/BV$3</f>
        <v>0.13807852066442111</v>
      </c>
      <c r="BV23" s="33">
        <f>IFERROR(_xlfn.NORM.S.DIST(BU23,TRUE)*100,0)</f>
        <v>55.491081940798395</v>
      </c>
      <c r="BW23" s="34">
        <v>20.9</v>
      </c>
      <c r="BX23" s="3">
        <v>94</v>
      </c>
      <c r="BY23" s="33">
        <f>(BW23-BY$3)/BZ$3</f>
        <v>-0.66286625983443082</v>
      </c>
      <c r="BZ23" s="33">
        <f>IFERROR(_xlfn.NORM.S.DIST(BY23,TRUE)*100,0)</f>
        <v>25.370810624035833</v>
      </c>
      <c r="CA23" s="34">
        <v>22.2</v>
      </c>
      <c r="CB23" s="3">
        <v>82</v>
      </c>
      <c r="CC23" s="33">
        <f>(CA23-CC$3)/CD$3</f>
        <v>-0.32703198132939143</v>
      </c>
      <c r="CD23" s="33">
        <f>IFERROR(_xlfn.NORM.S.DIST(CC23,TRUE)*100,0)</f>
        <v>37.182184818889006</v>
      </c>
      <c r="CE23" s="32">
        <v>88.9</v>
      </c>
      <c r="CF23" s="3">
        <v>16</v>
      </c>
      <c r="CG23" s="33">
        <f>(CE23-CG$3)/CH$3</f>
        <v>1.0398277480353098</v>
      </c>
      <c r="CH23" s="33">
        <f>IFERROR(_xlfn.NORM.S.DIST(CG23,TRUE)*100,0)</f>
        <v>85.079003246948332</v>
      </c>
      <c r="CI23" s="34">
        <v>84.4</v>
      </c>
      <c r="CJ23" s="3">
        <v>65</v>
      </c>
      <c r="CK23" s="33">
        <f>(CI23-CK$3)/CL$3</f>
        <v>-6.7169455239536741E-2</v>
      </c>
      <c r="CL23" s="33">
        <f>IFERROR(_xlfn.NORM.S.DIST(CK23,TRUE)*100,0)</f>
        <v>47.322340068892778</v>
      </c>
      <c r="CM23" s="34">
        <v>85.3</v>
      </c>
      <c r="CN23" s="3">
        <v>54</v>
      </c>
      <c r="CO23" s="4">
        <f>(CM23-CO$3)/CP$3</f>
        <v>0.2252314535325102</v>
      </c>
      <c r="CP23" s="4">
        <f>IFERROR(_xlfn.NORM.S.DIST(CO23,TRUE)*100,0)</f>
        <v>58.910038918668747</v>
      </c>
      <c r="CQ23" s="29" t="s">
        <v>269</v>
      </c>
      <c r="CR23" s="3" t="s">
        <v>269</v>
      </c>
      <c r="CS23" s="33">
        <v>0</v>
      </c>
      <c r="CT23" s="35" t="s">
        <v>269</v>
      </c>
      <c r="CU23" s="3" t="s">
        <v>269</v>
      </c>
      <c r="CV23" s="33">
        <v>0</v>
      </c>
      <c r="CW23" s="3" t="s">
        <v>269</v>
      </c>
      <c r="CX23" s="3" t="s">
        <v>269</v>
      </c>
      <c r="CY23" s="33">
        <v>0</v>
      </c>
      <c r="CZ23" s="36">
        <v>16</v>
      </c>
      <c r="DA23" s="37" t="s">
        <v>51</v>
      </c>
      <c r="DB23" s="37" t="s">
        <v>51</v>
      </c>
      <c r="DC23" s="37">
        <v>23</v>
      </c>
      <c r="DD23" s="37">
        <v>11</v>
      </c>
      <c r="DE23" s="38">
        <v>1.7091346153846132</v>
      </c>
      <c r="DF23" s="38">
        <v>-0.62254901960784537</v>
      </c>
      <c r="DG23" s="38">
        <v>-2.5201005025125625</v>
      </c>
      <c r="DH23" s="38">
        <v>1.5389447236180871</v>
      </c>
      <c r="DI23" s="38">
        <v>1.9545454545454533</v>
      </c>
      <c r="DJ23" s="38">
        <v>0.41199505428554917</v>
      </c>
      <c r="DK23" s="39">
        <v>0.52388809556401184</v>
      </c>
      <c r="DL23" s="39">
        <v>69.982181241194624</v>
      </c>
      <c r="DM23" s="38">
        <v>2.0599752714277457</v>
      </c>
      <c r="DN23" s="39">
        <v>0.63688114140688545</v>
      </c>
      <c r="DO23" s="39">
        <v>73.789886621320264</v>
      </c>
      <c r="DP23" s="38">
        <v>0.99</v>
      </c>
      <c r="DQ23" s="39">
        <v>0.91746303076174152</v>
      </c>
      <c r="DR23" s="39">
        <v>82.054997160773098</v>
      </c>
      <c r="DS23" s="40">
        <v>82.022471910112358</v>
      </c>
      <c r="DT23" s="40">
        <v>76.962384233350093</v>
      </c>
      <c r="DU23" s="39">
        <v>1.1893199992435162</v>
      </c>
      <c r="DV23" s="39">
        <v>88.284311581630632</v>
      </c>
      <c r="DW23" s="41">
        <v>88.284311581630632</v>
      </c>
      <c r="DX23" s="42">
        <v>1.86</v>
      </c>
      <c r="DY23" s="4">
        <f>(DX23-DY$3)/EA$3</f>
        <v>1.5118823923746785</v>
      </c>
      <c r="DZ23" s="4">
        <f>MAX(MIN(DY23, 3), -3)</f>
        <v>1.5118823923746785</v>
      </c>
      <c r="EA23" s="4">
        <f>IFERROR(_xlfn.NORM.S.DIST(DZ23,TRUE)*100,30)</f>
        <v>93.471810794745124</v>
      </c>
      <c r="EB23" s="43">
        <v>1.29</v>
      </c>
      <c r="EC23" s="4">
        <f>(EB23-EC$3)/EE$3</f>
        <v>0.97655996867144379</v>
      </c>
      <c r="ED23" s="4">
        <f>MAX(MIN(EC23, 3), -3)</f>
        <v>0.97655996867144379</v>
      </c>
      <c r="EE23" s="4">
        <f>IFERROR(_xlfn.NORM.S.DIST(ED23,TRUE)*100,30)</f>
        <v>83.560647721975172</v>
      </c>
      <c r="EF23" s="44" t="s">
        <v>72</v>
      </c>
      <c r="EG23" s="45" t="s">
        <v>269</v>
      </c>
      <c r="EH23" s="46">
        <v>38</v>
      </c>
      <c r="EI23" s="46" t="s">
        <v>269</v>
      </c>
      <c r="EJ23" s="46" t="s">
        <v>269</v>
      </c>
      <c r="EK23" s="46" t="s">
        <v>269</v>
      </c>
      <c r="EL23" s="46" t="s">
        <v>269</v>
      </c>
      <c r="EM23" s="46" t="s">
        <v>269</v>
      </c>
      <c r="EN23" s="46" t="s">
        <v>269</v>
      </c>
      <c r="EO23" s="46" t="s">
        <v>269</v>
      </c>
      <c r="EP23" s="46" t="s">
        <v>269</v>
      </c>
      <c r="EQ23" s="46" t="s">
        <v>269</v>
      </c>
      <c r="ER23" s="46">
        <v>7</v>
      </c>
      <c r="ES23" s="47">
        <v>7.407407407407407E-2</v>
      </c>
      <c r="ET23" s="4">
        <f>(ES23-ET$3)/EU$3</f>
        <v>-0.46896224954372678</v>
      </c>
      <c r="EU23" s="4">
        <f>IFERROR(_xlfn.NORM.S.DIST(ET23,TRUE)*100,30)</f>
        <v>31.954830988067123</v>
      </c>
      <c r="EV23" s="48">
        <v>0.14814814814814814</v>
      </c>
      <c r="EW23" s="4">
        <f>(EV23-EW$3)/EX$3</f>
        <v>-0.45325483805820349</v>
      </c>
      <c r="EX23" s="4">
        <f>IFERROR(_xlfn.NORM.S.DIST(EW23,TRUE)*100,30)</f>
        <v>32.518262442745375</v>
      </c>
      <c r="EY23" s="49">
        <v>0.48148148148148145</v>
      </c>
      <c r="EZ23" s="4">
        <f>(EY23-EZ$3)/FA$3</f>
        <v>0.54518781540543315</v>
      </c>
      <c r="FA23" s="4">
        <f>IFERROR(_xlfn.NORM.S.DIST(EZ23,TRUE)*100,30)</f>
        <v>70.718782459188944</v>
      </c>
      <c r="FB23" s="50">
        <v>12</v>
      </c>
      <c r="FC23" s="35">
        <v>1.3261621473799039</v>
      </c>
      <c r="FD23" s="33">
        <f>(FC23-FD$3)/FE$3</f>
        <v>0.88164109529572487</v>
      </c>
      <c r="FE23" s="33">
        <f>IFERROR(_xlfn.NORM.S.DIST(FD23,TRUE)*100,0)</f>
        <v>81.101453779310361</v>
      </c>
      <c r="FF23" s="51">
        <v>50</v>
      </c>
      <c r="FG23" s="35">
        <v>0.62021456951919329</v>
      </c>
      <c r="FH23" s="33">
        <f>(FG23-FH$3)/FI$3</f>
        <v>0.15754058399003582</v>
      </c>
      <c r="FI23" s="33">
        <f>IFERROR(_xlfn.NORM.S.DIST(FH23,TRUE)*100,0)</f>
        <v>56.25905870968321</v>
      </c>
      <c r="FJ23" s="51">
        <v>100</v>
      </c>
      <c r="FK23" s="35">
        <v>0.52782553167626878</v>
      </c>
      <c r="FL23" s="33">
        <f>(FK23-FL$3)/FM$3</f>
        <v>4.1368313272408766E-2</v>
      </c>
      <c r="FM23" s="33">
        <f>IFERROR(_xlfn.NORM.S.DIST(FL23,TRUE)*100,0)</f>
        <v>51.649886324562914</v>
      </c>
      <c r="FN23" s="52">
        <v>81.075616841692735</v>
      </c>
      <c r="FP23" s="33">
        <f>IFERROR(((J23*G$1)+(N23*K$1)+(R23*O$1)+(V23*S$1)+(Z23*W$1)+(AD23*AA$1)+(AH23*AE$1)+(AL23*AI$1)+(AP23*AM$1)+(AT23*AQ$1)+(AX23*AU$1)+(BB23*AY$1)+(BF23*BC$1)+(BJ23*BG$1)+(BN23*BK$1)+(BR23*BO$1)+(BV23*BS$1)+(BZ23*BW$1)+(CD23*CA$1)+(CH23*CE$1)+(CL23*CI$1)+(CP23*CM$1)+(CS23*CQ$1)+(CV23*CT$1)+(CY23*CW$1)+(DW23*DW$1)+(EA23*DX$1)+(EE23*EB$1)+(EU23*ES$1)+(EX23*EV$1)+(FA23*EY$1)+(FE23*FC$1)+(FI23*FG$1)+(FM23*FK$1)+(FN23*FN$1))*(1+FO23),"")</f>
        <v>65.905349541043378</v>
      </c>
      <c r="FQ23" s="28">
        <f>IFERROR(RANK(FP23,FP$4:FP$1296),"")</f>
        <v>20</v>
      </c>
      <c r="FR23" s="28">
        <f>IFERROR(RANK(FT23,FT$4:FT$1496),"")</f>
        <v>31</v>
      </c>
      <c r="FS23" s="28">
        <f>RANK(FX23,FX$4:FX$1496)</f>
        <v>30</v>
      </c>
      <c r="FT23" s="2">
        <v>7500</v>
      </c>
      <c r="FU23" s="49">
        <v>4.1599999999999998E-2</v>
      </c>
      <c r="FV23" s="28">
        <f>IFERROR(FR23-FQ23,"")</f>
        <v>11</v>
      </c>
      <c r="FW23" s="4">
        <f>IFERROR(FP23/(FT23/1000),0)</f>
        <v>8.7873799388057829</v>
      </c>
      <c r="FX23" s="2">
        <v>9200</v>
      </c>
      <c r="FY23" s="49">
        <v>4.8000000000000001E-2</v>
      </c>
      <c r="FZ23" s="28">
        <f>FS23-FQ23</f>
        <v>10</v>
      </c>
      <c r="GA23" s="4">
        <f>FP23/(FX23/1000)</f>
        <v>7.1636249501134115</v>
      </c>
    </row>
    <row r="24" spans="1:183" x14ac:dyDescent="0.2">
      <c r="A24" t="s">
        <v>80</v>
      </c>
      <c r="B24" s="1">
        <v>75</v>
      </c>
      <c r="C24" s="28" t="s">
        <v>269</v>
      </c>
      <c r="D24" s="28" t="s">
        <v>269</v>
      </c>
      <c r="E24" s="28">
        <f>RANK(B24,B$4:B$1396)</f>
        <v>86</v>
      </c>
      <c r="F24" s="4">
        <f>(E24/E$3)*100</f>
        <v>71.074380165289256</v>
      </c>
      <c r="G24" s="29">
        <v>0.22999999999999998</v>
      </c>
      <c r="H24" s="3">
        <f>RANK(G24,G$4:G$4000)</f>
        <v>51</v>
      </c>
      <c r="I24" s="4">
        <f>(G24-I$3)/J$3</f>
        <v>0.26088387612151837</v>
      </c>
      <c r="J24" s="4">
        <f>IFERROR(_xlfn.NORM.S.DIST(I24,TRUE)*100,0)</f>
        <v>60.29089703105619</v>
      </c>
      <c r="K24" s="30">
        <v>0.28499999999999998</v>
      </c>
      <c r="L24" s="3">
        <f>RANK(K24,K$4:K$4000)</f>
        <v>34</v>
      </c>
      <c r="M24" s="30">
        <f>(K24-M$3)/N$3</f>
        <v>0.49237333131974298</v>
      </c>
      <c r="N24" s="4">
        <f>IFERROR(_xlfn.NORM.S.DIST(M24,TRUE)*100,0)</f>
        <v>68.877227569914595</v>
      </c>
      <c r="O24" s="30">
        <v>0.26</v>
      </c>
      <c r="P24" s="3">
        <f>RANK(O24,O$4:O$4000)</f>
        <v>34</v>
      </c>
      <c r="Q24" s="4">
        <f>(O24-Q$3)/R$3</f>
        <v>0.45246430682158217</v>
      </c>
      <c r="R24" s="4">
        <f>IFERROR(_xlfn.NORM.S.DIST(Q24,TRUE)*100,0)</f>
        <v>67.453273543111152</v>
      </c>
      <c r="S24" s="1">
        <v>293.5</v>
      </c>
      <c r="T24" s="3">
        <f>RANK(S24,S$4:S$4000)</f>
        <v>70</v>
      </c>
      <c r="U24" s="4">
        <f>(S24-U$3)/V$3</f>
        <v>-0.27826328536002171</v>
      </c>
      <c r="V24" s="4">
        <f>IFERROR(_xlfn.NORM.S.DIST(U24,TRUE)*100,0)</f>
        <v>39.040512878247377</v>
      </c>
      <c r="W24" s="31">
        <v>288.39999999999998</v>
      </c>
      <c r="X24" s="3">
        <f>RANK(W24,W$4:W$4000)</f>
        <v>105</v>
      </c>
      <c r="Y24" s="30">
        <f>(W24-Y$3)/Z$3</f>
        <v>-0.97010083618755361</v>
      </c>
      <c r="Z24" s="4">
        <f>IFERROR(_xlfn.NORM.S.DIST(Y24,TRUE)*100,0)</f>
        <v>16.599811612627633</v>
      </c>
      <c r="AA24" s="3">
        <v>290.10000000000002</v>
      </c>
      <c r="AB24" s="3">
        <f>RANK(AA24,AA$4:AA$4000)</f>
        <v>100</v>
      </c>
      <c r="AC24" s="4">
        <f>(AA24-AC$3)/AD$3</f>
        <v>-0.81066198900447728</v>
      </c>
      <c r="AD24" s="4">
        <f>IFERROR(_xlfn.NORM.S.DIST(AC24,TRUE)*100,0)</f>
        <v>20.877990382940879</v>
      </c>
      <c r="AE24" s="29">
        <v>-8.4999999999999992E-2</v>
      </c>
      <c r="AF24" s="3">
        <f>RANK(AE24,AE$4:AE$4000)</f>
        <v>75</v>
      </c>
      <c r="AG24" s="4">
        <f>(AE24-AG$3)/AH$3</f>
        <v>-0.25305685152782853</v>
      </c>
      <c r="AH24" s="4">
        <f>IFERROR(_xlfn.NORM.S.DIST(AG24,TRUE)*100,0)</f>
        <v>40.011214066304845</v>
      </c>
      <c r="AI24" s="30">
        <v>0.74</v>
      </c>
      <c r="AJ24" s="3">
        <f>RANK(AI24,AI$4:AI$4000)</f>
        <v>5</v>
      </c>
      <c r="AK24" s="4">
        <f>(AI24-AK$3)/AL$3</f>
        <v>1.4730374705728146</v>
      </c>
      <c r="AL24" s="4">
        <f>IFERROR(_xlfn.NORM.S.DIST(AK24,TRUE)*100,0)</f>
        <v>92.962953381282205</v>
      </c>
      <c r="AM24" s="30">
        <v>0.69</v>
      </c>
      <c r="AN24" s="3">
        <f>RANK(AM24,AM$4:AM$4000)</f>
        <v>6</v>
      </c>
      <c r="AO24" s="4">
        <f>(AM24-AO$3)/AP$3</f>
        <v>1.5458422924286377</v>
      </c>
      <c r="AP24" s="4">
        <f>IFERROR(_xlfn.NORM.S.DIST(AO24,TRUE)*100,0)</f>
        <v>93.892866988424984</v>
      </c>
      <c r="AQ24" s="29">
        <v>-2.5000000000000008E-2</v>
      </c>
      <c r="AR24" s="3">
        <v>66</v>
      </c>
      <c r="AS24" s="4">
        <f>(AQ24-AS$3)/AT$3</f>
        <v>-0.11053110396046455</v>
      </c>
      <c r="AT24" s="4">
        <f>IFERROR(_xlfn.NORM.S.DIST(AS24,TRUE)*100,0)</f>
        <v>45.599409179726067</v>
      </c>
      <c r="AU24" s="30">
        <v>-2.0000000000000004E-2</v>
      </c>
      <c r="AV24" s="3">
        <v>68</v>
      </c>
      <c r="AW24" s="4">
        <f>(AU24-AW$3)/AX$3</f>
        <v>-4.7937066703423778E-2</v>
      </c>
      <c r="AX24" s="4">
        <f>IFERROR(_xlfn.NORM.S.DIST(AW24,TRUE)*100,0)</f>
        <v>48.08831991886229</v>
      </c>
      <c r="AY24" s="30">
        <v>-0.13500000000000001</v>
      </c>
      <c r="AZ24" s="3">
        <v>93</v>
      </c>
      <c r="BA24" s="4">
        <f>(AY24-BA$3)/BB$3</f>
        <v>-0.57672177943398784</v>
      </c>
      <c r="BB24" s="4">
        <f>IFERROR(_xlfn.NORM.S.DIST(BA24,TRUE)*100,0)</f>
        <v>28.206370864727258</v>
      </c>
      <c r="BC24" s="29">
        <v>-0.115</v>
      </c>
      <c r="BD24" s="3">
        <v>76</v>
      </c>
      <c r="BE24" s="4">
        <f>(BC24-BE$3)/BF$3</f>
        <v>-0.14828294311379497</v>
      </c>
      <c r="BF24" s="4">
        <f>IFERROR(_xlfn.NORM.S.DIST(BE24,TRUE)*100,0)</f>
        <v>44.105973798374279</v>
      </c>
      <c r="BG24" s="30">
        <v>0.16500000000000001</v>
      </c>
      <c r="BH24" s="3">
        <v>49</v>
      </c>
      <c r="BI24" s="4">
        <f>(BG24-BI$3)/BJ$3</f>
        <v>0.33281341698078404</v>
      </c>
      <c r="BJ24" s="4">
        <f>IFERROR(_xlfn.NORM.S.DIST(BI24,TRUE)*100,0)</f>
        <v>63.036243511290657</v>
      </c>
      <c r="BK24" s="30">
        <v>0.08</v>
      </c>
      <c r="BL24" s="3">
        <v>57</v>
      </c>
      <c r="BM24" s="4">
        <f>(BK24-BM$3)/BN$3</f>
        <v>0.14014318349665367</v>
      </c>
      <c r="BN24" s="4">
        <f>IFERROR(_xlfn.NORM.S.DIST(BM24,TRUE)*100,0)</f>
        <v>55.572656912838767</v>
      </c>
      <c r="BO24" s="30">
        <v>0.36</v>
      </c>
      <c r="BP24" s="3">
        <v>31</v>
      </c>
      <c r="BQ24" s="4">
        <f>(BO24-BQ$3)/BR$3</f>
        <v>0.66033571503135891</v>
      </c>
      <c r="BR24" s="4">
        <f>IFERROR(_xlfn.NORM.S.DIST(BQ24,TRUE)*100,0)</f>
        <v>74.548079219573609</v>
      </c>
      <c r="BS24" s="32">
        <v>22.2</v>
      </c>
      <c r="BT24" s="3">
        <v>89</v>
      </c>
      <c r="BU24" s="33">
        <f>(BS24-BU$3)/BV$3</f>
        <v>-0.55368663256487605</v>
      </c>
      <c r="BV24" s="33">
        <f>IFERROR(_xlfn.NORM.S.DIST(BU24,TRUE)*100,0)</f>
        <v>28.98966625838964</v>
      </c>
      <c r="BW24" s="34">
        <v>23</v>
      </c>
      <c r="BX24" s="3">
        <v>49</v>
      </c>
      <c r="BY24" s="33">
        <f>(BW24-BY$3)/BZ$3</f>
        <v>0.25697018002392613</v>
      </c>
      <c r="BZ24" s="33">
        <f>IFERROR(_xlfn.NORM.S.DIST(BY24,TRUE)*100,0)</f>
        <v>60.139910342840111</v>
      </c>
      <c r="CA24" s="34">
        <v>23.9</v>
      </c>
      <c r="CB24" s="3">
        <v>32</v>
      </c>
      <c r="CC24" s="33">
        <f>(CA24-CC$3)/CD$3</f>
        <v>0.50585845801139318</v>
      </c>
      <c r="CD24" s="33">
        <f>IFERROR(_xlfn.NORM.S.DIST(CC24,TRUE)*100,0)</f>
        <v>69.352199152795151</v>
      </c>
      <c r="CE24" s="32">
        <v>81.3</v>
      </c>
      <c r="CF24" s="3">
        <v>112</v>
      </c>
      <c r="CG24" s="33">
        <f>(CE24-CG$3)/CH$3</f>
        <v>-1.7081377871956489</v>
      </c>
      <c r="CH24" s="33">
        <f>IFERROR(_xlfn.NORM.S.DIST(CG24,TRUE)*100,0)</f>
        <v>4.3805389438943987</v>
      </c>
      <c r="CI24" s="34">
        <v>84.7</v>
      </c>
      <c r="CJ24" s="3">
        <v>56</v>
      </c>
      <c r="CK24" s="33">
        <f>(CI24-CK$3)/CL$3</f>
        <v>8.3023115482368945E-2</v>
      </c>
      <c r="CL24" s="33">
        <f>IFERROR(_xlfn.NORM.S.DIST(CK24,TRUE)*100,0)</f>
        <v>53.308342021720101</v>
      </c>
      <c r="CM24" s="34">
        <v>85.7</v>
      </c>
      <c r="CN24" s="3">
        <v>38</v>
      </c>
      <c r="CO24" s="4">
        <f>(CM24-CO$3)/CP$3</f>
        <v>0.45873274445174395</v>
      </c>
      <c r="CP24" s="4">
        <f>IFERROR(_xlfn.NORM.S.DIST(CO24,TRUE)*100,0)</f>
        <v>67.678695157148312</v>
      </c>
      <c r="CQ24" s="29" t="s">
        <v>269</v>
      </c>
      <c r="CR24" s="3" t="s">
        <v>269</v>
      </c>
      <c r="CS24" s="33">
        <v>0</v>
      </c>
      <c r="CT24" s="35" t="s">
        <v>269</v>
      </c>
      <c r="CU24" s="3" t="s">
        <v>269</v>
      </c>
      <c r="CV24" s="33">
        <v>0</v>
      </c>
      <c r="CW24" s="3" t="s">
        <v>269</v>
      </c>
      <c r="CX24" s="3" t="s">
        <v>269</v>
      </c>
      <c r="CY24" s="33">
        <v>0</v>
      </c>
      <c r="CZ24" s="36">
        <v>15</v>
      </c>
      <c r="DA24" s="37" t="s">
        <v>269</v>
      </c>
      <c r="DB24" s="37" t="s">
        <v>269</v>
      </c>
      <c r="DC24" s="37">
        <v>66</v>
      </c>
      <c r="DD24" s="37" t="s">
        <v>51</v>
      </c>
      <c r="DE24" s="38">
        <v>1.9591346153846132</v>
      </c>
      <c r="DF24" s="38" t="s">
        <v>269</v>
      </c>
      <c r="DG24" s="38" t="s">
        <v>269</v>
      </c>
      <c r="DH24" s="38">
        <v>-2.4610552763819129</v>
      </c>
      <c r="DI24" s="38">
        <v>-0.54545454545454675</v>
      </c>
      <c r="DJ24" s="38">
        <v>-0.34912506881728217</v>
      </c>
      <c r="DK24" s="39">
        <v>-9.6698745649810874E-2</v>
      </c>
      <c r="DL24" s="39">
        <v>46.148281799511381</v>
      </c>
      <c r="DM24" s="38">
        <v>-1.0473752064518465</v>
      </c>
      <c r="DN24" s="39">
        <v>-0.2388917375144928</v>
      </c>
      <c r="DO24" s="39">
        <v>40.559476630323068</v>
      </c>
      <c r="DP24" s="38">
        <v>-0.49</v>
      </c>
      <c r="DQ24" s="39">
        <v>-0.40913591593840115</v>
      </c>
      <c r="DR24" s="39">
        <v>34.121996006823892</v>
      </c>
      <c r="DS24" s="40">
        <v>30.337078651685395</v>
      </c>
      <c r="DT24" s="40">
        <v>37.791708272085934</v>
      </c>
      <c r="DU24" s="39">
        <v>-0.42869834936228457</v>
      </c>
      <c r="DV24" s="39">
        <v>33.4071381017459</v>
      </c>
      <c r="DW24" s="41">
        <v>33.4071381017459</v>
      </c>
      <c r="DX24" s="42">
        <v>0.41</v>
      </c>
      <c r="DY24" s="4">
        <f>(DX24-DY$3)/EA$3</f>
        <v>0.16189121856360755</v>
      </c>
      <c r="DZ24" s="4">
        <f>MAX(MIN(DY24, 3), -3)</f>
        <v>0.16189121856360755</v>
      </c>
      <c r="EA24" s="4">
        <f>IFERROR(_xlfn.NORM.S.DIST(DZ24,TRUE)*100,30)</f>
        <v>56.430424091571481</v>
      </c>
      <c r="EB24" s="43">
        <v>1.55</v>
      </c>
      <c r="EC24" s="4">
        <f>(EB24-EC$3)/EE$3</f>
        <v>1.2481287533828698</v>
      </c>
      <c r="ED24" s="4">
        <f>MAX(MIN(EC24, 3), -3)</f>
        <v>1.2481287533828698</v>
      </c>
      <c r="EE24" s="4">
        <f>IFERROR(_xlfn.NORM.S.DIST(ED24,TRUE)*100,30)</f>
        <v>89.400804501455667</v>
      </c>
      <c r="EF24" s="44" t="s">
        <v>81</v>
      </c>
      <c r="EG24" s="45" t="s">
        <v>269</v>
      </c>
      <c r="EH24" s="46" t="s">
        <v>51</v>
      </c>
      <c r="EI24" s="46" t="s">
        <v>269</v>
      </c>
      <c r="EJ24" s="46" t="s">
        <v>269</v>
      </c>
      <c r="EK24" s="46" t="s">
        <v>269</v>
      </c>
      <c r="EL24" s="46" t="s">
        <v>269</v>
      </c>
      <c r="EM24" s="46" t="s">
        <v>269</v>
      </c>
      <c r="EN24" s="46" t="s">
        <v>269</v>
      </c>
      <c r="EO24" s="46" t="s">
        <v>269</v>
      </c>
      <c r="EP24" s="46">
        <v>3</v>
      </c>
      <c r="EQ24" s="46" t="s">
        <v>269</v>
      </c>
      <c r="ER24" s="46" t="s">
        <v>269</v>
      </c>
      <c r="ES24" s="47">
        <v>0.16666666666666666</v>
      </c>
      <c r="ET24" s="4">
        <f>(ES24-ET$3)/EU$3</f>
        <v>0.66463320964376194</v>
      </c>
      <c r="EU24" s="4">
        <f>IFERROR(_xlfn.NORM.S.DIST(ET24,TRUE)*100,30)</f>
        <v>74.685743861164553</v>
      </c>
      <c r="EV24" s="48">
        <v>0.375</v>
      </c>
      <c r="EW24" s="4">
        <f>(EV24-EW$3)/EX$3</f>
        <v>1.667179571991533</v>
      </c>
      <c r="EX24" s="4">
        <f>IFERROR(_xlfn.NORM.S.DIST(EW24,TRUE)*100,30)</f>
        <v>95.226064827732088</v>
      </c>
      <c r="EY24" s="49">
        <v>0.625</v>
      </c>
      <c r="EZ24" s="4">
        <f>(EY24-EZ$3)/FA$3</f>
        <v>1.4614241408693467</v>
      </c>
      <c r="FA24" s="4">
        <f>IFERROR(_xlfn.NORM.S.DIST(EZ24,TRUE)*100,30)</f>
        <v>92.805046016399174</v>
      </c>
      <c r="FB24" s="50">
        <v>7</v>
      </c>
      <c r="FC24" s="35">
        <v>0.18174752077191311</v>
      </c>
      <c r="FD24" s="33">
        <f>(FC24-FD$3)/FE$3</f>
        <v>-0.3266840002665366</v>
      </c>
      <c r="FE24" s="33">
        <f>IFERROR(_xlfn.NORM.S.DIST(FD24,TRUE)*100,0)</f>
        <v>37.195345140411916</v>
      </c>
      <c r="FF24" s="51">
        <v>39</v>
      </c>
      <c r="FG24" s="35">
        <v>0.48557733259235575</v>
      </c>
      <c r="FH24" s="33">
        <f>(FG24-FH$3)/FI$3</f>
        <v>-2.4876056549673075E-2</v>
      </c>
      <c r="FI24" s="33">
        <f>IFERROR(_xlfn.NORM.S.DIST(FH24,TRUE)*100,0)</f>
        <v>49.007691271438333</v>
      </c>
      <c r="FJ24" s="51">
        <v>87</v>
      </c>
      <c r="FK24" s="35">
        <v>0.92255678984205314</v>
      </c>
      <c r="FL24" s="33">
        <f>(FK24-FL$3)/FM$3</f>
        <v>0.69425754170787701</v>
      </c>
      <c r="FM24" s="33">
        <f>IFERROR(_xlfn.NORM.S.DIST(FL24,TRUE)*100,0)</f>
        <v>75.623964374772925</v>
      </c>
      <c r="FN24" s="52">
        <v>81.38981865293205</v>
      </c>
      <c r="FP24" s="33">
        <f>IFERROR(((J24*G$1)+(N24*K$1)+(R24*O$1)+(V24*S$1)+(Z24*W$1)+(AD24*AA$1)+(AH24*AE$1)+(AL24*AI$1)+(AP24*AM$1)+(AT24*AQ$1)+(AX24*AU$1)+(BB24*AY$1)+(BF24*BC$1)+(BJ24*BG$1)+(BN24*BK$1)+(BR24*BO$1)+(BV24*BS$1)+(BZ24*BW$1)+(CD24*CA$1)+(CH24*CE$1)+(CL24*CI$1)+(CP24*CM$1)+(CS24*CQ$1)+(CV24*CT$1)+(CY24*CW$1)+(DW24*DW$1)+(EA24*DX$1)+(EE24*EB$1)+(EU24*ES$1)+(EX24*EV$1)+(FA24*EY$1)+(FE24*FC$1)+(FI24*FG$1)+(FM24*FK$1)+(FN24*FN$1))*(1+FO24),"")</f>
        <v>65.647096653344335</v>
      </c>
      <c r="FQ24" s="28">
        <f>IFERROR(RANK(FP24,FP$4:FP$1296),"")</f>
        <v>21</v>
      </c>
      <c r="FR24" s="28">
        <f>IFERROR(RANK(FT24,FT$4:FT$1496),"")</f>
        <v>22</v>
      </c>
      <c r="FS24" s="28">
        <f>RANK(FX24,FX$4:FX$1496)</f>
        <v>30</v>
      </c>
      <c r="FT24" s="2">
        <v>7900</v>
      </c>
      <c r="FU24" s="49">
        <v>7.3800000000000004E-2</v>
      </c>
      <c r="FV24" s="28">
        <f>IFERROR(FR24-FQ24,"")</f>
        <v>1</v>
      </c>
      <c r="FW24" s="4">
        <f>IFERROR(FP24/(FT24/1000),0)</f>
        <v>8.3097590700435866</v>
      </c>
      <c r="FX24" s="2">
        <v>9200</v>
      </c>
      <c r="FY24" s="49">
        <v>8.2799999999999999E-2</v>
      </c>
      <c r="FZ24" s="28">
        <f>FS24-FQ24</f>
        <v>9</v>
      </c>
      <c r="GA24" s="4">
        <f>FP24/(FX24/1000)</f>
        <v>7.1355539840591673</v>
      </c>
    </row>
    <row r="25" spans="1:183" x14ac:dyDescent="0.2">
      <c r="A25" t="s">
        <v>115</v>
      </c>
      <c r="B25" s="1">
        <v>40</v>
      </c>
      <c r="C25" s="28" t="s">
        <v>269</v>
      </c>
      <c r="D25" s="28" t="s">
        <v>269</v>
      </c>
      <c r="E25" s="28">
        <f>RANK(B25,B$4:B$1396)</f>
        <v>105</v>
      </c>
      <c r="F25" s="4">
        <f>(E25/E$3)*100</f>
        <v>86.776859504132233</v>
      </c>
      <c r="G25" s="29">
        <v>0.55499999999999994</v>
      </c>
      <c r="H25" s="3">
        <f>RANK(G25,G$4:G$4000)</f>
        <v>19</v>
      </c>
      <c r="I25" s="4">
        <f>(G25-I$3)/J$3</f>
        <v>0.96426936998527368</v>
      </c>
      <c r="J25" s="4">
        <f>IFERROR(_xlfn.NORM.S.DIST(I25,TRUE)*100,0)</f>
        <v>83.254455339197847</v>
      </c>
      <c r="K25" s="30">
        <v>0.27</v>
      </c>
      <c r="L25" s="3">
        <f>RANK(K25,K$4:K$4000)</f>
        <v>36</v>
      </c>
      <c r="M25" s="30">
        <f>(K25-M$3)/N$3</f>
        <v>0.45284291221289485</v>
      </c>
      <c r="N25" s="4">
        <f>IFERROR(_xlfn.NORM.S.DIST(M25,TRUE)*100,0)</f>
        <v>67.46690695045146</v>
      </c>
      <c r="O25" s="30">
        <v>0.19500000000000001</v>
      </c>
      <c r="P25" s="3">
        <f>RANK(O25,O$4:O$4000)</f>
        <v>51</v>
      </c>
      <c r="Q25" s="4">
        <f>(O25-Q$3)/R$3</f>
        <v>0.26974509412635356</v>
      </c>
      <c r="R25" s="4">
        <f>IFERROR(_xlfn.NORM.S.DIST(Q25,TRUE)*100,0)</f>
        <v>60.632181705306579</v>
      </c>
      <c r="S25" s="1">
        <v>295.10000000000002</v>
      </c>
      <c r="T25" s="3">
        <f>RANK(S25,S$4:S$4000)</f>
        <v>58</v>
      </c>
      <c r="U25" s="4">
        <f>(S25-U$3)/V$3</f>
        <v>-3.0918142817778233E-2</v>
      </c>
      <c r="V25" s="4">
        <f>IFERROR(_xlfn.NORM.S.DIST(U25,TRUE)*100,0)</f>
        <v>48.766741048170815</v>
      </c>
      <c r="W25" s="31">
        <v>292</v>
      </c>
      <c r="X25" s="3">
        <f>RANK(W25,W$4:W$4000)</f>
        <v>80</v>
      </c>
      <c r="Y25" s="30">
        <f>(W25-Y$3)/Z$3</f>
        <v>-0.44486764752603764</v>
      </c>
      <c r="Z25" s="4">
        <f>IFERROR(_xlfn.NORM.S.DIST(Y25,TRUE)*100,0)</f>
        <v>32.820770199171747</v>
      </c>
      <c r="AA25" s="3">
        <v>292.3</v>
      </c>
      <c r="AB25" s="3">
        <f>RANK(AA25,AA$4:AA$4000)</f>
        <v>84</v>
      </c>
      <c r="AC25" s="4">
        <f>(AA25-AC$3)/AD$3</f>
        <v>-0.47967719918514673</v>
      </c>
      <c r="AD25" s="4">
        <f>IFERROR(_xlfn.NORM.S.DIST(AC25,TRUE)*100,0)</f>
        <v>31.572847159578576</v>
      </c>
      <c r="AE25" s="29">
        <v>-0.22</v>
      </c>
      <c r="AF25" s="3">
        <f>RANK(AE25,AE$4:AE$4000)</f>
        <v>84</v>
      </c>
      <c r="AG25" s="4">
        <f>(AE25-AG$3)/AH$3</f>
        <v>-0.49897892679782407</v>
      </c>
      <c r="AH25" s="4">
        <f>IFERROR(_xlfn.NORM.S.DIST(AG25,TRUE)*100,0)</f>
        <v>30.889711491467974</v>
      </c>
      <c r="AI25" s="30">
        <v>0.17499999999999999</v>
      </c>
      <c r="AJ25" s="3">
        <f>RANK(AI25,AI$4:AI$4000)</f>
        <v>49</v>
      </c>
      <c r="AK25" s="4">
        <f>(AI25-AK$3)/AL$3</f>
        <v>0.19040804137051753</v>
      </c>
      <c r="AL25" s="4">
        <f>IFERROR(_xlfn.NORM.S.DIST(AK25,TRUE)*100,0)</f>
        <v>57.550530157866994</v>
      </c>
      <c r="AM25" s="30">
        <v>0</v>
      </c>
      <c r="AN25" s="3">
        <f>RANK(AM25,AM$4:AM$4000)</f>
        <v>74</v>
      </c>
      <c r="AO25" s="4">
        <f>(AM25-AO$3)/AP$3</f>
        <v>-0.19181371915283391</v>
      </c>
      <c r="AP25" s="4">
        <f>IFERROR(_xlfn.NORM.S.DIST(AO25,TRUE)*100,0)</f>
        <v>42.394406208973983</v>
      </c>
      <c r="AQ25" s="29">
        <v>6.5000000000000002E-2</v>
      </c>
      <c r="AR25" s="3">
        <v>49</v>
      </c>
      <c r="AS25" s="4">
        <f>(AQ25-AS$3)/AT$3</f>
        <v>0.17034793669201004</v>
      </c>
      <c r="AT25" s="4">
        <f>IFERROR(_xlfn.NORM.S.DIST(AS25,TRUE)*100,0)</f>
        <v>56.763174294928277</v>
      </c>
      <c r="AU25" s="30">
        <v>9.5000000000000001E-2</v>
      </c>
      <c r="AV25" s="3">
        <v>44</v>
      </c>
      <c r="AW25" s="4">
        <f>(AU25-AW$3)/AX$3</f>
        <v>0.40516671446592428</v>
      </c>
      <c r="AX25" s="4">
        <f>IFERROR(_xlfn.NORM.S.DIST(AW25,TRUE)*100,0)</f>
        <v>65.732251498318391</v>
      </c>
      <c r="AY25" s="30">
        <v>0.13</v>
      </c>
      <c r="AZ25" s="3">
        <v>31</v>
      </c>
      <c r="BA25" s="4">
        <f>(AY25-BA$3)/BB$3</f>
        <v>0.61610765705386983</v>
      </c>
      <c r="BB25" s="4">
        <f>IFERROR(_xlfn.NORM.S.DIST(BA25,TRUE)*100,0)</f>
        <v>73.108826561359848</v>
      </c>
      <c r="BC25" s="29">
        <v>0.48</v>
      </c>
      <c r="BD25" s="3">
        <v>22</v>
      </c>
      <c r="BE25" s="4">
        <f>(BC25-BE$3)/BF$3</f>
        <v>0.81948690499634791</v>
      </c>
      <c r="BF25" s="4">
        <f>IFERROR(_xlfn.NORM.S.DIST(BE25,TRUE)*100,0)</f>
        <v>79.374566491827778</v>
      </c>
      <c r="BG25" s="30">
        <v>0.47499999999999998</v>
      </c>
      <c r="BH25" s="3">
        <v>11</v>
      </c>
      <c r="BI25" s="4">
        <f>(BG25-BI$3)/BJ$3</f>
        <v>1.1166474854635422</v>
      </c>
      <c r="BJ25" s="4">
        <f>IFERROR(_xlfn.NORM.S.DIST(BI25,TRUE)*100,0)</f>
        <v>86.792746014189703</v>
      </c>
      <c r="BK25" s="30">
        <v>0.49</v>
      </c>
      <c r="BL25" s="3">
        <v>7</v>
      </c>
      <c r="BM25" s="4">
        <f>(BK25-BM$3)/BN$3</f>
        <v>1.4064507368548462</v>
      </c>
      <c r="BN25" s="4">
        <f>IFERROR(_xlfn.NORM.S.DIST(BM25,TRUE)*100,0)</f>
        <v>92.020483837108188</v>
      </c>
      <c r="BO25" s="30">
        <v>0.47</v>
      </c>
      <c r="BP25" s="3">
        <v>21</v>
      </c>
      <c r="BQ25" s="4">
        <f>(BO25-BQ$3)/BR$3</f>
        <v>0.82638650602072938</v>
      </c>
      <c r="BR25" s="4">
        <f>IFERROR(_xlfn.NORM.S.DIST(BQ25,TRUE)*100,0)</f>
        <v>79.570756219488771</v>
      </c>
      <c r="BS25" s="32">
        <v>22.8</v>
      </c>
      <c r="BT25" s="3">
        <v>82</v>
      </c>
      <c r="BU25" s="33">
        <f>(BS25-BU$3)/BV$3</f>
        <v>-0.35603944592793363</v>
      </c>
      <c r="BV25" s="33">
        <f>IFERROR(_xlfn.NORM.S.DIST(BU25,TRUE)*100,0)</f>
        <v>36.090551230730647</v>
      </c>
      <c r="BW25" s="34">
        <v>20.9</v>
      </c>
      <c r="BX25" s="3">
        <v>94</v>
      </c>
      <c r="BY25" s="33">
        <f>(BW25-BY$3)/BZ$3</f>
        <v>-0.66286625983443082</v>
      </c>
      <c r="BZ25" s="33">
        <f>IFERROR(_xlfn.NORM.S.DIST(BY25,TRUE)*100,0)</f>
        <v>25.370810624035833</v>
      </c>
      <c r="CA25" s="34">
        <v>21.3</v>
      </c>
      <c r="CB25" s="3">
        <v>101</v>
      </c>
      <c r="CC25" s="33">
        <f>(CA25-CC$3)/CD$3</f>
        <v>-0.76797397862745331</v>
      </c>
      <c r="CD25" s="33">
        <f>IFERROR(_xlfn.NORM.S.DIST(CC25,TRUE)*100,0)</f>
        <v>22.125132220616621</v>
      </c>
      <c r="CE25" s="32">
        <v>89.7</v>
      </c>
      <c r="CF25" s="3">
        <v>9</v>
      </c>
      <c r="CG25" s="33">
        <f>(CE25-CG$3)/CH$3</f>
        <v>1.3290872780596199</v>
      </c>
      <c r="CH25" s="33">
        <f>IFERROR(_xlfn.NORM.S.DIST(CG25,TRUE)*100,0)</f>
        <v>90.80904115175403</v>
      </c>
      <c r="CI25" s="34">
        <v>86.2</v>
      </c>
      <c r="CJ25" s="3">
        <v>22</v>
      </c>
      <c r="CK25" s="33">
        <f>(CI25-CK$3)/CL$3</f>
        <v>0.83398596909190448</v>
      </c>
      <c r="CL25" s="33">
        <f>IFERROR(_xlfn.NORM.S.DIST(CK25,TRUE)*100,0)</f>
        <v>79.785555477149003</v>
      </c>
      <c r="CM25" s="34">
        <v>87.1</v>
      </c>
      <c r="CN25" s="3">
        <v>10</v>
      </c>
      <c r="CO25" s="4">
        <f>(CM25-CO$3)/CP$3</f>
        <v>1.2759872626690454</v>
      </c>
      <c r="CP25" s="4">
        <f>IFERROR(_xlfn.NORM.S.DIST(CO25,TRUE)*100,0)</f>
        <v>89.901998912798192</v>
      </c>
      <c r="CQ25" s="29" t="s">
        <v>269</v>
      </c>
      <c r="CR25" s="3" t="s">
        <v>269</v>
      </c>
      <c r="CS25" s="33">
        <v>0</v>
      </c>
      <c r="CT25" s="35" t="s">
        <v>269</v>
      </c>
      <c r="CU25" s="3" t="s">
        <v>269</v>
      </c>
      <c r="CV25" s="33">
        <v>0</v>
      </c>
      <c r="CW25" s="3" t="s">
        <v>269</v>
      </c>
      <c r="CX25" s="3" t="s">
        <v>269</v>
      </c>
      <c r="CY25" s="33">
        <v>0</v>
      </c>
      <c r="CZ25" s="36" t="s">
        <v>269</v>
      </c>
      <c r="DA25" s="37">
        <v>17</v>
      </c>
      <c r="DB25" s="37" t="s">
        <v>51</v>
      </c>
      <c r="DC25" s="37" t="s">
        <v>269</v>
      </c>
      <c r="DD25" s="37" t="s">
        <v>51</v>
      </c>
      <c r="DE25" s="38" t="s">
        <v>269</v>
      </c>
      <c r="DF25" s="38">
        <v>1.3774509803921546</v>
      </c>
      <c r="DG25" s="38">
        <v>-4.5201005025125625</v>
      </c>
      <c r="DH25" s="38" t="s">
        <v>269</v>
      </c>
      <c r="DI25" s="38">
        <v>-1.0454545454545467</v>
      </c>
      <c r="DJ25" s="38">
        <v>-1.3960346891916515</v>
      </c>
      <c r="DK25" s="39">
        <v>-0.95030688794394724</v>
      </c>
      <c r="DL25" s="39">
        <v>17.097817001260424</v>
      </c>
      <c r="DM25" s="38">
        <v>-4.1881040675749546</v>
      </c>
      <c r="DN25" s="39">
        <v>-1.1240719501096903</v>
      </c>
      <c r="DO25" s="39">
        <v>13.049125188963812</v>
      </c>
      <c r="DP25" s="38">
        <v>-0.16</v>
      </c>
      <c r="DQ25" s="39">
        <v>-0.11334020484985582</v>
      </c>
      <c r="DR25" s="39">
        <v>45.488042186085487</v>
      </c>
      <c r="DS25" s="40">
        <v>66.292134831460672</v>
      </c>
      <c r="DT25" s="40">
        <v>35.481779801942594</v>
      </c>
      <c r="DU25" s="39">
        <v>-0.52411428378105407</v>
      </c>
      <c r="DV25" s="39">
        <v>30.00995271517808</v>
      </c>
      <c r="DW25" s="41">
        <v>30.00995271517808</v>
      </c>
      <c r="DX25" s="42">
        <v>1.02</v>
      </c>
      <c r="DY25" s="4">
        <f>(DX25-DY$3)/EA$3</f>
        <v>0.72981853995998913</v>
      </c>
      <c r="DZ25" s="4">
        <f>MAX(MIN(DY25, 3), -3)</f>
        <v>0.72981853995998913</v>
      </c>
      <c r="EA25" s="4">
        <f>IFERROR(_xlfn.NORM.S.DIST(DZ25,TRUE)*100,30)</f>
        <v>76.724944486397035</v>
      </c>
      <c r="EB25" s="43">
        <v>1.59</v>
      </c>
      <c r="EC25" s="4">
        <f>(EB25-EC$3)/EE$3</f>
        <v>1.2899085664153969</v>
      </c>
      <c r="ED25" s="4">
        <f>MAX(MIN(EC25, 3), -3)</f>
        <v>1.2899085664153969</v>
      </c>
      <c r="EE25" s="4">
        <f>IFERROR(_xlfn.NORM.S.DIST(ED25,TRUE)*100,30)</f>
        <v>90.14587969383885</v>
      </c>
      <c r="EF25" s="44" t="s">
        <v>116</v>
      </c>
      <c r="EG25" s="45">
        <v>22</v>
      </c>
      <c r="EH25" s="46">
        <v>27</v>
      </c>
      <c r="EI25" s="46" t="s">
        <v>269</v>
      </c>
      <c r="EJ25" s="46" t="s">
        <v>269</v>
      </c>
      <c r="EK25" s="46" t="s">
        <v>269</v>
      </c>
      <c r="EL25" s="46" t="s">
        <v>269</v>
      </c>
      <c r="EM25" s="46" t="s">
        <v>269</v>
      </c>
      <c r="EN25" s="46" t="s">
        <v>269</v>
      </c>
      <c r="EO25" s="46" t="s">
        <v>269</v>
      </c>
      <c r="EP25" s="46">
        <v>8</v>
      </c>
      <c r="EQ25" s="46" t="s">
        <v>269</v>
      </c>
      <c r="ER25" s="46">
        <v>47</v>
      </c>
      <c r="ES25" s="47">
        <v>0.11538461538461539</v>
      </c>
      <c r="ET25" s="4">
        <f>(ES25-ET$3)/EU$3</f>
        <v>3.679572455530683E-2</v>
      </c>
      <c r="EU25" s="4">
        <f>IFERROR(_xlfn.NORM.S.DIST(ET25,TRUE)*100,30)</f>
        <v>51.467605847382323</v>
      </c>
      <c r="EV25" s="48">
        <v>0.15384615384615385</v>
      </c>
      <c r="EW25" s="4">
        <f>(EV25-EW$3)/EX$3</f>
        <v>-0.39999431912445804</v>
      </c>
      <c r="EX25" s="4">
        <f>IFERROR(_xlfn.NORM.S.DIST(EW25,TRUE)*100,30)</f>
        <v>34.458035048888568</v>
      </c>
      <c r="EY25" s="49">
        <v>0.5</v>
      </c>
      <c r="EZ25" s="4">
        <f>(EY25-EZ$3)/FA$3</f>
        <v>0.66341185740077702</v>
      </c>
      <c r="FA25" s="4">
        <f>IFERROR(_xlfn.NORM.S.DIST(EZ25,TRUE)*100,30)</f>
        <v>74.64665930928453</v>
      </c>
      <c r="FB25" s="50">
        <v>16</v>
      </c>
      <c r="FC25" s="35">
        <v>0.92588893974149045</v>
      </c>
      <c r="FD25" s="33">
        <f>(FC25-FD$3)/FE$3</f>
        <v>0.45901440858144155</v>
      </c>
      <c r="FE25" s="33">
        <f>IFERROR(_xlfn.NORM.S.DIST(FD25,TRUE)*100,0)</f>
        <v>67.6888090420575</v>
      </c>
      <c r="FF25" s="51">
        <v>64</v>
      </c>
      <c r="FG25" s="35">
        <v>1.1346465232154905</v>
      </c>
      <c r="FH25" s="33">
        <f>(FG25-FH$3)/FI$3</f>
        <v>0.8545316313520015</v>
      </c>
      <c r="FI25" s="33">
        <f>IFERROR(_xlfn.NORM.S.DIST(FH25,TRUE)*100,0)</f>
        <v>80.35947545566745</v>
      </c>
      <c r="FJ25" s="51">
        <v>100</v>
      </c>
      <c r="FK25" s="35">
        <v>0.84864264250272525</v>
      </c>
      <c r="FL25" s="33">
        <f>(FK25-FL$3)/FM$3</f>
        <v>0.57200284404070778</v>
      </c>
      <c r="FM25" s="33">
        <f>IFERROR(_xlfn.NORM.S.DIST(FL25,TRUE)*100,0)</f>
        <v>71.633997605521188</v>
      </c>
      <c r="FN25" s="52">
        <v>82.197764484195787</v>
      </c>
      <c r="FP25" s="33">
        <f>IFERROR(((J25*G$1)+(N25*K$1)+(R25*O$1)+(V25*S$1)+(Z25*W$1)+(AD25*AA$1)+(AH25*AE$1)+(AL25*AI$1)+(AP25*AM$1)+(AT25*AQ$1)+(AX25*AU$1)+(BB25*AY$1)+(BF25*BC$1)+(BJ25*BG$1)+(BN25*BK$1)+(BR25*BO$1)+(BV25*BS$1)+(BZ25*BW$1)+(CD25*CA$1)+(CH25*CE$1)+(CL25*CI$1)+(CP25*CM$1)+(CS25*CQ$1)+(CV25*CT$1)+(CY25*CW$1)+(DW25*DW$1)+(EA25*DX$1)+(EE25*EB$1)+(EU25*ES$1)+(EX25*EV$1)+(FA25*EY$1)+(FE25*FC$1)+(FI25*FG$1)+(FM25*FK$1)+(FN25*FN$1))*(1+FO25),"")</f>
        <v>65.483951692016603</v>
      </c>
      <c r="FQ25" s="28">
        <f>IFERROR(RANK(FP25,FP$4:FP$1296),"")</f>
        <v>22</v>
      </c>
      <c r="FR25" s="28">
        <f>IFERROR(RANK(FT25,FT$4:FT$1496),"")</f>
        <v>15</v>
      </c>
      <c r="FS25" s="28">
        <f>RANK(FX25,FX$4:FX$1496)</f>
        <v>18</v>
      </c>
      <c r="FT25" s="2">
        <v>8600</v>
      </c>
      <c r="FU25" s="49">
        <v>0.12390000000000001</v>
      </c>
      <c r="FV25" s="28">
        <f>IFERROR(FR25-FQ25,"")</f>
        <v>-7</v>
      </c>
      <c r="FW25" s="4">
        <f>IFERROR(FP25/(FT25/1000),0)</f>
        <v>7.6144129874437914</v>
      </c>
      <c r="FX25" s="2">
        <v>9800</v>
      </c>
      <c r="FY25" s="49">
        <v>0.10800000000000001</v>
      </c>
      <c r="FZ25" s="28">
        <f>FS25-FQ25</f>
        <v>-4</v>
      </c>
      <c r="GA25" s="4">
        <f>FP25/(FX25/1000)</f>
        <v>6.6820358869404695</v>
      </c>
    </row>
    <row r="26" spans="1:183" x14ac:dyDescent="0.2">
      <c r="A26" t="s">
        <v>96</v>
      </c>
      <c r="B26" s="1">
        <v>60</v>
      </c>
      <c r="C26" s="28" t="s">
        <v>269</v>
      </c>
      <c r="D26" s="28" t="s">
        <v>269</v>
      </c>
      <c r="E26" s="28">
        <f>RANK(B26,B$4:B$1396)</f>
        <v>94</v>
      </c>
      <c r="F26" s="4">
        <f>(E26/E$3)*100</f>
        <v>77.685950413223139</v>
      </c>
      <c r="G26" s="29">
        <v>0.91</v>
      </c>
      <c r="H26" s="3">
        <f>RANK(G26,G$4:G$4000)</f>
        <v>4</v>
      </c>
      <c r="I26" s="4">
        <f>(G26-I$3)/J$3</f>
        <v>1.7325827555902993</v>
      </c>
      <c r="J26" s="4">
        <f>IFERROR(_xlfn.NORM.S.DIST(I26,TRUE)*100,0)</f>
        <v>95.841507177287497</v>
      </c>
      <c r="K26" s="30">
        <v>0.76</v>
      </c>
      <c r="L26" s="3">
        <f>RANK(K26,K$4:K$4000)</f>
        <v>4</v>
      </c>
      <c r="M26" s="30">
        <f>(K26-M$3)/N$3</f>
        <v>1.7441699363699372</v>
      </c>
      <c r="N26" s="4">
        <f>IFERROR(_xlfn.NORM.S.DIST(M26,TRUE)*100,0)</f>
        <v>95.943526903184321</v>
      </c>
      <c r="O26" s="30">
        <v>0.43499999999999994</v>
      </c>
      <c r="P26" s="3">
        <f>RANK(O26,O$4:O$4000)</f>
        <v>17</v>
      </c>
      <c r="Q26" s="4">
        <f>(O26-Q$3)/R$3</f>
        <v>0.94440064869335127</v>
      </c>
      <c r="R26" s="4">
        <f>IFERROR(_xlfn.NORM.S.DIST(Q26,TRUE)*100,0)</f>
        <v>82.751752494025084</v>
      </c>
      <c r="S26" s="1">
        <v>307.60000000000002</v>
      </c>
      <c r="T26" s="3">
        <f>RANK(S26,S$4:S$4000)</f>
        <v>5</v>
      </c>
      <c r="U26" s="4">
        <f>(S26-U$3)/V$3</f>
        <v>1.9014657832934712</v>
      </c>
      <c r="V26" s="4">
        <f>IFERROR(_xlfn.NORM.S.DIST(U26,TRUE)*100,0)</f>
        <v>97.137948491086973</v>
      </c>
      <c r="W26" s="31">
        <v>305.8</v>
      </c>
      <c r="X26" s="3">
        <f>RANK(W26,W$4:W$4000)</f>
        <v>10</v>
      </c>
      <c r="Y26" s="30">
        <f>(W26-Y$3)/Z$3</f>
        <v>1.5685262423430959</v>
      </c>
      <c r="Z26" s="4">
        <f>IFERROR(_xlfn.NORM.S.DIST(Y26,TRUE)*100,0)</f>
        <v>94.162081472567351</v>
      </c>
      <c r="AA26" s="3">
        <v>303.7</v>
      </c>
      <c r="AB26" s="3">
        <f>RANK(AA26,AA$4:AA$4000)</f>
        <v>14</v>
      </c>
      <c r="AC26" s="4">
        <f>(AA26-AC$3)/AD$3</f>
        <v>1.235425802605935</v>
      </c>
      <c r="AD26" s="4">
        <f>IFERROR(_xlfn.NORM.S.DIST(AC26,TRUE)*100,0)</f>
        <v>89.166396263018569</v>
      </c>
      <c r="AE26" s="29">
        <v>0.31</v>
      </c>
      <c r="AF26" s="3">
        <f>RANK(AE26,AE$4:AE$4000)</f>
        <v>43</v>
      </c>
      <c r="AG26" s="4">
        <f>(AE26-AG$3)/AH$3</f>
        <v>0.46649292426215833</v>
      </c>
      <c r="AH26" s="4">
        <f>IFERROR(_xlfn.NORM.S.DIST(AG26,TRUE)*100,0)</f>
        <v>67.956864442565021</v>
      </c>
      <c r="AI26" s="30">
        <v>0.12</v>
      </c>
      <c r="AJ26" s="3">
        <f>RANK(AI26,AI$4:AI$4000)</f>
        <v>56</v>
      </c>
      <c r="AK26" s="4">
        <f>(AI26-AK$3)/AL$3</f>
        <v>6.5550309324276218E-2</v>
      </c>
      <c r="AL26" s="4">
        <f>IFERROR(_xlfn.NORM.S.DIST(AK26,TRUE)*100,0)</f>
        <v>52.613207430716272</v>
      </c>
      <c r="AM26" s="30">
        <v>-0.08</v>
      </c>
      <c r="AN26" s="3">
        <f>RANK(AM26,AM$4:AM$4000)</f>
        <v>91</v>
      </c>
      <c r="AO26" s="4">
        <f>(AM26-AO$3)/AP$3</f>
        <v>-0.39328108281445379</v>
      </c>
      <c r="AP26" s="4">
        <f>IFERROR(_xlfn.NORM.S.DIST(AO26,TRUE)*100,0)</f>
        <v>34.70559443167005</v>
      </c>
      <c r="AQ26" s="29">
        <v>0.28500000000000003</v>
      </c>
      <c r="AR26" s="3">
        <v>22</v>
      </c>
      <c r="AS26" s="4">
        <f>(AQ26-AS$3)/AT$3</f>
        <v>0.8569411471758368</v>
      </c>
      <c r="AT26" s="4">
        <f>IFERROR(_xlfn.NORM.S.DIST(AS26,TRUE)*100,0)</f>
        <v>80.426129453573481</v>
      </c>
      <c r="AU26" s="30">
        <v>8.5000000000000006E-2</v>
      </c>
      <c r="AV26" s="3">
        <v>45</v>
      </c>
      <c r="AW26" s="4">
        <f>(AU26-AW$3)/AX$3</f>
        <v>0.36576638566858977</v>
      </c>
      <c r="AX26" s="4">
        <f>IFERROR(_xlfn.NORM.S.DIST(AW26,TRUE)*100,0)</f>
        <v>64.273029765569291</v>
      </c>
      <c r="AY26" s="30">
        <v>-0.10500000000000001</v>
      </c>
      <c r="AZ26" s="3">
        <v>85</v>
      </c>
      <c r="BA26" s="4">
        <f>(AY26-BA$3)/BB$3</f>
        <v>-0.44168448473724914</v>
      </c>
      <c r="BB26" s="4">
        <f>IFERROR(_xlfn.NORM.S.DIST(BA26,TRUE)*100,0)</f>
        <v>32.935876927263635</v>
      </c>
      <c r="BC26" s="29">
        <v>-0.435</v>
      </c>
      <c r="BD26" s="3">
        <v>98</v>
      </c>
      <c r="BE26" s="4">
        <f>(BC26-BE$3)/BF$3</f>
        <v>-0.66876420596294739</v>
      </c>
      <c r="BF26" s="4">
        <f>IFERROR(_xlfn.NORM.S.DIST(BE26,TRUE)*100,0)</f>
        <v>25.18229515634663</v>
      </c>
      <c r="BG26" s="30">
        <v>-9.5000000000000001E-2</v>
      </c>
      <c r="BH26" s="3">
        <v>85</v>
      </c>
      <c r="BI26" s="4">
        <f>(BG26-BI$3)/BJ$3</f>
        <v>-0.32459580174669067</v>
      </c>
      <c r="BJ26" s="4">
        <f>IFERROR(_xlfn.NORM.S.DIST(BI26,TRUE)*100,0)</f>
        <v>37.274350252460657</v>
      </c>
      <c r="BK26" s="30">
        <v>0.125</v>
      </c>
      <c r="BL26" s="3">
        <v>48</v>
      </c>
      <c r="BM26" s="4">
        <f>(BK26-BM$3)/BN$3</f>
        <v>0.27912815886523579</v>
      </c>
      <c r="BN26" s="4">
        <f>IFERROR(_xlfn.NORM.S.DIST(BM26,TRUE)*100,0)</f>
        <v>60.992676302834411</v>
      </c>
      <c r="BO26" s="30">
        <v>0.28000000000000003</v>
      </c>
      <c r="BP26" s="3">
        <v>38</v>
      </c>
      <c r="BQ26" s="4">
        <f>(BO26-BQ$3)/BR$3</f>
        <v>0.53957150340272575</v>
      </c>
      <c r="BR26" s="4">
        <f>IFERROR(_xlfn.NORM.S.DIST(BQ26,TRUE)*100,0)</f>
        <v>70.52537133530231</v>
      </c>
      <c r="BS26" s="32">
        <v>26.8</v>
      </c>
      <c r="BT26" s="3">
        <v>17</v>
      </c>
      <c r="BU26" s="33">
        <f>(BS26-BU$3)/BV$3</f>
        <v>0.9616084649850124</v>
      </c>
      <c r="BV26" s="33">
        <f>IFERROR(_xlfn.NORM.S.DIST(BU26,TRUE)*100,0)</f>
        <v>83.187684112979582</v>
      </c>
      <c r="BW26" s="34">
        <v>26.4</v>
      </c>
      <c r="BX26" s="3">
        <v>5</v>
      </c>
      <c r="BY26" s="33">
        <f>(BW26-BY$3)/BZ$3</f>
        <v>1.7462291778898358</v>
      </c>
      <c r="BZ26" s="33">
        <f>IFERROR(_xlfn.NORM.S.DIST(BY26,TRUE)*100,0)</f>
        <v>95.961443168693577</v>
      </c>
      <c r="CA26" s="34">
        <v>25.6</v>
      </c>
      <c r="CB26" s="3">
        <v>7</v>
      </c>
      <c r="CC26" s="33">
        <f>(CA26-CC$3)/CD$3</f>
        <v>1.3387488973521795</v>
      </c>
      <c r="CD26" s="33">
        <f>IFERROR(_xlfn.NORM.S.DIST(CC26,TRUE)*100,0)</f>
        <v>90.967378395816993</v>
      </c>
      <c r="CE26" s="32">
        <v>89.4</v>
      </c>
      <c r="CF26" s="3">
        <v>13</v>
      </c>
      <c r="CG26" s="33">
        <f>(CE26-CG$3)/CH$3</f>
        <v>1.2206149543005043</v>
      </c>
      <c r="CH26" s="33">
        <f>IFERROR(_xlfn.NORM.S.DIST(CG26,TRUE)*100,0)</f>
        <v>88.888407921157793</v>
      </c>
      <c r="CI26" s="34">
        <v>88.4</v>
      </c>
      <c r="CJ26" s="3">
        <v>3</v>
      </c>
      <c r="CK26" s="33">
        <f>(CI26-CK$3)/CL$3</f>
        <v>1.9353981543858914</v>
      </c>
      <c r="CL26" s="33">
        <f>IFERROR(_xlfn.NORM.S.DIST(CK26,TRUE)*100,0)</f>
        <v>97.352927218579907</v>
      </c>
      <c r="CM26" s="34">
        <v>86.7</v>
      </c>
      <c r="CN26" s="3">
        <v>16</v>
      </c>
      <c r="CO26" s="4">
        <f>(CM26-CO$3)/CP$3</f>
        <v>1.0424859717498198</v>
      </c>
      <c r="CP26" s="4">
        <f>IFERROR(_xlfn.NORM.S.DIST(CO26,TRUE)*100,0)</f>
        <v>85.140678699328888</v>
      </c>
      <c r="CQ26" s="29" t="s">
        <v>269</v>
      </c>
      <c r="CR26" s="3" t="s">
        <v>269</v>
      </c>
      <c r="CS26" s="33">
        <v>0</v>
      </c>
      <c r="CT26" s="35" t="s">
        <v>269</v>
      </c>
      <c r="CU26" s="3" t="s">
        <v>269</v>
      </c>
      <c r="CV26" s="33">
        <v>0</v>
      </c>
      <c r="CW26" s="3" t="s">
        <v>269</v>
      </c>
      <c r="CX26" s="3" t="s">
        <v>269</v>
      </c>
      <c r="CY26" s="33">
        <v>0</v>
      </c>
      <c r="CZ26" s="36" t="s">
        <v>269</v>
      </c>
      <c r="DA26" s="37" t="s">
        <v>269</v>
      </c>
      <c r="DB26" s="37" t="s">
        <v>269</v>
      </c>
      <c r="DC26" s="37" t="s">
        <v>269</v>
      </c>
      <c r="DD26" s="37" t="s">
        <v>269</v>
      </c>
      <c r="DE26" s="38" t="s">
        <v>269</v>
      </c>
      <c r="DF26" s="38" t="s">
        <v>269</v>
      </c>
      <c r="DG26" s="38" t="s">
        <v>269</v>
      </c>
      <c r="DH26" s="38" t="s">
        <v>269</v>
      </c>
      <c r="DI26" s="38" t="s">
        <v>269</v>
      </c>
      <c r="DJ26" s="38">
        <v>0</v>
      </c>
      <c r="DK26" s="39">
        <v>0.18796384185689652</v>
      </c>
      <c r="DL26" s="39">
        <v>57.454750202918703</v>
      </c>
      <c r="DM26" s="38">
        <v>0</v>
      </c>
      <c r="DN26" s="39">
        <v>5.6299553714146584E-2</v>
      </c>
      <c r="DO26" s="39">
        <v>52.244841282142282</v>
      </c>
      <c r="DP26" s="38">
        <v>0</v>
      </c>
      <c r="DQ26" s="39">
        <v>3.007589749610556E-2</v>
      </c>
      <c r="DR26" s="39">
        <v>51.199673847744222</v>
      </c>
      <c r="DS26" s="40">
        <v>10</v>
      </c>
      <c r="DT26" s="40">
        <v>42.724816333201304</v>
      </c>
      <c r="DU26" s="39">
        <v>-0.22492705456938625</v>
      </c>
      <c r="DV26" s="39">
        <v>41.101801100572033</v>
      </c>
      <c r="DW26" s="41">
        <v>41.101801100572033</v>
      </c>
      <c r="DX26" s="42">
        <v>0.54</v>
      </c>
      <c r="DY26" s="4">
        <f>(DX26-DY$3)/EA$3</f>
        <v>0.2829249100087381</v>
      </c>
      <c r="DZ26" s="4">
        <f>MAX(MIN(DY26, 3), -3)</f>
        <v>0.2829249100087381</v>
      </c>
      <c r="EA26" s="4">
        <f>IFERROR(_xlfn.NORM.S.DIST(DZ26,TRUE)*100,30)</f>
        <v>61.138280051514428</v>
      </c>
      <c r="EB26" s="43">
        <v>0.3</v>
      </c>
      <c r="EC26" s="4">
        <f>(EB26-EC$3)/EE$3</f>
        <v>-5.7490403883601285E-2</v>
      </c>
      <c r="ED26" s="4">
        <f>MAX(MIN(EC26, 3), -3)</f>
        <v>-5.7490403883601285E-2</v>
      </c>
      <c r="EE26" s="4">
        <f>IFERROR(_xlfn.NORM.S.DIST(ED26,TRUE)*100,30)</f>
        <v>47.707727502930069</v>
      </c>
      <c r="EF26" s="44" t="s">
        <v>97</v>
      </c>
      <c r="EG26" s="45">
        <v>2</v>
      </c>
      <c r="EH26" s="46">
        <v>18</v>
      </c>
      <c r="EI26" s="46">
        <v>13</v>
      </c>
      <c r="EJ26" s="46" t="s">
        <v>269</v>
      </c>
      <c r="EK26" s="46" t="s">
        <v>269</v>
      </c>
      <c r="EL26" s="46" t="s">
        <v>269</v>
      </c>
      <c r="EM26" s="46" t="s">
        <v>269</v>
      </c>
      <c r="EN26" s="46" t="s">
        <v>269</v>
      </c>
      <c r="EO26" s="46" t="s">
        <v>269</v>
      </c>
      <c r="EP26" s="46" t="s">
        <v>269</v>
      </c>
      <c r="EQ26" s="46" t="s">
        <v>269</v>
      </c>
      <c r="ER26" s="46">
        <v>51</v>
      </c>
      <c r="ES26" s="47">
        <v>0.25714285714285712</v>
      </c>
      <c r="ET26" s="4">
        <f>(ES26-ET$3)/EU$3</f>
        <v>1.7723179154783935</v>
      </c>
      <c r="EU26" s="4">
        <f>IFERROR(_xlfn.NORM.S.DIST(ET26,TRUE)*100,30)</f>
        <v>96.182910052294744</v>
      </c>
      <c r="EV26" s="48">
        <v>0.31428571428571428</v>
      </c>
      <c r="EW26" s="4">
        <f>(EV26-EW$3)/EX$3</f>
        <v>1.0996697211385713</v>
      </c>
      <c r="EX26" s="4">
        <f>IFERROR(_xlfn.NORM.S.DIST(EW26,TRUE)*100,30)</f>
        <v>86.426197401403485</v>
      </c>
      <c r="EY26" s="49">
        <v>0.6</v>
      </c>
      <c r="EZ26" s="4">
        <f>(EY26-EZ$3)/FA$3</f>
        <v>1.3018216841756327</v>
      </c>
      <c r="FA26" s="4">
        <f>IFERROR(_xlfn.NORM.S.DIST(EZ26,TRUE)*100,30)</f>
        <v>90.351132533595546</v>
      </c>
      <c r="FB26" s="50">
        <v>40</v>
      </c>
      <c r="FC26" s="35">
        <v>1.534424739902208</v>
      </c>
      <c r="FD26" s="33">
        <f>(FC26-FD$3)/FE$3</f>
        <v>1.1015342276977782</v>
      </c>
      <c r="FE26" s="33">
        <f>IFERROR(_xlfn.NORM.S.DIST(FD26,TRUE)*100,0)</f>
        <v>86.466789188948141</v>
      </c>
      <c r="FF26" s="51">
        <v>88</v>
      </c>
      <c r="FG26" s="35">
        <v>1.3365623673722944</v>
      </c>
      <c r="FH26" s="33">
        <f>(FG26-FH$3)/FI$3</f>
        <v>1.1281023819374334</v>
      </c>
      <c r="FI26" s="33">
        <f>IFERROR(_xlfn.NORM.S.DIST(FH26,TRUE)*100,0)</f>
        <v>87.036165833725647</v>
      </c>
      <c r="FJ26" s="51">
        <v>126</v>
      </c>
      <c r="FK26" s="35">
        <v>1.2890320078515685</v>
      </c>
      <c r="FL26" s="33">
        <f>(FK26-FL$3)/FM$3</f>
        <v>1.3004110129043782</v>
      </c>
      <c r="FM26" s="33">
        <f>IFERROR(_xlfn.NORM.S.DIST(FL26,TRUE)*100,0)</f>
        <v>90.326993130127349</v>
      </c>
      <c r="FN26" s="52">
        <v>6.9867362550780143</v>
      </c>
      <c r="FP26" s="33">
        <f>IFERROR(((J26*G$1)+(N26*K$1)+(R26*O$1)+(V26*S$1)+(Z26*W$1)+(AD26*AA$1)+(AH26*AE$1)+(AL26*AI$1)+(AP26*AM$1)+(AT26*AQ$1)+(AX26*AU$1)+(BB26*AY$1)+(BF26*BC$1)+(BJ26*BG$1)+(BN26*BK$1)+(BR26*BO$1)+(BV26*BS$1)+(BZ26*BW$1)+(CD26*CA$1)+(CH26*CE$1)+(CL26*CI$1)+(CP26*CM$1)+(CS26*CQ$1)+(CV26*CT$1)+(CY26*CW$1)+(DW26*DW$1)+(EA26*DX$1)+(EE26*EB$1)+(EU26*ES$1)+(EX26*EV$1)+(FA26*EY$1)+(FE26*FC$1)+(FI26*FG$1)+(FM26*FK$1)+(FN26*FN$1))*(1+FO26),"")</f>
        <v>65.363824043852674</v>
      </c>
      <c r="FQ26" s="28">
        <f>IFERROR(RANK(FP26,FP$4:FP$1296),"")</f>
        <v>23</v>
      </c>
      <c r="FR26" s="28">
        <f>IFERROR(RANK(FT26,FT$4:FT$1496),"")</f>
        <v>21</v>
      </c>
      <c r="FS26" s="28">
        <f>RANK(FX26,FX$4:FX$1496)</f>
        <v>24</v>
      </c>
      <c r="FT26" s="2">
        <v>8000</v>
      </c>
      <c r="FU26" s="49">
        <v>0.18280000000000002</v>
      </c>
      <c r="FV26" s="28">
        <f>IFERROR(FR26-FQ26,"")</f>
        <v>-2</v>
      </c>
      <c r="FW26" s="4">
        <f>IFERROR(FP26/(FT26/1000),0)</f>
        <v>8.1704780054815842</v>
      </c>
      <c r="FX26" s="2">
        <v>9500</v>
      </c>
      <c r="FY26" s="49">
        <v>0.187</v>
      </c>
      <c r="FZ26" s="28">
        <f>FS26-FQ26</f>
        <v>1</v>
      </c>
      <c r="GA26" s="4">
        <f>FP26/(FX26/1000)</f>
        <v>6.8804025309318604</v>
      </c>
    </row>
    <row r="27" spans="1:183" x14ac:dyDescent="0.2">
      <c r="A27" t="s">
        <v>117</v>
      </c>
      <c r="B27" s="1">
        <v>45</v>
      </c>
      <c r="C27" s="28" t="s">
        <v>269</v>
      </c>
      <c r="D27" s="28" t="s">
        <v>269</v>
      </c>
      <c r="E27" s="28">
        <f>RANK(B27,B$4:B$1396)</f>
        <v>102</v>
      </c>
      <c r="F27" s="4">
        <f>(E27/E$3)*100</f>
        <v>84.297520661157023</v>
      </c>
      <c r="G27" s="29">
        <v>0.27</v>
      </c>
      <c r="H27" s="3">
        <f>RANK(G27,G$4:G$4000)</f>
        <v>44</v>
      </c>
      <c r="I27" s="4">
        <f>(G27-I$3)/J$3</f>
        <v>0.34745439844321141</v>
      </c>
      <c r="J27" s="4">
        <f>IFERROR(_xlfn.NORM.S.DIST(I27,TRUE)*100,0)</f>
        <v>63.587501414197966</v>
      </c>
      <c r="K27" s="30">
        <v>0.38500000000000001</v>
      </c>
      <c r="L27" s="3">
        <f>RANK(K27,K$4:K$4000)</f>
        <v>24</v>
      </c>
      <c r="M27" s="30">
        <f>(K27-M$3)/N$3</f>
        <v>0.75590945869873138</v>
      </c>
      <c r="N27" s="4">
        <f>IFERROR(_xlfn.NORM.S.DIST(M27,TRUE)*100,0)</f>
        <v>77.514825875075402</v>
      </c>
      <c r="O27" s="30">
        <v>0.435</v>
      </c>
      <c r="P27" s="3">
        <f>RANK(O27,O$4:O$4000)</f>
        <v>16</v>
      </c>
      <c r="Q27" s="4">
        <f>(O27-Q$3)/R$3</f>
        <v>0.94440064869335139</v>
      </c>
      <c r="R27" s="4">
        <f>IFERROR(_xlfn.NORM.S.DIST(Q27,TRUE)*100,0)</f>
        <v>82.751752494025084</v>
      </c>
      <c r="S27" s="1">
        <v>298</v>
      </c>
      <c r="T27" s="3">
        <f>RANK(S27,S$4:S$4000)</f>
        <v>38</v>
      </c>
      <c r="U27" s="4">
        <f>(S27-U$3)/V$3</f>
        <v>0.41739492804002815</v>
      </c>
      <c r="V27" s="4">
        <f>IFERROR(_xlfn.NORM.S.DIST(U27,TRUE)*100,0)</f>
        <v>66.180521794060837</v>
      </c>
      <c r="W27" s="31">
        <v>296.7</v>
      </c>
      <c r="X27" s="3">
        <f>RANK(W27,W$4:W$4000)</f>
        <v>45</v>
      </c>
      <c r="Y27" s="30">
        <f>(W27-Y$3)/Z$3</f>
        <v>0.24085345989315782</v>
      </c>
      <c r="Z27" s="4">
        <f>IFERROR(_xlfn.NORM.S.DIST(Y27,TRUE)*100,0)</f>
        <v>59.516565301438121</v>
      </c>
      <c r="AA27" s="3">
        <v>297.3</v>
      </c>
      <c r="AB27" s="3">
        <f>RANK(AA27,AA$4:AA$4000)</f>
        <v>45</v>
      </c>
      <c r="AC27" s="4">
        <f>(AA27-AC$3)/AD$3</f>
        <v>0.2725609594951538</v>
      </c>
      <c r="AD27" s="4">
        <f>IFERROR(_xlfn.NORM.S.DIST(AC27,TRUE)*100,0)</f>
        <v>60.74046371151023</v>
      </c>
      <c r="AE27" s="29">
        <v>0.01</v>
      </c>
      <c r="AF27" s="3">
        <f>RANK(AE27,AE$4:AE$4000)</f>
        <v>65</v>
      </c>
      <c r="AG27" s="4">
        <f>(AE27-AG$3)/AH$3</f>
        <v>-8.0000576337831711E-2</v>
      </c>
      <c r="AH27" s="4">
        <f>IFERROR(_xlfn.NORM.S.DIST(AG27,TRUE)*100,0)</f>
        <v>46.811839879507474</v>
      </c>
      <c r="AI27" s="30">
        <v>0.15</v>
      </c>
      <c r="AJ27" s="3">
        <f>RANK(AI27,AI$4:AI$4000)</f>
        <v>53</v>
      </c>
      <c r="AK27" s="4">
        <f>(AI27-AK$3)/AL$3</f>
        <v>0.13365452680404422</v>
      </c>
      <c r="AL27" s="4">
        <f>IFERROR(_xlfn.NORM.S.DIST(AK27,TRUE)*100,0)</f>
        <v>55.316211760348622</v>
      </c>
      <c r="AM27" s="30">
        <v>2.5000000000000001E-2</v>
      </c>
      <c r="AN27" s="3">
        <f>RANK(AM27,AM$4:AM$4000)</f>
        <v>68</v>
      </c>
      <c r="AO27" s="4">
        <f>(AM27-AO$3)/AP$3</f>
        <v>-0.12885516800857766</v>
      </c>
      <c r="AP27" s="4">
        <f>IFERROR(_xlfn.NORM.S.DIST(AO27,TRUE)*100,0)</f>
        <v>44.873612579385046</v>
      </c>
      <c r="AQ27" s="29">
        <v>-7.0000000000000007E-2</v>
      </c>
      <c r="AR27" s="3">
        <v>72</v>
      </c>
      <c r="AS27" s="4">
        <f>(AQ27-AS$3)/AT$3</f>
        <v>-0.2509706242867018</v>
      </c>
      <c r="AT27" s="4">
        <f>IFERROR(_xlfn.NORM.S.DIST(AS27,TRUE)*100,0)</f>
        <v>40.091841044281132</v>
      </c>
      <c r="AU27" s="30">
        <v>0.22999999999999998</v>
      </c>
      <c r="AV27" s="3">
        <v>20</v>
      </c>
      <c r="AW27" s="4">
        <f>(AU27-AW$3)/AX$3</f>
        <v>0.93707115322994161</v>
      </c>
      <c r="AX27" s="4">
        <f>IFERROR(_xlfn.NORM.S.DIST(AW27,TRUE)*100,0)</f>
        <v>82.563902064331046</v>
      </c>
      <c r="AY27" s="30">
        <v>0.15000000000000002</v>
      </c>
      <c r="AZ27" s="3">
        <v>28</v>
      </c>
      <c r="BA27" s="4">
        <f>(AY27-BA$3)/BB$3</f>
        <v>0.70613252018502892</v>
      </c>
      <c r="BB27" s="4">
        <f>IFERROR(_xlfn.NORM.S.DIST(BA27,TRUE)*100,0)</f>
        <v>75.994713512255558</v>
      </c>
      <c r="BC27" s="29">
        <v>0.22</v>
      </c>
      <c r="BD27" s="3">
        <v>41</v>
      </c>
      <c r="BE27" s="4">
        <f>(BC27-BE$3)/BF$3</f>
        <v>0.39659587893141152</v>
      </c>
      <c r="BF27" s="4">
        <f>IFERROR(_xlfn.NORM.S.DIST(BE27,TRUE)*100,0)</f>
        <v>65.416725399708781</v>
      </c>
      <c r="BG27" s="30">
        <v>0.22499999999999998</v>
      </c>
      <c r="BH27" s="3">
        <v>35</v>
      </c>
      <c r="BI27" s="4">
        <f>(BG27-BI$3)/BJ$3</f>
        <v>0.48452323668712427</v>
      </c>
      <c r="BJ27" s="4">
        <f>IFERROR(_xlfn.NORM.S.DIST(BI27,TRUE)*100,0)</f>
        <v>68.599271126937595</v>
      </c>
      <c r="BK27" s="30">
        <v>0.10500000000000001</v>
      </c>
      <c r="BL27" s="3">
        <v>53</v>
      </c>
      <c r="BM27" s="4">
        <f>(BK27-BM$3)/BN$3</f>
        <v>0.21735705870142155</v>
      </c>
      <c r="BN27" s="4">
        <f>IFERROR(_xlfn.NORM.S.DIST(BM27,TRUE)*100,0)</f>
        <v>58.603495330852475</v>
      </c>
      <c r="BO27" s="30">
        <v>0.37</v>
      </c>
      <c r="BP27" s="3">
        <v>30</v>
      </c>
      <c r="BQ27" s="4">
        <f>(BO27-BQ$3)/BR$3</f>
        <v>0.67543124148493805</v>
      </c>
      <c r="BR27" s="4">
        <f>IFERROR(_xlfn.NORM.S.DIST(BQ27,TRUE)*100,0)</f>
        <v>75.029908885610766</v>
      </c>
      <c r="BS27" s="32">
        <v>24.5</v>
      </c>
      <c r="BT27" s="3">
        <v>50</v>
      </c>
      <c r="BU27" s="33">
        <f>(BS27-BU$3)/BV$3</f>
        <v>0.2039609162100682</v>
      </c>
      <c r="BV27" s="33">
        <f>IFERROR(_xlfn.NORM.S.DIST(BU27,TRUE)*100,0)</f>
        <v>58.080797939753914</v>
      </c>
      <c r="BW27" s="34">
        <v>22.5</v>
      </c>
      <c r="BX27" s="3">
        <v>61</v>
      </c>
      <c r="BY27" s="33">
        <f>(BW27-BY$3)/BZ$3</f>
        <v>3.7961503867174638E-2</v>
      </c>
      <c r="BZ27" s="33">
        <f>IFERROR(_xlfn.NORM.S.DIST(BY27,TRUE)*100,0)</f>
        <v>51.514081232328564</v>
      </c>
      <c r="CA27" s="34">
        <v>22.2</v>
      </c>
      <c r="CB27" s="3">
        <v>82</v>
      </c>
      <c r="CC27" s="33">
        <f>(CA27-CC$3)/CD$3</f>
        <v>-0.32703198132939143</v>
      </c>
      <c r="CD27" s="33">
        <f>IFERROR(_xlfn.NORM.S.DIST(CC27,TRUE)*100,0)</f>
        <v>37.182184818889006</v>
      </c>
      <c r="CE27" s="32">
        <v>84.3</v>
      </c>
      <c r="CF27" s="3">
        <v>97</v>
      </c>
      <c r="CG27" s="33">
        <f>(CE27-CG$3)/CH$3</f>
        <v>-0.62341454960448228</v>
      </c>
      <c r="CH27" s="33">
        <f>IFERROR(_xlfn.NORM.S.DIST(CG27,TRUE)*100,0)</f>
        <v>26.650606962898831</v>
      </c>
      <c r="CI27" s="34">
        <v>83.9</v>
      </c>
      <c r="CJ27" s="3">
        <v>75</v>
      </c>
      <c r="CK27" s="33">
        <f>(CI27-CK$3)/CL$3</f>
        <v>-0.31749040644271526</v>
      </c>
      <c r="CL27" s="33">
        <f>IFERROR(_xlfn.NORM.S.DIST(CK27,TRUE)*100,0)</f>
        <v>37.543575889143277</v>
      </c>
      <c r="CM27" s="34">
        <v>83.5</v>
      </c>
      <c r="CN27" s="3">
        <v>94</v>
      </c>
      <c r="CO27" s="4">
        <f>(CM27-CO$3)/CP$3</f>
        <v>-0.82552435560402493</v>
      </c>
      <c r="CP27" s="4">
        <f>IFERROR(_xlfn.NORM.S.DIST(CO27,TRUE)*100,0)</f>
        <v>20.453698052641016</v>
      </c>
      <c r="CQ27" s="29" t="s">
        <v>269</v>
      </c>
      <c r="CR27" s="3" t="s">
        <v>269</v>
      </c>
      <c r="CS27" s="33">
        <v>0</v>
      </c>
      <c r="CT27" s="35" t="s">
        <v>269</v>
      </c>
      <c r="CU27" s="3" t="s">
        <v>269</v>
      </c>
      <c r="CV27" s="33">
        <v>0</v>
      </c>
      <c r="CW27" s="3" t="s">
        <v>269</v>
      </c>
      <c r="CX27" s="3" t="s">
        <v>269</v>
      </c>
      <c r="CY27" s="33">
        <v>0</v>
      </c>
      <c r="CZ27" s="36">
        <v>4</v>
      </c>
      <c r="DA27" s="37">
        <v>6</v>
      </c>
      <c r="DB27" s="37">
        <v>6</v>
      </c>
      <c r="DC27" s="37">
        <v>60</v>
      </c>
      <c r="DD27" s="37">
        <v>4</v>
      </c>
      <c r="DE27" s="38">
        <v>2.9591346153846132</v>
      </c>
      <c r="DF27" s="38">
        <v>2.3774509803921546</v>
      </c>
      <c r="DG27" s="38">
        <v>2.7298994974874375</v>
      </c>
      <c r="DH27" s="38">
        <v>-0.7110552763819129</v>
      </c>
      <c r="DI27" s="38">
        <v>2.7045454545454533</v>
      </c>
      <c r="DJ27" s="38">
        <v>2.0119950542855491</v>
      </c>
      <c r="DK27" s="39">
        <v>1.8284639644744771</v>
      </c>
      <c r="DL27" s="39">
        <v>96.626002542955717</v>
      </c>
      <c r="DM27" s="38">
        <v>10.059975271427746</v>
      </c>
      <c r="DN27" s="39">
        <v>2.8915939847910459</v>
      </c>
      <c r="DO27" s="39">
        <v>99.808353534749145</v>
      </c>
      <c r="DP27" s="38">
        <v>1.46</v>
      </c>
      <c r="DQ27" s="39">
        <v>1.338747831403003</v>
      </c>
      <c r="DR27" s="39">
        <v>90.967361039201862</v>
      </c>
      <c r="DS27" s="40">
        <v>93.258426966292134</v>
      </c>
      <c r="DT27" s="40">
        <v>95.165036020799718</v>
      </c>
      <c r="DU27" s="39">
        <v>1.9412147231053394</v>
      </c>
      <c r="DV27" s="39">
        <v>97.388388099211951</v>
      </c>
      <c r="DW27" s="41">
        <v>97.388388099211951</v>
      </c>
      <c r="DX27" s="42">
        <v>1.73</v>
      </c>
      <c r="DY27" s="4">
        <f>(DX27-DY$3)/EA$3</f>
        <v>1.3908487009295478</v>
      </c>
      <c r="DZ27" s="4">
        <f>MAX(MIN(DY27, 3), -3)</f>
        <v>1.3908487009295478</v>
      </c>
      <c r="EA27" s="4">
        <f>IFERROR(_xlfn.NORM.S.DIST(DZ27,TRUE)*100,30)</f>
        <v>91.78643442711369</v>
      </c>
      <c r="EB27" s="43">
        <v>1.96</v>
      </c>
      <c r="EC27" s="4">
        <f>(EB27-EC$3)/EE$3</f>
        <v>1.6763718369662721</v>
      </c>
      <c r="ED27" s="4">
        <f>MAX(MIN(EC27, 3), -3)</f>
        <v>1.6763718369662721</v>
      </c>
      <c r="EE27" s="4">
        <f>IFERROR(_xlfn.NORM.S.DIST(ED27,TRUE)*100,30)</f>
        <v>95.316730910327067</v>
      </c>
      <c r="EF27" s="44" t="s">
        <v>118</v>
      </c>
      <c r="EG27" s="45" t="s">
        <v>269</v>
      </c>
      <c r="EH27" s="46" t="s">
        <v>269</v>
      </c>
      <c r="EI27" s="46">
        <v>24</v>
      </c>
      <c r="EJ27" s="46" t="s">
        <v>269</v>
      </c>
      <c r="EK27" s="46" t="s">
        <v>269</v>
      </c>
      <c r="EL27" s="46" t="s">
        <v>269</v>
      </c>
      <c r="EM27" s="46" t="s">
        <v>269</v>
      </c>
      <c r="EN27" s="46" t="s">
        <v>269</v>
      </c>
      <c r="EO27" s="46" t="s">
        <v>269</v>
      </c>
      <c r="EP27" s="46">
        <v>19</v>
      </c>
      <c r="EQ27" s="46" t="s">
        <v>269</v>
      </c>
      <c r="ER27" s="46" t="s">
        <v>269</v>
      </c>
      <c r="ES27" s="47">
        <v>0.1</v>
      </c>
      <c r="ET27" s="4">
        <f>(ES27-ET$3)/EU$3</f>
        <v>-0.15155552097122979</v>
      </c>
      <c r="EU27" s="4">
        <f>IFERROR(_xlfn.NORM.S.DIST(ET27,TRUE)*100,30)</f>
        <v>43.97687585871703</v>
      </c>
      <c r="EV27" s="48">
        <v>0.25</v>
      </c>
      <c r="EW27" s="4">
        <f>(EV27-EW$3)/EX$3</f>
        <v>0.49877693788249455</v>
      </c>
      <c r="EX27" s="4">
        <f>IFERROR(_xlfn.NORM.S.DIST(EW27,TRUE)*100,30)</f>
        <v>69.103173192856786</v>
      </c>
      <c r="EY27" s="49">
        <v>0.55000000000000004</v>
      </c>
      <c r="EZ27" s="4">
        <f>(EY27-EZ$3)/FA$3</f>
        <v>0.9826167707882052</v>
      </c>
      <c r="FA27" s="4">
        <f>IFERROR(_xlfn.NORM.S.DIST(EZ27,TRUE)*100,30)</f>
        <v>83.710195639682425</v>
      </c>
      <c r="FB27" s="50">
        <v>8</v>
      </c>
      <c r="FC27" s="35">
        <v>-1.0316709844559568</v>
      </c>
      <c r="FD27" s="33">
        <f>(FC27-FD$3)/FE$3</f>
        <v>-1.6078665342859289</v>
      </c>
      <c r="FE27" s="33">
        <f>IFERROR(_xlfn.NORM.S.DIST(FD27,TRUE)*100,0)</f>
        <v>5.3932206333776627</v>
      </c>
      <c r="FF27" s="51">
        <v>38</v>
      </c>
      <c r="FG27" s="35">
        <v>0.47681364584276315</v>
      </c>
      <c r="FH27" s="33">
        <f>(FG27-FH$3)/FI$3</f>
        <v>-3.6749757556117174E-2</v>
      </c>
      <c r="FI27" s="33">
        <f>IFERROR(_xlfn.NORM.S.DIST(FH27,TRUE)*100,0)</f>
        <v>48.534226731108625</v>
      </c>
      <c r="FJ27" s="51">
        <v>76</v>
      </c>
      <c r="FK27" s="35">
        <v>0.68138454899880907</v>
      </c>
      <c r="FL27" s="33">
        <f>(FK27-FL$3)/FM$3</f>
        <v>0.29535637797468473</v>
      </c>
      <c r="FM27" s="33">
        <f>IFERROR(_xlfn.NORM.S.DIST(FL27,TRUE)*100,0)</f>
        <v>61.613917353459243</v>
      </c>
      <c r="FN27" s="52">
        <v>81.313536130334569</v>
      </c>
      <c r="FP27" s="33">
        <f>IFERROR(((J27*G$1)+(N27*K$1)+(R27*O$1)+(V27*S$1)+(Z27*W$1)+(AD27*AA$1)+(AH27*AE$1)+(AL27*AI$1)+(AP27*AM$1)+(AT27*AQ$1)+(AX27*AU$1)+(BB27*AY$1)+(BF27*BC$1)+(BJ27*BG$1)+(BN27*BK$1)+(BR27*BO$1)+(BV27*BS$1)+(BZ27*BW$1)+(CD27*CA$1)+(CH27*CE$1)+(CL27*CI$1)+(CP27*CM$1)+(CS27*CQ$1)+(CV27*CT$1)+(CY27*CW$1)+(DW27*DW$1)+(EA27*DX$1)+(EE27*EB$1)+(EU27*ES$1)+(EX27*EV$1)+(FA27*EY$1)+(FE27*FC$1)+(FI27*FG$1)+(FM27*FK$1)+(FN27*FN$1))*(1+FO27),"")</f>
        <v>64.577963863626493</v>
      </c>
      <c r="FQ27" s="28">
        <f>IFERROR(RANK(FP27,FP$4:FP$1296),"")</f>
        <v>24</v>
      </c>
      <c r="FR27" s="28">
        <f>IFERROR(RANK(FT27,FT$4:FT$1496),"")</f>
        <v>19</v>
      </c>
      <c r="FS27" s="28">
        <f>RANK(FX27,FX$4:FX$1496)</f>
        <v>20</v>
      </c>
      <c r="FT27" s="2">
        <v>8200</v>
      </c>
      <c r="FU27" s="49">
        <v>0.1016</v>
      </c>
      <c r="FV27" s="28">
        <f>IFERROR(FR27-FQ27,"")</f>
        <v>-5</v>
      </c>
      <c r="FW27" s="4">
        <f>IFERROR(FP27/(FT27/1000),0)</f>
        <v>7.8753614467837192</v>
      </c>
      <c r="FX27" s="2">
        <v>9700</v>
      </c>
      <c r="FY27" s="49">
        <v>0.1076</v>
      </c>
      <c r="FZ27" s="28">
        <f>FS27-FQ27</f>
        <v>-4</v>
      </c>
      <c r="GA27" s="4">
        <f>FP27/(FX27/1000)</f>
        <v>6.6575220477965464</v>
      </c>
    </row>
    <row r="28" spans="1:183" x14ac:dyDescent="0.2">
      <c r="A28" t="s">
        <v>102</v>
      </c>
      <c r="B28" s="1">
        <v>60</v>
      </c>
      <c r="C28" s="28" t="s">
        <v>269</v>
      </c>
      <c r="D28" s="28" t="s">
        <v>269</v>
      </c>
      <c r="E28" s="28">
        <f>RANK(B28,B$4:B$1396)</f>
        <v>94</v>
      </c>
      <c r="F28" s="4">
        <f>(E28/E$3)*100</f>
        <v>77.685950413223139</v>
      </c>
      <c r="G28" s="29">
        <v>0.34</v>
      </c>
      <c r="H28" s="3">
        <f>RANK(G28,G$4:G$4000)</f>
        <v>40</v>
      </c>
      <c r="I28" s="4">
        <f>(G28-I$3)/J$3</f>
        <v>0.49895281250617413</v>
      </c>
      <c r="J28" s="4">
        <f>IFERROR(_xlfn.NORM.S.DIST(I28,TRUE)*100,0)</f>
        <v>69.109368639852249</v>
      </c>
      <c r="K28" s="30">
        <v>0.42</v>
      </c>
      <c r="L28" s="3">
        <f>RANK(K28,K$4:K$4000)</f>
        <v>19</v>
      </c>
      <c r="M28" s="30">
        <f>(K28-M$3)/N$3</f>
        <v>0.84814710328137699</v>
      </c>
      <c r="N28" s="4">
        <f>IFERROR(_xlfn.NORM.S.DIST(M28,TRUE)*100,0)</f>
        <v>80.182197406239212</v>
      </c>
      <c r="O28" s="30">
        <v>0.41</v>
      </c>
      <c r="P28" s="3">
        <f>RANK(O28,O$4:O$4000)</f>
        <v>20</v>
      </c>
      <c r="Q28" s="4">
        <f>(O28-Q$3)/R$3</f>
        <v>0.87412402842595571</v>
      </c>
      <c r="R28" s="4">
        <f>IFERROR(_xlfn.NORM.S.DIST(Q28,TRUE)*100,0)</f>
        <v>80.897464337920837</v>
      </c>
      <c r="S28" s="1">
        <v>295.3</v>
      </c>
      <c r="T28" s="3">
        <f>RANK(S28,S$4:S$4000)</f>
        <v>57</v>
      </c>
      <c r="U28" s="4">
        <f>(S28-U$3)/V$3</f>
        <v>0</v>
      </c>
      <c r="V28" s="4">
        <f>IFERROR(_xlfn.NORM.S.DIST(U28,TRUE)*100,0)</f>
        <v>50</v>
      </c>
      <c r="W28" s="31">
        <v>292</v>
      </c>
      <c r="X28" s="3">
        <f>RANK(W28,W$4:W$4000)</f>
        <v>80</v>
      </c>
      <c r="Y28" s="30">
        <f>(W28-Y$3)/Z$3</f>
        <v>-0.44486764752603764</v>
      </c>
      <c r="Z28" s="4">
        <f>IFERROR(_xlfn.NORM.S.DIST(Y28,TRUE)*100,0)</f>
        <v>32.820770199171747</v>
      </c>
      <c r="AA28" s="3">
        <v>291.8</v>
      </c>
      <c r="AB28" s="3">
        <f>RANK(AA28,AA$4:AA$4000)</f>
        <v>89</v>
      </c>
      <c r="AC28" s="4">
        <f>(AA28-AC$3)/AD$3</f>
        <v>-0.55490101505317679</v>
      </c>
      <c r="AD28" s="4">
        <f>IFERROR(_xlfn.NORM.S.DIST(AC28,TRUE)*100,0)</f>
        <v>28.948118378429673</v>
      </c>
      <c r="AE28" s="29">
        <v>4.9999999999999975E-3</v>
      </c>
      <c r="AF28" s="3">
        <f>RANK(AE28,AE$4:AE$4000)</f>
        <v>66</v>
      </c>
      <c r="AG28" s="4">
        <f>(AE28-AG$3)/AH$3</f>
        <v>-8.9108801347831543E-2</v>
      </c>
      <c r="AH28" s="4">
        <f>IFERROR(_xlfn.NORM.S.DIST(AG28,TRUE)*100,0)</f>
        <v>46.449772137949822</v>
      </c>
      <c r="AI28" s="30">
        <v>0.63</v>
      </c>
      <c r="AJ28" s="3">
        <f>RANK(AI28,AI$4:AI$4000)</f>
        <v>10</v>
      </c>
      <c r="AK28" s="4">
        <f>(AI28-AK$3)/AL$3</f>
        <v>1.2233220064803321</v>
      </c>
      <c r="AL28" s="4">
        <f>IFERROR(_xlfn.NORM.S.DIST(AK28,TRUE)*100,0)</f>
        <v>88.939595075365148</v>
      </c>
      <c r="AM28" s="30">
        <v>0.40500000000000003</v>
      </c>
      <c r="AN28" s="3">
        <f>RANK(AM28,AM$4:AM$4000)</f>
        <v>19</v>
      </c>
      <c r="AO28" s="4">
        <f>(AM28-AO$3)/AP$3</f>
        <v>0.82811480938411686</v>
      </c>
      <c r="AP28" s="4">
        <f>IFERROR(_xlfn.NORM.S.DIST(AO28,TRUE)*100,0)</f>
        <v>79.619725834338183</v>
      </c>
      <c r="AQ28" s="29">
        <v>-0.45999999999999996</v>
      </c>
      <c r="AR28" s="3">
        <v>114</v>
      </c>
      <c r="AS28" s="4">
        <f>(AQ28-AS$3)/AT$3</f>
        <v>-1.4681131337807583</v>
      </c>
      <c r="AT28" s="4">
        <f>IFERROR(_xlfn.NORM.S.DIST(AS28,TRUE)*100,0)</f>
        <v>7.103674729465828</v>
      </c>
      <c r="AU28" s="30">
        <v>-0.13500000000000001</v>
      </c>
      <c r="AV28" s="3">
        <v>89</v>
      </c>
      <c r="AW28" s="4">
        <f>(AU28-AW$3)/AX$3</f>
        <v>-0.50104084787277192</v>
      </c>
      <c r="AX28" s="4">
        <f>IFERROR(_xlfn.NORM.S.DIST(AW28,TRUE)*100,0)</f>
        <v>30.81711876828993</v>
      </c>
      <c r="AY28" s="30">
        <v>-4.4999999999999998E-2</v>
      </c>
      <c r="AZ28" s="3">
        <v>74</v>
      </c>
      <c r="BA28" s="4">
        <f>(AY28-BA$3)/BB$3</f>
        <v>-0.17160989534377191</v>
      </c>
      <c r="BB28" s="4">
        <f>IFERROR(_xlfn.NORM.S.DIST(BA28,TRUE)*100,0)</f>
        <v>43.187211375580844</v>
      </c>
      <c r="BC28" s="29">
        <v>6.0000000000000005E-2</v>
      </c>
      <c r="BD28" s="3">
        <v>59</v>
      </c>
      <c r="BE28" s="4">
        <f>(BC28-BE$3)/BF$3</f>
        <v>0.13635524750683528</v>
      </c>
      <c r="BF28" s="4">
        <f>IFERROR(_xlfn.NORM.S.DIST(BE28,TRUE)*100,0)</f>
        <v>55.422977475839218</v>
      </c>
      <c r="BG28" s="30">
        <v>-5.000000000000001E-3</v>
      </c>
      <c r="BH28" s="3">
        <v>75</v>
      </c>
      <c r="BI28" s="4">
        <f>(BG28-BI$3)/BJ$3</f>
        <v>-9.703107218718017E-2</v>
      </c>
      <c r="BJ28" s="4">
        <f>IFERROR(_xlfn.NORM.S.DIST(BI28,TRUE)*100,0)</f>
        <v>46.135085941467494</v>
      </c>
      <c r="BK28" s="30">
        <v>-9.0000000000000011E-2</v>
      </c>
      <c r="BL28" s="3">
        <v>87</v>
      </c>
      <c r="BM28" s="4">
        <f>(BK28-BM$3)/BN$3</f>
        <v>-0.38491116789576768</v>
      </c>
      <c r="BN28" s="4">
        <f>IFERROR(_xlfn.NORM.S.DIST(BM28,TRUE)*100,0)</f>
        <v>35.01516157124653</v>
      </c>
      <c r="BO28" s="30">
        <v>-0.12</v>
      </c>
      <c r="BP28" s="3">
        <v>79</v>
      </c>
      <c r="BQ28" s="4">
        <f>(BO28-BQ$3)/BR$3</f>
        <v>-6.4249554740440182E-2</v>
      </c>
      <c r="BR28" s="4">
        <f>IFERROR(_xlfn.NORM.S.DIST(BQ28,TRUE)*100,0)</f>
        <v>47.438575994791407</v>
      </c>
      <c r="BS28" s="32">
        <v>23.7</v>
      </c>
      <c r="BT28" s="3">
        <v>72</v>
      </c>
      <c r="BU28" s="33">
        <f>(BS28-BU$3)/BV$3</f>
        <v>-5.9568665972521258E-2</v>
      </c>
      <c r="BV28" s="33">
        <f>IFERROR(_xlfn.NORM.S.DIST(BU28,TRUE)*100,0)</f>
        <v>47.624958748311677</v>
      </c>
      <c r="BW28" s="34">
        <v>21.9</v>
      </c>
      <c r="BX28" s="3">
        <v>74</v>
      </c>
      <c r="BY28" s="33">
        <f>(BW28-BY$3)/BZ$3</f>
        <v>-0.22484890752092779</v>
      </c>
      <c r="BZ28" s="33">
        <f>IFERROR(_xlfn.NORM.S.DIST(BY28,TRUE)*100,0)</f>
        <v>41.104840869068553</v>
      </c>
      <c r="CA28" s="34">
        <v>22.9</v>
      </c>
      <c r="CB28" s="3">
        <v>64</v>
      </c>
      <c r="CC28" s="33">
        <f>(CA28-CC$3)/CD$3</f>
        <v>1.5922905457990258E-2</v>
      </c>
      <c r="CD28" s="33">
        <f>IFERROR(_xlfn.NORM.S.DIST(CC28,TRUE)*100,0)</f>
        <v>50.635205179750265</v>
      </c>
      <c r="CE28" s="32">
        <v>86.8</v>
      </c>
      <c r="CF28" s="3">
        <v>48</v>
      </c>
      <c r="CG28" s="33">
        <f>(CE28-CG$3)/CH$3</f>
        <v>0.28052148172149005</v>
      </c>
      <c r="CH28" s="33">
        <f>IFERROR(_xlfn.NORM.S.DIST(CG28,TRUE)*100,0)</f>
        <v>61.04612766123725</v>
      </c>
      <c r="CI28" s="34">
        <v>85</v>
      </c>
      <c r="CJ28" s="3">
        <v>48</v>
      </c>
      <c r="CK28" s="33">
        <f>(CI28-CK$3)/CL$3</f>
        <v>0.23321568620427463</v>
      </c>
      <c r="CL28" s="33">
        <f>IFERROR(_xlfn.NORM.S.DIST(CK28,TRUE)*100,0)</f>
        <v>59.22030370877772</v>
      </c>
      <c r="CM28" s="34">
        <v>86.1</v>
      </c>
      <c r="CN28" s="3">
        <v>25</v>
      </c>
      <c r="CO28" s="4">
        <f>(CM28-CO$3)/CP$3</f>
        <v>0.69223403537096939</v>
      </c>
      <c r="CP28" s="4">
        <f>IFERROR(_xlfn.NORM.S.DIST(CO28,TRUE)*100,0)</f>
        <v>75.560481605471679</v>
      </c>
      <c r="CQ28" s="29" t="s">
        <v>269</v>
      </c>
      <c r="CR28" s="3" t="s">
        <v>269</v>
      </c>
      <c r="CS28" s="33">
        <v>0</v>
      </c>
      <c r="CT28" s="35" t="s">
        <v>269</v>
      </c>
      <c r="CU28" s="3" t="s">
        <v>269</v>
      </c>
      <c r="CV28" s="33">
        <v>0</v>
      </c>
      <c r="CW28" s="3" t="s">
        <v>269</v>
      </c>
      <c r="CX28" s="3" t="s">
        <v>269</v>
      </c>
      <c r="CY28" s="33">
        <v>0</v>
      </c>
      <c r="CZ28" s="36">
        <v>2</v>
      </c>
      <c r="DA28" s="37">
        <v>28</v>
      </c>
      <c r="DB28" s="37" t="s">
        <v>269</v>
      </c>
      <c r="DC28" s="37" t="s">
        <v>51</v>
      </c>
      <c r="DD28" s="37" t="s">
        <v>51</v>
      </c>
      <c r="DE28" s="38">
        <v>3.2091346153846132</v>
      </c>
      <c r="DF28" s="38">
        <v>0.87745098039215463</v>
      </c>
      <c r="DG28" s="38" t="s">
        <v>269</v>
      </c>
      <c r="DH28" s="38">
        <v>-1.2110552763819129</v>
      </c>
      <c r="DI28" s="38">
        <v>-0.54545454545454675</v>
      </c>
      <c r="DJ28" s="38">
        <v>0.58251894348507705</v>
      </c>
      <c r="DK28" s="39">
        <v>0.66292643989055311</v>
      </c>
      <c r="DL28" s="39">
        <v>74.631116640371971</v>
      </c>
      <c r="DM28" s="38">
        <v>2.3300757739403082</v>
      </c>
      <c r="DN28" s="39">
        <v>0.71300602540933422</v>
      </c>
      <c r="DO28" s="39">
        <v>76.207898568446723</v>
      </c>
      <c r="DP28" s="38">
        <v>1.33</v>
      </c>
      <c r="DQ28" s="39">
        <v>1.2222222482469096</v>
      </c>
      <c r="DR28" s="39">
        <v>88.918820368973712</v>
      </c>
      <c r="DS28" s="40">
        <v>89.887640449438194</v>
      </c>
      <c r="DT28" s="40">
        <v>82.411369006807647</v>
      </c>
      <c r="DU28" s="39">
        <v>1.4144005506602604</v>
      </c>
      <c r="DV28" s="39">
        <v>92.137783574550511</v>
      </c>
      <c r="DW28" s="41">
        <v>92.137783574550511</v>
      </c>
      <c r="DX28" s="42">
        <v>1.1100000000000001</v>
      </c>
      <c r="DY28" s="4">
        <f>(DX28-DY$3)/EA$3</f>
        <v>0.81361109557584876</v>
      </c>
      <c r="DZ28" s="4">
        <f>MAX(MIN(DY28, 3), -3)</f>
        <v>0.81361109557584876</v>
      </c>
      <c r="EA28" s="4">
        <f>IFERROR(_xlfn.NORM.S.DIST(DZ28,TRUE)*100,30)</f>
        <v>79.20661102553062</v>
      </c>
      <c r="EB28" s="43">
        <v>1.1299999999999999</v>
      </c>
      <c r="EC28" s="4">
        <f>(EB28-EC$3)/EE$3</f>
        <v>0.80944071654133531</v>
      </c>
      <c r="ED28" s="4">
        <f>MAX(MIN(EC28, 3), -3)</f>
        <v>0.80944071654133531</v>
      </c>
      <c r="EE28" s="4">
        <f>IFERROR(_xlfn.NORM.S.DIST(ED28,TRUE)*100,30)</f>
        <v>79.086915505585154</v>
      </c>
      <c r="EF28" s="44" t="s">
        <v>103</v>
      </c>
      <c r="EG28" s="45" t="s">
        <v>269</v>
      </c>
      <c r="EH28" s="46">
        <v>56</v>
      </c>
      <c r="EI28" s="46">
        <v>6</v>
      </c>
      <c r="EJ28" s="46" t="s">
        <v>269</v>
      </c>
      <c r="EK28" s="46" t="s">
        <v>269</v>
      </c>
      <c r="EL28" s="46" t="s">
        <v>269</v>
      </c>
      <c r="EM28" s="46" t="s">
        <v>269</v>
      </c>
      <c r="EN28" s="46" t="s">
        <v>269</v>
      </c>
      <c r="EO28" s="46" t="s">
        <v>269</v>
      </c>
      <c r="EP28" s="46" t="s">
        <v>269</v>
      </c>
      <c r="EQ28" s="46" t="s">
        <v>269</v>
      </c>
      <c r="ER28" s="46">
        <v>51</v>
      </c>
      <c r="ES28" s="47">
        <v>8.3333333333333329E-2</v>
      </c>
      <c r="ET28" s="4">
        <f>(ES28-ET$3)/EU$3</f>
        <v>-0.35560270362497787</v>
      </c>
      <c r="EU28" s="4">
        <f>IFERROR(_xlfn.NORM.S.DIST(ET28,TRUE)*100,30)</f>
        <v>36.106905931643688</v>
      </c>
      <c r="EV28" s="48">
        <v>0.125</v>
      </c>
      <c r="EW28" s="4">
        <f>(EV28-EW$3)/EX$3</f>
        <v>-0.66962569622654389</v>
      </c>
      <c r="EX28" s="4">
        <f>IFERROR(_xlfn.NORM.S.DIST(EW28,TRUE)*100,30)</f>
        <v>25.154821456724974</v>
      </c>
      <c r="EY28" s="49">
        <v>0.54166666666666663</v>
      </c>
      <c r="EZ28" s="4">
        <f>(EY28-EZ$3)/FA$3</f>
        <v>0.92941595189030002</v>
      </c>
      <c r="FA28" s="4">
        <f>IFERROR(_xlfn.NORM.S.DIST(EZ28,TRUE)*100,30)</f>
        <v>82.366321799904966</v>
      </c>
      <c r="FB28" s="50">
        <v>12</v>
      </c>
      <c r="FC28" s="35">
        <v>0.8490055037141625</v>
      </c>
      <c r="FD28" s="33">
        <f>(FC28-FD$3)/FE$3</f>
        <v>0.37783737446730292</v>
      </c>
      <c r="FE28" s="33">
        <f>IFERROR(_xlfn.NORM.S.DIST(FD28,TRUE)*100,0)</f>
        <v>64.72242962889031</v>
      </c>
      <c r="FF28" s="51">
        <v>47</v>
      </c>
      <c r="FG28" s="35">
        <v>0.14897846655280914</v>
      </c>
      <c r="FH28" s="33">
        <f>(FG28-FH$3)/FI$3</f>
        <v>-0.48092548057176071</v>
      </c>
      <c r="FI28" s="33">
        <f>IFERROR(_xlfn.NORM.S.DIST(FH28,TRUE)*100,0)</f>
        <v>31.528473118908153</v>
      </c>
      <c r="FJ28" s="51">
        <v>87</v>
      </c>
      <c r="FK28" s="35">
        <v>0.64260065227696317</v>
      </c>
      <c r="FL28" s="33">
        <f>(FK28-FL$3)/FM$3</f>
        <v>0.23120744656218439</v>
      </c>
      <c r="FM28" s="33">
        <f>IFERROR(_xlfn.NORM.S.DIST(FL28,TRUE)*100,0)</f>
        <v>59.142317739738189</v>
      </c>
      <c r="FN28" s="52">
        <v>84.630187252812206</v>
      </c>
      <c r="FP28" s="33">
        <f>IFERROR(((J28*G$1)+(N28*K$1)+(R28*O$1)+(V28*S$1)+(Z28*W$1)+(AD28*AA$1)+(AH28*AE$1)+(AL28*AI$1)+(AP28*AM$1)+(AT28*AQ$1)+(AX28*AU$1)+(BB28*AY$1)+(BF28*BC$1)+(BJ28*BG$1)+(BN28*BK$1)+(BR28*BO$1)+(BV28*BS$1)+(BZ28*BW$1)+(CD28*CA$1)+(CH28*CE$1)+(CL28*CI$1)+(CP28*CM$1)+(CS28*CQ$1)+(CV28*CT$1)+(CY28*CW$1)+(DW28*DW$1)+(EA28*DX$1)+(EE28*EB$1)+(EU28*ES$1)+(EX28*EV$1)+(FA28*EY$1)+(FE28*FC$1)+(FI28*FG$1)+(FM28*FK$1)+(FN28*FN$1))*(1+FO28),"")</f>
        <v>64.436759171413669</v>
      </c>
      <c r="FQ28" s="28">
        <f>IFERROR(RANK(FP28,FP$4:FP$1296),"")</f>
        <v>25</v>
      </c>
      <c r="FR28" s="28">
        <f>IFERROR(RANK(FT28,FT$4:FT$1496),"")</f>
        <v>31</v>
      </c>
      <c r="FS28" s="28">
        <f>RANK(FX28,FX$4:FX$1496)</f>
        <v>26</v>
      </c>
      <c r="FT28" s="2">
        <v>7500</v>
      </c>
      <c r="FU28" s="49">
        <v>6.7099999999999993E-2</v>
      </c>
      <c r="FV28" s="28">
        <f>IFERROR(FR28-FQ28,"")</f>
        <v>6</v>
      </c>
      <c r="FW28" s="4">
        <f>IFERROR(FP28/(FT28/1000),0)</f>
        <v>8.5915678895218228</v>
      </c>
      <c r="FX28" s="2">
        <v>9400</v>
      </c>
      <c r="FY28" s="49">
        <v>7.0499999999999993E-2</v>
      </c>
      <c r="FZ28" s="28">
        <f>FS28-FQ28</f>
        <v>1</v>
      </c>
      <c r="GA28" s="4">
        <f>FP28/(FX28/1000)</f>
        <v>6.8549743799376239</v>
      </c>
    </row>
    <row r="29" spans="1:183" x14ac:dyDescent="0.2">
      <c r="A29" t="s">
        <v>65</v>
      </c>
      <c r="B29" s="1">
        <v>100</v>
      </c>
      <c r="C29" s="28" t="s">
        <v>269</v>
      </c>
      <c r="D29" s="28" t="s">
        <v>269</v>
      </c>
      <c r="E29" s="28">
        <f>RANK(B29,B$4:B$1396)</f>
        <v>65</v>
      </c>
      <c r="F29" s="4">
        <f>(E29/E$3)*100</f>
        <v>53.719008264462808</v>
      </c>
      <c r="G29" s="29">
        <v>0.6</v>
      </c>
      <c r="H29" s="3">
        <f>RANK(G29,G$4:G$4000)</f>
        <v>15</v>
      </c>
      <c r="I29" s="4">
        <f>(G29-I$3)/J$3</f>
        <v>1.0616612075971783</v>
      </c>
      <c r="J29" s="4">
        <f>IFERROR(_xlfn.NORM.S.DIST(I29,TRUE)*100,0)</f>
        <v>85.580524194363832</v>
      </c>
      <c r="K29" s="30">
        <v>0.61</v>
      </c>
      <c r="L29" s="3">
        <f>RANK(K29,K$4:K$4000)</f>
        <v>7</v>
      </c>
      <c r="M29" s="30">
        <f>(K29-M$3)/N$3</f>
        <v>1.3488657453014548</v>
      </c>
      <c r="N29" s="4">
        <f>IFERROR(_xlfn.NORM.S.DIST(M29,TRUE)*100,0)</f>
        <v>91.130995370939942</v>
      </c>
      <c r="O29" s="30">
        <v>0.62</v>
      </c>
      <c r="P29" s="3">
        <f>RANK(O29,O$4:O$4000)</f>
        <v>4</v>
      </c>
      <c r="Q29" s="4">
        <f>(O29-Q$3)/R$3</f>
        <v>1.4644476386720791</v>
      </c>
      <c r="R29" s="4">
        <f>IFERROR(_xlfn.NORM.S.DIST(Q29,TRUE)*100,0)</f>
        <v>92.846416006959103</v>
      </c>
      <c r="S29" s="1">
        <v>305.5</v>
      </c>
      <c r="T29" s="3">
        <f>RANK(S29,S$4:S$4000)</f>
        <v>7</v>
      </c>
      <c r="U29" s="4">
        <f>(S29-U$3)/V$3</f>
        <v>1.5768252837067778</v>
      </c>
      <c r="V29" s="4">
        <f>IFERROR(_xlfn.NORM.S.DIST(U29,TRUE)*100,0)</f>
        <v>94.258213387562762</v>
      </c>
      <c r="W29" s="31">
        <v>297.7</v>
      </c>
      <c r="X29" s="3">
        <f>RANK(W29,W$4:W$4000)</f>
        <v>36</v>
      </c>
      <c r="Y29" s="30">
        <f>(W29-Y$3)/Z$3</f>
        <v>0.38675156785468912</v>
      </c>
      <c r="Z29" s="4">
        <f>IFERROR(_xlfn.NORM.S.DIST(Y29,TRUE)*100,0)</f>
        <v>65.052993224588803</v>
      </c>
      <c r="AA29" s="3">
        <v>297.7</v>
      </c>
      <c r="AB29" s="3">
        <f>RANK(AA29,AA$4:AA$4000)</f>
        <v>40</v>
      </c>
      <c r="AC29" s="4">
        <f>(AA29-AC$3)/AD$3</f>
        <v>0.33274001218957439</v>
      </c>
      <c r="AD29" s="4">
        <f>IFERROR(_xlfn.NORM.S.DIST(AC29,TRUE)*100,0)</f>
        <v>63.033472823992376</v>
      </c>
      <c r="AE29" s="29">
        <v>0.6</v>
      </c>
      <c r="AF29" s="3">
        <f>RANK(AE29,AE$4:AE$4000)</f>
        <v>17</v>
      </c>
      <c r="AG29" s="4">
        <f>(AE29-AG$3)/AH$3</f>
        <v>0.99476997484214846</v>
      </c>
      <c r="AH29" s="4">
        <f>IFERROR(_xlfn.NORM.S.DIST(AG29,TRUE)*100,0)</f>
        <v>84.007592377459403</v>
      </c>
      <c r="AI29" s="30">
        <v>0.55000000000000004</v>
      </c>
      <c r="AJ29" s="3">
        <f>RANK(AI29,AI$4:AI$4000)</f>
        <v>13</v>
      </c>
      <c r="AK29" s="4">
        <f>(AI29-AK$3)/AL$3</f>
        <v>1.0417107598676176</v>
      </c>
      <c r="AL29" s="4">
        <f>IFERROR(_xlfn.NORM.S.DIST(AK29,TRUE)*100,0)</f>
        <v>85.122710054907145</v>
      </c>
      <c r="AM29" s="30">
        <v>0.51</v>
      </c>
      <c r="AN29" s="3">
        <f>RANK(AM29,AM$4:AM$4000)</f>
        <v>14</v>
      </c>
      <c r="AO29" s="4">
        <f>(AM29-AO$3)/AP$3</f>
        <v>1.0925407241899929</v>
      </c>
      <c r="AP29" s="4">
        <f>IFERROR(_xlfn.NORM.S.DIST(AO29,TRUE)*100,0)</f>
        <v>86.27022496625122</v>
      </c>
      <c r="AQ29" s="29">
        <v>0.01</v>
      </c>
      <c r="AR29" s="3">
        <v>57</v>
      </c>
      <c r="AS29" s="4">
        <f>(AQ29-AS$3)/AT$3</f>
        <v>-1.3003659289466281E-3</v>
      </c>
      <c r="AT29" s="4">
        <f>IFERROR(_xlfn.NORM.S.DIST(AS29,TRUE)*100,0)</f>
        <v>49.948122919715246</v>
      </c>
      <c r="AU29" s="30">
        <v>0.06</v>
      </c>
      <c r="AV29" s="3">
        <v>50</v>
      </c>
      <c r="AW29" s="4">
        <f>(AU29-AW$3)/AX$3</f>
        <v>0.26726556367525311</v>
      </c>
      <c r="AX29" s="4">
        <f>IFERROR(_xlfn.NORM.S.DIST(AW29,TRUE)*100,0)</f>
        <v>60.536765057620656</v>
      </c>
      <c r="AY29" s="30">
        <v>0.06</v>
      </c>
      <c r="AZ29" s="3">
        <v>49</v>
      </c>
      <c r="BA29" s="4">
        <f>(AY29-BA$3)/BB$3</f>
        <v>0.30102063609481311</v>
      </c>
      <c r="BB29" s="4">
        <f>IFERROR(_xlfn.NORM.S.DIST(BA29,TRUE)*100,0)</f>
        <v>61.83006207044086</v>
      </c>
      <c r="BC29" s="29">
        <v>-0.54</v>
      </c>
      <c r="BD29" s="3">
        <v>103</v>
      </c>
      <c r="BE29" s="4">
        <f>(BC29-BE$3)/BF$3</f>
        <v>-0.83954712033532564</v>
      </c>
      <c r="BF29" s="4">
        <f>IFERROR(_xlfn.NORM.S.DIST(BE29,TRUE)*100,0)</f>
        <v>20.05811794195931</v>
      </c>
      <c r="BG29" s="30">
        <v>-0.49</v>
      </c>
      <c r="BH29" s="3">
        <v>110</v>
      </c>
      <c r="BI29" s="4">
        <f>(BG29-BI$3)/BJ$3</f>
        <v>-1.3233521148134311</v>
      </c>
      <c r="BJ29" s="4">
        <f>IFERROR(_xlfn.NORM.S.DIST(BI29,TRUE)*100,0)</f>
        <v>9.2859154122720522</v>
      </c>
      <c r="BK29" s="30">
        <v>-0.51500000000000001</v>
      </c>
      <c r="BL29" s="3">
        <v>113</v>
      </c>
      <c r="BM29" s="4">
        <f>(BK29-BM$3)/BN$3</f>
        <v>-1.6975470463768212</v>
      </c>
      <c r="BN29" s="4">
        <f>IFERROR(_xlfn.NORM.S.DIST(BM29,TRUE)*100,0)</f>
        <v>4.4796642228700723</v>
      </c>
      <c r="BO29" s="30">
        <v>-1.1499999999999999</v>
      </c>
      <c r="BP29" s="3">
        <v>113</v>
      </c>
      <c r="BQ29" s="4">
        <f>(BO29-BQ$3)/BR$3</f>
        <v>-1.619088779459092</v>
      </c>
      <c r="BR29" s="4">
        <f>IFERROR(_xlfn.NORM.S.DIST(BQ29,TRUE)*100,0)</f>
        <v>5.2714081335306817</v>
      </c>
      <c r="BS29" s="32">
        <v>27.8</v>
      </c>
      <c r="BT29" s="3">
        <v>9</v>
      </c>
      <c r="BU29" s="33">
        <f>(BS29-BU$3)/BV$3</f>
        <v>1.291020442713249</v>
      </c>
      <c r="BV29" s="33">
        <f>IFERROR(_xlfn.NORM.S.DIST(BU29,TRUE)*100,0)</f>
        <v>90.165170552032762</v>
      </c>
      <c r="BW29" s="34">
        <v>23.3</v>
      </c>
      <c r="BX29" s="3">
        <v>38</v>
      </c>
      <c r="BY29" s="33">
        <f>(BW29-BY$3)/BZ$3</f>
        <v>0.38837538571797736</v>
      </c>
      <c r="BZ29" s="33">
        <f>IFERROR(_xlfn.NORM.S.DIST(BY29,TRUE)*100,0)</f>
        <v>65.113087159357164</v>
      </c>
      <c r="CA29" s="34">
        <v>23.3</v>
      </c>
      <c r="CB29" s="3">
        <v>48</v>
      </c>
      <c r="CC29" s="33">
        <f>(CA29-CC$3)/CD$3</f>
        <v>0.21189712647935244</v>
      </c>
      <c r="CD29" s="33">
        <f>IFERROR(_xlfn.NORM.S.DIST(CC29,TRUE)*100,0)</f>
        <v>58.390635378326138</v>
      </c>
      <c r="CE29" s="32">
        <v>84.5</v>
      </c>
      <c r="CF29" s="3">
        <v>94</v>
      </c>
      <c r="CG29" s="33">
        <f>(CE29-CG$3)/CH$3</f>
        <v>-0.55109966709840341</v>
      </c>
      <c r="CH29" s="33">
        <f>IFERROR(_xlfn.NORM.S.DIST(CG29,TRUE)*100,0)</f>
        <v>29.078267681287347</v>
      </c>
      <c r="CI29" s="34">
        <v>84.7</v>
      </c>
      <c r="CJ29" s="3">
        <v>56</v>
      </c>
      <c r="CK29" s="33">
        <f>(CI29-CK$3)/CL$3</f>
        <v>8.3023115482368945E-2</v>
      </c>
      <c r="CL29" s="33">
        <f>IFERROR(_xlfn.NORM.S.DIST(CK29,TRUE)*100,0)</f>
        <v>53.308342021720101</v>
      </c>
      <c r="CM29" s="34">
        <v>84.7</v>
      </c>
      <c r="CN29" s="3">
        <v>74</v>
      </c>
      <c r="CO29" s="4">
        <f>(CM29-CO$3)/CP$3</f>
        <v>-0.12502048284633208</v>
      </c>
      <c r="CP29" s="4">
        <f>IFERROR(_xlfn.NORM.S.DIST(CO29,TRUE)*100,0)</f>
        <v>45.025366729775307</v>
      </c>
      <c r="CQ29" s="29" t="s">
        <v>269</v>
      </c>
      <c r="CR29" s="3" t="s">
        <v>269</v>
      </c>
      <c r="CS29" s="33">
        <v>0</v>
      </c>
      <c r="CT29" s="35" t="s">
        <v>269</v>
      </c>
      <c r="CU29" s="3" t="s">
        <v>269</v>
      </c>
      <c r="CV29" s="33">
        <v>0</v>
      </c>
      <c r="CW29" s="3" t="s">
        <v>269</v>
      </c>
      <c r="CX29" s="3" t="s">
        <v>269</v>
      </c>
      <c r="CY29" s="33">
        <v>0</v>
      </c>
      <c r="CZ29" s="36" t="s">
        <v>269</v>
      </c>
      <c r="DA29" s="37" t="s">
        <v>269</v>
      </c>
      <c r="DB29" s="37" t="s">
        <v>269</v>
      </c>
      <c r="DC29" s="37" t="s">
        <v>269</v>
      </c>
      <c r="DD29" s="37" t="s">
        <v>269</v>
      </c>
      <c r="DE29" s="38" t="s">
        <v>269</v>
      </c>
      <c r="DF29" s="38" t="s">
        <v>269</v>
      </c>
      <c r="DG29" s="38" t="s">
        <v>269</v>
      </c>
      <c r="DH29" s="38" t="s">
        <v>269</v>
      </c>
      <c r="DI29" s="38" t="s">
        <v>269</v>
      </c>
      <c r="DJ29" s="38">
        <v>0</v>
      </c>
      <c r="DK29" s="39">
        <v>0.18796384185689652</v>
      </c>
      <c r="DL29" s="39">
        <v>57.454750202918703</v>
      </c>
      <c r="DM29" s="38">
        <v>0</v>
      </c>
      <c r="DN29" s="39">
        <v>5.6299553714146584E-2</v>
      </c>
      <c r="DO29" s="39">
        <v>52.244841282142282</v>
      </c>
      <c r="DP29" s="38">
        <v>0</v>
      </c>
      <c r="DQ29" s="39">
        <v>3.007589749610556E-2</v>
      </c>
      <c r="DR29" s="39">
        <v>51.199673847744222</v>
      </c>
      <c r="DS29" s="40">
        <v>10</v>
      </c>
      <c r="DT29" s="40">
        <v>42.724816333201304</v>
      </c>
      <c r="DU29" s="39">
        <v>-0.22492705456938625</v>
      </c>
      <c r="DV29" s="39">
        <v>41.101801100572033</v>
      </c>
      <c r="DW29" s="41">
        <v>41.101801100572033</v>
      </c>
      <c r="DX29" s="42">
        <v>0</v>
      </c>
      <c r="DY29" s="4">
        <f>(DX29-DY$3)/EA$3</f>
        <v>-0.21983042368641934</v>
      </c>
      <c r="DZ29" s="4">
        <f>MAX(MIN(DY29, 3), -3)</f>
        <v>-0.21983042368641934</v>
      </c>
      <c r="EA29" s="4">
        <f>IFERROR(_xlfn.NORM.S.DIST(DZ29,TRUE)*100,30)</f>
        <v>41.300161223715349</v>
      </c>
      <c r="EB29" s="43">
        <v>-0.13</v>
      </c>
      <c r="EC29" s="4">
        <f>(EB29-EC$3)/EE$3</f>
        <v>-0.50662339398326728</v>
      </c>
      <c r="ED29" s="4">
        <f>MAX(MIN(EC29, 3), -3)</f>
        <v>-0.50662339398326728</v>
      </c>
      <c r="EE29" s="4">
        <f>IFERROR(_xlfn.NORM.S.DIST(ED29,TRUE)*100,30)</f>
        <v>30.620954532636237</v>
      </c>
      <c r="EF29" s="44" t="s">
        <v>66</v>
      </c>
      <c r="EG29" s="45">
        <v>49</v>
      </c>
      <c r="EH29" s="46">
        <v>45</v>
      </c>
      <c r="EI29" s="46">
        <v>19</v>
      </c>
      <c r="EJ29" s="46" t="s">
        <v>269</v>
      </c>
      <c r="EK29" s="46" t="s">
        <v>269</v>
      </c>
      <c r="EL29" s="46" t="s">
        <v>269</v>
      </c>
      <c r="EM29" s="46" t="s">
        <v>269</v>
      </c>
      <c r="EN29" s="46" t="s">
        <v>269</v>
      </c>
      <c r="EO29" s="46">
        <v>1</v>
      </c>
      <c r="EP29" s="46" t="s">
        <v>269</v>
      </c>
      <c r="EQ29" s="46" t="s">
        <v>51</v>
      </c>
      <c r="ER29" s="46" t="s">
        <v>269</v>
      </c>
      <c r="ES29" s="47">
        <v>0.17857142857142858</v>
      </c>
      <c r="ET29" s="4">
        <f>(ES29-ET$3)/EU$3</f>
        <v>0.81038119725358215</v>
      </c>
      <c r="EU29" s="4">
        <f>IFERROR(_xlfn.NORM.S.DIST(ET29,TRUE)*100,30)</f>
        <v>79.113943944981131</v>
      </c>
      <c r="EV29" s="48">
        <v>0.42857142857142855</v>
      </c>
      <c r="EW29" s="4">
        <f>(EV29-EW$3)/EX$3</f>
        <v>2.1679235580382636</v>
      </c>
      <c r="EX29" s="4">
        <f>IFERROR(_xlfn.NORM.S.DIST(EW29,TRUE)*100,30)</f>
        <v>98.491774844437259</v>
      </c>
      <c r="EY29" s="49">
        <v>0.5357142857142857</v>
      </c>
      <c r="EZ29" s="4">
        <f>(EY29-EZ$3)/FA$3</f>
        <v>0.89141536696322543</v>
      </c>
      <c r="FA29" s="4">
        <f>IFERROR(_xlfn.NORM.S.DIST(EZ29,TRUE)*100,30)</f>
        <v>81.364681164661249</v>
      </c>
      <c r="FB29" s="50">
        <v>33</v>
      </c>
      <c r="FC29" s="35">
        <v>1.2974812832530378</v>
      </c>
      <c r="FD29" s="33">
        <f>(FC29-FD$3)/FE$3</f>
        <v>0.85135853241934645</v>
      </c>
      <c r="FE29" s="33">
        <f>IFERROR(_xlfn.NORM.S.DIST(FD29,TRUE)*100,0)</f>
        <v>80.271489027803923</v>
      </c>
      <c r="FF29" s="51">
        <v>67</v>
      </c>
      <c r="FG29" s="35">
        <v>1.4090081275909423</v>
      </c>
      <c r="FH29" s="33">
        <f>(FG29-FH$3)/FI$3</f>
        <v>1.2262573389320743</v>
      </c>
      <c r="FI29" s="33">
        <f>IFERROR(_xlfn.NORM.S.DIST(FH29,TRUE)*100,0)</f>
        <v>88.994907506595283</v>
      </c>
      <c r="FJ29" s="51">
        <v>95</v>
      </c>
      <c r="FK29" s="35">
        <v>1.7060741609523156</v>
      </c>
      <c r="FL29" s="33">
        <f>(FK29-FL$3)/FM$3</f>
        <v>1.9902026722430377</v>
      </c>
      <c r="FM29" s="33">
        <f>IFERROR(_xlfn.NORM.S.DIST(FL29,TRUE)*100,0)</f>
        <v>97.671569296359124</v>
      </c>
      <c r="FN29" s="52">
        <v>8.3838862055232024</v>
      </c>
      <c r="FP29" s="33">
        <f>IFERROR(((J29*G$1)+(N29*K$1)+(R29*O$1)+(V29*S$1)+(Z29*W$1)+(AD29*AA$1)+(AH29*AE$1)+(AL29*AI$1)+(AP29*AM$1)+(AT29*AQ$1)+(AX29*AU$1)+(BB29*AY$1)+(BF29*BC$1)+(BJ29*BG$1)+(BN29*BK$1)+(BR29*BO$1)+(BV29*BS$1)+(BZ29*BW$1)+(CD29*CA$1)+(CH29*CE$1)+(CL29*CI$1)+(CP29*CM$1)+(CS29*CQ$1)+(CV29*CT$1)+(CY29*CW$1)+(DW29*DW$1)+(EA29*DX$1)+(EE29*EB$1)+(EU29*ES$1)+(EX29*EV$1)+(FA29*EY$1)+(FE29*FC$1)+(FI29*FG$1)+(FM29*FK$1)+(FN29*FN$1))*(1+FO29),"")</f>
        <v>64.12104192475519</v>
      </c>
      <c r="FQ29" s="28">
        <f>IFERROR(RANK(FP29,FP$4:FP$1296),"")</f>
        <v>26</v>
      </c>
      <c r="FR29" s="28">
        <f>IFERROR(RANK(FT29,FT$4:FT$1496),"")</f>
        <v>43</v>
      </c>
      <c r="FS29" s="28">
        <f>RANK(FX29,FX$4:FX$1496)</f>
        <v>49</v>
      </c>
      <c r="FT29" s="2">
        <v>7200</v>
      </c>
      <c r="FU29" s="49">
        <v>0.11109999999999999</v>
      </c>
      <c r="FV29" s="28">
        <f>IFERROR(FR29-FQ29,"")</f>
        <v>17</v>
      </c>
      <c r="FW29" s="4">
        <f>IFERROR(FP29/(FT29/1000),0)</f>
        <v>8.9057002673271093</v>
      </c>
      <c r="FX29" s="2">
        <v>8500</v>
      </c>
      <c r="FY29" s="49">
        <v>9.5199999999999993E-2</v>
      </c>
      <c r="FZ29" s="28">
        <f>FS29-FQ29</f>
        <v>23</v>
      </c>
      <c r="GA29" s="4">
        <f>FP29/(FX29/1000)</f>
        <v>7.5436519911476694</v>
      </c>
    </row>
    <row r="30" spans="1:183" x14ac:dyDescent="0.2">
      <c r="A30" t="s">
        <v>71</v>
      </c>
      <c r="B30" s="1">
        <v>100</v>
      </c>
      <c r="C30" s="28" t="s">
        <v>269</v>
      </c>
      <c r="D30" s="28" t="s">
        <v>269</v>
      </c>
      <c r="E30" s="28">
        <f>RANK(B30,B$4:B$1396)</f>
        <v>65</v>
      </c>
      <c r="F30" s="4">
        <f>(E30/E$3)*100</f>
        <v>53.719008264462808</v>
      </c>
      <c r="G30" s="29">
        <v>1.08</v>
      </c>
      <c r="H30" s="3">
        <f>RANK(G30,G$4:G$4000)</f>
        <v>2</v>
      </c>
      <c r="I30" s="4">
        <f>(G30-I$3)/J$3</f>
        <v>2.1005074754574942</v>
      </c>
      <c r="J30" s="4">
        <f>IFERROR(_xlfn.NORM.S.DIST(I30,TRUE)*100,0)</f>
        <v>98.215788814243027</v>
      </c>
      <c r="K30" s="30">
        <v>1.05</v>
      </c>
      <c r="L30" s="3">
        <f>RANK(K30,K$4:K$4000)</f>
        <v>2</v>
      </c>
      <c r="M30" s="30">
        <f>(K30-M$3)/N$3</f>
        <v>2.508424705769003</v>
      </c>
      <c r="N30" s="4">
        <f>IFERROR(_xlfn.NORM.S.DIST(M30,TRUE)*100,0)</f>
        <v>99.393645948602099</v>
      </c>
      <c r="O30" s="30">
        <v>1.01</v>
      </c>
      <c r="P30" s="3">
        <f>RANK(O30,O$4:O$4000)</f>
        <v>2</v>
      </c>
      <c r="Q30" s="4">
        <f>(O30-Q$3)/R$3</f>
        <v>2.5607629148434503</v>
      </c>
      <c r="R30" s="4">
        <f>IFERROR(_xlfn.NORM.S.DIST(Q30,TRUE)*100,0)</f>
        <v>99.477786982790008</v>
      </c>
      <c r="S30" s="1">
        <v>311</v>
      </c>
      <c r="T30" s="3">
        <f>RANK(S30,S$4:S$4000)</f>
        <v>2</v>
      </c>
      <c r="U30" s="4">
        <f>(S30-U$3)/V$3</f>
        <v>2.4270742111957277</v>
      </c>
      <c r="V30" s="4">
        <f>IFERROR(_xlfn.NORM.S.DIST(U30,TRUE)*100,0)</f>
        <v>99.23894290120532</v>
      </c>
      <c r="W30" s="31">
        <v>323</v>
      </c>
      <c r="X30" s="3">
        <f>RANK(W30,W$4:W$4000)</f>
        <v>1</v>
      </c>
      <c r="Y30" s="30">
        <f>(W30-Y$3)/Z$3</f>
        <v>4.0779736992814328</v>
      </c>
      <c r="Z30" s="4">
        <f>IFERROR(_xlfn.NORM.S.DIST(Y30,TRUE)*100,0)</f>
        <v>99.99772850479458</v>
      </c>
      <c r="AA30" s="3">
        <v>323</v>
      </c>
      <c r="AB30" s="3">
        <f>RANK(AA30,AA$4:AA$4000)</f>
        <v>1</v>
      </c>
      <c r="AC30" s="4">
        <f>(AA30-AC$3)/AD$3</f>
        <v>4.1390650951118966</v>
      </c>
      <c r="AD30" s="4">
        <f>IFERROR(_xlfn.NORM.S.DIST(AC30,TRUE)*100,0)</f>
        <v>99.998256379993251</v>
      </c>
      <c r="AE30" s="29">
        <v>0.15</v>
      </c>
      <c r="AF30" s="3">
        <f>RANK(AE30,AE$4:AE$4000)</f>
        <v>52</v>
      </c>
      <c r="AG30" s="4">
        <f>(AE30-AG$3)/AH$3</f>
        <v>0.1750297239421636</v>
      </c>
      <c r="AH30" s="4">
        <f>IFERROR(_xlfn.NORM.S.DIST(AG30,TRUE)*100,0)</f>
        <v>56.947186111997759</v>
      </c>
      <c r="AI30" s="30">
        <v>0.26</v>
      </c>
      <c r="AJ30" s="3">
        <f>RANK(AI30,AI$4:AI$4000)</f>
        <v>40</v>
      </c>
      <c r="AK30" s="4">
        <f>(AI30-AK$3)/AL$3</f>
        <v>0.3833699908965269</v>
      </c>
      <c r="AL30" s="4">
        <f>IFERROR(_xlfn.NORM.S.DIST(AK30,TRUE)*100,0)</f>
        <v>64.927727471975729</v>
      </c>
      <c r="AM30" s="30">
        <v>0.21</v>
      </c>
      <c r="AN30" s="3">
        <f>RANK(AM30,AM$4:AM$4000)</f>
        <v>41</v>
      </c>
      <c r="AO30" s="4">
        <f>(AM30-AO$3)/AP$3</f>
        <v>0.33703811045891835</v>
      </c>
      <c r="AP30" s="4">
        <f>IFERROR(_xlfn.NORM.S.DIST(AO30,TRUE)*100,0)</f>
        <v>63.195591444007903</v>
      </c>
      <c r="AQ30" s="29">
        <v>-0.15</v>
      </c>
      <c r="AR30" s="3">
        <v>84</v>
      </c>
      <c r="AS30" s="4">
        <f>(AQ30-AS$3)/AT$3</f>
        <v>-0.50064088264445694</v>
      </c>
      <c r="AT30" s="4">
        <f>IFERROR(_xlfn.NORM.S.DIST(AS30,TRUE)*100,0)</f>
        <v>30.831194233092702</v>
      </c>
      <c r="AU30" s="30">
        <v>-0.16</v>
      </c>
      <c r="AV30" s="3">
        <v>95</v>
      </c>
      <c r="AW30" s="4">
        <f>(AU30-AW$3)/AX$3</f>
        <v>-0.59954166986610846</v>
      </c>
      <c r="AX30" s="4">
        <f>IFERROR(_xlfn.NORM.S.DIST(AW30,TRUE)*100,0)</f>
        <v>27.440586562330871</v>
      </c>
      <c r="AY30" s="30">
        <v>-0.1</v>
      </c>
      <c r="AZ30" s="3">
        <v>84</v>
      </c>
      <c r="BA30" s="4">
        <f>(AY30-BA$3)/BB$3</f>
        <v>-0.41917826895445937</v>
      </c>
      <c r="BB30" s="4">
        <f>IFERROR(_xlfn.NORM.S.DIST(BA30,TRUE)*100,0)</f>
        <v>33.754292629283157</v>
      </c>
      <c r="BC30" s="29">
        <v>0.02</v>
      </c>
      <c r="BD30" s="3">
        <v>66</v>
      </c>
      <c r="BE30" s="4">
        <f>(BC30-BE$3)/BF$3</f>
        <v>7.1295089650691229E-2</v>
      </c>
      <c r="BF30" s="4">
        <f>IFERROR(_xlfn.NORM.S.DIST(BE30,TRUE)*100,0)</f>
        <v>52.841854841116302</v>
      </c>
      <c r="BG30" s="30">
        <v>0.14000000000000001</v>
      </c>
      <c r="BH30" s="3">
        <v>56</v>
      </c>
      <c r="BI30" s="4">
        <f>(BG30-BI$3)/BJ$3</f>
        <v>0.26960099210314226</v>
      </c>
      <c r="BJ30" s="4">
        <f>IFERROR(_xlfn.NORM.S.DIST(BI30,TRUE)*100,0)</f>
        <v>60.626638149478197</v>
      </c>
      <c r="BK30" s="30">
        <v>0.11</v>
      </c>
      <c r="BL30" s="3">
        <v>52</v>
      </c>
      <c r="BM30" s="4">
        <f>(BK30-BM$3)/BN$3</f>
        <v>0.23279983374237509</v>
      </c>
      <c r="BN30" s="4">
        <f>IFERROR(_xlfn.NORM.S.DIST(BM30,TRUE)*100,0)</f>
        <v>59.204157898389262</v>
      </c>
      <c r="BO30" s="30">
        <v>-1.02</v>
      </c>
      <c r="BP30" s="3">
        <v>112</v>
      </c>
      <c r="BQ30" s="4">
        <f>(BO30-BQ$3)/BR$3</f>
        <v>-1.4228469355625635</v>
      </c>
      <c r="BR30" s="4">
        <f>IFERROR(_xlfn.NORM.S.DIST(BQ30,TRUE)*100,0)</f>
        <v>7.7390265918984538</v>
      </c>
      <c r="BS30" s="32">
        <v>22.2</v>
      </c>
      <c r="BT30" s="3">
        <v>89</v>
      </c>
      <c r="BU30" s="33">
        <f>(BS30-BU$3)/BV$3</f>
        <v>-0.55368663256487605</v>
      </c>
      <c r="BV30" s="33">
        <f>IFERROR(_xlfn.NORM.S.DIST(BU30,TRUE)*100,0)</f>
        <v>28.98966625838964</v>
      </c>
      <c r="BW30" s="34">
        <v>22.7</v>
      </c>
      <c r="BX30" s="3">
        <v>57</v>
      </c>
      <c r="BY30" s="33">
        <f>(BW30-BY$3)/BZ$3</f>
        <v>0.12556497432987493</v>
      </c>
      <c r="BZ30" s="33">
        <f>IFERROR(_xlfn.NORM.S.DIST(BY30,TRUE)*100,0)</f>
        <v>54.99618550534602</v>
      </c>
      <c r="CA30" s="34">
        <v>22.7</v>
      </c>
      <c r="CB30" s="3">
        <v>71</v>
      </c>
      <c r="CC30" s="33">
        <f>(CA30-CC$3)/CD$3</f>
        <v>-8.2064205052689965E-2</v>
      </c>
      <c r="CD30" s="33">
        <f>IFERROR(_xlfn.NORM.S.DIST(CC30,TRUE)*100,0)</f>
        <v>46.729782865571472</v>
      </c>
      <c r="CE30" s="32">
        <v>83.3</v>
      </c>
      <c r="CF30" s="3">
        <v>102</v>
      </c>
      <c r="CG30" s="33">
        <f>(CE30-CG$3)/CH$3</f>
        <v>-0.98498896213487119</v>
      </c>
      <c r="CH30" s="33">
        <f>IFERROR(_xlfn.NORM.S.DIST(CG30,TRUE)*100,0)</f>
        <v>16.231474639644595</v>
      </c>
      <c r="CI30" s="34">
        <v>85.1</v>
      </c>
      <c r="CJ30" s="3">
        <v>44</v>
      </c>
      <c r="CK30" s="33">
        <f>(CI30-CK$3)/CL$3</f>
        <v>0.28327987644490749</v>
      </c>
      <c r="CL30" s="33">
        <f>IFERROR(_xlfn.NORM.S.DIST(CK30,TRUE)*100,0)</f>
        <v>61.151884898502786</v>
      </c>
      <c r="CM30" s="34">
        <v>85.5</v>
      </c>
      <c r="CN30" s="3">
        <v>48</v>
      </c>
      <c r="CO30" s="4">
        <f>(CM30-CO$3)/CP$3</f>
        <v>0.34198209899212706</v>
      </c>
      <c r="CP30" s="4">
        <f>IFERROR(_xlfn.NORM.S.DIST(CO30,TRUE)*100,0)</f>
        <v>63.381781805072343</v>
      </c>
      <c r="CQ30" s="29" t="s">
        <v>269</v>
      </c>
      <c r="CR30" s="3" t="s">
        <v>269</v>
      </c>
      <c r="CS30" s="33">
        <v>0</v>
      </c>
      <c r="CT30" s="35" t="s">
        <v>269</v>
      </c>
      <c r="CU30" s="3" t="s">
        <v>269</v>
      </c>
      <c r="CV30" s="33">
        <v>0</v>
      </c>
      <c r="CW30" s="3" t="s">
        <v>269</v>
      </c>
      <c r="CX30" s="3" t="s">
        <v>269</v>
      </c>
      <c r="CY30" s="33">
        <v>0</v>
      </c>
      <c r="CZ30" s="36" t="s">
        <v>269</v>
      </c>
      <c r="DA30" s="37" t="s">
        <v>269</v>
      </c>
      <c r="DB30" s="37" t="s">
        <v>269</v>
      </c>
      <c r="DC30" s="37" t="s">
        <v>269</v>
      </c>
      <c r="DD30" s="37" t="s">
        <v>269</v>
      </c>
      <c r="DE30" s="38" t="s">
        <v>269</v>
      </c>
      <c r="DF30" s="38" t="s">
        <v>269</v>
      </c>
      <c r="DG30" s="38" t="s">
        <v>269</v>
      </c>
      <c r="DH30" s="38" t="s">
        <v>269</v>
      </c>
      <c r="DI30" s="38" t="s">
        <v>269</v>
      </c>
      <c r="DJ30" s="38">
        <v>0</v>
      </c>
      <c r="DK30" s="39">
        <v>0.18796384185689652</v>
      </c>
      <c r="DL30" s="39">
        <v>57.454750202918703</v>
      </c>
      <c r="DM30" s="38">
        <v>0</v>
      </c>
      <c r="DN30" s="39">
        <v>5.6299553714146584E-2</v>
      </c>
      <c r="DO30" s="39">
        <v>52.244841282142282</v>
      </c>
      <c r="DP30" s="38">
        <v>0</v>
      </c>
      <c r="DQ30" s="39">
        <v>3.007589749610556E-2</v>
      </c>
      <c r="DR30" s="39">
        <v>51.199673847744222</v>
      </c>
      <c r="DS30" s="40">
        <v>10</v>
      </c>
      <c r="DT30" s="40">
        <v>42.724816333201304</v>
      </c>
      <c r="DU30" s="39">
        <v>-0.22492705456938625</v>
      </c>
      <c r="DV30" s="39">
        <v>41.101801100572033</v>
      </c>
      <c r="DW30" s="41">
        <v>41.101801100572033</v>
      </c>
      <c r="DX30" s="42">
        <v>0</v>
      </c>
      <c r="DY30" s="4">
        <f>(DX30-DY$3)/EA$3</f>
        <v>-0.21983042368641934</v>
      </c>
      <c r="DZ30" s="4">
        <f>MAX(MIN(DY30, 3), -3)</f>
        <v>-0.21983042368641934</v>
      </c>
      <c r="EA30" s="4">
        <f>IFERROR(_xlfn.NORM.S.DIST(DZ30,TRUE)*100,30)</f>
        <v>41.300161223715349</v>
      </c>
      <c r="EB30" s="43">
        <v>3.34</v>
      </c>
      <c r="EC30" s="4">
        <f>(EB30-EC$3)/EE$3</f>
        <v>3.1177753865884563</v>
      </c>
      <c r="ED30" s="4">
        <f>MAX(MIN(EC30, 3), -3)</f>
        <v>3</v>
      </c>
      <c r="EE30" s="4">
        <f>IFERROR(_xlfn.NORM.S.DIST(ED30,TRUE)*100,30)</f>
        <v>99.865010196836991</v>
      </c>
      <c r="EF30" s="44" t="s">
        <v>72</v>
      </c>
      <c r="EG30" s="45" t="s">
        <v>51</v>
      </c>
      <c r="EH30" s="46" t="s">
        <v>269</v>
      </c>
      <c r="EI30" s="46" t="s">
        <v>269</v>
      </c>
      <c r="EJ30" s="46" t="s">
        <v>269</v>
      </c>
      <c r="EK30" s="46" t="s">
        <v>269</v>
      </c>
      <c r="EL30" s="46" t="s">
        <v>269</v>
      </c>
      <c r="EM30" s="46" t="s">
        <v>269</v>
      </c>
      <c r="EN30" s="46" t="s">
        <v>269</v>
      </c>
      <c r="EO30" s="46" t="s">
        <v>269</v>
      </c>
      <c r="EP30" s="46">
        <v>43</v>
      </c>
      <c r="EQ30" s="46">
        <v>25</v>
      </c>
      <c r="ER30" s="46" t="s">
        <v>269</v>
      </c>
      <c r="ES30" s="47">
        <v>0.22222222222222221</v>
      </c>
      <c r="ET30" s="4">
        <f>(ES30-ET$3)/EU$3</f>
        <v>1.3447904851562553</v>
      </c>
      <c r="EU30" s="4">
        <f>IFERROR(_xlfn.NORM.S.DIST(ET30,TRUE)*100,30)</f>
        <v>91.065354809860921</v>
      </c>
      <c r="EV30" s="48">
        <v>0.33333333333333331</v>
      </c>
      <c r="EW30" s="4">
        <f>(EV30-EW$3)/EX$3</f>
        <v>1.2777120272885201</v>
      </c>
      <c r="EX30" s="4">
        <f>IFERROR(_xlfn.NORM.S.DIST(EW30,TRUE)*100,30)</f>
        <v>89.932450856103458</v>
      </c>
      <c r="EY30" s="49">
        <v>0.66666666666666663</v>
      </c>
      <c r="EZ30" s="4">
        <f>(EY30-EZ$3)/FA$3</f>
        <v>1.7274282353588697</v>
      </c>
      <c r="FA30" s="4">
        <f>IFERROR(_xlfn.NORM.S.DIST(EZ30,TRUE)*100,30)</f>
        <v>95.795460831960938</v>
      </c>
      <c r="FB30" s="50">
        <v>25</v>
      </c>
      <c r="FC30" s="35">
        <v>0.74377429699303321</v>
      </c>
      <c r="FD30" s="33">
        <f>(FC30-FD$3)/FE$3</f>
        <v>0.26672947269719044</v>
      </c>
      <c r="FE30" s="33">
        <f>IFERROR(_xlfn.NORM.S.DIST(FD30,TRUE)*100,0)</f>
        <v>60.516127008698483</v>
      </c>
      <c r="FF30" s="51">
        <v>73</v>
      </c>
      <c r="FG30" s="35">
        <v>1.5413582580297609</v>
      </c>
      <c r="FH30" s="33">
        <f>(FG30-FH$3)/FI$3</f>
        <v>1.4055752358283167</v>
      </c>
      <c r="FI30" s="33">
        <f>IFERROR(_xlfn.NORM.S.DIST(FH30,TRUE)*100,0)</f>
        <v>92.00748530455779</v>
      </c>
      <c r="FJ30" s="51">
        <v>98</v>
      </c>
      <c r="FK30" s="35">
        <v>1.7463814105044804</v>
      </c>
      <c r="FL30" s="33">
        <f>(FK30-FL$3)/FM$3</f>
        <v>2.0568712436218366</v>
      </c>
      <c r="FM30" s="33">
        <f>IFERROR(_xlfn.NORM.S.DIST(FL30,TRUE)*100,0)</f>
        <v>98.015069362083977</v>
      </c>
      <c r="FN30" s="52">
        <v>6.7975875269295809</v>
      </c>
      <c r="FP30" s="33">
        <f>IFERROR(((J30*G$1)+(N30*K$1)+(R30*O$1)+(V30*S$1)+(Z30*W$1)+(AD30*AA$1)+(AH30*AE$1)+(AL30*AI$1)+(AP30*AM$1)+(AT30*AQ$1)+(AX30*AU$1)+(BB30*AY$1)+(BF30*BC$1)+(BJ30*BG$1)+(BN30*BK$1)+(BR30*BO$1)+(BV30*BS$1)+(BZ30*BW$1)+(CD30*CA$1)+(CH30*CE$1)+(CL30*CI$1)+(CP30*CM$1)+(CS30*CQ$1)+(CV30*CT$1)+(CY30*CW$1)+(DW30*DW$1)+(EA30*DX$1)+(EE30*EB$1)+(EU30*ES$1)+(EX30*EV$1)+(FA30*EY$1)+(FE30*FC$1)+(FI30*FG$1)+(FM30*FK$1)+(FN30*FN$1))*(1+FO30),"")</f>
        <v>64.022517621388019</v>
      </c>
      <c r="FQ30" s="28">
        <f>IFERROR(RANK(FP30,FP$4:FP$1296),"")</f>
        <v>27</v>
      </c>
      <c r="FR30" s="28">
        <f>IFERROR(RANK(FT30,FT$4:FT$1496),"")</f>
        <v>39</v>
      </c>
      <c r="FS30" s="28">
        <f>RANK(FX30,FX$4:FX$1496)</f>
        <v>39</v>
      </c>
      <c r="FT30" s="2">
        <v>7300</v>
      </c>
      <c r="FU30" s="49">
        <v>3.7100000000000001E-2</v>
      </c>
      <c r="FV30" s="28">
        <f>IFERROR(FR30-FQ30,"")</f>
        <v>12</v>
      </c>
      <c r="FW30" s="4">
        <f>IFERROR(FP30/(FT30/1000),0)</f>
        <v>8.7702078933408245</v>
      </c>
      <c r="FX30" s="2">
        <v>8800</v>
      </c>
      <c r="FY30" s="49">
        <v>3.56E-2</v>
      </c>
      <c r="FZ30" s="28">
        <f>FS30-FQ30</f>
        <v>12</v>
      </c>
      <c r="GA30" s="4">
        <f>FP30/(FX30/1000)</f>
        <v>7.2752860933395471</v>
      </c>
    </row>
    <row r="31" spans="1:183" x14ac:dyDescent="0.2">
      <c r="A31" t="s">
        <v>75</v>
      </c>
      <c r="B31" s="1">
        <v>60</v>
      </c>
      <c r="C31" s="28" t="s">
        <v>269</v>
      </c>
      <c r="D31" s="28" t="s">
        <v>269</v>
      </c>
      <c r="E31" s="28">
        <f>RANK(B31,B$4:B$1396)</f>
        <v>94</v>
      </c>
      <c r="F31" s="4">
        <f>(E31/E$3)*100</f>
        <v>77.685950413223139</v>
      </c>
      <c r="G31" s="29">
        <v>0.41499999999999998</v>
      </c>
      <c r="H31" s="3">
        <f>RANK(G31,G$4:G$4000)</f>
        <v>36</v>
      </c>
      <c r="I31" s="4">
        <f>(G31-I$3)/J$3</f>
        <v>0.66127254185934836</v>
      </c>
      <c r="J31" s="4">
        <f>IFERROR(_xlfn.NORM.S.DIST(I31,TRUE)*100,0)</f>
        <v>74.578122642165653</v>
      </c>
      <c r="K31" s="30">
        <v>0.15000000000000002</v>
      </c>
      <c r="L31" s="3">
        <f>RANK(K31,K$4:K$4000)</f>
        <v>57</v>
      </c>
      <c r="M31" s="30">
        <f>(K31-M$3)/N$3</f>
        <v>0.136599559358109</v>
      </c>
      <c r="N31" s="4">
        <f>IFERROR(_xlfn.NORM.S.DIST(M31,TRUE)*100,0)</f>
        <v>55.432633759101925</v>
      </c>
      <c r="O31" s="30">
        <v>0.15</v>
      </c>
      <c r="P31" s="3">
        <f>RANK(O31,O$4:O$4000)</f>
        <v>58</v>
      </c>
      <c r="Q31" s="4">
        <f>(O31-Q$3)/R$3</f>
        <v>0.14324717764504144</v>
      </c>
      <c r="R31" s="4">
        <f>IFERROR(_xlfn.NORM.S.DIST(Q31,TRUE)*100,0)</f>
        <v>55.695251419369704</v>
      </c>
      <c r="S31" s="1">
        <v>297.5</v>
      </c>
      <c r="T31" s="3">
        <f>RANK(S31,S$4:S$4000)</f>
        <v>42</v>
      </c>
      <c r="U31" s="4">
        <f>(S31-U$3)/V$3</f>
        <v>0.34009957099557814</v>
      </c>
      <c r="V31" s="4">
        <f>IFERROR(_xlfn.NORM.S.DIST(U31,TRUE)*100,0)</f>
        <v>63.31092275814165</v>
      </c>
      <c r="W31" s="31">
        <v>294</v>
      </c>
      <c r="X31" s="3">
        <f>RANK(W31,W$4:W$4000)</f>
        <v>61</v>
      </c>
      <c r="Y31" s="30">
        <f>(W31-Y$3)/Z$3</f>
        <v>-0.15307143160297501</v>
      </c>
      <c r="Z31" s="4">
        <f>IFERROR(_xlfn.NORM.S.DIST(Y31,TRUE)*100,0)</f>
        <v>43.917097231231139</v>
      </c>
      <c r="AA31" s="3">
        <v>294.39999999999998</v>
      </c>
      <c r="AB31" s="3">
        <f>RANK(AA31,AA$4:AA$4000)</f>
        <v>63</v>
      </c>
      <c r="AC31" s="4">
        <f>(AA31-AC$3)/AD$3</f>
        <v>-0.16373717253942566</v>
      </c>
      <c r="AD31" s="4">
        <f>IFERROR(_xlfn.NORM.S.DIST(AC31,TRUE)*100,0)</f>
        <v>43.496902649634407</v>
      </c>
      <c r="AE31" s="29">
        <v>0.41499999999999998</v>
      </c>
      <c r="AF31" s="3">
        <f>RANK(AE31,AE$4:AE$4000)</f>
        <v>31</v>
      </c>
      <c r="AG31" s="4">
        <f>(AE31-AG$3)/AH$3</f>
        <v>0.65776564947215477</v>
      </c>
      <c r="AH31" s="4">
        <f>IFERROR(_xlfn.NORM.S.DIST(AG31,TRUE)*100,0)</f>
        <v>74.465563484425928</v>
      </c>
      <c r="AI31" s="30">
        <v>0.09</v>
      </c>
      <c r="AJ31" s="3">
        <f>RANK(AI31,AI$4:AI$4000)</f>
        <v>60</v>
      </c>
      <c r="AK31" s="4">
        <f>(AI31-AK$3)/AL$3</f>
        <v>-2.5539081554917745E-3</v>
      </c>
      <c r="AL31" s="4">
        <f>IFERROR(_xlfn.NORM.S.DIST(AK31,TRUE)*100,0)</f>
        <v>49.898113916409002</v>
      </c>
      <c r="AM31" s="30">
        <v>2.5000000000000001E-2</v>
      </c>
      <c r="AN31" s="3">
        <f>RANK(AM31,AM$4:AM$4000)</f>
        <v>68</v>
      </c>
      <c r="AO31" s="4">
        <f>(AM31-AO$3)/AP$3</f>
        <v>-0.12885516800857766</v>
      </c>
      <c r="AP31" s="4">
        <f>IFERROR(_xlfn.NORM.S.DIST(AO31,TRUE)*100,0)</f>
        <v>44.873612579385046</v>
      </c>
      <c r="AQ31" s="29">
        <v>-4.4999999999999998E-2</v>
      </c>
      <c r="AR31" s="3">
        <v>68</v>
      </c>
      <c r="AS31" s="4">
        <f>(AQ31-AS$3)/AT$3</f>
        <v>-0.17294866854990332</v>
      </c>
      <c r="AT31" s="4">
        <f>IFERROR(_xlfn.NORM.S.DIST(AS31,TRUE)*100,0)</f>
        <v>43.13458880208303</v>
      </c>
      <c r="AU31" s="30">
        <v>4.4999999999999998E-2</v>
      </c>
      <c r="AV31" s="3">
        <v>53</v>
      </c>
      <c r="AW31" s="4">
        <f>(AU31-AW$3)/AX$3</f>
        <v>0.20816507047925123</v>
      </c>
      <c r="AX31" s="4">
        <f>IFERROR(_xlfn.NORM.S.DIST(AW31,TRUE)*100,0)</f>
        <v>58.244995956249547</v>
      </c>
      <c r="AY31" s="30">
        <v>0.02</v>
      </c>
      <c r="AZ31" s="3">
        <v>60</v>
      </c>
      <c r="BA31" s="4">
        <f>(AY31-BA$3)/BB$3</f>
        <v>0.12097090983249502</v>
      </c>
      <c r="BB31" s="4">
        <f>IFERROR(_xlfn.NORM.S.DIST(BA31,TRUE)*100,0)</f>
        <v>54.814296173084934</v>
      </c>
      <c r="BC31" s="29">
        <v>0.77</v>
      </c>
      <c r="BD31" s="3">
        <v>7</v>
      </c>
      <c r="BE31" s="4">
        <f>(BC31-BE$3)/BF$3</f>
        <v>1.2911730494533924</v>
      </c>
      <c r="BF31" s="4">
        <f>IFERROR(_xlfn.NORM.S.DIST(BE31,TRUE)*100,0)</f>
        <v>90.167816092175315</v>
      </c>
      <c r="BG31" s="30">
        <v>0.48499999999999999</v>
      </c>
      <c r="BH31" s="3">
        <v>10</v>
      </c>
      <c r="BI31" s="4">
        <f>(BG31-BI$3)/BJ$3</f>
        <v>1.1419324554145991</v>
      </c>
      <c r="BJ31" s="4">
        <f>IFERROR(_xlfn.NORM.S.DIST(BI31,TRUE)*100,0)</f>
        <v>87.325895162555838</v>
      </c>
      <c r="BK31" s="30">
        <v>0.39</v>
      </c>
      <c r="BL31" s="3">
        <v>13</v>
      </c>
      <c r="BM31" s="4">
        <f>(BK31-BM$3)/BN$3</f>
        <v>1.0975952360357748</v>
      </c>
      <c r="BN31" s="4">
        <f>IFERROR(_xlfn.NORM.S.DIST(BM31,TRUE)*100,0)</f>
        <v>86.380936298501126</v>
      </c>
      <c r="BO31" s="30">
        <v>0.11</v>
      </c>
      <c r="BP31" s="3">
        <v>52</v>
      </c>
      <c r="BQ31" s="4">
        <f>(BO31-BQ$3)/BR$3</f>
        <v>0.28294755369188018</v>
      </c>
      <c r="BR31" s="4">
        <f>IFERROR(_xlfn.NORM.S.DIST(BQ31,TRUE)*100,0)</f>
        <v>61.139147959863251</v>
      </c>
      <c r="BS31" s="32">
        <v>28.8</v>
      </c>
      <c r="BT31" s="3">
        <v>3</v>
      </c>
      <c r="BU31" s="33">
        <f>(BS31-BU$3)/BV$3</f>
        <v>1.6204324204414855</v>
      </c>
      <c r="BV31" s="33">
        <f>IFERROR(_xlfn.NORM.S.DIST(BU31,TRUE)*100,0)</f>
        <v>94.743028986281274</v>
      </c>
      <c r="BW31" s="34">
        <v>24.9</v>
      </c>
      <c r="BX31" s="3">
        <v>12</v>
      </c>
      <c r="BY31" s="33">
        <f>(BW31-BY$3)/BZ$3</f>
        <v>1.0892031494195813</v>
      </c>
      <c r="BZ31" s="33">
        <f>IFERROR(_xlfn.NORM.S.DIST(BY31,TRUE)*100,0)</f>
        <v>86.196784479342455</v>
      </c>
      <c r="CA31" s="34">
        <v>24.4</v>
      </c>
      <c r="CB31" s="3">
        <v>23</v>
      </c>
      <c r="CC31" s="33">
        <f>(CA31-CC$3)/CD$3</f>
        <v>0.75082623428809458</v>
      </c>
      <c r="CD31" s="33">
        <f>IFERROR(_xlfn.NORM.S.DIST(CC31,TRUE)*100,0)</f>
        <v>77.362138059185284</v>
      </c>
      <c r="CE31" s="32">
        <v>87.9</v>
      </c>
      <c r="CF31" s="3">
        <v>27</v>
      </c>
      <c r="CG31" s="33">
        <f>(CE31-CG$3)/CH$3</f>
        <v>0.67825333550492095</v>
      </c>
      <c r="CH31" s="33">
        <f>IFERROR(_xlfn.NORM.S.DIST(CG31,TRUE)*100,0)</f>
        <v>75.119445970958324</v>
      </c>
      <c r="CI31" s="34">
        <v>85.6</v>
      </c>
      <c r="CJ31" s="3">
        <v>35</v>
      </c>
      <c r="CK31" s="33">
        <f>(CI31-CK$3)/CL$3</f>
        <v>0.53360082764808603</v>
      </c>
      <c r="CL31" s="33">
        <f>IFERROR(_xlfn.NORM.S.DIST(CK31,TRUE)*100,0)</f>
        <v>70.319113224137752</v>
      </c>
      <c r="CM31" s="34">
        <v>85.8</v>
      </c>
      <c r="CN31" s="3">
        <v>34</v>
      </c>
      <c r="CO31" s="4">
        <f>(CM31-CO$3)/CP$3</f>
        <v>0.51710806718154823</v>
      </c>
      <c r="CP31" s="4">
        <f>IFERROR(_xlfn.NORM.S.DIST(CO31,TRUE)*100,0)</f>
        <v>69.745963876466035</v>
      </c>
      <c r="CQ31" s="29" t="s">
        <v>269</v>
      </c>
      <c r="CR31" s="3" t="s">
        <v>269</v>
      </c>
      <c r="CS31" s="33">
        <v>0</v>
      </c>
      <c r="CT31" s="35" t="s">
        <v>269</v>
      </c>
      <c r="CU31" s="3" t="s">
        <v>269</v>
      </c>
      <c r="CV31" s="33">
        <v>0</v>
      </c>
      <c r="CW31" s="3" t="s">
        <v>269</v>
      </c>
      <c r="CX31" s="3" t="s">
        <v>269</v>
      </c>
      <c r="CY31" s="33">
        <v>0</v>
      </c>
      <c r="CZ31" s="36" t="s">
        <v>51</v>
      </c>
      <c r="DA31" s="37" t="s">
        <v>269</v>
      </c>
      <c r="DB31" s="37" t="s">
        <v>269</v>
      </c>
      <c r="DC31" s="37" t="s">
        <v>269</v>
      </c>
      <c r="DD31" s="37" t="s">
        <v>269</v>
      </c>
      <c r="DE31" s="38">
        <v>-2.5408653846153868</v>
      </c>
      <c r="DF31" s="38" t="s">
        <v>269</v>
      </c>
      <c r="DG31" s="38" t="s">
        <v>269</v>
      </c>
      <c r="DH31" s="38" t="s">
        <v>269</v>
      </c>
      <c r="DI31" s="38" t="s">
        <v>269</v>
      </c>
      <c r="DJ31" s="38">
        <v>-2.5408653846153868</v>
      </c>
      <c r="DK31" s="39">
        <v>-1.8837559499675667</v>
      </c>
      <c r="DL31" s="39">
        <v>2.9798997245216996</v>
      </c>
      <c r="DM31" s="38">
        <v>-2.5408653846153868</v>
      </c>
      <c r="DN31" s="39">
        <v>-0.65981567328617186</v>
      </c>
      <c r="DO31" s="39">
        <v>25.468606203926893</v>
      </c>
      <c r="DP31" s="38">
        <v>-2.4300000000000002</v>
      </c>
      <c r="DQ31" s="39">
        <v>-2.1480561568831833</v>
      </c>
      <c r="DR31" s="39">
        <v>1.5854647291596606</v>
      </c>
      <c r="DS31" s="40">
        <v>20</v>
      </c>
      <c r="DT31" s="40">
        <v>12.508492664402063</v>
      </c>
      <c r="DU31" s="39">
        <v>-1.4730690619188829</v>
      </c>
      <c r="DV31" s="39">
        <v>7.0366207326284043</v>
      </c>
      <c r="DW31" s="41">
        <v>7.0366207326284043</v>
      </c>
      <c r="DX31" s="42">
        <v>1.42</v>
      </c>
      <c r="DY31" s="4">
        <f>(DX31-DY$3)/EA$3</f>
        <v>1.1022298982526981</v>
      </c>
      <c r="DZ31" s="4">
        <f>MAX(MIN(DY31, 3), -3)</f>
        <v>1.1022298982526981</v>
      </c>
      <c r="EA31" s="4">
        <f>IFERROR(_xlfn.NORM.S.DIST(DZ31,TRUE)*100,30)</f>
        <v>86.481913153548632</v>
      </c>
      <c r="EB31" s="43">
        <v>0.37</v>
      </c>
      <c r="EC31" s="4">
        <f>(EB31-EC$3)/EE$3</f>
        <v>1.5624268923321102E-2</v>
      </c>
      <c r="ED31" s="4">
        <f>MAX(MIN(EC31, 3), -3)</f>
        <v>1.5624268923321102E-2</v>
      </c>
      <c r="EE31" s="4">
        <f>IFERROR(_xlfn.NORM.S.DIST(ED31,TRUE)*100,30)</f>
        <v>50.623292787809113</v>
      </c>
      <c r="EF31" s="44" t="s">
        <v>76</v>
      </c>
      <c r="EG31" s="45">
        <v>18</v>
      </c>
      <c r="EH31" s="46">
        <v>2</v>
      </c>
      <c r="EI31" s="46">
        <v>55</v>
      </c>
      <c r="EJ31" s="46" t="s">
        <v>269</v>
      </c>
      <c r="EK31" s="46" t="s">
        <v>269</v>
      </c>
      <c r="EL31" s="46" t="s">
        <v>269</v>
      </c>
      <c r="EM31" s="46" t="s">
        <v>269</v>
      </c>
      <c r="EN31" s="46" t="s">
        <v>269</v>
      </c>
      <c r="EO31" s="46">
        <v>8</v>
      </c>
      <c r="EP31" s="46" t="s">
        <v>269</v>
      </c>
      <c r="EQ31" s="46" t="s">
        <v>269</v>
      </c>
      <c r="ER31" s="46" t="s">
        <v>269</v>
      </c>
      <c r="ES31" s="47">
        <v>0.10344827586206896</v>
      </c>
      <c r="ET31" s="4">
        <f>(ES31-ET$3)/EU$3</f>
        <v>-0.10933886249114408</v>
      </c>
      <c r="EU31" s="4">
        <f>IFERROR(_xlfn.NORM.S.DIST(ET31,TRUE)*100,30)</f>
        <v>45.646686177256171</v>
      </c>
      <c r="EV31" s="48">
        <v>0.20689655172413793</v>
      </c>
      <c r="EW31" s="4">
        <f>(EV31-EW$3)/EX$3</f>
        <v>9.5879477844895061E-2</v>
      </c>
      <c r="EX31" s="4">
        <f>IFERROR(_xlfn.NORM.S.DIST(EW31,TRUE)*100,30)</f>
        <v>53.819185310732706</v>
      </c>
      <c r="EY31" s="49">
        <v>0.44827586206896552</v>
      </c>
      <c r="EZ31" s="4">
        <f>(EY31-EZ$3)/FA$3</f>
        <v>0.33319987803447237</v>
      </c>
      <c r="FA31" s="4">
        <f>IFERROR(_xlfn.NORM.S.DIST(EZ31,TRUE)*100,30)</f>
        <v>63.050829490671326</v>
      </c>
      <c r="FB31" s="50">
        <v>24</v>
      </c>
      <c r="FC31" s="35">
        <v>1.9182445298698596</v>
      </c>
      <c r="FD31" s="33">
        <f>(FC31-FD$3)/FE$3</f>
        <v>1.5067886465144762</v>
      </c>
      <c r="FE31" s="33">
        <f>IFERROR(_xlfn.NORM.S.DIST(FD31,TRUE)*100,0)</f>
        <v>93.406757967629034</v>
      </c>
      <c r="FF31" s="51">
        <v>58</v>
      </c>
      <c r="FG31" s="35">
        <v>1.1114650803085271</v>
      </c>
      <c r="FH31" s="33">
        <f>(FG31-FH$3)/FI$3</f>
        <v>0.82312367145566756</v>
      </c>
      <c r="FI31" s="33">
        <f>IFERROR(_xlfn.NORM.S.DIST(FH31,TRUE)*100,0)</f>
        <v>79.478116559015788</v>
      </c>
      <c r="FJ31" s="51">
        <v>101</v>
      </c>
      <c r="FK31" s="35">
        <v>0.72431431223246701</v>
      </c>
      <c r="FL31" s="33">
        <f>(FK31-FL$3)/FM$3</f>
        <v>0.36636261174695045</v>
      </c>
      <c r="FM31" s="33">
        <f>IFERROR(_xlfn.NORM.S.DIST(FL31,TRUE)*100,0)</f>
        <v>64.29527426304611</v>
      </c>
      <c r="FN31" s="52">
        <v>75.287334482439832</v>
      </c>
      <c r="FP31" s="33">
        <f>IFERROR(((J31*G$1)+(N31*K$1)+(R31*O$1)+(V31*S$1)+(Z31*W$1)+(AD31*AA$1)+(AH31*AE$1)+(AL31*AI$1)+(AP31*AM$1)+(AT31*AQ$1)+(AX31*AU$1)+(BB31*AY$1)+(BF31*BC$1)+(BJ31*BG$1)+(BN31*BK$1)+(BR31*BO$1)+(BV31*BS$1)+(BZ31*BW$1)+(CD31*CA$1)+(CH31*CE$1)+(CL31*CI$1)+(CP31*CM$1)+(CS31*CQ$1)+(CV31*CT$1)+(CY31*CW$1)+(DW31*DW$1)+(EA31*DX$1)+(EE31*EB$1)+(EU31*ES$1)+(EX31*EV$1)+(FA31*EY$1)+(FE31*FC$1)+(FI31*FG$1)+(FM31*FK$1)+(FN31*FN$1))*(1+FO31),"")</f>
        <v>63.871964922530431</v>
      </c>
      <c r="FQ31" s="28">
        <f>IFERROR(RANK(FP31,FP$4:FP$1296),"")</f>
        <v>28</v>
      </c>
      <c r="FR31" s="28">
        <f>IFERROR(RANK(FT31,FT$4:FT$1496),"")</f>
        <v>26</v>
      </c>
      <c r="FS31" s="28">
        <f>RANK(FX31,FX$4:FX$1496)</f>
        <v>36</v>
      </c>
      <c r="FT31" s="2">
        <v>7700</v>
      </c>
      <c r="FU31" s="49">
        <v>2.2000000000000002E-2</v>
      </c>
      <c r="FV31" s="28">
        <f>IFERROR(FR31-FQ31,"")</f>
        <v>-2</v>
      </c>
      <c r="FW31" s="4">
        <f>IFERROR(FP31/(FT31/1000),0)</f>
        <v>8.2950603795494064</v>
      </c>
      <c r="FX31" s="2">
        <v>8900</v>
      </c>
      <c r="FY31" s="49">
        <v>2.2000000000000002E-2</v>
      </c>
      <c r="FZ31" s="28">
        <f>FS31-FQ31</f>
        <v>8</v>
      </c>
      <c r="GA31" s="4">
        <f>FP31/(FX31/1000)</f>
        <v>7.1766252721944301</v>
      </c>
    </row>
    <row r="32" spans="1:183" x14ac:dyDescent="0.2">
      <c r="A32" t="s">
        <v>73</v>
      </c>
      <c r="B32" s="1">
        <v>80</v>
      </c>
      <c r="C32" s="28" t="s">
        <v>269</v>
      </c>
      <c r="D32" s="28" t="s">
        <v>269</v>
      </c>
      <c r="E32" s="28">
        <f>RANK(B32,B$4:B$1396)</f>
        <v>82</v>
      </c>
      <c r="F32" s="4">
        <f>(E32/E$3)*100</f>
        <v>67.768595041322314</v>
      </c>
      <c r="G32" s="29">
        <v>-0.26500000000000001</v>
      </c>
      <c r="H32" s="3">
        <f>RANK(G32,G$4:G$4000)</f>
        <v>97</v>
      </c>
      <c r="I32" s="4">
        <f>(G32-I$3)/J$3</f>
        <v>-0.81042633760943217</v>
      </c>
      <c r="J32" s="4">
        <f>IFERROR(_xlfn.NORM.S.DIST(I32,TRUE)*100,0)</f>
        <v>20.884759285877404</v>
      </c>
      <c r="K32" s="30">
        <v>-0.27</v>
      </c>
      <c r="L32" s="3">
        <f>RANK(K32,K$4:K$4000)</f>
        <v>105</v>
      </c>
      <c r="M32" s="30">
        <f>(K32-M$3)/N$3</f>
        <v>-0.97025217563364152</v>
      </c>
      <c r="N32" s="4">
        <f>IFERROR(_xlfn.NORM.S.DIST(M32,TRUE)*100,0)</f>
        <v>16.596040460915866</v>
      </c>
      <c r="O32" s="30">
        <v>-0.29000000000000004</v>
      </c>
      <c r="P32" s="3">
        <f>RANK(O32,O$4:O$4000)</f>
        <v>107</v>
      </c>
      <c r="Q32" s="4">
        <f>(O32-Q$3)/R$3</f>
        <v>-1.0936213390611214</v>
      </c>
      <c r="R32" s="4">
        <f>IFERROR(_xlfn.NORM.S.DIST(Q32,TRUE)*100,0)</f>
        <v>13.706054316883149</v>
      </c>
      <c r="S32" s="1">
        <v>284.60000000000002</v>
      </c>
      <c r="T32" s="3">
        <f>RANK(S32,S$4:S$4000)</f>
        <v>117</v>
      </c>
      <c r="U32" s="4">
        <f>(S32-U$3)/V$3</f>
        <v>-1.6541206407512279</v>
      </c>
      <c r="V32" s="4">
        <f>IFERROR(_xlfn.NORM.S.DIST(U32,TRUE)*100,0)</f>
        <v>4.9051501514591926</v>
      </c>
      <c r="W32" s="31">
        <v>281.3</v>
      </c>
      <c r="X32" s="3">
        <f>RANK(W32,W$4:W$4000)</f>
        <v>118</v>
      </c>
      <c r="Y32" s="30">
        <f>(W32-Y$3)/Z$3</f>
        <v>-2.005977402714421</v>
      </c>
      <c r="Z32" s="4">
        <f>IFERROR(_xlfn.NORM.S.DIST(Y32,TRUE)*100,0)</f>
        <v>2.2429329500533104</v>
      </c>
      <c r="AA32" s="3">
        <v>283.3</v>
      </c>
      <c r="AB32" s="3">
        <f>RANK(AA32,AA$4:AA$4000)</f>
        <v>118</v>
      </c>
      <c r="AC32" s="4">
        <f>(AA32-AC$3)/AD$3</f>
        <v>-1.8337058848096877</v>
      </c>
      <c r="AD32" s="4">
        <f>IFERROR(_xlfn.NORM.S.DIST(AC32,TRUE)*100,0)</f>
        <v>3.3348832304101039</v>
      </c>
      <c r="AE32" s="29">
        <v>0.44000000000000006</v>
      </c>
      <c r="AF32" s="3">
        <f>RANK(AE32,AE$4:AE$4000)</f>
        <v>30</v>
      </c>
      <c r="AG32" s="4">
        <f>(AE32-AG$3)/AH$3</f>
        <v>0.70330677452215407</v>
      </c>
      <c r="AH32" s="4">
        <f>IFERROR(_xlfn.NORM.S.DIST(AG32,TRUE)*100,0)</f>
        <v>75.906770512385876</v>
      </c>
      <c r="AI32" s="30">
        <v>0.115</v>
      </c>
      <c r="AJ32" s="3">
        <f>RANK(AI32,AI$4:AI$4000)</f>
        <v>58</v>
      </c>
      <c r="AK32" s="4">
        <f>(AI32-AK$3)/AL$3</f>
        <v>5.4199606410981573E-2</v>
      </c>
      <c r="AL32" s="4">
        <f>IFERROR(_xlfn.NORM.S.DIST(AK32,TRUE)*100,0)</f>
        <v>52.161193286806764</v>
      </c>
      <c r="AM32" s="30">
        <v>0.09</v>
      </c>
      <c r="AN32" s="3">
        <f>RANK(AM32,AM$4:AM$4000)</f>
        <v>59</v>
      </c>
      <c r="AO32" s="4">
        <f>(AM32-AO$3)/AP$3</f>
        <v>3.483706496648848E-2</v>
      </c>
      <c r="AP32" s="4">
        <f>IFERROR(_xlfn.NORM.S.DIST(AO32,TRUE)*100,0)</f>
        <v>51.389516750532394</v>
      </c>
      <c r="AQ32" s="29">
        <v>0.56000000000000005</v>
      </c>
      <c r="AR32" s="3">
        <v>4</v>
      </c>
      <c r="AS32" s="4">
        <f>(AQ32-AS$3)/AT$3</f>
        <v>1.7151826602806204</v>
      </c>
      <c r="AT32" s="4">
        <f>IFERROR(_xlfn.NORM.S.DIST(AS32,TRUE)*100,0)</f>
        <v>95.684412853284783</v>
      </c>
      <c r="AU32" s="30">
        <v>0.36</v>
      </c>
      <c r="AV32" s="3">
        <v>5</v>
      </c>
      <c r="AW32" s="4">
        <f>(AU32-AW$3)/AX$3</f>
        <v>1.4492754275952917</v>
      </c>
      <c r="AX32" s="4">
        <f>IFERROR(_xlfn.NORM.S.DIST(AW32,TRUE)*100,0)</f>
        <v>92.636965976850661</v>
      </c>
      <c r="AY32" s="30">
        <v>0.3</v>
      </c>
      <c r="AZ32" s="3">
        <v>10</v>
      </c>
      <c r="BA32" s="4">
        <f>(AY32-BA$3)/BB$3</f>
        <v>1.3813189936687218</v>
      </c>
      <c r="BB32" s="4">
        <f>IFERROR(_xlfn.NORM.S.DIST(BA32,TRUE)*100,0)</f>
        <v>91.640954965066328</v>
      </c>
      <c r="BC32" s="29">
        <v>0.435</v>
      </c>
      <c r="BD32" s="3">
        <v>25</v>
      </c>
      <c r="BE32" s="4">
        <f>(BC32-BE$3)/BF$3</f>
        <v>0.74629422740818585</v>
      </c>
      <c r="BF32" s="4">
        <f>IFERROR(_xlfn.NORM.S.DIST(BE32,TRUE)*100,0)</f>
        <v>77.225515111050015</v>
      </c>
      <c r="BG32" s="30">
        <v>0.45</v>
      </c>
      <c r="BH32" s="3">
        <v>13</v>
      </c>
      <c r="BI32" s="4">
        <f>(BG32-BI$3)/BJ$3</f>
        <v>1.0534350605859006</v>
      </c>
      <c r="BJ32" s="4">
        <f>IFERROR(_xlfn.NORM.S.DIST(BI32,TRUE)*100,0)</f>
        <v>85.392917879024083</v>
      </c>
      <c r="BK32" s="30">
        <v>0.51500000000000001</v>
      </c>
      <c r="BL32" s="3">
        <v>4</v>
      </c>
      <c r="BM32" s="4">
        <f>(BK32-BM$3)/BN$3</f>
        <v>1.483664612059614</v>
      </c>
      <c r="BN32" s="4">
        <f>IFERROR(_xlfn.NORM.S.DIST(BM32,TRUE)*100,0)</f>
        <v>93.105104054908864</v>
      </c>
      <c r="BO32" s="30">
        <v>0.66</v>
      </c>
      <c r="BP32" s="3">
        <v>8</v>
      </c>
      <c r="BQ32" s="4">
        <f>(BO32-BQ$3)/BR$3</f>
        <v>1.1132015086387332</v>
      </c>
      <c r="BR32" s="4">
        <f>IFERROR(_xlfn.NORM.S.DIST(BQ32,TRUE)*100,0)</f>
        <v>86.718905255212121</v>
      </c>
      <c r="BS32" s="32">
        <v>23.8</v>
      </c>
      <c r="BT32" s="3">
        <v>70</v>
      </c>
      <c r="BU32" s="33">
        <f>(BS32-BU$3)/BV$3</f>
        <v>-2.6627468199697135E-2</v>
      </c>
      <c r="BV32" s="33">
        <f>IFERROR(_xlfn.NORM.S.DIST(BU32,TRUE)*100,0)</f>
        <v>48.937843228423418</v>
      </c>
      <c r="BW32" s="34">
        <v>20.6</v>
      </c>
      <c r="BX32" s="3">
        <v>100</v>
      </c>
      <c r="BY32" s="33">
        <f>(BW32-BY$3)/BZ$3</f>
        <v>-0.79427146552848049</v>
      </c>
      <c r="BZ32" s="33">
        <f>IFERROR(_xlfn.NORM.S.DIST(BY32,TRUE)*100,0)</f>
        <v>21.351870595705456</v>
      </c>
      <c r="CA32" s="34">
        <v>20.8</v>
      </c>
      <c r="CB32" s="3">
        <v>107</v>
      </c>
      <c r="CC32" s="33">
        <f>(CA32-CC$3)/CD$3</f>
        <v>-1.0129417549041548</v>
      </c>
      <c r="CD32" s="33">
        <f>IFERROR(_xlfn.NORM.S.DIST(CC32,TRUE)*100,0)</f>
        <v>15.554399127632379</v>
      </c>
      <c r="CE32" s="32">
        <v>90.5</v>
      </c>
      <c r="CF32" s="3">
        <v>5</v>
      </c>
      <c r="CG32" s="33">
        <f>(CE32-CG$3)/CH$3</f>
        <v>1.6183468080839301</v>
      </c>
      <c r="CH32" s="33">
        <f>IFERROR(_xlfn.NORM.S.DIST(CG32,TRUE)*100,0)</f>
        <v>94.720606078743444</v>
      </c>
      <c r="CI32" s="34">
        <v>86.2</v>
      </c>
      <c r="CJ32" s="3">
        <v>22</v>
      </c>
      <c r="CK32" s="33">
        <f>(CI32-CK$3)/CL$3</f>
        <v>0.83398596909190448</v>
      </c>
      <c r="CL32" s="33">
        <f>IFERROR(_xlfn.NORM.S.DIST(CK32,TRUE)*100,0)</f>
        <v>79.785555477149003</v>
      </c>
      <c r="CM32" s="34">
        <v>86.5</v>
      </c>
      <c r="CN32" s="3">
        <v>19</v>
      </c>
      <c r="CO32" s="4">
        <f>(CM32-CO$3)/CP$3</f>
        <v>0.92573532629020305</v>
      </c>
      <c r="CP32" s="4">
        <f>IFERROR(_xlfn.NORM.S.DIST(CO32,TRUE)*100,0)</f>
        <v>82.270822775801278</v>
      </c>
      <c r="CQ32" s="29" t="s">
        <v>269</v>
      </c>
      <c r="CR32" s="3" t="s">
        <v>269</v>
      </c>
      <c r="CS32" s="33">
        <v>0</v>
      </c>
      <c r="CT32" s="35" t="s">
        <v>269</v>
      </c>
      <c r="CU32" s="3" t="s">
        <v>269</v>
      </c>
      <c r="CV32" s="33">
        <v>0</v>
      </c>
      <c r="CW32" s="3" t="s">
        <v>269</v>
      </c>
      <c r="CX32" s="3" t="s">
        <v>269</v>
      </c>
      <c r="CY32" s="33">
        <v>0</v>
      </c>
      <c r="CZ32" s="36">
        <v>4</v>
      </c>
      <c r="DA32" s="37">
        <v>28</v>
      </c>
      <c r="DB32" s="37" t="s">
        <v>51</v>
      </c>
      <c r="DC32" s="37" t="s">
        <v>269</v>
      </c>
      <c r="DD32" s="37" t="s">
        <v>269</v>
      </c>
      <c r="DE32" s="38">
        <v>2.9591346153846132</v>
      </c>
      <c r="DF32" s="38">
        <v>0.87745098039215463</v>
      </c>
      <c r="DG32" s="38">
        <v>-3.5201005025125625</v>
      </c>
      <c r="DH32" s="38" t="s">
        <v>269</v>
      </c>
      <c r="DI32" s="38" t="s">
        <v>269</v>
      </c>
      <c r="DJ32" s="38">
        <v>0.10549503108806846</v>
      </c>
      <c r="DK32" s="39">
        <v>0.27398026176155488</v>
      </c>
      <c r="DL32" s="39">
        <v>60.795010484356105</v>
      </c>
      <c r="DM32" s="38">
        <v>0.31648509326420537</v>
      </c>
      <c r="DN32" s="39">
        <v>0.14549742927945131</v>
      </c>
      <c r="DO32" s="39">
        <v>55.784092735423684</v>
      </c>
      <c r="DP32" s="38">
        <v>0.89</v>
      </c>
      <c r="DQ32" s="39">
        <v>0.82782796679551585</v>
      </c>
      <c r="DR32" s="39">
        <v>79.611603304545326</v>
      </c>
      <c r="DS32" s="40">
        <v>78.651685393258433</v>
      </c>
      <c r="DT32" s="40">
        <v>68.710597979395885</v>
      </c>
      <c r="DU32" s="39">
        <v>0.84846446790485963</v>
      </c>
      <c r="DV32" s="39">
        <v>80.191032364348956</v>
      </c>
      <c r="DW32" s="41">
        <v>80.191032364348956</v>
      </c>
      <c r="DX32" s="42">
        <v>0.97</v>
      </c>
      <c r="DY32" s="4">
        <f>(DX32-DY$3)/EA$3</f>
        <v>0.68326712017340041</v>
      </c>
      <c r="DZ32" s="4">
        <f>MAX(MIN(DY32, 3), -3)</f>
        <v>0.68326712017340041</v>
      </c>
      <c r="EA32" s="4">
        <f>IFERROR(_xlfn.NORM.S.DIST(DZ32,TRUE)*100,30)</f>
        <v>75.278096666100765</v>
      </c>
      <c r="EB32" s="43">
        <v>1.01</v>
      </c>
      <c r="EC32" s="4">
        <f>(EB32-EC$3)/EE$3</f>
        <v>0.68410127744375426</v>
      </c>
      <c r="ED32" s="4">
        <f>MAX(MIN(EC32, 3), -3)</f>
        <v>0.68410127744375426</v>
      </c>
      <c r="EE32" s="4">
        <f>IFERROR(_xlfn.NORM.S.DIST(ED32,TRUE)*100,30)</f>
        <v>75.304439236439705</v>
      </c>
      <c r="EF32" s="44" t="s">
        <v>74</v>
      </c>
      <c r="EG32" s="45">
        <v>27</v>
      </c>
      <c r="EH32" s="46">
        <v>38</v>
      </c>
      <c r="EI32" s="46" t="s">
        <v>269</v>
      </c>
      <c r="EJ32" s="46" t="s">
        <v>269</v>
      </c>
      <c r="EK32" s="46" t="s">
        <v>269</v>
      </c>
      <c r="EL32" s="46" t="s">
        <v>269</v>
      </c>
      <c r="EM32" s="46" t="s">
        <v>269</v>
      </c>
      <c r="EN32" s="46">
        <v>9</v>
      </c>
      <c r="EO32" s="46" t="s">
        <v>269</v>
      </c>
      <c r="EP32" s="46">
        <v>4</v>
      </c>
      <c r="EQ32" s="46" t="s">
        <v>269</v>
      </c>
      <c r="ER32" s="46" t="s">
        <v>269</v>
      </c>
      <c r="ES32" s="47">
        <v>6.4516129032258063E-2</v>
      </c>
      <c r="ET32" s="4">
        <f>(ES32-ET$3)/EU$3</f>
        <v>-0.5859785550082417</v>
      </c>
      <c r="EU32" s="4">
        <f>IFERROR(_xlfn.NORM.S.DIST(ET32,TRUE)*100,30)</f>
        <v>27.894496303835059</v>
      </c>
      <c r="EV32" s="48">
        <v>0.19354838709677419</v>
      </c>
      <c r="EW32" s="4">
        <f>(EV32-EW$3)/EX$3</f>
        <v>-2.8888767844168026E-2</v>
      </c>
      <c r="EX32" s="4">
        <f>IFERROR(_xlfn.NORM.S.DIST(EW32,TRUE)*100,30)</f>
        <v>48.847665192318757</v>
      </c>
      <c r="EY32" s="49">
        <v>0.38709677419354838</v>
      </c>
      <c r="EZ32" s="4">
        <f>(EY32-EZ$3)/FA$3</f>
        <v>-5.737343089341506E-2</v>
      </c>
      <c r="FA32" s="4">
        <f>IFERROR(_xlfn.NORM.S.DIST(EZ32,TRUE)*100,30)</f>
        <v>47.712386360287034</v>
      </c>
      <c r="FB32" s="50">
        <v>28</v>
      </c>
      <c r="FC32" s="35">
        <v>1.9241040470247412</v>
      </c>
      <c r="FD32" s="33">
        <f>(FC32-FD$3)/FE$3</f>
        <v>1.5129753916516882</v>
      </c>
      <c r="FE32" s="33">
        <f>IFERROR(_xlfn.NORM.S.DIST(FD32,TRUE)*100,0)</f>
        <v>93.485704511249565</v>
      </c>
      <c r="FF32" s="51">
        <v>72</v>
      </c>
      <c r="FG32" s="35">
        <v>1.0909383349380641</v>
      </c>
      <c r="FH32" s="33">
        <f>(FG32-FH$3)/FI$3</f>
        <v>0.79531249516326774</v>
      </c>
      <c r="FI32" s="33">
        <f>IFERROR(_xlfn.NORM.S.DIST(FH32,TRUE)*100,0)</f>
        <v>78.678412654070513</v>
      </c>
      <c r="FJ32" s="51">
        <v>111</v>
      </c>
      <c r="FK32" s="35">
        <v>0.65114873417945118</v>
      </c>
      <c r="FL32" s="33">
        <f>(FK32-FL$3)/FM$3</f>
        <v>0.24534605474804697</v>
      </c>
      <c r="FM32" s="33">
        <f>IFERROR(_xlfn.NORM.S.DIST(FL32,TRUE)*100,0)</f>
        <v>59.690575266667913</v>
      </c>
      <c r="FN32" s="52">
        <v>74.322807773875255</v>
      </c>
      <c r="FP32" s="33">
        <f>IFERROR(((J32*G$1)+(N32*K$1)+(R32*O$1)+(V32*S$1)+(Z32*W$1)+(AD32*AA$1)+(AH32*AE$1)+(AL32*AI$1)+(AP32*AM$1)+(AT32*AQ$1)+(AX32*AU$1)+(BB32*AY$1)+(BF32*BC$1)+(BJ32*BG$1)+(BN32*BK$1)+(BR32*BO$1)+(BV32*BS$1)+(BZ32*BW$1)+(CD32*CA$1)+(CH32*CE$1)+(CL32*CI$1)+(CP32*CM$1)+(CS32*CQ$1)+(CV32*CT$1)+(CY32*CW$1)+(DW32*DW$1)+(EA32*DX$1)+(EE32*EB$1)+(EU32*ES$1)+(EX32*EV$1)+(FA32*EY$1)+(FE32*FC$1)+(FI32*FG$1)+(FM32*FK$1)+(FN32*FN$1))*(1+FO32),"")</f>
        <v>63.258510795550031</v>
      </c>
      <c r="FQ32" s="28">
        <f>IFERROR(RANK(FP32,FP$4:FP$1296),"")</f>
        <v>29</v>
      </c>
      <c r="FR32" s="28">
        <f>IFERROR(RANK(FT32,FT$4:FT$1496),"")</f>
        <v>35</v>
      </c>
      <c r="FS32" s="28">
        <f>RANK(FX32,FX$4:FX$1496)</f>
        <v>39</v>
      </c>
      <c r="FT32" s="2">
        <v>7400</v>
      </c>
      <c r="FU32" s="49">
        <v>4.7100000000000003E-2</v>
      </c>
      <c r="FV32" s="28">
        <f>IFERROR(FR32-FQ32,"")</f>
        <v>6</v>
      </c>
      <c r="FW32" s="4">
        <f>IFERROR(FP32/(FT32/1000),0)</f>
        <v>8.5484474048040582</v>
      </c>
      <c r="FX32" s="2">
        <v>8800</v>
      </c>
      <c r="FY32" s="49">
        <v>3.95E-2</v>
      </c>
      <c r="FZ32" s="28">
        <f>FS32-FQ32</f>
        <v>10</v>
      </c>
      <c r="GA32" s="4">
        <f>FP32/(FX32/1000)</f>
        <v>7.188467135857957</v>
      </c>
    </row>
    <row r="33" spans="1:183" x14ac:dyDescent="0.2">
      <c r="A33" t="s">
        <v>127</v>
      </c>
      <c r="B33" s="1">
        <v>50</v>
      </c>
      <c r="C33" s="28" t="s">
        <v>269</v>
      </c>
      <c r="D33" s="28" t="s">
        <v>269</v>
      </c>
      <c r="E33" s="28">
        <f>RANK(B33,B$4:B$1396)</f>
        <v>101</v>
      </c>
      <c r="F33" s="4">
        <f>(E33/E$3)*100</f>
        <v>83.471074380165291</v>
      </c>
      <c r="G33" s="29">
        <v>0.12499999999999999</v>
      </c>
      <c r="H33" s="3">
        <f>RANK(G33,G$4:G$4000)</f>
        <v>62</v>
      </c>
      <c r="I33" s="4">
        <f>(G33-I$3)/J$3</f>
        <v>3.3636255027074326E-2</v>
      </c>
      <c r="J33" s="4">
        <f>IFERROR(_xlfn.NORM.S.DIST(I33,TRUE)*100,0)</f>
        <v>51.341639435746146</v>
      </c>
      <c r="K33" s="30">
        <v>0.46</v>
      </c>
      <c r="L33" s="3">
        <f>RANK(K33,K$4:K$4000)</f>
        <v>18</v>
      </c>
      <c r="M33" s="30">
        <f>(K33-M$3)/N$3</f>
        <v>0.9535615542329724</v>
      </c>
      <c r="N33" s="4">
        <f>IFERROR(_xlfn.NORM.S.DIST(M33,TRUE)*100,0)</f>
        <v>82.984718785530191</v>
      </c>
      <c r="O33" s="30">
        <v>0.45999999999999996</v>
      </c>
      <c r="P33" s="3">
        <f>RANK(O33,O$4:O$4000)</f>
        <v>15</v>
      </c>
      <c r="Q33" s="4">
        <f>(O33-Q$3)/R$3</f>
        <v>1.0146772689607468</v>
      </c>
      <c r="R33" s="4">
        <f>IFERROR(_xlfn.NORM.S.DIST(Q33,TRUE)*100,0)</f>
        <v>84.487015347009915</v>
      </c>
      <c r="S33" s="1">
        <v>294.2</v>
      </c>
      <c r="T33" s="3">
        <f>RANK(S33,S$4:S$4000)</f>
        <v>63</v>
      </c>
      <c r="U33" s="4">
        <f>(S33-U$3)/V$3</f>
        <v>-0.17004978549779348</v>
      </c>
      <c r="V33" s="4">
        <f>IFERROR(_xlfn.NORM.S.DIST(U33,TRUE)*100,0)</f>
        <v>43.248549180342785</v>
      </c>
      <c r="W33" s="31">
        <v>292.60000000000002</v>
      </c>
      <c r="X33" s="3">
        <f>RANK(W33,W$4:W$4000)</f>
        <v>70</v>
      </c>
      <c r="Y33" s="30">
        <f>(W33-Y$3)/Z$3</f>
        <v>-0.3573287827491155</v>
      </c>
      <c r="Z33" s="4">
        <f>IFERROR(_xlfn.NORM.S.DIST(Y33,TRUE)*100,0)</f>
        <v>36.042284244710807</v>
      </c>
      <c r="AA33" s="3">
        <v>295.2</v>
      </c>
      <c r="AB33" s="3">
        <f>RANK(AA33,AA$4:AA$4000)</f>
        <v>60</v>
      </c>
      <c r="AC33" s="4">
        <f>(AA33-AC$3)/AD$3</f>
        <v>-4.3379067150575858E-2</v>
      </c>
      <c r="AD33" s="4">
        <f>IFERROR(_xlfn.NORM.S.DIST(AC33,TRUE)*100,0)</f>
        <v>48.269968199274182</v>
      </c>
      <c r="AE33" s="29">
        <v>0.93500000000000005</v>
      </c>
      <c r="AF33" s="3">
        <f>RANK(AE33,AE$4:AE$4000)</f>
        <v>6</v>
      </c>
      <c r="AG33" s="4">
        <f>(AE33-AG$3)/AH$3</f>
        <v>1.6050210505121374</v>
      </c>
      <c r="AH33" s="4">
        <f>IFERROR(_xlfn.NORM.S.DIST(AG33,TRUE)*100,0)</f>
        <v>94.575541393137939</v>
      </c>
      <c r="AI33" s="30">
        <v>0.55000000000000004</v>
      </c>
      <c r="AJ33" s="3">
        <f>RANK(AI33,AI$4:AI$4000)</f>
        <v>13</v>
      </c>
      <c r="AK33" s="4">
        <f>(AI33-AK$3)/AL$3</f>
        <v>1.0417107598676176</v>
      </c>
      <c r="AL33" s="4">
        <f>IFERROR(_xlfn.NORM.S.DIST(AK33,TRUE)*100,0)</f>
        <v>85.122710054907145</v>
      </c>
      <c r="AM33" s="30">
        <v>0.59499999999999997</v>
      </c>
      <c r="AN33" s="3">
        <f>RANK(AM33,AM$4:AM$4000)</f>
        <v>9</v>
      </c>
      <c r="AO33" s="4">
        <f>(AM33-AO$3)/AP$3</f>
        <v>1.3065997980804642</v>
      </c>
      <c r="AP33" s="4">
        <f>IFERROR(_xlfn.NORM.S.DIST(AO33,TRUE)*100,0)</f>
        <v>90.432566737407896</v>
      </c>
      <c r="AQ33" s="29">
        <v>-0.34499999999999997</v>
      </c>
      <c r="AR33" s="3">
        <v>109</v>
      </c>
      <c r="AS33" s="4">
        <f>(AQ33-AS$3)/AT$3</f>
        <v>-1.1092121373914852</v>
      </c>
      <c r="AT33" s="4">
        <f>IFERROR(_xlfn.NORM.S.DIST(AS33,TRUE)*100,0)</f>
        <v>13.366933890232074</v>
      </c>
      <c r="AU33" s="30">
        <v>-6.5000000000000002E-2</v>
      </c>
      <c r="AV33" s="3">
        <v>76</v>
      </c>
      <c r="AW33" s="4">
        <f>(AU33-AW$3)/AX$3</f>
        <v>-0.22523854629142956</v>
      </c>
      <c r="AX33" s="4">
        <f>IFERROR(_xlfn.NORM.S.DIST(AW33,TRUE)*100,0)</f>
        <v>41.089685208323402</v>
      </c>
      <c r="AY33" s="30">
        <v>-7.0000000000000007E-2</v>
      </c>
      <c r="AZ33" s="3">
        <v>77</v>
      </c>
      <c r="BA33" s="4">
        <f>(AY33-BA$3)/BB$3</f>
        <v>-0.28414097425772078</v>
      </c>
      <c r="BB33" s="4">
        <f>IFERROR(_xlfn.NORM.S.DIST(BA33,TRUE)*100,0)</f>
        <v>38.815117375682917</v>
      </c>
      <c r="BC33" s="29">
        <v>-0.42499999999999999</v>
      </c>
      <c r="BD33" s="3">
        <v>97</v>
      </c>
      <c r="BE33" s="4">
        <f>(BC33-BE$3)/BF$3</f>
        <v>-0.65249916649891138</v>
      </c>
      <c r="BF33" s="4">
        <f>IFERROR(_xlfn.NORM.S.DIST(BE33,TRUE)*100,0)</f>
        <v>25.703960518909518</v>
      </c>
      <c r="BG33" s="30">
        <v>5.5E-2</v>
      </c>
      <c r="BH33" s="3">
        <v>71</v>
      </c>
      <c r="BI33" s="4">
        <f>(BG33-BI$3)/BJ$3</f>
        <v>5.4678747519160131E-2</v>
      </c>
      <c r="BJ33" s="4">
        <f>IFERROR(_xlfn.NORM.S.DIST(BI33,TRUE)*100,0)</f>
        <v>52.180279947449584</v>
      </c>
      <c r="BK33" s="30">
        <v>0.06</v>
      </c>
      <c r="BL33" s="3">
        <v>65</v>
      </c>
      <c r="BM33" s="4">
        <f>(BK33-BM$3)/BN$3</f>
        <v>7.837208333283939E-2</v>
      </c>
      <c r="BN33" s="4">
        <f>IFERROR(_xlfn.NORM.S.DIST(BM33,TRUE)*100,0)</f>
        <v>53.123396025775605</v>
      </c>
      <c r="BO33" s="30">
        <v>0.01</v>
      </c>
      <c r="BP33" s="3">
        <v>59</v>
      </c>
      <c r="BQ33" s="4">
        <f>(BO33-BQ$3)/BR$3</f>
        <v>0.13199228915608871</v>
      </c>
      <c r="BR33" s="4">
        <f>IFERROR(_xlfn.NORM.S.DIST(BQ33,TRUE)*100,0)</f>
        <v>55.250480462568397</v>
      </c>
      <c r="BS33" s="32">
        <v>24</v>
      </c>
      <c r="BT33" s="3">
        <v>67</v>
      </c>
      <c r="BU33" s="33">
        <f>(BS33-BU$3)/BV$3</f>
        <v>3.925492734594993E-2</v>
      </c>
      <c r="BV33" s="33">
        <f>IFERROR(_xlfn.NORM.S.DIST(BU33,TRUE)*100,0)</f>
        <v>51.565642916850997</v>
      </c>
      <c r="BW33" s="34">
        <v>21.4</v>
      </c>
      <c r="BX33" s="3">
        <v>85</v>
      </c>
      <c r="BY33" s="33">
        <f>(BW33-BY$3)/BZ$3</f>
        <v>-0.4438575836776793</v>
      </c>
      <c r="BZ33" s="33">
        <f>IFERROR(_xlfn.NORM.S.DIST(BY33,TRUE)*100,0)</f>
        <v>32.857277639946204</v>
      </c>
      <c r="CA33" s="34">
        <v>22.2</v>
      </c>
      <c r="CB33" s="3">
        <v>82</v>
      </c>
      <c r="CC33" s="33">
        <f>(CA33-CC$3)/CD$3</f>
        <v>-0.32703198132939143</v>
      </c>
      <c r="CD33" s="33">
        <f>IFERROR(_xlfn.NORM.S.DIST(CC33,TRUE)*100,0)</f>
        <v>37.182184818889006</v>
      </c>
      <c r="CE33" s="32">
        <v>82.6</v>
      </c>
      <c r="CF33" s="3">
        <v>108</v>
      </c>
      <c r="CG33" s="33">
        <f>(CE33-CG$3)/CH$3</f>
        <v>-1.2380910509061445</v>
      </c>
      <c r="CH33" s="33">
        <f>IFERROR(_xlfn.NORM.S.DIST(CG33,TRUE)*100,0)</f>
        <v>10.78411508796207</v>
      </c>
      <c r="CI33" s="34">
        <v>84.5</v>
      </c>
      <c r="CJ33" s="3">
        <v>63</v>
      </c>
      <c r="CK33" s="33">
        <f>(CI33-CK$3)/CL$3</f>
        <v>-1.7105264998903882E-2</v>
      </c>
      <c r="CL33" s="33">
        <f>IFERROR(_xlfn.NORM.S.DIST(CK33,TRUE)*100,0)</f>
        <v>49.317631933297989</v>
      </c>
      <c r="CM33" s="34">
        <v>85.2</v>
      </c>
      <c r="CN33" s="3">
        <v>61</v>
      </c>
      <c r="CO33" s="4">
        <f>(CM33-CO$3)/CP$3</f>
        <v>0.16685613080270592</v>
      </c>
      <c r="CP33" s="4">
        <f>IFERROR(_xlfn.NORM.S.DIST(CO33,TRUE)*100,0)</f>
        <v>56.625837414943391</v>
      </c>
      <c r="CQ33" s="29" t="s">
        <v>269</v>
      </c>
      <c r="CR33" s="3" t="s">
        <v>269</v>
      </c>
      <c r="CS33" s="33">
        <v>0</v>
      </c>
      <c r="CT33" s="35" t="s">
        <v>269</v>
      </c>
      <c r="CU33" s="3" t="s">
        <v>269</v>
      </c>
      <c r="CV33" s="33">
        <v>0</v>
      </c>
      <c r="CW33" s="3" t="s">
        <v>269</v>
      </c>
      <c r="CX33" s="3" t="s">
        <v>269</v>
      </c>
      <c r="CY33" s="33">
        <v>0</v>
      </c>
      <c r="CZ33" s="36">
        <v>74</v>
      </c>
      <c r="DA33" s="37">
        <v>28</v>
      </c>
      <c r="DB33" s="37">
        <v>50</v>
      </c>
      <c r="DC33" s="37">
        <v>38</v>
      </c>
      <c r="DD33" s="37">
        <v>17</v>
      </c>
      <c r="DE33" s="38">
        <v>-1.7908653846153868</v>
      </c>
      <c r="DF33" s="38">
        <v>0.87745098039215463</v>
      </c>
      <c r="DG33" s="38">
        <v>0.22989949748743754</v>
      </c>
      <c r="DH33" s="38">
        <v>0.5389447236180871</v>
      </c>
      <c r="DI33" s="38">
        <v>1.4545454545454533</v>
      </c>
      <c r="DJ33" s="38">
        <v>0.26199505428554914</v>
      </c>
      <c r="DK33" s="39">
        <v>0.40158410785365573</v>
      </c>
      <c r="DL33" s="39">
        <v>65.600493619975694</v>
      </c>
      <c r="DM33" s="38">
        <v>1.3099752714277457</v>
      </c>
      <c r="DN33" s="39">
        <v>0.42550181233962042</v>
      </c>
      <c r="DO33" s="39">
        <v>66.476454963717629</v>
      </c>
      <c r="DP33" s="38">
        <v>0.2</v>
      </c>
      <c r="DQ33" s="39">
        <v>0.20934602542855729</v>
      </c>
      <c r="DR33" s="39">
        <v>58.291093771072021</v>
      </c>
      <c r="DS33" s="40">
        <v>53.932584269662918</v>
      </c>
      <c r="DT33" s="40">
        <v>61.075156656107062</v>
      </c>
      <c r="DU33" s="39">
        <v>0.53306822166694923</v>
      </c>
      <c r="DV33" s="39">
        <v>70.300682198674053</v>
      </c>
      <c r="DW33" s="41">
        <v>70.300682198674053</v>
      </c>
      <c r="DX33" s="42">
        <v>-0.14000000000000001</v>
      </c>
      <c r="DY33" s="4">
        <f>(DX33-DY$3)/EA$3</f>
        <v>-0.35017439908886761</v>
      </c>
      <c r="DZ33" s="4">
        <f>MAX(MIN(DY33, 3), -3)</f>
        <v>-0.35017439908886761</v>
      </c>
      <c r="EA33" s="4">
        <f>IFERROR(_xlfn.NORM.S.DIST(DZ33,TRUE)*100,30)</f>
        <v>36.310390924732971</v>
      </c>
      <c r="EB33" s="43">
        <v>0.65</v>
      </c>
      <c r="EC33" s="4">
        <f>(EB33-EC$3)/EE$3</f>
        <v>0.30808296015101067</v>
      </c>
      <c r="ED33" s="4">
        <f>MAX(MIN(EC33, 3), -3)</f>
        <v>0.30808296015101067</v>
      </c>
      <c r="EE33" s="4">
        <f>IFERROR(_xlfn.NORM.S.DIST(ED33,TRUE)*100,30)</f>
        <v>62.099039656317458</v>
      </c>
      <c r="EF33" s="44" t="s">
        <v>128</v>
      </c>
      <c r="EG33" s="45" t="s">
        <v>269</v>
      </c>
      <c r="EH33" s="46" t="s">
        <v>269</v>
      </c>
      <c r="EI33" s="46">
        <v>24</v>
      </c>
      <c r="EJ33" s="46" t="s">
        <v>269</v>
      </c>
      <c r="EK33" s="46" t="s">
        <v>269</v>
      </c>
      <c r="EL33" s="46" t="s">
        <v>269</v>
      </c>
      <c r="EM33" s="46" t="s">
        <v>269</v>
      </c>
      <c r="EN33" s="46" t="s">
        <v>269</v>
      </c>
      <c r="EO33" s="46" t="s">
        <v>269</v>
      </c>
      <c r="EP33" s="46">
        <v>7</v>
      </c>
      <c r="EQ33" s="46" t="s">
        <v>269</v>
      </c>
      <c r="ER33" s="46" t="s">
        <v>269</v>
      </c>
      <c r="ES33" s="47">
        <v>0.08</v>
      </c>
      <c r="ET33" s="4">
        <f>(ES33-ET$3)/EU$3</f>
        <v>-0.3964121401557274</v>
      </c>
      <c r="EU33" s="4">
        <f>IFERROR(_xlfn.NORM.S.DIST(ET33,TRUE)*100,30)</f>
        <v>34.590050578282735</v>
      </c>
      <c r="EV33" s="48">
        <v>0.24</v>
      </c>
      <c r="EW33" s="4">
        <f>(EV33-EW$3)/EX$3</f>
        <v>0.40530472715377136</v>
      </c>
      <c r="EX33" s="4">
        <f>IFERROR(_xlfn.NORM.S.DIST(EW33,TRUE)*100,30)</f>
        <v>65.737323390707644</v>
      </c>
      <c r="EY33" s="49">
        <v>0.48</v>
      </c>
      <c r="EZ33" s="4">
        <f>(EY33-EZ$3)/FA$3</f>
        <v>0.53572989204580579</v>
      </c>
      <c r="FA33" s="4">
        <f>IFERROR(_xlfn.NORM.S.DIST(EZ33,TRUE)*100,30)</f>
        <v>70.392737928589057</v>
      </c>
      <c r="FB33" s="50">
        <v>12</v>
      </c>
      <c r="FC33" s="35">
        <v>0.52816137268153796</v>
      </c>
      <c r="FD33" s="33">
        <f>(FC33-FD$3)/FE$3</f>
        <v>3.907552515428768E-2</v>
      </c>
      <c r="FE33" s="33">
        <f>IFERROR(_xlfn.NORM.S.DIST(FD33,TRUE)*100,0)</f>
        <v>51.558491292011531</v>
      </c>
      <c r="FF33" s="51">
        <v>53</v>
      </c>
      <c r="FG33" s="35">
        <v>0.70493790795672717</v>
      </c>
      <c r="FH33" s="33">
        <f>(FG33-FH$3)/FI$3</f>
        <v>0.27233012606510087</v>
      </c>
      <c r="FI33" s="33">
        <f>IFERROR(_xlfn.NORM.S.DIST(FH33,TRUE)*100,0)</f>
        <v>60.731590298946983</v>
      </c>
      <c r="FJ33" s="51">
        <v>95</v>
      </c>
      <c r="FK33" s="35">
        <v>0.77521757492257204</v>
      </c>
      <c r="FL33" s="33">
        <f>(FK33-FL$3)/FM$3</f>
        <v>0.45055708891357127</v>
      </c>
      <c r="FM33" s="33">
        <f>IFERROR(_xlfn.NORM.S.DIST(FL33,TRUE)*100,0)</f>
        <v>67.384560010263826</v>
      </c>
      <c r="FN33" s="52">
        <v>76.987644649547534</v>
      </c>
      <c r="FP33" s="33">
        <f>IFERROR(((J33*G$1)+(N33*K$1)+(R33*O$1)+(V33*S$1)+(Z33*W$1)+(AD33*AA$1)+(AH33*AE$1)+(AL33*AI$1)+(AP33*AM$1)+(AT33*AQ$1)+(AX33*AU$1)+(BB33*AY$1)+(BF33*BC$1)+(BJ33*BG$1)+(BN33*BK$1)+(BR33*BO$1)+(BV33*BS$1)+(BZ33*BW$1)+(CD33*CA$1)+(CH33*CE$1)+(CL33*CI$1)+(CP33*CM$1)+(CS33*CQ$1)+(CV33*CT$1)+(CY33*CW$1)+(DW33*DW$1)+(EA33*DX$1)+(EE33*EB$1)+(EU33*ES$1)+(EX33*EV$1)+(FA33*EY$1)+(FE33*FC$1)+(FI33*FG$1)+(FM33*FK$1)+(FN33*FN$1))*(1+FO33),"")</f>
        <v>63.050729841847094</v>
      </c>
      <c r="FQ33" s="28">
        <f>IFERROR(RANK(FP33,FP$4:FP$1296),"")</f>
        <v>30</v>
      </c>
      <c r="FR33" s="28">
        <f>IFERROR(RANK(FT33,FT$4:FT$1496),"")</f>
        <v>22</v>
      </c>
      <c r="FS33" s="28">
        <f>RANK(FX33,FX$4:FX$1496)</f>
        <v>20</v>
      </c>
      <c r="FT33" s="2">
        <v>7900</v>
      </c>
      <c r="FU33" s="49">
        <v>7.8799999999999995E-2</v>
      </c>
      <c r="FV33" s="28">
        <f>IFERROR(FR33-FQ33,"")</f>
        <v>-8</v>
      </c>
      <c r="FW33" s="4">
        <f>IFERROR(FP33/(FT33/1000),0)</f>
        <v>7.9811050432717838</v>
      </c>
      <c r="FX33" s="2">
        <v>9700</v>
      </c>
      <c r="FY33" s="49">
        <v>8.09E-2</v>
      </c>
      <c r="FZ33" s="28">
        <f>FS33-FQ33</f>
        <v>-10</v>
      </c>
      <c r="GA33" s="4">
        <f>FP33/(FX33/1000)</f>
        <v>6.5000752414275356</v>
      </c>
    </row>
    <row r="34" spans="1:183" x14ac:dyDescent="0.2">
      <c r="A34" t="s">
        <v>98</v>
      </c>
      <c r="B34" s="1">
        <v>70</v>
      </c>
      <c r="C34" s="28" t="s">
        <v>269</v>
      </c>
      <c r="D34" s="28" t="s">
        <v>269</v>
      </c>
      <c r="E34" s="28">
        <f>RANK(B34,B$4:B$1396)</f>
        <v>92</v>
      </c>
      <c r="F34" s="4">
        <f>(E34/E$3)*100</f>
        <v>76.033057851239676</v>
      </c>
      <c r="G34" s="29">
        <v>0.06</v>
      </c>
      <c r="H34" s="3">
        <f>RANK(G34,G$4:G$4000)</f>
        <v>70</v>
      </c>
      <c r="I34" s="4">
        <f>(G34-I$3)/J$3</f>
        <v>-0.10704084374567673</v>
      </c>
      <c r="J34" s="4">
        <f>IFERROR(_xlfn.NORM.S.DIST(I34,TRUE)*100,0)</f>
        <v>45.737828862646253</v>
      </c>
      <c r="K34" s="30">
        <v>8.5000000000000006E-2</v>
      </c>
      <c r="L34" s="3">
        <f>RANK(K34,K$4:K$4000)</f>
        <v>67</v>
      </c>
      <c r="M34" s="30">
        <f>(K34-M$3)/N$3</f>
        <v>-3.4698923438233394E-2</v>
      </c>
      <c r="N34" s="4">
        <f>IFERROR(_xlfn.NORM.S.DIST(M34,TRUE)*100,0)</f>
        <v>48.615990969184288</v>
      </c>
      <c r="O34" s="30">
        <v>7.0000000000000007E-2</v>
      </c>
      <c r="P34" s="3">
        <f>RANK(O34,O$4:O$4000)</f>
        <v>71</v>
      </c>
      <c r="Q34" s="4">
        <f>(O34-Q$3)/R$3</f>
        <v>-8.1638007210624475E-2</v>
      </c>
      <c r="R34" s="4">
        <f>IFERROR(_xlfn.NORM.S.DIST(Q34,TRUE)*100,0)</f>
        <v>46.746728838511693</v>
      </c>
      <c r="S34" s="1">
        <v>290.39999999999998</v>
      </c>
      <c r="T34" s="3">
        <f>RANK(S34,S$4:S$4000)</f>
        <v>97</v>
      </c>
      <c r="U34" s="4">
        <f>(S34-U$3)/V$3</f>
        <v>-0.75749449903561505</v>
      </c>
      <c r="V34" s="4">
        <f>IFERROR(_xlfn.NORM.S.DIST(U34,TRUE)*100,0)</f>
        <v>22.437683015582571</v>
      </c>
      <c r="W34" s="31">
        <v>286.7</v>
      </c>
      <c r="X34" s="3">
        <f>RANK(W34,W$4:W$4000)</f>
        <v>113</v>
      </c>
      <c r="Y34" s="30">
        <f>(W34-Y$3)/Z$3</f>
        <v>-1.2181276197221551</v>
      </c>
      <c r="Z34" s="4">
        <f>IFERROR(_xlfn.NORM.S.DIST(Y34,TRUE)*100,0)</f>
        <v>11.158773976610476</v>
      </c>
      <c r="AA34" s="3">
        <v>287.5</v>
      </c>
      <c r="AB34" s="3">
        <f>RANK(AA34,AA$4:AA$4000)</f>
        <v>111</v>
      </c>
      <c r="AC34" s="4">
        <f>(AA34-AC$3)/AD$3</f>
        <v>-1.2018258315182369</v>
      </c>
      <c r="AD34" s="4">
        <f>IFERROR(_xlfn.NORM.S.DIST(AC34,TRUE)*100,0)</f>
        <v>11.471550752552892</v>
      </c>
      <c r="AE34" s="29">
        <v>-0.22</v>
      </c>
      <c r="AF34" s="3">
        <f>RANK(AE34,AE$4:AE$4000)</f>
        <v>84</v>
      </c>
      <c r="AG34" s="4">
        <f>(AE34-AG$3)/AH$3</f>
        <v>-0.49897892679782407</v>
      </c>
      <c r="AH34" s="4">
        <f>IFERROR(_xlfn.NORM.S.DIST(AG34,TRUE)*100,0)</f>
        <v>30.889711491467974</v>
      </c>
      <c r="AI34" s="30">
        <v>0.3</v>
      </c>
      <c r="AJ34" s="3">
        <f>RANK(AI34,AI$4:AI$4000)</f>
        <v>34</v>
      </c>
      <c r="AK34" s="4">
        <f>(AI34-AK$3)/AL$3</f>
        <v>0.47417561420288418</v>
      </c>
      <c r="AL34" s="4">
        <f>IFERROR(_xlfn.NORM.S.DIST(AK34,TRUE)*100,0)</f>
        <v>68.231265929206558</v>
      </c>
      <c r="AM34" s="30">
        <v>0.33999999999999997</v>
      </c>
      <c r="AN34" s="3">
        <f>RANK(AM34,AM$4:AM$4000)</f>
        <v>25</v>
      </c>
      <c r="AO34" s="4">
        <f>(AM34-AO$3)/AP$3</f>
        <v>0.66442257640905056</v>
      </c>
      <c r="AP34" s="4">
        <f>IFERROR(_xlfn.NORM.S.DIST(AO34,TRUE)*100,0)</f>
        <v>74.679005639046935</v>
      </c>
      <c r="AQ34" s="29">
        <v>0.42500000000000004</v>
      </c>
      <c r="AR34" s="3">
        <v>14</v>
      </c>
      <c r="AS34" s="4">
        <f>(AQ34-AS$3)/AT$3</f>
        <v>1.2938640993019084</v>
      </c>
      <c r="AT34" s="4">
        <f>IFERROR(_xlfn.NORM.S.DIST(AS34,TRUE)*100,0)</f>
        <v>90.214381647807841</v>
      </c>
      <c r="AU34" s="30">
        <v>0.16</v>
      </c>
      <c r="AV34" s="3">
        <v>29</v>
      </c>
      <c r="AW34" s="4">
        <f>(AU34-AW$3)/AX$3</f>
        <v>0.66126885164859928</v>
      </c>
      <c r="AX34" s="4">
        <f>IFERROR(_xlfn.NORM.S.DIST(AW34,TRUE)*100,0)</f>
        <v>74.578004336015709</v>
      </c>
      <c r="AY34" s="30">
        <v>0.1</v>
      </c>
      <c r="AZ34" s="3">
        <v>40</v>
      </c>
      <c r="BA34" s="4">
        <f>(AY34-BA$3)/BB$3</f>
        <v>0.4810703623571313</v>
      </c>
      <c r="BB34" s="4">
        <f>IFERROR(_xlfn.NORM.S.DIST(BA34,TRUE)*100,0)</f>
        <v>68.476675430514518</v>
      </c>
      <c r="BC34" s="29">
        <v>7.5000000000000011E-2</v>
      </c>
      <c r="BD34" s="3">
        <v>54</v>
      </c>
      <c r="BE34" s="4">
        <f>(BC34-BE$3)/BF$3</f>
        <v>0.16075280670288933</v>
      </c>
      <c r="BF34" s="4">
        <f>IFERROR(_xlfn.NORM.S.DIST(BE34,TRUE)*100,0)</f>
        <v>56.385595174981006</v>
      </c>
      <c r="BG34" s="30">
        <v>0.19</v>
      </c>
      <c r="BH34" s="3">
        <v>44</v>
      </c>
      <c r="BI34" s="4">
        <f>(BG34-BI$3)/BJ$3</f>
        <v>0.39602584185842582</v>
      </c>
      <c r="BJ34" s="4">
        <f>IFERROR(_xlfn.NORM.S.DIST(BI34,TRUE)*100,0)</f>
        <v>65.395701778766153</v>
      </c>
      <c r="BK34" s="30">
        <v>6.5000000000000002E-2</v>
      </c>
      <c r="BL34" s="3">
        <v>62</v>
      </c>
      <c r="BM34" s="4">
        <f>(BK34-BM$3)/BN$3</f>
        <v>9.381485837379297E-2</v>
      </c>
      <c r="BN34" s="4">
        <f>IFERROR(_xlfn.NORM.S.DIST(BM34,TRUE)*100,0)</f>
        <v>53.737188576662561</v>
      </c>
      <c r="BO34" s="30">
        <v>0.49</v>
      </c>
      <c r="BP34" s="3">
        <v>19</v>
      </c>
      <c r="BQ34" s="4">
        <f>(BO34-BQ$3)/BR$3</f>
        <v>0.85657755892788767</v>
      </c>
      <c r="BR34" s="4">
        <f>IFERROR(_xlfn.NORM.S.DIST(BQ34,TRUE)*100,0)</f>
        <v>80.416080383319084</v>
      </c>
      <c r="BS34" s="32">
        <v>21.7</v>
      </c>
      <c r="BT34" s="3">
        <v>97</v>
      </c>
      <c r="BU34" s="33">
        <f>(BS34-BU$3)/BV$3</f>
        <v>-0.71839262142899429</v>
      </c>
      <c r="BV34" s="33">
        <f>IFERROR(_xlfn.NORM.S.DIST(BU34,TRUE)*100,0)</f>
        <v>23.625761753414093</v>
      </c>
      <c r="BW34" s="34">
        <v>20.7</v>
      </c>
      <c r="BX34" s="3">
        <v>97</v>
      </c>
      <c r="BY34" s="33">
        <f>(BW34-BY$3)/BZ$3</f>
        <v>-0.75046973029713104</v>
      </c>
      <c r="BZ34" s="33">
        <f>IFERROR(_xlfn.NORM.S.DIST(BY34,TRUE)*100,0)</f>
        <v>22.648592392051057</v>
      </c>
      <c r="CA34" s="34">
        <v>21.8</v>
      </c>
      <c r="CB34" s="3">
        <v>93</v>
      </c>
      <c r="CC34" s="33">
        <f>(CA34-CC$3)/CD$3</f>
        <v>-0.5230062023507519</v>
      </c>
      <c r="CD34" s="33">
        <f>IFERROR(_xlfn.NORM.S.DIST(CC34,TRUE)*100,0)</f>
        <v>30.04849685333512</v>
      </c>
      <c r="CE34" s="32">
        <v>88.1</v>
      </c>
      <c r="CF34" s="3">
        <v>23</v>
      </c>
      <c r="CG34" s="33">
        <f>(CE34-CG$3)/CH$3</f>
        <v>0.7505682180109946</v>
      </c>
      <c r="CH34" s="33">
        <f>IFERROR(_xlfn.NORM.S.DIST(CG34,TRUE)*100,0)</f>
        <v>77.35437228710569</v>
      </c>
      <c r="CI34" s="34">
        <v>85.7</v>
      </c>
      <c r="CJ34" s="3">
        <v>32</v>
      </c>
      <c r="CK34" s="33">
        <f>(CI34-CK$3)/CL$3</f>
        <v>0.58366501788872593</v>
      </c>
      <c r="CL34" s="33">
        <f>IFERROR(_xlfn.NORM.S.DIST(CK34,TRUE)*100,0)</f>
        <v>72.027714635018455</v>
      </c>
      <c r="CM34" s="34">
        <v>86</v>
      </c>
      <c r="CN34" s="3">
        <v>28</v>
      </c>
      <c r="CO34" s="4">
        <f>(CM34-CO$3)/CP$3</f>
        <v>0.63385871264116511</v>
      </c>
      <c r="CP34" s="4">
        <f>IFERROR(_xlfn.NORM.S.DIST(CO34,TRUE)*100,0)</f>
        <v>73.691348382032714</v>
      </c>
      <c r="CQ34" s="29" t="s">
        <v>269</v>
      </c>
      <c r="CR34" s="3" t="s">
        <v>269</v>
      </c>
      <c r="CS34" s="33">
        <v>0</v>
      </c>
      <c r="CT34" s="35" t="s">
        <v>269</v>
      </c>
      <c r="CU34" s="3" t="s">
        <v>269</v>
      </c>
      <c r="CV34" s="33">
        <v>0</v>
      </c>
      <c r="CW34" s="3" t="s">
        <v>269</v>
      </c>
      <c r="CX34" s="3" t="s">
        <v>269</v>
      </c>
      <c r="CY34" s="33">
        <v>0</v>
      </c>
      <c r="CZ34" s="36">
        <v>25</v>
      </c>
      <c r="DA34" s="37">
        <v>1</v>
      </c>
      <c r="DB34" s="37">
        <v>2</v>
      </c>
      <c r="DC34" s="37" t="s">
        <v>51</v>
      </c>
      <c r="DD34" s="37" t="s">
        <v>51</v>
      </c>
      <c r="DE34" s="38">
        <v>1.2091346153846132</v>
      </c>
      <c r="DF34" s="38">
        <v>4.1274509803921546</v>
      </c>
      <c r="DG34" s="38">
        <v>4.2298994974874375</v>
      </c>
      <c r="DH34" s="38">
        <v>-3.2110552763819129</v>
      </c>
      <c r="DI34" s="38">
        <v>-0.54545454545454675</v>
      </c>
      <c r="DJ34" s="38">
        <v>1.1619950542855491</v>
      </c>
      <c r="DK34" s="39">
        <v>1.1354080341157924</v>
      </c>
      <c r="DL34" s="39">
        <v>87.189780249885146</v>
      </c>
      <c r="DM34" s="38">
        <v>5.8099752714277457</v>
      </c>
      <c r="DN34" s="39">
        <v>1.6937777867432107</v>
      </c>
      <c r="DO34" s="39">
        <v>95.484624167132125</v>
      </c>
      <c r="DP34" s="38">
        <v>1.08</v>
      </c>
      <c r="DQ34" s="39">
        <v>0.99813458833134494</v>
      </c>
      <c r="DR34" s="39">
        <v>84.089295005568815</v>
      </c>
      <c r="DS34" s="40">
        <v>60.674157303370791</v>
      </c>
      <c r="DT34" s="40">
        <v>81.85946418148923</v>
      </c>
      <c r="DU34" s="39">
        <v>1.391603085154882</v>
      </c>
      <c r="DV34" s="39">
        <v>91.797868794165765</v>
      </c>
      <c r="DW34" s="41">
        <v>91.797868794165765</v>
      </c>
      <c r="DX34" s="42">
        <v>1.18</v>
      </c>
      <c r="DY34" s="4">
        <f>(DX34-DY$3)/EA$3</f>
        <v>0.87878308327707266</v>
      </c>
      <c r="DZ34" s="4">
        <f>MAX(MIN(DY34, 3), -3)</f>
        <v>0.87878308327707266</v>
      </c>
      <c r="EA34" s="4">
        <f>IFERROR(_xlfn.NORM.S.DIST(DZ34,TRUE)*100,30)</f>
        <v>81.024054985252093</v>
      </c>
      <c r="EB34" s="43">
        <v>0.6</v>
      </c>
      <c r="EC34" s="4">
        <f>(EB34-EC$3)/EE$3</f>
        <v>0.25585819386035175</v>
      </c>
      <c r="ED34" s="4">
        <f>MAX(MIN(EC34, 3), -3)</f>
        <v>0.25585819386035175</v>
      </c>
      <c r="EE34" s="4">
        <f>IFERROR(_xlfn.NORM.S.DIST(ED34,TRUE)*100,30)</f>
        <v>60.096983160771458</v>
      </c>
      <c r="EF34" s="44" t="s">
        <v>99</v>
      </c>
      <c r="EG34" s="45" t="s">
        <v>269</v>
      </c>
      <c r="EH34" s="46">
        <v>27</v>
      </c>
      <c r="EI34" s="46">
        <v>13</v>
      </c>
      <c r="EJ34" s="46" t="s">
        <v>269</v>
      </c>
      <c r="EK34" s="46" t="s">
        <v>269</v>
      </c>
      <c r="EL34" s="46" t="s">
        <v>269</v>
      </c>
      <c r="EM34" s="46" t="s">
        <v>269</v>
      </c>
      <c r="EN34" s="46" t="s">
        <v>269</v>
      </c>
      <c r="EO34" s="46" t="s">
        <v>269</v>
      </c>
      <c r="EP34" s="46">
        <v>18</v>
      </c>
      <c r="EQ34" s="46" t="s">
        <v>269</v>
      </c>
      <c r="ER34" s="46" t="s">
        <v>269</v>
      </c>
      <c r="ES34" s="47">
        <v>3.7037037037037035E-2</v>
      </c>
      <c r="ET34" s="4">
        <f>(ES34-ET$3)/EU$3</f>
        <v>-0.92240043321872223</v>
      </c>
      <c r="EU34" s="4">
        <f>IFERROR(_xlfn.NORM.S.DIST(ET34,TRUE)*100,30)</f>
        <v>17.815987194319607</v>
      </c>
      <c r="EV34" s="48">
        <v>0.18518518518518517</v>
      </c>
      <c r="EW34" s="4">
        <f>(EV34-EW$3)/EX$3</f>
        <v>-0.10706146498885881</v>
      </c>
      <c r="EX34" s="4">
        <f>IFERROR(_xlfn.NORM.S.DIST(EW34,TRUE)*100,30)</f>
        <v>45.737010894459104</v>
      </c>
      <c r="EY34" s="49">
        <v>0.48148148148148145</v>
      </c>
      <c r="EZ34" s="4">
        <f>(EY34-EZ$3)/FA$3</f>
        <v>0.54518781540543315</v>
      </c>
      <c r="FA34" s="4">
        <f>IFERROR(_xlfn.NORM.S.DIST(EZ34,TRUE)*100,30)</f>
        <v>70.718782459188944</v>
      </c>
      <c r="FB34" s="50">
        <v>14</v>
      </c>
      <c r="FC34" s="35">
        <v>0.8900269212396259</v>
      </c>
      <c r="FD34" s="33">
        <f>(FC34-FD$3)/FE$3</f>
        <v>0.42114965578484487</v>
      </c>
      <c r="FE34" s="33">
        <f>IFERROR(_xlfn.NORM.S.DIST(FD34,TRUE)*100,0)</f>
        <v>66.317709803830653</v>
      </c>
      <c r="FF34" s="51">
        <v>54</v>
      </c>
      <c r="FG34" s="35">
        <v>0.69444210835646647</v>
      </c>
      <c r="FH34" s="33">
        <f>(FG34-FH$3)/FI$3</f>
        <v>0.25810962847795876</v>
      </c>
      <c r="FI34" s="33">
        <f>IFERROR(_xlfn.NORM.S.DIST(FH34,TRUE)*100,0)</f>
        <v>60.183884957778623</v>
      </c>
      <c r="FJ34" s="51">
        <v>98</v>
      </c>
      <c r="FK34" s="35">
        <v>0.63571889839879137</v>
      </c>
      <c r="FL34" s="33">
        <f>(FK34-FL$3)/FM$3</f>
        <v>0.21982496066360036</v>
      </c>
      <c r="FM34" s="33">
        <f>IFERROR(_xlfn.NORM.S.DIST(FL34,TRUE)*100,0)</f>
        <v>58.699626036061439</v>
      </c>
      <c r="FN34" s="52">
        <v>78.14035138494107</v>
      </c>
      <c r="FP34" s="33">
        <f>IFERROR(((J34*G$1)+(N34*K$1)+(R34*O$1)+(V34*S$1)+(Z34*W$1)+(AD34*AA$1)+(AH34*AE$1)+(AL34*AI$1)+(AP34*AM$1)+(AT34*AQ$1)+(AX34*AU$1)+(BB34*AY$1)+(BF34*BC$1)+(BJ34*BG$1)+(BN34*BK$1)+(BR34*BO$1)+(BV34*BS$1)+(BZ34*BW$1)+(CD34*CA$1)+(CH34*CE$1)+(CL34*CI$1)+(CP34*CM$1)+(CS34*CQ$1)+(CV34*CT$1)+(CY34*CW$1)+(DW34*DW$1)+(EA34*DX$1)+(EE34*EB$1)+(EU34*ES$1)+(EX34*EV$1)+(FA34*EY$1)+(FE34*FC$1)+(FI34*FG$1)+(FM34*FK$1)+(FN34*FN$1))*(1+FO34),"")</f>
        <v>62.560037651290358</v>
      </c>
      <c r="FQ34" s="28">
        <f>IFERROR(RANK(FP34,FP$4:FP$1296),"")</f>
        <v>31</v>
      </c>
      <c r="FR34" s="28">
        <f>IFERROR(RANK(FT34,FT$4:FT$1496),"")</f>
        <v>24</v>
      </c>
      <c r="FS34" s="28">
        <f>RANK(FX34,FX$4:FX$1496)</f>
        <v>32</v>
      </c>
      <c r="FT34" s="2">
        <v>7800</v>
      </c>
      <c r="FU34" s="49">
        <v>3.7999999999999999E-2</v>
      </c>
      <c r="FV34" s="28">
        <f>IFERROR(FR34-FQ34,"")</f>
        <v>-7</v>
      </c>
      <c r="FW34" s="4">
        <f>IFERROR(FP34/(FT34/1000),0)</f>
        <v>8.0205176476013289</v>
      </c>
      <c r="FX34" s="2">
        <v>9100</v>
      </c>
      <c r="FY34" s="49">
        <v>3.8599999999999995E-2</v>
      </c>
      <c r="FZ34" s="28">
        <f>FS34-FQ34</f>
        <v>1</v>
      </c>
      <c r="GA34" s="4">
        <f>FP34/(FX34/1000)</f>
        <v>6.8747294122297102</v>
      </c>
    </row>
    <row r="35" spans="1:183" x14ac:dyDescent="0.2">
      <c r="A35" t="s">
        <v>89</v>
      </c>
      <c r="B35" s="1">
        <v>80</v>
      </c>
      <c r="C35" s="28" t="s">
        <v>269</v>
      </c>
      <c r="D35" s="28" t="s">
        <v>269</v>
      </c>
      <c r="E35" s="28">
        <f>RANK(B35,B$4:B$1396)</f>
        <v>82</v>
      </c>
      <c r="F35" s="4">
        <f>(E35/E$3)*100</f>
        <v>67.768595041322314</v>
      </c>
      <c r="G35" s="29">
        <v>0.45500000000000002</v>
      </c>
      <c r="H35" s="3">
        <f>RANK(G35,G$4:G$4000)</f>
        <v>30</v>
      </c>
      <c r="I35" s="4">
        <f>(G35-I$3)/J$3</f>
        <v>0.74784306418104141</v>
      </c>
      <c r="J35" s="4">
        <f>IFERROR(_xlfn.NORM.S.DIST(I35,TRUE)*100,0)</f>
        <v>77.2722588353856</v>
      </c>
      <c r="K35" s="30">
        <v>0.21000000000000002</v>
      </c>
      <c r="L35" s="3">
        <f>RANK(K35,K$4:K$4000)</f>
        <v>47</v>
      </c>
      <c r="M35" s="30">
        <f>(K35-M$3)/N$3</f>
        <v>0.29472123578550191</v>
      </c>
      <c r="N35" s="4">
        <f>IFERROR(_xlfn.NORM.S.DIST(M35,TRUE)*100,0)</f>
        <v>61.589658023027063</v>
      </c>
      <c r="O35" s="30">
        <v>0.13</v>
      </c>
      <c r="P35" s="3">
        <f>RANK(O35,O$4:O$4000)</f>
        <v>62</v>
      </c>
      <c r="Q35" s="4">
        <f>(O35-Q$3)/R$3</f>
        <v>8.7025881431124982E-2</v>
      </c>
      <c r="R35" s="4">
        <f>IFERROR(_xlfn.NORM.S.DIST(Q35,TRUE)*100,0)</f>
        <v>53.467453012942499</v>
      </c>
      <c r="S35" s="1">
        <v>297.2</v>
      </c>
      <c r="T35" s="3">
        <f>RANK(S35,S$4:S$4000)</f>
        <v>44</v>
      </c>
      <c r="U35" s="4">
        <f>(S35-U$3)/V$3</f>
        <v>0.2937223567689064</v>
      </c>
      <c r="V35" s="4">
        <f>IFERROR(_xlfn.NORM.S.DIST(U35,TRUE)*100,0)</f>
        <v>61.551496537683107</v>
      </c>
      <c r="W35" s="31">
        <v>296.39999999999998</v>
      </c>
      <c r="X35" s="3">
        <f>RANK(W35,W$4:W$4000)</f>
        <v>48</v>
      </c>
      <c r="Y35" s="30">
        <f>(W35-Y$3)/Z$3</f>
        <v>0.19708402750469678</v>
      </c>
      <c r="Z35" s="4">
        <f>IFERROR(_xlfn.NORM.S.DIST(Y35,TRUE)*100,0)</f>
        <v>57.811910875145202</v>
      </c>
      <c r="AA35" s="3">
        <v>295.10000000000002</v>
      </c>
      <c r="AB35" s="3">
        <f>RANK(AA35,AA$4:AA$4000)</f>
        <v>61</v>
      </c>
      <c r="AC35" s="4">
        <f>(AA35-AC$3)/AD$3</f>
        <v>-5.8423830324176737E-2</v>
      </c>
      <c r="AD35" s="4">
        <f>IFERROR(_xlfn.NORM.S.DIST(AC35,TRUE)*100,0)</f>
        <v>47.670551666786473</v>
      </c>
      <c r="AE35" s="29">
        <v>0.2</v>
      </c>
      <c r="AF35" s="3">
        <f>RANK(AE35,AE$4:AE$4000)</f>
        <v>50</v>
      </c>
      <c r="AG35" s="4">
        <f>(AE35-AG$3)/AH$3</f>
        <v>0.26611197404216197</v>
      </c>
      <c r="AH35" s="4">
        <f>IFERROR(_xlfn.NORM.S.DIST(AG35,TRUE)*100,0)</f>
        <v>60.492351327770422</v>
      </c>
      <c r="AI35" s="30">
        <v>0.22999999999999998</v>
      </c>
      <c r="AJ35" s="3">
        <f>RANK(AI35,AI$4:AI$4000)</f>
        <v>45</v>
      </c>
      <c r="AK35" s="4">
        <f>(AI35-AK$3)/AL$3</f>
        <v>0.31526577341675882</v>
      </c>
      <c r="AL35" s="4">
        <f>IFERROR(_xlfn.NORM.S.DIST(AK35,TRUE)*100,0)</f>
        <v>62.372006512670438</v>
      </c>
      <c r="AM35" s="30">
        <v>0.22</v>
      </c>
      <c r="AN35" s="3">
        <f>RANK(AM35,AM$4:AM$4000)</f>
        <v>39</v>
      </c>
      <c r="AO35" s="4">
        <f>(AM35-AO$3)/AP$3</f>
        <v>0.36222153091662085</v>
      </c>
      <c r="AP35" s="4">
        <f>IFERROR(_xlfn.NORM.S.DIST(AO35,TRUE)*100,0)</f>
        <v>64.140675443535457</v>
      </c>
      <c r="AQ35" s="29">
        <v>1.0000000000000002E-2</v>
      </c>
      <c r="AR35" s="3">
        <v>56</v>
      </c>
      <c r="AS35" s="4">
        <f>(AQ35-AS$3)/AT$3</f>
        <v>-1.3003659289466227E-3</v>
      </c>
      <c r="AT35" s="4">
        <f>IFERROR(_xlfn.NORM.S.DIST(AS35,TRUE)*100,0)</f>
        <v>49.948122919715246</v>
      </c>
      <c r="AU35" s="30">
        <v>0.02</v>
      </c>
      <c r="AV35" s="3">
        <v>62</v>
      </c>
      <c r="AW35" s="4">
        <f>(AU35-AW$3)/AX$3</f>
        <v>0.1096642484859147</v>
      </c>
      <c r="AX35" s="4">
        <f>IFERROR(_xlfn.NORM.S.DIST(AW35,TRUE)*100,0)</f>
        <v>54.366217253523651</v>
      </c>
      <c r="AY35" s="30">
        <v>3.0000000000000002E-2</v>
      </c>
      <c r="AZ35" s="3">
        <v>55</v>
      </c>
      <c r="BA35" s="4">
        <f>(AY35-BA$3)/BB$3</f>
        <v>0.16598334139807452</v>
      </c>
      <c r="BB35" s="4">
        <f>IFERROR(_xlfn.NORM.S.DIST(BA35,TRUE)*100,0)</f>
        <v>56.59149700223869</v>
      </c>
      <c r="BC35" s="29">
        <v>7.5000000000000011E-2</v>
      </c>
      <c r="BD35" s="3">
        <v>54</v>
      </c>
      <c r="BE35" s="4">
        <f>(BC35-BE$3)/BF$3</f>
        <v>0.16075280670288933</v>
      </c>
      <c r="BF35" s="4">
        <f>IFERROR(_xlfn.NORM.S.DIST(BE35,TRUE)*100,0)</f>
        <v>56.385595174981006</v>
      </c>
      <c r="BG35" s="30">
        <v>0.22</v>
      </c>
      <c r="BH35" s="3">
        <v>36</v>
      </c>
      <c r="BI35" s="4">
        <f>(BG35-BI$3)/BJ$3</f>
        <v>0.47188075171159599</v>
      </c>
      <c r="BJ35" s="4">
        <f>IFERROR(_xlfn.NORM.S.DIST(BI35,TRUE)*100,0)</f>
        <v>68.149404610798328</v>
      </c>
      <c r="BK35" s="30">
        <v>0.24</v>
      </c>
      <c r="BL35" s="3">
        <v>30</v>
      </c>
      <c r="BM35" s="4">
        <f>(BK35-BM$3)/BN$3</f>
        <v>0.63431198480716777</v>
      </c>
      <c r="BN35" s="4">
        <f>IFERROR(_xlfn.NORM.S.DIST(BM35,TRUE)*100,0)</f>
        <v>73.706138170984616</v>
      </c>
      <c r="BO35" s="30">
        <v>-0.2</v>
      </c>
      <c r="BP35" s="3">
        <v>83</v>
      </c>
      <c r="BQ35" s="4">
        <f>(BO35-BQ$3)/BR$3</f>
        <v>-0.18501376636907338</v>
      </c>
      <c r="BR35" s="4">
        <f>IFERROR(_xlfn.NORM.S.DIST(BQ35,TRUE)*100,0)</f>
        <v>42.660911898888855</v>
      </c>
      <c r="BS35" s="32">
        <v>24.8</v>
      </c>
      <c r="BT35" s="3">
        <v>43</v>
      </c>
      <c r="BU35" s="33">
        <f>(BS35-BU$3)/BV$3</f>
        <v>0.30278450952853936</v>
      </c>
      <c r="BV35" s="33">
        <f>IFERROR(_xlfn.NORM.S.DIST(BU35,TRUE)*100,0)</f>
        <v>61.897295538399575</v>
      </c>
      <c r="BW35" s="34">
        <v>22.9</v>
      </c>
      <c r="BX35" s="3">
        <v>55</v>
      </c>
      <c r="BY35" s="33">
        <f>(BW35-BY$3)/BZ$3</f>
        <v>0.21316844479257521</v>
      </c>
      <c r="BZ35" s="33">
        <f>IFERROR(_xlfn.NORM.S.DIST(BY35,TRUE)*100,0)</f>
        <v>58.440220999696713</v>
      </c>
      <c r="CA35" s="34">
        <v>23.1</v>
      </c>
      <c r="CB35" s="3">
        <v>58</v>
      </c>
      <c r="CC35" s="33">
        <f>(CA35-CC$3)/CD$3</f>
        <v>0.11391001596867223</v>
      </c>
      <c r="CD35" s="33">
        <f>IFERROR(_xlfn.NORM.S.DIST(CC35,TRUE)*100,0)</f>
        <v>54.534543717194772</v>
      </c>
      <c r="CE35" s="32">
        <v>88.7</v>
      </c>
      <c r="CF35" s="3">
        <v>17</v>
      </c>
      <c r="CG35" s="33">
        <f>(CE35-CG$3)/CH$3</f>
        <v>0.96751286552923099</v>
      </c>
      <c r="CH35" s="33">
        <f>IFERROR(_xlfn.NORM.S.DIST(CG35,TRUE)*100,0)</f>
        <v>83.335614357377509</v>
      </c>
      <c r="CI35" s="34">
        <v>86.5</v>
      </c>
      <c r="CJ35" s="3">
        <v>19</v>
      </c>
      <c r="CK35" s="33">
        <f>(CI35-CK$3)/CL$3</f>
        <v>0.9841785398138102</v>
      </c>
      <c r="CL35" s="33">
        <f>IFERROR(_xlfn.NORM.S.DIST(CK35,TRUE)*100,0)</f>
        <v>83.748613226499003</v>
      </c>
      <c r="CM35" s="34">
        <v>86.4</v>
      </c>
      <c r="CN35" s="3">
        <v>22</v>
      </c>
      <c r="CO35" s="4">
        <f>(CM35-CO$3)/CP$3</f>
        <v>0.86736000356039877</v>
      </c>
      <c r="CP35" s="4">
        <f>IFERROR(_xlfn.NORM.S.DIST(CO35,TRUE)*100,0)</f>
        <v>80.712760536276846</v>
      </c>
      <c r="CQ35" s="29" t="s">
        <v>269</v>
      </c>
      <c r="CR35" s="3" t="s">
        <v>269</v>
      </c>
      <c r="CS35" s="33">
        <v>0</v>
      </c>
      <c r="CT35" s="35" t="s">
        <v>269</v>
      </c>
      <c r="CU35" s="3" t="s">
        <v>269</v>
      </c>
      <c r="CV35" s="33">
        <v>0</v>
      </c>
      <c r="CW35" s="3" t="s">
        <v>269</v>
      </c>
      <c r="CX35" s="3" t="s">
        <v>269</v>
      </c>
      <c r="CY35" s="33">
        <v>0</v>
      </c>
      <c r="CZ35" s="36" t="s">
        <v>269</v>
      </c>
      <c r="DA35" s="37" t="s">
        <v>269</v>
      </c>
      <c r="DB35" s="37" t="s">
        <v>269</v>
      </c>
      <c r="DC35" s="37" t="s">
        <v>269</v>
      </c>
      <c r="DD35" s="37" t="s">
        <v>269</v>
      </c>
      <c r="DE35" s="38" t="s">
        <v>269</v>
      </c>
      <c r="DF35" s="38" t="s">
        <v>269</v>
      </c>
      <c r="DG35" s="38" t="s">
        <v>269</v>
      </c>
      <c r="DH35" s="38" t="s">
        <v>269</v>
      </c>
      <c r="DI35" s="38" t="s">
        <v>269</v>
      </c>
      <c r="DJ35" s="38">
        <v>0</v>
      </c>
      <c r="DK35" s="39">
        <v>0.18796384185689652</v>
      </c>
      <c r="DL35" s="39">
        <v>57.454750202918703</v>
      </c>
      <c r="DM35" s="38">
        <v>0</v>
      </c>
      <c r="DN35" s="39">
        <v>5.6299553714146584E-2</v>
      </c>
      <c r="DO35" s="39">
        <v>52.244841282142282</v>
      </c>
      <c r="DP35" s="38">
        <v>0</v>
      </c>
      <c r="DQ35" s="39">
        <v>3.007589749610556E-2</v>
      </c>
      <c r="DR35" s="39">
        <v>51.199673847744222</v>
      </c>
      <c r="DS35" s="40">
        <v>10</v>
      </c>
      <c r="DT35" s="40">
        <v>42.724816333201304</v>
      </c>
      <c r="DU35" s="39">
        <v>-0.22492705456938625</v>
      </c>
      <c r="DV35" s="39">
        <v>41.101801100572033</v>
      </c>
      <c r="DW35" s="41">
        <v>41.101801100572033</v>
      </c>
      <c r="DX35" s="42">
        <v>2.54</v>
      </c>
      <c r="DY35" s="4">
        <f>(DX35-DY$3)/EA$3</f>
        <v>2.1449817014722843</v>
      </c>
      <c r="DZ35" s="4">
        <f>MAX(MIN(DY35, 3), -3)</f>
        <v>2.1449817014722843</v>
      </c>
      <c r="EA35" s="4">
        <f>IFERROR(_xlfn.NORM.S.DIST(DZ35,TRUE)*100,30)</f>
        <v>98.402284497064599</v>
      </c>
      <c r="EB35" s="43">
        <v>0.59</v>
      </c>
      <c r="EC35" s="4">
        <f>(EB35-EC$3)/EE$3</f>
        <v>0.24541324060221997</v>
      </c>
      <c r="ED35" s="4">
        <f>MAX(MIN(EC35, 3), -3)</f>
        <v>0.24541324060221997</v>
      </c>
      <c r="EE35" s="4">
        <f>IFERROR(_xlfn.NORM.S.DIST(ED35,TRUE)*100,30)</f>
        <v>59.69317610417135</v>
      </c>
      <c r="EF35" s="44" t="s">
        <v>90</v>
      </c>
      <c r="EG35" s="45" t="s">
        <v>51</v>
      </c>
      <c r="EH35" s="46">
        <v>10</v>
      </c>
      <c r="EI35" s="46">
        <v>7</v>
      </c>
      <c r="EJ35" s="46" t="s">
        <v>269</v>
      </c>
      <c r="EK35" s="46" t="s">
        <v>269</v>
      </c>
      <c r="EL35" s="46" t="s">
        <v>269</v>
      </c>
      <c r="EM35" s="46" t="s">
        <v>269</v>
      </c>
      <c r="EN35" s="46" t="s">
        <v>269</v>
      </c>
      <c r="EO35" s="46" t="s">
        <v>269</v>
      </c>
      <c r="EP35" s="46">
        <v>28</v>
      </c>
      <c r="EQ35" s="46" t="s">
        <v>269</v>
      </c>
      <c r="ER35" s="46" t="s">
        <v>51</v>
      </c>
      <c r="ES35" s="47">
        <v>6.0606060606060608E-2</v>
      </c>
      <c r="ET35" s="4">
        <f>(ES35-ET$3)/EU$3</f>
        <v>-0.63384886178917965</v>
      </c>
      <c r="EU35" s="4">
        <f>IFERROR(_xlfn.NORM.S.DIST(ET35,TRUE)*100,30)</f>
        <v>26.30897308798712</v>
      </c>
      <c r="EV35" s="48">
        <v>0.21212121212121213</v>
      </c>
      <c r="EW35" s="4">
        <f>(EV35-EW$3)/EX$3</f>
        <v>0.14471553360702841</v>
      </c>
      <c r="EX35" s="4">
        <f>IFERROR(_xlfn.NORM.S.DIST(EW35,TRUE)*100,30)</f>
        <v>55.753226288810154</v>
      </c>
      <c r="EY35" s="49">
        <v>0.54545454545454541</v>
      </c>
      <c r="EZ35" s="4">
        <f>(EY35-EZ$3)/FA$3</f>
        <v>0.95359814229843853</v>
      </c>
      <c r="FA35" s="4">
        <f>IFERROR(_xlfn.NORM.S.DIST(EZ35,TRUE)*100,30)</f>
        <v>82.985645176627088</v>
      </c>
      <c r="FB35" s="50">
        <v>36</v>
      </c>
      <c r="FC35" s="35">
        <v>1.5661516645740963</v>
      </c>
      <c r="FD35" s="33">
        <f>(FC35-FD$3)/FE$3</f>
        <v>1.1350329600581677</v>
      </c>
      <c r="FE35" s="33">
        <f>IFERROR(_xlfn.NORM.S.DIST(FD35,TRUE)*100,0)</f>
        <v>87.181924567972786</v>
      </c>
      <c r="FF35" s="51">
        <v>80</v>
      </c>
      <c r="FG35" s="35">
        <v>0.98065295712727729</v>
      </c>
      <c r="FH35" s="33">
        <f>(FG35-FH$3)/FI$3</f>
        <v>0.64588958230426097</v>
      </c>
      <c r="FI35" s="33">
        <f>IFERROR(_xlfn.NORM.S.DIST(FH35,TRUE)*100,0)</f>
        <v>74.082456660014429</v>
      </c>
      <c r="FJ35" s="51">
        <v>112</v>
      </c>
      <c r="FK35" s="35">
        <v>0.85878142413340675</v>
      </c>
      <c r="FL35" s="33">
        <f>(FK35-FL$3)/FM$3</f>
        <v>0.58877248459790732</v>
      </c>
      <c r="FM35" s="33">
        <f>IFERROR(_xlfn.NORM.S.DIST(FL35,TRUE)*100,0)</f>
        <v>72.19930469449028</v>
      </c>
      <c r="FN35" s="52">
        <v>41.051295571876793</v>
      </c>
      <c r="FP35" s="33">
        <f>IFERROR(((J35*G$1)+(N35*K$1)+(R35*O$1)+(V35*S$1)+(Z35*W$1)+(AD35*AA$1)+(AH35*AE$1)+(AL35*AI$1)+(AP35*AM$1)+(AT35*AQ$1)+(AX35*AU$1)+(BB35*AY$1)+(BF35*BC$1)+(BJ35*BG$1)+(BN35*BK$1)+(BR35*BO$1)+(BV35*BS$1)+(BZ35*BW$1)+(CD35*CA$1)+(CH35*CE$1)+(CL35*CI$1)+(CP35*CM$1)+(CS35*CQ$1)+(CV35*CT$1)+(CY35*CW$1)+(DW35*DW$1)+(EA35*DX$1)+(EE35*EB$1)+(EU35*ES$1)+(EX35*EV$1)+(FA35*EY$1)+(FE35*FC$1)+(FI35*FG$1)+(FM35*FK$1)+(FN35*FN$1))*(1+FO35),"")</f>
        <v>62.483661542083766</v>
      </c>
      <c r="FQ35" s="28">
        <f>IFERROR(RANK(FP35,FP$4:FP$1296),"")</f>
        <v>32</v>
      </c>
      <c r="FR35" s="28">
        <f>IFERROR(RANK(FT35,FT$4:FT$1496),"")</f>
        <v>39</v>
      </c>
      <c r="FS35" s="28">
        <f>RANK(FX35,FX$4:FX$1496)</f>
        <v>36</v>
      </c>
      <c r="FT35" s="2">
        <v>7300</v>
      </c>
      <c r="FU35" s="49">
        <v>5.2199999999999996E-2</v>
      </c>
      <c r="FV35" s="28">
        <f>IFERROR(FR35-FQ35,"")</f>
        <v>7</v>
      </c>
      <c r="FW35" s="4">
        <f>IFERROR(FP35/(FT35/1000),0)</f>
        <v>8.5594056906964067</v>
      </c>
      <c r="FX35" s="2">
        <v>8900</v>
      </c>
      <c r="FY35" s="49">
        <v>4.0399999999999998E-2</v>
      </c>
      <c r="FZ35" s="28">
        <f>FS35-FQ35</f>
        <v>4</v>
      </c>
      <c r="GA35" s="4">
        <f>FP35/(FX35/1000)</f>
        <v>7.0206361283240186</v>
      </c>
    </row>
    <row r="36" spans="1:183" x14ac:dyDescent="0.2">
      <c r="A36" t="s">
        <v>77</v>
      </c>
      <c r="B36" s="1">
        <v>125</v>
      </c>
      <c r="C36" s="28" t="s">
        <v>269</v>
      </c>
      <c r="D36" s="28" t="s">
        <v>269</v>
      </c>
      <c r="E36" s="28">
        <f>RANK(B36,B$4:B$1396)</f>
        <v>56</v>
      </c>
      <c r="F36" s="4">
        <f>(E36/E$3)*100</f>
        <v>46.280991735537192</v>
      </c>
      <c r="G36" s="29">
        <v>0.45</v>
      </c>
      <c r="H36" s="3">
        <f>RANK(G36,G$4:G$4000)</f>
        <v>32</v>
      </c>
      <c r="I36" s="4">
        <f>(G36-I$3)/J$3</f>
        <v>0.73702174889082983</v>
      </c>
      <c r="J36" s="4">
        <f>IFERROR(_xlfn.NORM.S.DIST(I36,TRUE)*100,0)</f>
        <v>76.944543827945267</v>
      </c>
      <c r="K36" s="30">
        <v>0.55499999999999994</v>
      </c>
      <c r="L36" s="3">
        <f>RANK(K36,K$4:K$4000)</f>
        <v>11</v>
      </c>
      <c r="M36" s="30">
        <f>(K36-M$3)/N$3</f>
        <v>1.2039208752430111</v>
      </c>
      <c r="N36" s="4">
        <f>IFERROR(_xlfn.NORM.S.DIST(M36,TRUE)*100,0)</f>
        <v>88.568991877180764</v>
      </c>
      <c r="O36" s="30">
        <v>0.55499999999999994</v>
      </c>
      <c r="P36" s="3">
        <f>RANK(O36,O$4:O$4000)</f>
        <v>9</v>
      </c>
      <c r="Q36" s="4">
        <f>(O36-Q$3)/R$3</f>
        <v>1.2817284259768502</v>
      </c>
      <c r="R36" s="4">
        <f>IFERROR(_xlfn.NORM.S.DIST(Q36,TRUE)*100,0)</f>
        <v>90.003103519339732</v>
      </c>
      <c r="S36" s="1">
        <v>299.2</v>
      </c>
      <c r="T36" s="3">
        <f>RANK(S36,S$4:S$4000)</f>
        <v>32</v>
      </c>
      <c r="U36" s="4">
        <f>(S36-U$3)/V$3</f>
        <v>0.60290378494670638</v>
      </c>
      <c r="V36" s="4">
        <f>IFERROR(_xlfn.NORM.S.DIST(U36,TRUE)*100,0)</f>
        <v>72.671365104530167</v>
      </c>
      <c r="W36" s="31">
        <v>303.5</v>
      </c>
      <c r="X36" s="3">
        <f>RANK(W36,W$4:W$4000)</f>
        <v>14</v>
      </c>
      <c r="Y36" s="30">
        <f>(W36-Y$3)/Z$3</f>
        <v>1.2329605940315722</v>
      </c>
      <c r="Z36" s="4">
        <f>IFERROR(_xlfn.NORM.S.DIST(Y36,TRUE)*100,0)</f>
        <v>89.120476675096484</v>
      </c>
      <c r="AA36" s="3">
        <v>303.5</v>
      </c>
      <c r="AB36" s="3">
        <f>RANK(AA36,AA$4:AA$4000)</f>
        <v>15</v>
      </c>
      <c r="AC36" s="4">
        <f>(AA36-AC$3)/AD$3</f>
        <v>1.2053362762587247</v>
      </c>
      <c r="AD36" s="4">
        <f>IFERROR(_xlfn.NORM.S.DIST(AC36,TRUE)*100,0)</f>
        <v>88.596324462229575</v>
      </c>
      <c r="AE36" s="29">
        <v>0.15</v>
      </c>
      <c r="AF36" s="3">
        <f>RANK(AE36,AE$4:AE$4000)</f>
        <v>52</v>
      </c>
      <c r="AG36" s="4">
        <f>(AE36-AG$3)/AH$3</f>
        <v>0.1750297239421636</v>
      </c>
      <c r="AH36" s="4">
        <f>IFERROR(_xlfn.NORM.S.DIST(AG36,TRUE)*100,0)</f>
        <v>56.947186111997759</v>
      </c>
      <c r="AI36" s="30">
        <v>0.16</v>
      </c>
      <c r="AJ36" s="3">
        <f>RANK(AI36,AI$4:AI$4000)</f>
        <v>51</v>
      </c>
      <c r="AK36" s="4">
        <f>(AI36-AK$3)/AL$3</f>
        <v>0.15635593263063358</v>
      </c>
      <c r="AL36" s="4">
        <f>IFERROR(_xlfn.NORM.S.DIST(AK36,TRUE)*100,0)</f>
        <v>56.212376472245019</v>
      </c>
      <c r="AM36" s="30">
        <v>0.11</v>
      </c>
      <c r="AN36" s="3">
        <f>RANK(AM36,AM$4:AM$4000)</f>
        <v>58</v>
      </c>
      <c r="AO36" s="4">
        <f>(AM36-AO$3)/AP$3</f>
        <v>8.5203905881893471E-2</v>
      </c>
      <c r="AP36" s="4">
        <f>IFERROR(_xlfn.NORM.S.DIST(AO36,TRUE)*100,0)</f>
        <v>53.395035728445549</v>
      </c>
      <c r="AQ36" s="29">
        <v>-0.3</v>
      </c>
      <c r="AR36" s="3">
        <v>102</v>
      </c>
      <c r="AS36" s="4">
        <f>(AQ36-AS$3)/AT$3</f>
        <v>-0.96877261706524798</v>
      </c>
      <c r="AT36" s="4">
        <f>IFERROR(_xlfn.NORM.S.DIST(AS36,TRUE)*100,0)</f>
        <v>16.632932592151366</v>
      </c>
      <c r="AU36" s="30">
        <v>-0.31</v>
      </c>
      <c r="AV36" s="3">
        <v>106</v>
      </c>
      <c r="AW36" s="4">
        <f>(AU36-AW$3)/AX$3</f>
        <v>-1.1905466018261275</v>
      </c>
      <c r="AX36" s="4">
        <f>IFERROR(_xlfn.NORM.S.DIST(AW36,TRUE)*100,0)</f>
        <v>11.691581249283344</v>
      </c>
      <c r="AY36" s="30">
        <v>-0.32</v>
      </c>
      <c r="AZ36" s="3">
        <v>109</v>
      </c>
      <c r="BA36" s="4">
        <f>(AY36-BA$3)/BB$3</f>
        <v>-1.409451763397209</v>
      </c>
      <c r="BB36" s="4">
        <f>IFERROR(_xlfn.NORM.S.DIST(BA36,TRUE)*100,0)</f>
        <v>7.9350813573488628</v>
      </c>
      <c r="BC36" s="29">
        <v>0.01</v>
      </c>
      <c r="BD36" s="3">
        <v>68</v>
      </c>
      <c r="BE36" s="4">
        <f>(BC36-BE$3)/BF$3</f>
        <v>5.5030050186655216E-2</v>
      </c>
      <c r="BF36" s="4">
        <f>IFERROR(_xlfn.NORM.S.DIST(BE36,TRUE)*100,0)</f>
        <v>52.194273826433758</v>
      </c>
      <c r="BG36" s="30">
        <v>0.15</v>
      </c>
      <c r="BH36" s="3">
        <v>53</v>
      </c>
      <c r="BI36" s="4">
        <f>(BG36-BI$3)/BJ$3</f>
        <v>0.29488596205419892</v>
      </c>
      <c r="BJ36" s="4">
        <f>IFERROR(_xlfn.NORM.S.DIST(BI36,TRUE)*100,0)</f>
        <v>61.595950198735409</v>
      </c>
      <c r="BK36" s="30">
        <v>0.19</v>
      </c>
      <c r="BL36" s="3">
        <v>37</v>
      </c>
      <c r="BM36" s="4">
        <f>(BK36-BM$3)/BN$3</f>
        <v>0.47988423439763217</v>
      </c>
      <c r="BN36" s="4">
        <f>IFERROR(_xlfn.NORM.S.DIST(BM36,TRUE)*100,0)</f>
        <v>68.434514390298887</v>
      </c>
      <c r="BO36" s="30">
        <v>0</v>
      </c>
      <c r="BP36" s="3">
        <v>62</v>
      </c>
      <c r="BQ36" s="4">
        <f>(BO36-BQ$3)/BR$3</f>
        <v>0.11689676270250958</v>
      </c>
      <c r="BR36" s="4">
        <f>IFERROR(_xlfn.NORM.S.DIST(BQ36,TRUE)*100,0)</f>
        <v>54.652906822236879</v>
      </c>
      <c r="BS36" s="32">
        <v>24.4</v>
      </c>
      <c r="BT36" s="3">
        <v>57</v>
      </c>
      <c r="BU36" s="33">
        <f>(BS36-BU$3)/BV$3</f>
        <v>0.17101971843724406</v>
      </c>
      <c r="BV36" s="33">
        <f>IFERROR(_xlfn.NORM.S.DIST(BU36,TRUE)*100,0)</f>
        <v>56.789586953192419</v>
      </c>
      <c r="BW36" s="34">
        <v>23.6</v>
      </c>
      <c r="BX36" s="3">
        <v>32</v>
      </c>
      <c r="BY36" s="33">
        <f>(BW36-BY$3)/BZ$3</f>
        <v>0.51978059141202859</v>
      </c>
      <c r="BZ36" s="33">
        <f>IFERROR(_xlfn.NORM.S.DIST(BY36,TRUE)*100,0)</f>
        <v>69.83917458414551</v>
      </c>
      <c r="CA36" s="34">
        <v>23.1</v>
      </c>
      <c r="CB36" s="3">
        <v>58</v>
      </c>
      <c r="CC36" s="33">
        <f>(CA36-CC$3)/CD$3</f>
        <v>0.11391001596867223</v>
      </c>
      <c r="CD36" s="33">
        <f>IFERROR(_xlfn.NORM.S.DIST(CC36,TRUE)*100,0)</f>
        <v>54.534543717194772</v>
      </c>
      <c r="CE36" s="32">
        <v>83.3</v>
      </c>
      <c r="CF36" s="3">
        <v>102</v>
      </c>
      <c r="CG36" s="33">
        <f>(CE36-CG$3)/CH$3</f>
        <v>-0.98498896213487119</v>
      </c>
      <c r="CH36" s="33">
        <f>IFERROR(_xlfn.NORM.S.DIST(CG36,TRUE)*100,0)</f>
        <v>16.231474639644595</v>
      </c>
      <c r="CI36" s="34">
        <v>84.1</v>
      </c>
      <c r="CJ36" s="3">
        <v>70</v>
      </c>
      <c r="CK36" s="33">
        <f>(CI36-CK$3)/CL$3</f>
        <v>-0.21736202596144955</v>
      </c>
      <c r="CL36" s="33">
        <f>IFERROR(_xlfn.NORM.S.DIST(CK36,TRUE)*100,0)</f>
        <v>41.396311130455111</v>
      </c>
      <c r="CM36" s="34">
        <v>85.1</v>
      </c>
      <c r="CN36" s="3">
        <v>62</v>
      </c>
      <c r="CO36" s="4">
        <f>(CM36-CO$3)/CP$3</f>
        <v>0.10848080807289334</v>
      </c>
      <c r="CP36" s="4">
        <f>IFERROR(_xlfn.NORM.S.DIST(CO36,TRUE)*100,0)</f>
        <v>54.31928481977841</v>
      </c>
      <c r="CQ36" s="29" t="s">
        <v>269</v>
      </c>
      <c r="CR36" s="3" t="s">
        <v>269</v>
      </c>
      <c r="CS36" s="33">
        <v>0</v>
      </c>
      <c r="CT36" s="35" t="s">
        <v>269</v>
      </c>
      <c r="CU36" s="3" t="s">
        <v>269</v>
      </c>
      <c r="CV36" s="33">
        <v>0</v>
      </c>
      <c r="CW36" s="3" t="s">
        <v>269</v>
      </c>
      <c r="CX36" s="3" t="s">
        <v>269</v>
      </c>
      <c r="CY36" s="33">
        <v>0</v>
      </c>
      <c r="CZ36" s="36" t="s">
        <v>269</v>
      </c>
      <c r="DA36" s="37" t="s">
        <v>269</v>
      </c>
      <c r="DB36" s="37" t="s">
        <v>269</v>
      </c>
      <c r="DC36" s="37" t="s">
        <v>269</v>
      </c>
      <c r="DD36" s="37" t="s">
        <v>269</v>
      </c>
      <c r="DE36" s="38" t="s">
        <v>269</v>
      </c>
      <c r="DF36" s="38" t="s">
        <v>269</v>
      </c>
      <c r="DG36" s="38" t="s">
        <v>269</v>
      </c>
      <c r="DH36" s="38" t="s">
        <v>269</v>
      </c>
      <c r="DI36" s="38" t="s">
        <v>269</v>
      </c>
      <c r="DJ36" s="38">
        <v>0</v>
      </c>
      <c r="DK36" s="39">
        <v>0.18796384185689652</v>
      </c>
      <c r="DL36" s="39">
        <v>57.454750202918703</v>
      </c>
      <c r="DM36" s="38">
        <v>0</v>
      </c>
      <c r="DN36" s="39">
        <v>5.6299553714146584E-2</v>
      </c>
      <c r="DO36" s="39">
        <v>52.244841282142282</v>
      </c>
      <c r="DP36" s="38">
        <v>0</v>
      </c>
      <c r="DQ36" s="39">
        <v>3.007589749610556E-2</v>
      </c>
      <c r="DR36" s="39">
        <v>51.199673847744222</v>
      </c>
      <c r="DS36" s="40">
        <v>10</v>
      </c>
      <c r="DT36" s="40">
        <v>42.724816333201304</v>
      </c>
      <c r="DU36" s="39">
        <v>-0.22492705456938625</v>
      </c>
      <c r="DV36" s="39">
        <v>41.101801100572033</v>
      </c>
      <c r="DW36" s="41">
        <v>41.101801100572033</v>
      </c>
      <c r="DX36" s="42">
        <v>0</v>
      </c>
      <c r="DY36" s="4">
        <f>(DX36-DY$3)/EA$3</f>
        <v>-0.21983042368641934</v>
      </c>
      <c r="DZ36" s="4">
        <f>MAX(MIN(DY36, 3), -3)</f>
        <v>-0.21983042368641934</v>
      </c>
      <c r="EA36" s="4">
        <f>IFERROR(_xlfn.NORM.S.DIST(DZ36,TRUE)*100,30)</f>
        <v>41.300161223715349</v>
      </c>
      <c r="EB36" s="43">
        <v>1.84</v>
      </c>
      <c r="EC36" s="4">
        <f>(EB36-EC$3)/EE$3</f>
        <v>1.5510323978686911</v>
      </c>
      <c r="ED36" s="4">
        <f>MAX(MIN(EC36, 3), -3)</f>
        <v>1.5510323978686911</v>
      </c>
      <c r="EE36" s="4">
        <f>IFERROR(_xlfn.NORM.S.DIST(ED36,TRUE)*100,30)</f>
        <v>93.955303993430419</v>
      </c>
      <c r="EF36" s="44" t="s">
        <v>78</v>
      </c>
      <c r="EG36" s="45">
        <v>30</v>
      </c>
      <c r="EH36" s="46" t="s">
        <v>269</v>
      </c>
      <c r="EI36" s="46" t="s">
        <v>51</v>
      </c>
      <c r="EJ36" s="46" t="s">
        <v>269</v>
      </c>
      <c r="EK36" s="46" t="s">
        <v>269</v>
      </c>
      <c r="EL36" s="46" t="s">
        <v>269</v>
      </c>
      <c r="EM36" s="46" t="s">
        <v>269</v>
      </c>
      <c r="EN36" s="46" t="s">
        <v>269</v>
      </c>
      <c r="EO36" s="46" t="s">
        <v>269</v>
      </c>
      <c r="EP36" s="46">
        <v>1</v>
      </c>
      <c r="EQ36" s="46" t="s">
        <v>269</v>
      </c>
      <c r="ER36" s="46" t="s">
        <v>269</v>
      </c>
      <c r="ES36" s="47">
        <v>0.26666666666666666</v>
      </c>
      <c r="ET36" s="4">
        <f>(ES36-ET$3)/EU$3</f>
        <v>1.8889163055662497</v>
      </c>
      <c r="EU36" s="4">
        <f>IFERROR(_xlfn.NORM.S.DIST(ET36,TRUE)*100,30)</f>
        <v>97.054847788072991</v>
      </c>
      <c r="EV36" s="48">
        <v>0.36666666666666664</v>
      </c>
      <c r="EW36" s="4">
        <f>(EV36-EW$3)/EX$3</f>
        <v>1.5892860630509302</v>
      </c>
      <c r="EX36" s="4">
        <f>IFERROR(_xlfn.NORM.S.DIST(EW36,TRUE)*100,30)</f>
        <v>94.400208810312094</v>
      </c>
      <c r="EY36" s="49">
        <v>0.6</v>
      </c>
      <c r="EZ36" s="4">
        <f>(EY36-EZ$3)/FA$3</f>
        <v>1.3018216841756327</v>
      </c>
      <c r="FA36" s="4">
        <f>IFERROR(_xlfn.NORM.S.DIST(EZ36,TRUE)*100,30)</f>
        <v>90.351132533595546</v>
      </c>
      <c r="FB36" s="50">
        <v>29</v>
      </c>
      <c r="FC36" s="35">
        <v>1.1684211584264821</v>
      </c>
      <c r="FD36" s="33">
        <f>(FC36-FD$3)/FE$3</f>
        <v>0.71509097340837313</v>
      </c>
      <c r="FE36" s="33">
        <f>IFERROR(_xlfn.NORM.S.DIST(FD36,TRUE)*100,0)</f>
        <v>76.272358437741133</v>
      </c>
      <c r="FF36" s="51">
        <v>79</v>
      </c>
      <c r="FG36" s="35">
        <v>1.6947543010267507</v>
      </c>
      <c r="FH36" s="33">
        <f>(FG36-FH$3)/FI$3</f>
        <v>1.6134077157150002</v>
      </c>
      <c r="FI36" s="33">
        <f>IFERROR(_xlfn.NORM.S.DIST(FH36,TRUE)*100,0)</f>
        <v>94.66720210216782</v>
      </c>
      <c r="FJ36" s="51">
        <v>110</v>
      </c>
      <c r="FK36" s="35">
        <v>1.4153923254038951</v>
      </c>
      <c r="FL36" s="33">
        <f>(FK36-FL$3)/FM$3</f>
        <v>1.5094121713506399</v>
      </c>
      <c r="FM36" s="33">
        <f>IFERROR(_xlfn.NORM.S.DIST(FL36,TRUE)*100,0)</f>
        <v>93.440325770761163</v>
      </c>
      <c r="FN36" s="52">
        <v>5.2115020524957814</v>
      </c>
      <c r="FP36" s="33">
        <f>IFERROR(((J36*G$1)+(N36*K$1)+(R36*O$1)+(V36*S$1)+(Z36*W$1)+(AD36*AA$1)+(AH36*AE$1)+(AL36*AI$1)+(AP36*AM$1)+(AT36*AQ$1)+(AX36*AU$1)+(BB36*AY$1)+(BF36*BC$1)+(BJ36*BG$1)+(BN36*BK$1)+(BR36*BO$1)+(BV36*BS$1)+(BZ36*BW$1)+(CD36*CA$1)+(CH36*CE$1)+(CL36*CI$1)+(CP36*CM$1)+(CS36*CQ$1)+(CV36*CT$1)+(CY36*CW$1)+(DW36*DW$1)+(EA36*DX$1)+(EE36*EB$1)+(EU36*ES$1)+(EX36*EV$1)+(FA36*EY$1)+(FE36*FC$1)+(FI36*FG$1)+(FM36*FK$1)+(FN36*FN$1))*(1+FO36),"")</f>
        <v>62.390803242157737</v>
      </c>
      <c r="FQ36" s="28">
        <f>IFERROR(RANK(FP36,FP$4:FP$1296),"")</f>
        <v>33</v>
      </c>
      <c r="FR36" s="28">
        <f>IFERROR(RANK(FT36,FT$4:FT$1496),"")</f>
        <v>53</v>
      </c>
      <c r="FS36" s="28">
        <f>RANK(FX36,FX$4:FX$1496)</f>
        <v>42</v>
      </c>
      <c r="FT36" s="2">
        <v>7000</v>
      </c>
      <c r="FU36" s="49">
        <v>3.7699999999999997E-2</v>
      </c>
      <c r="FV36" s="28">
        <f>IFERROR(FR36-FQ36,"")</f>
        <v>20</v>
      </c>
      <c r="FW36" s="4">
        <f>IFERROR(FP36/(FT36/1000),0)</f>
        <v>8.9129718917368201</v>
      </c>
      <c r="FX36" s="2">
        <v>8700</v>
      </c>
      <c r="FY36" s="49">
        <v>3.1E-2</v>
      </c>
      <c r="FZ36" s="28">
        <f>FS36-FQ36</f>
        <v>9</v>
      </c>
      <c r="GA36" s="4">
        <f>FP36/(FX36/1000)</f>
        <v>7.17135669450089</v>
      </c>
    </row>
    <row r="37" spans="1:183" x14ac:dyDescent="0.2">
      <c r="A37" t="s">
        <v>163</v>
      </c>
      <c r="B37" s="1">
        <v>40</v>
      </c>
      <c r="C37" s="28" t="s">
        <v>269</v>
      </c>
      <c r="D37" s="28" t="s">
        <v>269</v>
      </c>
      <c r="E37" s="28">
        <f>RANK(B37,B$4:B$1396)</f>
        <v>105</v>
      </c>
      <c r="F37" s="4">
        <f>(E37/E$3)*100</f>
        <v>86.776859504132233</v>
      </c>
      <c r="G37" s="29">
        <v>0.52500000000000002</v>
      </c>
      <c r="H37" s="3">
        <f>RANK(G37,G$4:G$4000)</f>
        <v>22</v>
      </c>
      <c r="I37" s="4">
        <f>(G37-I$3)/J$3</f>
        <v>0.89934147824400412</v>
      </c>
      <c r="J37" s="4">
        <f>IFERROR(_xlfn.NORM.S.DIST(I37,TRUE)*100,0)</f>
        <v>81.576459980499394</v>
      </c>
      <c r="K37" s="30">
        <v>0.48</v>
      </c>
      <c r="L37" s="3">
        <f>RANK(K37,K$4:K$4000)</f>
        <v>15</v>
      </c>
      <c r="M37" s="30">
        <f>(K37-M$3)/N$3</f>
        <v>1.0062687797087702</v>
      </c>
      <c r="N37" s="4">
        <f>IFERROR(_xlfn.NORM.S.DIST(M37,TRUE)*100,0)</f>
        <v>84.285685283337003</v>
      </c>
      <c r="O37" s="30">
        <v>0.48499999999999999</v>
      </c>
      <c r="P37" s="3">
        <f>RANK(O37,O$4:O$4000)</f>
        <v>14</v>
      </c>
      <c r="Q37" s="4">
        <f>(O37-Q$3)/R$3</f>
        <v>1.0849538892281425</v>
      </c>
      <c r="R37" s="4">
        <f>IFERROR(_xlfn.NORM.S.DIST(Q37,TRUE)*100,0)</f>
        <v>86.102896080450293</v>
      </c>
      <c r="S37" s="1">
        <v>292.60000000000002</v>
      </c>
      <c r="T37" s="3">
        <f>RANK(S37,S$4:S$4000)</f>
        <v>81</v>
      </c>
      <c r="U37" s="4">
        <f>(S37-U$3)/V$3</f>
        <v>-0.41739492804002815</v>
      </c>
      <c r="V37" s="4">
        <f>IFERROR(_xlfn.NORM.S.DIST(U37,TRUE)*100,0)</f>
        <v>33.819478205939156</v>
      </c>
      <c r="W37" s="31">
        <v>289.89999999999998</v>
      </c>
      <c r="X37" s="3">
        <f>RANK(W37,W$4:W$4000)</f>
        <v>97</v>
      </c>
      <c r="Y37" s="30">
        <f>(W37-Y$3)/Z$3</f>
        <v>-0.75125367424525669</v>
      </c>
      <c r="Z37" s="4">
        <f>IFERROR(_xlfn.NORM.S.DIST(Y37,TRUE)*100,0)</f>
        <v>22.625000166364035</v>
      </c>
      <c r="AA37" s="3">
        <v>292</v>
      </c>
      <c r="AB37" s="3">
        <f>RANK(AA37,AA$4:AA$4000)</f>
        <v>86</v>
      </c>
      <c r="AC37" s="4">
        <f>(AA37-AC$3)/AD$3</f>
        <v>-0.5248114887059665</v>
      </c>
      <c r="AD37" s="4">
        <f>IFERROR(_xlfn.NORM.S.DIST(AC37,TRUE)*100,0)</f>
        <v>29.985712208172345</v>
      </c>
      <c r="AE37" s="29">
        <v>0.89500000000000002</v>
      </c>
      <c r="AF37" s="3">
        <f>RANK(AE37,AE$4:AE$4000)</f>
        <v>8</v>
      </c>
      <c r="AG37" s="4">
        <f>(AE37-AG$3)/AH$3</f>
        <v>1.5321552504321387</v>
      </c>
      <c r="AH37" s="4">
        <f>IFERROR(_xlfn.NORM.S.DIST(AG37,TRUE)*100,0)</f>
        <v>93.725793582695886</v>
      </c>
      <c r="AI37" s="30">
        <v>0.80500000000000005</v>
      </c>
      <c r="AJ37" s="3">
        <f>RANK(AI37,AI$4:AI$4000)</f>
        <v>4</v>
      </c>
      <c r="AK37" s="4">
        <f>(AI37-AK$3)/AL$3</f>
        <v>1.6205966084456456</v>
      </c>
      <c r="AL37" s="4">
        <f>IFERROR(_xlfn.NORM.S.DIST(AK37,TRUE)*100,0)</f>
        <v>94.744790995691133</v>
      </c>
      <c r="AM37" s="30">
        <v>0.72</v>
      </c>
      <c r="AN37" s="3">
        <f>RANK(AM37,AM$4:AM$4000)</f>
        <v>4</v>
      </c>
      <c r="AO37" s="4">
        <f>(AM37-AO$3)/AP$3</f>
        <v>1.6213925538017453</v>
      </c>
      <c r="AP37" s="4">
        <f>IFERROR(_xlfn.NORM.S.DIST(AO37,TRUE)*100,0)</f>
        <v>94.753326165367554</v>
      </c>
      <c r="AQ37" s="29">
        <v>-0.29000000000000004</v>
      </c>
      <c r="AR37" s="3">
        <v>101</v>
      </c>
      <c r="AS37" s="4">
        <f>(AQ37-AS$3)/AT$3</f>
        <v>-0.93756383477052863</v>
      </c>
      <c r="AT37" s="4">
        <f>IFERROR(_xlfn.NORM.S.DIST(AS37,TRUE)*100,0)</f>
        <v>17.423430211769599</v>
      </c>
      <c r="AU37" s="30">
        <v>-7.4999999999999997E-2</v>
      </c>
      <c r="AV37" s="3">
        <v>79</v>
      </c>
      <c r="AW37" s="4">
        <f>(AU37-AW$3)/AX$3</f>
        <v>-0.2646388750887641</v>
      </c>
      <c r="AX37" s="4">
        <f>IFERROR(_xlfn.NORM.S.DIST(AW37,TRUE)*100,0)</f>
        <v>39.564383474784833</v>
      </c>
      <c r="AY37" s="30">
        <v>0.06</v>
      </c>
      <c r="AZ37" s="3">
        <v>49</v>
      </c>
      <c r="BA37" s="4">
        <f>(AY37-BA$3)/BB$3</f>
        <v>0.30102063609481311</v>
      </c>
      <c r="BB37" s="4">
        <f>IFERROR(_xlfn.NORM.S.DIST(BA37,TRUE)*100,0)</f>
        <v>61.83006207044086</v>
      </c>
      <c r="BC37" s="29">
        <v>-0.88500000000000001</v>
      </c>
      <c r="BD37" s="3">
        <v>113</v>
      </c>
      <c r="BE37" s="4">
        <f>(BC37-BE$3)/BF$3</f>
        <v>-1.4006909818445681</v>
      </c>
      <c r="BF37" s="4">
        <f>IFERROR(_xlfn.NORM.S.DIST(BE37,TRUE)*100,0)</f>
        <v>8.0653250307262248</v>
      </c>
      <c r="BG37" s="30">
        <v>-0.33</v>
      </c>
      <c r="BH37" s="3">
        <v>105</v>
      </c>
      <c r="BI37" s="4">
        <f>(BG37-BI$3)/BJ$3</f>
        <v>-0.91879259559652349</v>
      </c>
      <c r="BJ37" s="4">
        <f>IFERROR(_xlfn.NORM.S.DIST(BI37,TRUE)*100,0)</f>
        <v>17.910203305175916</v>
      </c>
      <c r="BK37" s="30">
        <v>-0.1</v>
      </c>
      <c r="BL37" s="3">
        <v>88</v>
      </c>
      <c r="BM37" s="4">
        <f>(BK37-BM$3)/BN$3</f>
        <v>-0.41579671797767481</v>
      </c>
      <c r="BN37" s="4">
        <f>IFERROR(_xlfn.NORM.S.DIST(BM37,TRUE)*100,0)</f>
        <v>33.877938033906894</v>
      </c>
      <c r="BO37" s="30">
        <v>-0.27</v>
      </c>
      <c r="BP37" s="3">
        <v>88</v>
      </c>
      <c r="BQ37" s="4">
        <f>(BO37-BQ$3)/BR$3</f>
        <v>-0.29068245154412736</v>
      </c>
      <c r="BR37" s="4">
        <f>IFERROR(_xlfn.NORM.S.DIST(BQ37,TRUE)*100,0)</f>
        <v>38.564709699237369</v>
      </c>
      <c r="BS37" s="32">
        <v>19.899999999999999</v>
      </c>
      <c r="BT37" s="3">
        <v>108</v>
      </c>
      <c r="BU37" s="33">
        <f>(BS37-BU$3)/BV$3</f>
        <v>-1.3113341813398203</v>
      </c>
      <c r="BV37" s="33">
        <f>IFERROR(_xlfn.NORM.S.DIST(BU37,TRUE)*100,0)</f>
        <v>9.4872442507795132</v>
      </c>
      <c r="BW37" s="34">
        <v>21.7</v>
      </c>
      <c r="BX37" s="3">
        <v>83</v>
      </c>
      <c r="BY37" s="33">
        <f>(BW37-BY$3)/BZ$3</f>
        <v>-0.31245237798362807</v>
      </c>
      <c r="BZ37" s="33">
        <f>IFERROR(_xlfn.NORM.S.DIST(BY37,TRUE)*100,0)</f>
        <v>37.73483747260147</v>
      </c>
      <c r="CA37" s="34">
        <v>23.2</v>
      </c>
      <c r="CB37" s="3">
        <v>51</v>
      </c>
      <c r="CC37" s="33">
        <f>(CA37-CC$3)/CD$3</f>
        <v>0.16290357122401147</v>
      </c>
      <c r="CD37" s="33">
        <f>IFERROR(_xlfn.NORM.S.DIST(CC37,TRUE)*100,0)</f>
        <v>56.470282051920073</v>
      </c>
      <c r="CE37" s="32">
        <v>86.4</v>
      </c>
      <c r="CF37" s="3">
        <v>59</v>
      </c>
      <c r="CG37" s="33">
        <f>(CE37-CG$3)/CH$3</f>
        <v>0.13589171670933756</v>
      </c>
      <c r="CH37" s="33">
        <f>IFERROR(_xlfn.NORM.S.DIST(CG37,TRUE)*100,0)</f>
        <v>55.404655808040673</v>
      </c>
      <c r="CI37" s="34">
        <v>84.1</v>
      </c>
      <c r="CJ37" s="3">
        <v>70</v>
      </c>
      <c r="CK37" s="33">
        <f>(CI37-CK$3)/CL$3</f>
        <v>-0.21736202596144955</v>
      </c>
      <c r="CL37" s="33">
        <f>IFERROR(_xlfn.NORM.S.DIST(CK37,TRUE)*100,0)</f>
        <v>41.396311130455111</v>
      </c>
      <c r="CM37" s="34">
        <v>85.5</v>
      </c>
      <c r="CN37" s="3">
        <v>48</v>
      </c>
      <c r="CO37" s="4">
        <f>(CM37-CO$3)/CP$3</f>
        <v>0.34198209899212706</v>
      </c>
      <c r="CP37" s="4">
        <f>IFERROR(_xlfn.NORM.S.DIST(CO37,TRUE)*100,0)</f>
        <v>63.381781805072343</v>
      </c>
      <c r="CQ37" s="29" t="s">
        <v>269</v>
      </c>
      <c r="CR37" s="3" t="s">
        <v>269</v>
      </c>
      <c r="CS37" s="33">
        <v>0</v>
      </c>
      <c r="CT37" s="35" t="s">
        <v>269</v>
      </c>
      <c r="CU37" s="3" t="s">
        <v>269</v>
      </c>
      <c r="CV37" s="33">
        <v>0</v>
      </c>
      <c r="CW37" s="3" t="s">
        <v>269</v>
      </c>
      <c r="CX37" s="3" t="s">
        <v>269</v>
      </c>
      <c r="CY37" s="33">
        <v>0</v>
      </c>
      <c r="CZ37" s="36" t="s">
        <v>269</v>
      </c>
      <c r="DA37" s="37" t="s">
        <v>269</v>
      </c>
      <c r="DB37" s="37" t="s">
        <v>51</v>
      </c>
      <c r="DC37" s="37" t="s">
        <v>269</v>
      </c>
      <c r="DD37" s="37" t="s">
        <v>269</v>
      </c>
      <c r="DE37" s="38" t="s">
        <v>269</v>
      </c>
      <c r="DF37" s="38" t="s">
        <v>269</v>
      </c>
      <c r="DG37" s="38">
        <v>-1.5201005025125625</v>
      </c>
      <c r="DH37" s="38" t="s">
        <v>269</v>
      </c>
      <c r="DI37" s="38" t="s">
        <v>269</v>
      </c>
      <c r="DJ37" s="38">
        <v>-1.5201005025125625</v>
      </c>
      <c r="DK37" s="39">
        <v>-1.0514651793284542</v>
      </c>
      <c r="DL37" s="39">
        <v>14.652249689023023</v>
      </c>
      <c r="DM37" s="38">
        <v>-1.5201005025125625</v>
      </c>
      <c r="DN37" s="39">
        <v>-0.3721242120670773</v>
      </c>
      <c r="DO37" s="39">
        <v>35.490018506987994</v>
      </c>
      <c r="DP37" s="38">
        <v>0.63</v>
      </c>
      <c r="DQ37" s="39">
        <v>0.59477680048332859</v>
      </c>
      <c r="DR37" s="39">
        <v>72.400366145506311</v>
      </c>
      <c r="DS37" s="40">
        <v>69.662921348314612</v>
      </c>
      <c r="DT37" s="40">
        <v>48.051388922457988</v>
      </c>
      <c r="DU37" s="39">
        <v>-4.902968359568406E-3</v>
      </c>
      <c r="DV37" s="39">
        <v>49.804400645862117</v>
      </c>
      <c r="DW37" s="41">
        <v>49.804400645862117</v>
      </c>
      <c r="DX37" s="42">
        <v>-1.03</v>
      </c>
      <c r="DY37" s="4">
        <f>(DX37-DY$3)/EA$3</f>
        <v>-1.1787896712901456</v>
      </c>
      <c r="DZ37" s="4">
        <f>MAX(MIN(DY37, 3), -3)</f>
        <v>-1.1787896712901456</v>
      </c>
      <c r="EA37" s="4">
        <f>IFERROR(_xlfn.NORM.S.DIST(DZ37,TRUE)*100,30)</f>
        <v>11.924096909603806</v>
      </c>
      <c r="EB37" s="43">
        <v>1.95</v>
      </c>
      <c r="EC37" s="4">
        <f>(EB37-EC$3)/EE$3</f>
        <v>1.6659268837081405</v>
      </c>
      <c r="ED37" s="4">
        <f>MAX(MIN(EC37, 3), -3)</f>
        <v>1.6659268837081405</v>
      </c>
      <c r="EE37" s="4">
        <f>IFERROR(_xlfn.NORM.S.DIST(ED37,TRUE)*100,30)</f>
        <v>95.213601085510078</v>
      </c>
      <c r="EF37" s="44" t="s">
        <v>164</v>
      </c>
      <c r="EG37" s="45" t="s">
        <v>269</v>
      </c>
      <c r="EH37" s="46" t="s">
        <v>269</v>
      </c>
      <c r="EI37" s="46" t="s">
        <v>51</v>
      </c>
      <c r="EJ37" s="46" t="s">
        <v>269</v>
      </c>
      <c r="EK37" s="46" t="s">
        <v>269</v>
      </c>
      <c r="EL37" s="46" t="s">
        <v>269</v>
      </c>
      <c r="EM37" s="46" t="s">
        <v>269</v>
      </c>
      <c r="EN37" s="46" t="s">
        <v>269</v>
      </c>
      <c r="EO37" s="46" t="s">
        <v>269</v>
      </c>
      <c r="EP37" s="46" t="s">
        <v>269</v>
      </c>
      <c r="EQ37" s="46" t="s">
        <v>269</v>
      </c>
      <c r="ER37" s="46" t="s">
        <v>269</v>
      </c>
      <c r="ES37" s="47">
        <v>9.0909090909090912E-2</v>
      </c>
      <c r="ET37" s="4">
        <f>(ES37-ET$3)/EU$3</f>
        <v>-0.26285398423691053</v>
      </c>
      <c r="EU37" s="4">
        <f>IFERROR(_xlfn.NORM.S.DIST(ET37,TRUE)*100,30)</f>
        <v>39.633156232675546</v>
      </c>
      <c r="EV37" s="48">
        <v>0.18181818181818182</v>
      </c>
      <c r="EW37" s="4">
        <f>(EV37-EW$3)/EX$3</f>
        <v>-0.13853358981334454</v>
      </c>
      <c r="EX37" s="4">
        <f>IFERROR(_xlfn.NORM.S.DIST(EW37,TRUE)*100,30)</f>
        <v>44.490936235273722</v>
      </c>
      <c r="EY37" s="49">
        <v>0.45454545454545453</v>
      </c>
      <c r="EZ37" s="4">
        <f>(EY37-EZ$3)/FA$3</f>
        <v>0.37322557250311522</v>
      </c>
      <c r="FA37" s="4">
        <f>IFERROR(_xlfn.NORM.S.DIST(EZ37,TRUE)*100,30)</f>
        <v>64.550971753822211</v>
      </c>
      <c r="FB37" s="50">
        <v>6</v>
      </c>
      <c r="FC37" s="35">
        <v>0.78380054027722679</v>
      </c>
      <c r="FD37" s="33">
        <f>(FC37-FD$3)/FE$3</f>
        <v>0.30899100371652299</v>
      </c>
      <c r="FE37" s="33">
        <f>IFERROR(_xlfn.NORM.S.DIST(FD37,TRUE)*100,0)</f>
        <v>62.133581490180269</v>
      </c>
      <c r="FF37" s="51">
        <v>50</v>
      </c>
      <c r="FG37" s="35">
        <v>0.39446975914988403</v>
      </c>
      <c r="FH37" s="33">
        <f>(FG37-FH$3)/FI$3</f>
        <v>-0.14831543969841982</v>
      </c>
      <c r="FI37" s="33">
        <f>IFERROR(_xlfn.NORM.S.DIST(FH37,TRUE)*100,0)</f>
        <v>44.104691550045395</v>
      </c>
      <c r="FJ37" s="51">
        <v>80</v>
      </c>
      <c r="FK37" s="35">
        <v>0.80374002536999034</v>
      </c>
      <c r="FL37" s="33">
        <f>(FK37-FL$3)/FM$3</f>
        <v>0.49773349128979932</v>
      </c>
      <c r="FM37" s="33">
        <f>IFERROR(_xlfn.NORM.S.DIST(FL37,TRUE)*100,0)</f>
        <v>69.066405051194039</v>
      </c>
      <c r="FN37" s="52">
        <v>78.809041788532824</v>
      </c>
      <c r="FP37" s="33">
        <f>IFERROR(((J37*G$1)+(N37*K$1)+(R37*O$1)+(V37*S$1)+(Z37*W$1)+(AD37*AA$1)+(AH37*AE$1)+(AL37*AI$1)+(AP37*AM$1)+(AT37*AQ$1)+(AX37*AU$1)+(BB37*AY$1)+(BF37*BC$1)+(BJ37*BG$1)+(BN37*BK$1)+(BR37*BO$1)+(BV37*BS$1)+(BZ37*BW$1)+(CD37*CA$1)+(CH37*CE$1)+(CL37*CI$1)+(CP37*CM$1)+(CS37*CQ$1)+(CV37*CT$1)+(CY37*CW$1)+(DW37*DW$1)+(EA37*DX$1)+(EE37*EB$1)+(EU37*ES$1)+(EX37*EV$1)+(FA37*EY$1)+(FE37*FC$1)+(FI37*FG$1)+(FM37*FK$1)+(FN37*FN$1))*(1+FO37),"")</f>
        <v>61.705650617022869</v>
      </c>
      <c r="FQ37" s="28">
        <f>IFERROR(RANK(FP37,FP$4:FP$1296),"")</f>
        <v>34</v>
      </c>
      <c r="FR37" s="28">
        <f>IFERROR(RANK(FT37,FT$4:FT$1496),"")</f>
        <v>16</v>
      </c>
      <c r="FS37" s="28">
        <f>RANK(FX37,FX$4:FX$1496)</f>
        <v>12</v>
      </c>
      <c r="FT37" s="2">
        <v>8500</v>
      </c>
      <c r="FU37" s="49">
        <v>8.199999999999999E-2</v>
      </c>
      <c r="FV37" s="28">
        <f>IFERROR(FR37-FQ37,"")</f>
        <v>-18</v>
      </c>
      <c r="FW37" s="4">
        <f>IFERROR(FP37/(FT37/1000),0)</f>
        <v>7.259488307885043</v>
      </c>
      <c r="FX37" s="2">
        <v>10300</v>
      </c>
      <c r="FY37" s="49">
        <v>9.3299999999999994E-2</v>
      </c>
      <c r="FZ37" s="28">
        <f>FS37-FQ37</f>
        <v>-22</v>
      </c>
      <c r="GA37" s="4">
        <f>FP37/(FX37/1000)</f>
        <v>5.9908398657303747</v>
      </c>
    </row>
    <row r="38" spans="1:183" x14ac:dyDescent="0.2">
      <c r="A38" t="s">
        <v>177</v>
      </c>
      <c r="B38" s="1">
        <v>35</v>
      </c>
      <c r="C38" s="28" t="s">
        <v>269</v>
      </c>
      <c r="D38" s="28" t="s">
        <v>269</v>
      </c>
      <c r="E38" s="28">
        <f>RANK(B38,B$4:B$1396)</f>
        <v>111</v>
      </c>
      <c r="F38" s="4">
        <f>(E38/E$3)*100</f>
        <v>91.735537190082653</v>
      </c>
      <c r="G38" s="29">
        <v>0.51500000000000001</v>
      </c>
      <c r="H38" s="3">
        <f>RANK(G38,G$4:G$4000)</f>
        <v>26</v>
      </c>
      <c r="I38" s="4">
        <f>(G38-I$3)/J$3</f>
        <v>0.87769884766358086</v>
      </c>
      <c r="J38" s="4">
        <f>IFERROR(_xlfn.NORM.S.DIST(I38,TRUE)*100,0)</f>
        <v>80.994641499157041</v>
      </c>
      <c r="K38" s="30">
        <v>0.35</v>
      </c>
      <c r="L38" s="3">
        <f>RANK(K38,K$4:K$4000)</f>
        <v>30</v>
      </c>
      <c r="M38" s="30">
        <f>(K38-M$3)/N$3</f>
        <v>0.66367181411608533</v>
      </c>
      <c r="N38" s="4">
        <f>IFERROR(_xlfn.NORM.S.DIST(M38,TRUE)*100,0)</f>
        <v>74.654980851714754</v>
      </c>
      <c r="O38" s="30">
        <v>0.22999999999999998</v>
      </c>
      <c r="P38" s="3">
        <f>RANK(O38,O$4:O$4000)</f>
        <v>41</v>
      </c>
      <c r="Q38" s="4">
        <f>(O38-Q$3)/R$3</f>
        <v>0.36813236250070736</v>
      </c>
      <c r="R38" s="4">
        <f>IFERROR(_xlfn.NORM.S.DIST(Q38,TRUE)*100,0)</f>
        <v>64.361272953555826</v>
      </c>
      <c r="S38" s="1">
        <v>293.5</v>
      </c>
      <c r="T38" s="3">
        <f>RANK(S38,S$4:S$4000)</f>
        <v>70</v>
      </c>
      <c r="U38" s="4">
        <f>(S38-U$3)/V$3</f>
        <v>-0.27826328536002171</v>
      </c>
      <c r="V38" s="4">
        <f>IFERROR(_xlfn.NORM.S.DIST(U38,TRUE)*100,0)</f>
        <v>39.040512878247377</v>
      </c>
      <c r="W38" s="31">
        <v>291.39999999999998</v>
      </c>
      <c r="X38" s="3">
        <f>RANK(W38,W$4:W$4000)</f>
        <v>86</v>
      </c>
      <c r="Y38" s="30">
        <f>(W38-Y$3)/Z$3</f>
        <v>-0.53240651230295977</v>
      </c>
      <c r="Z38" s="4">
        <f>IFERROR(_xlfn.NORM.S.DIST(Y38,TRUE)*100,0)</f>
        <v>29.722223786597358</v>
      </c>
      <c r="AA38" s="3">
        <v>291.89999999999998</v>
      </c>
      <c r="AB38" s="3">
        <f>RANK(AA38,AA$4:AA$4000)</f>
        <v>88</v>
      </c>
      <c r="AC38" s="4">
        <f>(AA38-AC$3)/AD$3</f>
        <v>-0.53985625187957587</v>
      </c>
      <c r="AD38" s="4">
        <f>IFERROR(_xlfn.NORM.S.DIST(AC38,TRUE)*100,0)</f>
        <v>29.464808507896407</v>
      </c>
      <c r="AE38" s="29">
        <v>0.57000000000000006</v>
      </c>
      <c r="AF38" s="3">
        <f>RANK(AE38,AE$4:AE$4000)</f>
        <v>19</v>
      </c>
      <c r="AG38" s="4">
        <f>(AE38-AG$3)/AH$3</f>
        <v>0.94012062478214964</v>
      </c>
      <c r="AH38" s="4">
        <f>IFERROR(_xlfn.NORM.S.DIST(AG38,TRUE)*100,0)</f>
        <v>82.642215470146468</v>
      </c>
      <c r="AI38" s="30">
        <v>0.15</v>
      </c>
      <c r="AJ38" s="3">
        <f>RANK(AI38,AI$4:AI$4000)</f>
        <v>53</v>
      </c>
      <c r="AK38" s="4">
        <f>(AI38-AK$3)/AL$3</f>
        <v>0.13365452680404422</v>
      </c>
      <c r="AL38" s="4">
        <f>IFERROR(_xlfn.NORM.S.DIST(AK38,TRUE)*100,0)</f>
        <v>55.316211760348622</v>
      </c>
      <c r="AM38" s="30">
        <v>0.14000000000000001</v>
      </c>
      <c r="AN38" s="3">
        <f>RANK(AM38,AM$4:AM$4000)</f>
        <v>54</v>
      </c>
      <c r="AO38" s="4">
        <f>(AM38-AO$3)/AP$3</f>
        <v>0.16075416725500097</v>
      </c>
      <c r="AP38" s="4">
        <f>IFERROR(_xlfn.NORM.S.DIST(AO38,TRUE)*100,0)</f>
        <v>56.385648756348857</v>
      </c>
      <c r="AQ38" s="29">
        <v>0.09</v>
      </c>
      <c r="AR38" s="3">
        <v>44</v>
      </c>
      <c r="AS38" s="4">
        <f>(AQ38-AS$3)/AT$3</f>
        <v>0.24836989242880855</v>
      </c>
      <c r="AT38" s="4">
        <f>IFERROR(_xlfn.NORM.S.DIST(AS38,TRUE)*100,0)</f>
        <v>59.807588688570547</v>
      </c>
      <c r="AU38" s="30">
        <v>-0.01</v>
      </c>
      <c r="AV38" s="3">
        <v>65</v>
      </c>
      <c r="AW38" s="4">
        <f>(AU38-AW$3)/AX$3</f>
        <v>-8.536737906089149E-3</v>
      </c>
      <c r="AX38" s="4">
        <f>IFERROR(_xlfn.NORM.S.DIST(AW38,TRUE)*100,0)</f>
        <v>49.659437567725853</v>
      </c>
      <c r="AY38" s="30">
        <v>0</v>
      </c>
      <c r="AZ38" s="3">
        <v>63</v>
      </c>
      <c r="BA38" s="4">
        <f>(AY38-BA$3)/BB$3</f>
        <v>3.0946046701335949E-2</v>
      </c>
      <c r="BB38" s="4">
        <f>IFERROR(_xlfn.NORM.S.DIST(BA38,TRUE)*100,0)</f>
        <v>51.234371623296695</v>
      </c>
      <c r="BC38" s="29">
        <v>0.41000000000000003</v>
      </c>
      <c r="BD38" s="3">
        <v>27</v>
      </c>
      <c r="BE38" s="4">
        <f>(BC38-BE$3)/BF$3</f>
        <v>0.70563162874809593</v>
      </c>
      <c r="BF38" s="4">
        <f>IFERROR(_xlfn.NORM.S.DIST(BE38,TRUE)*100,0)</f>
        <v>75.979137516401664</v>
      </c>
      <c r="BG38" s="30">
        <v>0.16500000000000001</v>
      </c>
      <c r="BH38" s="3">
        <v>49</v>
      </c>
      <c r="BI38" s="4">
        <f>(BG38-BI$3)/BJ$3</f>
        <v>0.33281341698078404</v>
      </c>
      <c r="BJ38" s="4">
        <f>IFERROR(_xlfn.NORM.S.DIST(BI38,TRUE)*100,0)</f>
        <v>63.036243511290657</v>
      </c>
      <c r="BK38" s="30">
        <v>0.21000000000000002</v>
      </c>
      <c r="BL38" s="3">
        <v>34</v>
      </c>
      <c r="BM38" s="4">
        <f>(BK38-BM$3)/BN$3</f>
        <v>0.54165533456144654</v>
      </c>
      <c r="BN38" s="4">
        <f>IFERROR(_xlfn.NORM.S.DIST(BM38,TRUE)*100,0)</f>
        <v>70.597201764629631</v>
      </c>
      <c r="BO38" s="30">
        <v>-0.32</v>
      </c>
      <c r="BP38" s="3">
        <v>91</v>
      </c>
      <c r="BQ38" s="4">
        <f>(BO38-BQ$3)/BR$3</f>
        <v>-0.36616008381202308</v>
      </c>
      <c r="BR38" s="4">
        <f>IFERROR(_xlfn.NORM.S.DIST(BQ38,TRUE)*100,0)</f>
        <v>35.712281272746658</v>
      </c>
      <c r="BS38" s="32">
        <v>23.6</v>
      </c>
      <c r="BT38" s="3">
        <v>73</v>
      </c>
      <c r="BU38" s="33">
        <f>(BS38-BU$3)/BV$3</f>
        <v>-9.2509863745344201E-2</v>
      </c>
      <c r="BV38" s="33">
        <f>IFERROR(_xlfn.NORM.S.DIST(BU38,TRUE)*100,0)</f>
        <v>46.314647734652084</v>
      </c>
      <c r="BW38" s="34">
        <v>22.4</v>
      </c>
      <c r="BX38" s="3">
        <v>64</v>
      </c>
      <c r="BY38" s="33">
        <f>(BW38-BY$3)/BZ$3</f>
        <v>-5.8402313641762842E-3</v>
      </c>
      <c r="BZ38" s="33">
        <f>IFERROR(_xlfn.NORM.S.DIST(BY38,TRUE)*100,0)</f>
        <v>49.767009802634462</v>
      </c>
      <c r="CA38" s="34">
        <v>23.7</v>
      </c>
      <c r="CB38" s="3">
        <v>37</v>
      </c>
      <c r="CC38" s="33">
        <f>(CA38-CC$3)/CD$3</f>
        <v>0.40787134750071291</v>
      </c>
      <c r="CD38" s="33">
        <f>IFERROR(_xlfn.NORM.S.DIST(CC38,TRUE)*100,0)</f>
        <v>65.831593531698317</v>
      </c>
      <c r="CE38" s="32">
        <v>90.6</v>
      </c>
      <c r="CF38" s="3">
        <v>4</v>
      </c>
      <c r="CG38" s="33">
        <f>(CE38-CG$3)/CH$3</f>
        <v>1.6545042493369668</v>
      </c>
      <c r="CH38" s="33">
        <f>IFERROR(_xlfn.NORM.S.DIST(CG38,TRUE)*100,0)</f>
        <v>95.098744967717877</v>
      </c>
      <c r="CI38" s="34">
        <v>86.3</v>
      </c>
      <c r="CJ38" s="3">
        <v>21</v>
      </c>
      <c r="CK38" s="33">
        <f>(CI38-CK$3)/CL$3</f>
        <v>0.88405015933253739</v>
      </c>
      <c r="CL38" s="33">
        <f>IFERROR(_xlfn.NORM.S.DIST(CK38,TRUE)*100,0)</f>
        <v>81.166543178963678</v>
      </c>
      <c r="CM38" s="34">
        <v>87.4</v>
      </c>
      <c r="CN38" s="3">
        <v>6</v>
      </c>
      <c r="CO38" s="4">
        <f>(CM38-CO$3)/CP$3</f>
        <v>1.4511132308584749</v>
      </c>
      <c r="CP38" s="4">
        <f>IFERROR(_xlfn.NORM.S.DIST(CO38,TRUE)*100,0)</f>
        <v>92.662583355929684</v>
      </c>
      <c r="CQ38" s="29" t="s">
        <v>269</v>
      </c>
      <c r="CR38" s="3" t="s">
        <v>269</v>
      </c>
      <c r="CS38" s="33">
        <v>0</v>
      </c>
      <c r="CT38" s="35" t="s">
        <v>269</v>
      </c>
      <c r="CU38" s="3" t="s">
        <v>269</v>
      </c>
      <c r="CV38" s="33">
        <v>0</v>
      </c>
      <c r="CW38" s="3" t="s">
        <v>269</v>
      </c>
      <c r="CX38" s="3" t="s">
        <v>269</v>
      </c>
      <c r="CY38" s="33">
        <v>0</v>
      </c>
      <c r="CZ38" s="36" t="s">
        <v>51</v>
      </c>
      <c r="DA38" s="37" t="s">
        <v>51</v>
      </c>
      <c r="DB38" s="37">
        <v>10</v>
      </c>
      <c r="DC38" s="37" t="s">
        <v>51</v>
      </c>
      <c r="DD38" s="37" t="s">
        <v>51</v>
      </c>
      <c r="DE38" s="38">
        <v>-4.0408653846153868</v>
      </c>
      <c r="DF38" s="38">
        <v>-4.1225490196078454</v>
      </c>
      <c r="DG38" s="38">
        <v>2.4798994974874375</v>
      </c>
      <c r="DH38" s="38">
        <v>-0.2110552763819129</v>
      </c>
      <c r="DI38" s="38">
        <v>-1.5454545454545467</v>
      </c>
      <c r="DJ38" s="38">
        <v>-1.4880049457144509</v>
      </c>
      <c r="DK38" s="39">
        <v>-1.0252957487671654</v>
      </c>
      <c r="DL38" s="39">
        <v>15.261183055853039</v>
      </c>
      <c r="DM38" s="38">
        <v>-7.4400247285722543</v>
      </c>
      <c r="DN38" s="39">
        <v>-2.0405903601118056</v>
      </c>
      <c r="DO38" s="39">
        <v>2.0645780579018371</v>
      </c>
      <c r="DP38" s="38">
        <v>1.01</v>
      </c>
      <c r="DQ38" s="39">
        <v>0.93539004355498678</v>
      </c>
      <c r="DR38" s="39">
        <v>82.520633694995254</v>
      </c>
      <c r="DS38" s="40">
        <v>87.640449438202253</v>
      </c>
      <c r="DT38" s="40">
        <v>46.871711061738097</v>
      </c>
      <c r="DU38" s="39">
        <v>-5.3631778298318868E-2</v>
      </c>
      <c r="DV38" s="39">
        <v>47.861426875902829</v>
      </c>
      <c r="DW38" s="41">
        <v>47.861426875902829</v>
      </c>
      <c r="DX38" s="42">
        <v>0.16</v>
      </c>
      <c r="DY38" s="4">
        <f>(DX38-DY$3)/EA$3</f>
        <v>-7.0865880369335665E-2</v>
      </c>
      <c r="DZ38" s="4">
        <f>MAX(MIN(DY38, 3), -3)</f>
        <v>-7.0865880369335665E-2</v>
      </c>
      <c r="EA38" s="4">
        <f>IFERROR(_xlfn.NORM.S.DIST(DZ38,TRUE)*100,30)</f>
        <v>47.175224929935212</v>
      </c>
      <c r="EB38" s="43">
        <v>-0.87</v>
      </c>
      <c r="EC38" s="4">
        <f>(EB38-EC$3)/EE$3</f>
        <v>-1.2795499350850181</v>
      </c>
      <c r="ED38" s="4">
        <f>MAX(MIN(EC38, 3), -3)</f>
        <v>-1.2795499350850181</v>
      </c>
      <c r="EE38" s="4">
        <f>IFERROR(_xlfn.NORM.S.DIST(ED38,TRUE)*100,30)</f>
        <v>10.03517335113165</v>
      </c>
      <c r="EF38" s="44" t="s">
        <v>178</v>
      </c>
      <c r="EG38" s="45" t="s">
        <v>269</v>
      </c>
      <c r="EH38" s="46">
        <v>18</v>
      </c>
      <c r="EI38" s="46" t="s">
        <v>269</v>
      </c>
      <c r="EJ38" s="46" t="s">
        <v>269</v>
      </c>
      <c r="EK38" s="46" t="s">
        <v>269</v>
      </c>
      <c r="EL38" s="46" t="s">
        <v>269</v>
      </c>
      <c r="EM38" s="46" t="s">
        <v>269</v>
      </c>
      <c r="EN38" s="46" t="s">
        <v>269</v>
      </c>
      <c r="EO38" s="46" t="s">
        <v>269</v>
      </c>
      <c r="EP38" s="46" t="s">
        <v>269</v>
      </c>
      <c r="EQ38" s="46" t="s">
        <v>269</v>
      </c>
      <c r="ER38" s="46" t="s">
        <v>269</v>
      </c>
      <c r="ES38" s="47">
        <v>0</v>
      </c>
      <c r="ET38" s="4">
        <f>(ES38-ET$3)/EU$3</f>
        <v>-1.3758386168937178</v>
      </c>
      <c r="EU38" s="4">
        <f>IFERROR(_xlfn.NORM.S.DIST(ET38,TRUE)*100,30)</f>
        <v>8.4435801382237052</v>
      </c>
      <c r="EV38" s="48">
        <v>0.13636363636363635</v>
      </c>
      <c r="EW38" s="4">
        <f>(EV38-EW$3)/EX$3</f>
        <v>-0.56340727494390408</v>
      </c>
      <c r="EX38" s="4">
        <f>IFERROR(_xlfn.NORM.S.DIST(EW38,TRUE)*100,30)</f>
        <v>28.65787922452111</v>
      </c>
      <c r="EY38" s="49">
        <v>0.54545454545454541</v>
      </c>
      <c r="EZ38" s="4">
        <f>(EY38-EZ$3)/FA$3</f>
        <v>0.95359814229843853</v>
      </c>
      <c r="FA38" s="4">
        <f>IFERROR(_xlfn.NORM.S.DIST(EZ38,TRUE)*100,30)</f>
        <v>82.985645176627088</v>
      </c>
      <c r="FB38" s="50">
        <v>4</v>
      </c>
      <c r="FC38" s="35">
        <v>1.6074108818011297</v>
      </c>
      <c r="FD38" s="33">
        <f>(FC38-FD$3)/FE$3</f>
        <v>1.178596321133381</v>
      </c>
      <c r="FE38" s="33">
        <f>IFERROR(_xlfn.NORM.S.DIST(FD38,TRUE)*100,0)</f>
        <v>88.072052137536957</v>
      </c>
      <c r="FF38" s="51">
        <v>48</v>
      </c>
      <c r="FG38" s="35">
        <v>1.1641203160179703</v>
      </c>
      <c r="FH38" s="33">
        <f>(FG38-FH$3)/FI$3</f>
        <v>0.89446493947472705</v>
      </c>
      <c r="FI38" s="33">
        <f>IFERROR(_xlfn.NORM.S.DIST(FH38,TRUE)*100,0)</f>
        <v>81.446340972791504</v>
      </c>
      <c r="FJ38" s="51">
        <v>81</v>
      </c>
      <c r="FK38" s="35">
        <v>0.55492724664499793</v>
      </c>
      <c r="FL38" s="33">
        <f>(FK38-FL$3)/FM$3</f>
        <v>8.6194805750944695E-2</v>
      </c>
      <c r="FM38" s="33">
        <f>IFERROR(_xlfn.NORM.S.DIST(FL38,TRUE)*100,0)</f>
        <v>53.434422012384175</v>
      </c>
      <c r="FN38" s="52">
        <v>80.277513130794404</v>
      </c>
      <c r="FP38" s="33">
        <f>IFERROR(((J38*G$1)+(N38*K$1)+(R38*O$1)+(V38*S$1)+(Z38*W$1)+(AD38*AA$1)+(AH38*AE$1)+(AL38*AI$1)+(AP38*AM$1)+(AT38*AQ$1)+(AX38*AU$1)+(BB38*AY$1)+(BF38*BC$1)+(BJ38*BG$1)+(BN38*BK$1)+(BR38*BO$1)+(BV38*BS$1)+(BZ38*BW$1)+(CD38*CA$1)+(CH38*CE$1)+(CL38*CI$1)+(CP38*CM$1)+(CS38*CQ$1)+(CV38*CT$1)+(CY38*CW$1)+(DW38*DW$1)+(EA38*DX$1)+(EE38*EB$1)+(EU38*ES$1)+(EX38*EV$1)+(FA38*EY$1)+(FE38*FC$1)+(FI38*FG$1)+(FM38*FK$1)+(FN38*FN$1))*(1+FO38),"")</f>
        <v>60.758269689756816</v>
      </c>
      <c r="FQ38" s="28">
        <f>IFERROR(RANK(FP38,FP$4:FP$1296),"")</f>
        <v>35</v>
      </c>
      <c r="FR38" s="28">
        <f>IFERROR(RANK(FT38,FT$4:FT$1496),"")</f>
        <v>12</v>
      </c>
      <c r="FS38" s="28">
        <f>RANK(FX38,FX$4:FX$1496)</f>
        <v>10</v>
      </c>
      <c r="FT38" s="2">
        <v>8900</v>
      </c>
      <c r="FU38" s="49">
        <v>0.11779999999999999</v>
      </c>
      <c r="FV38" s="28">
        <f>IFERROR(FR38-FQ38,"")</f>
        <v>-23</v>
      </c>
      <c r="FW38" s="4">
        <f>IFERROR(FP38/(FT38/1000),0)</f>
        <v>6.8267718752535744</v>
      </c>
      <c r="FX38" s="2">
        <v>10500</v>
      </c>
      <c r="FY38" s="49">
        <v>0.13320000000000001</v>
      </c>
      <c r="FZ38" s="28">
        <f>FS38-FQ38</f>
        <v>-25</v>
      </c>
      <c r="GA38" s="4">
        <f>FP38/(FX38/1000)</f>
        <v>5.7865018752149346</v>
      </c>
    </row>
    <row r="39" spans="1:183" x14ac:dyDescent="0.2">
      <c r="A39" t="s">
        <v>87</v>
      </c>
      <c r="B39" s="1">
        <v>100</v>
      </c>
      <c r="C39" s="28" t="s">
        <v>269</v>
      </c>
      <c r="D39" s="28" t="s">
        <v>269</v>
      </c>
      <c r="E39" s="28">
        <f>RANK(B39,B$4:B$1396)</f>
        <v>65</v>
      </c>
      <c r="F39" s="4">
        <f>(E39/E$3)*100</f>
        <v>53.719008264462808</v>
      </c>
      <c r="G39" s="29">
        <v>-0.185</v>
      </c>
      <c r="H39" s="3">
        <f>RANK(G39,G$4:G$4000)</f>
        <v>88</v>
      </c>
      <c r="I39" s="4">
        <f>(G39-I$3)/J$3</f>
        <v>-0.63728529296604619</v>
      </c>
      <c r="J39" s="4">
        <f>IFERROR(_xlfn.NORM.S.DIST(I39,TRUE)*100,0)</f>
        <v>26.196951445529859</v>
      </c>
      <c r="K39" s="30">
        <v>-0.02</v>
      </c>
      <c r="L39" s="3">
        <f>RANK(K39,K$4:K$4000)</f>
        <v>78</v>
      </c>
      <c r="M39" s="30">
        <f>(K39-M$3)/N$3</f>
        <v>-0.31141185718617104</v>
      </c>
      <c r="N39" s="4">
        <f>IFERROR(_xlfn.NORM.S.DIST(M39,TRUE)*100,0)</f>
        <v>37.774377050550797</v>
      </c>
      <c r="O39" s="30">
        <v>-6.5000000000000002E-2</v>
      </c>
      <c r="P39" s="3">
        <f>RANK(O39,O$4:O$4000)</f>
        <v>86</v>
      </c>
      <c r="Q39" s="4">
        <f>(O39-Q$3)/R$3</f>
        <v>-0.4611317566545608</v>
      </c>
      <c r="R39" s="4">
        <f>IFERROR(_xlfn.NORM.S.DIST(Q39,TRUE)*100,0)</f>
        <v>32.235203957291759</v>
      </c>
      <c r="S39" s="1">
        <v>289.89999999999998</v>
      </c>
      <c r="T39" s="3">
        <f>RANK(S39,S$4:S$4000)</f>
        <v>100</v>
      </c>
      <c r="U39" s="4">
        <f>(S39-U$3)/V$3</f>
        <v>-0.83478985608006506</v>
      </c>
      <c r="V39" s="4">
        <f>IFERROR(_xlfn.NORM.S.DIST(U39,TRUE)*100,0)</f>
        <v>20.191801914227199</v>
      </c>
      <c r="W39" s="31">
        <v>292.3</v>
      </c>
      <c r="X39" s="3">
        <f>RANK(W39,W$4:W$4000)</f>
        <v>75</v>
      </c>
      <c r="Y39" s="30">
        <f>(W39-Y$3)/Z$3</f>
        <v>-0.40109821513757654</v>
      </c>
      <c r="Z39" s="4">
        <f>IFERROR(_xlfn.NORM.S.DIST(Y39,TRUE)*100,0)</f>
        <v>34.417390744753341</v>
      </c>
      <c r="AA39" s="3">
        <v>293.39999999999998</v>
      </c>
      <c r="AB39" s="3">
        <f>RANK(AA39,AA$4:AA$4000)</f>
        <v>71</v>
      </c>
      <c r="AC39" s="4">
        <f>(AA39-AC$3)/AD$3</f>
        <v>-0.31418480427548573</v>
      </c>
      <c r="AD39" s="4">
        <f>IFERROR(_xlfn.NORM.S.DIST(AC39,TRUE)*100,0)</f>
        <v>37.669034160231959</v>
      </c>
      <c r="AE39" s="29">
        <v>0.45500000000000002</v>
      </c>
      <c r="AF39" s="3">
        <f>RANK(AE39,AE$4:AE$4000)</f>
        <v>29</v>
      </c>
      <c r="AG39" s="4">
        <f>(AE39-AG$3)/AH$3</f>
        <v>0.73063144955215353</v>
      </c>
      <c r="AH39" s="4">
        <f>IFERROR(_xlfn.NORM.S.DIST(AG39,TRUE)*100,0)</f>
        <v>76.749785150454002</v>
      </c>
      <c r="AI39" s="30">
        <v>0.44500000000000001</v>
      </c>
      <c r="AJ39" s="3">
        <f>RANK(AI39,AI$4:AI$4000)</f>
        <v>22</v>
      </c>
      <c r="AK39" s="4">
        <f>(AI39-AK$3)/AL$3</f>
        <v>0.8033459986884296</v>
      </c>
      <c r="AL39" s="4">
        <f>IFERROR(_xlfn.NORM.S.DIST(AK39,TRUE)*100,0)</f>
        <v>78.911261100319948</v>
      </c>
      <c r="AM39" s="30">
        <v>0.37</v>
      </c>
      <c r="AN39" s="3">
        <f>RANK(AM39,AM$4:AM$4000)</f>
        <v>22</v>
      </c>
      <c r="AO39" s="4">
        <f>(AM39-AO$3)/AP$3</f>
        <v>0.73997283778215805</v>
      </c>
      <c r="AP39" s="4">
        <f>IFERROR(_xlfn.NORM.S.DIST(AO39,TRUE)*100,0)</f>
        <v>77.034176202657406</v>
      </c>
      <c r="AQ39" s="29">
        <v>-0.16500000000000001</v>
      </c>
      <c r="AR39" s="3">
        <v>87</v>
      </c>
      <c r="AS39" s="4">
        <f>(AQ39-AS$3)/AT$3</f>
        <v>-0.54745405608653608</v>
      </c>
      <c r="AT39" s="4">
        <f>IFERROR(_xlfn.NORM.S.DIST(AS39,TRUE)*100,0)</f>
        <v>29.203341324847344</v>
      </c>
      <c r="AU39" s="30">
        <v>0.16</v>
      </c>
      <c r="AV39" s="3">
        <v>29</v>
      </c>
      <c r="AW39" s="4">
        <f>(AU39-AW$3)/AX$3</f>
        <v>0.66126885164859928</v>
      </c>
      <c r="AX39" s="4">
        <f>IFERROR(_xlfn.NORM.S.DIST(AW39,TRUE)*100,0)</f>
        <v>74.578004336015709</v>
      </c>
      <c r="AY39" s="30">
        <v>9.5000000000000001E-2</v>
      </c>
      <c r="AZ39" s="3">
        <v>41</v>
      </c>
      <c r="BA39" s="4">
        <f>(AY39-BA$3)/BB$3</f>
        <v>0.45856414657434147</v>
      </c>
      <c r="BB39" s="4">
        <f>IFERROR(_xlfn.NORM.S.DIST(BA39,TRUE)*100,0)</f>
        <v>67.672640585503103</v>
      </c>
      <c r="BC39" s="29">
        <v>0.35499999999999998</v>
      </c>
      <c r="BD39" s="3">
        <v>32</v>
      </c>
      <c r="BE39" s="4">
        <f>(BC39-BE$3)/BF$3</f>
        <v>0.61617391169589775</v>
      </c>
      <c r="BF39" s="4">
        <f>IFERROR(_xlfn.NORM.S.DIST(BE39,TRUE)*100,0)</f>
        <v>73.111012766376035</v>
      </c>
      <c r="BG39" s="30">
        <v>0.22</v>
      </c>
      <c r="BH39" s="3">
        <v>36</v>
      </c>
      <c r="BI39" s="4">
        <f>(BG39-BI$3)/BJ$3</f>
        <v>0.47188075171159599</v>
      </c>
      <c r="BJ39" s="4">
        <f>IFERROR(_xlfn.NORM.S.DIST(BI39,TRUE)*100,0)</f>
        <v>68.149404610798328</v>
      </c>
      <c r="BK39" s="30">
        <v>0.13500000000000001</v>
      </c>
      <c r="BL39" s="3">
        <v>44</v>
      </c>
      <c r="BM39" s="4">
        <f>(BK39-BM$3)/BN$3</f>
        <v>0.31001370894714292</v>
      </c>
      <c r="BN39" s="4">
        <f>IFERROR(_xlfn.NORM.S.DIST(BM39,TRUE)*100,0)</f>
        <v>62.17247343139428</v>
      </c>
      <c r="BO39" s="30">
        <v>-0.04</v>
      </c>
      <c r="BP39" s="3">
        <v>68</v>
      </c>
      <c r="BQ39" s="4">
        <f>(BO39-BQ$3)/BR$3</f>
        <v>5.6514656888192988E-2</v>
      </c>
      <c r="BR39" s="4">
        <f>IFERROR(_xlfn.NORM.S.DIST(BQ39,TRUE)*100,0)</f>
        <v>52.253409016112393</v>
      </c>
      <c r="BS39" s="32">
        <v>21</v>
      </c>
      <c r="BT39" s="3">
        <v>102</v>
      </c>
      <c r="BU39" s="33">
        <f>(BS39-BU$3)/BV$3</f>
        <v>-0.94898100583875966</v>
      </c>
      <c r="BV39" s="33">
        <f>IFERROR(_xlfn.NORM.S.DIST(BU39,TRUE)*100,0)</f>
        <v>17.131513630518974</v>
      </c>
      <c r="BW39" s="34">
        <v>20.399999999999999</v>
      </c>
      <c r="BX39" s="3">
        <v>104</v>
      </c>
      <c r="BY39" s="33">
        <f>(BW39-BY$3)/BZ$3</f>
        <v>-0.88187493599118227</v>
      </c>
      <c r="BZ39" s="33">
        <f>IFERROR(_xlfn.NORM.S.DIST(BY39,TRUE)*100,0)</f>
        <v>18.892222119822659</v>
      </c>
      <c r="CA39" s="34">
        <v>21.4</v>
      </c>
      <c r="CB39" s="3">
        <v>100</v>
      </c>
      <c r="CC39" s="33">
        <f>(CA39-CC$3)/CD$3</f>
        <v>-0.7189804233721141</v>
      </c>
      <c r="CD39" s="33">
        <f>IFERROR(_xlfn.NORM.S.DIST(CC39,TRUE)*100,0)</f>
        <v>23.607649091122049</v>
      </c>
      <c r="CE39" s="32">
        <v>86</v>
      </c>
      <c r="CF39" s="3">
        <v>67</v>
      </c>
      <c r="CG39" s="33">
        <f>(CE39-CG$3)/CH$3</f>
        <v>-8.7380483028200607E-3</v>
      </c>
      <c r="CH39" s="33">
        <f>IFERROR(_xlfn.NORM.S.DIST(CG39,TRUE)*100,0)</f>
        <v>49.651406744438987</v>
      </c>
      <c r="CI39" s="34">
        <v>85.7</v>
      </c>
      <c r="CJ39" s="3">
        <v>32</v>
      </c>
      <c r="CK39" s="33">
        <f>(CI39-CK$3)/CL$3</f>
        <v>0.58366501788872593</v>
      </c>
      <c r="CL39" s="33">
        <f>IFERROR(_xlfn.NORM.S.DIST(CK39,TRUE)*100,0)</f>
        <v>72.027714635018455</v>
      </c>
      <c r="CM39" s="34">
        <v>85.9</v>
      </c>
      <c r="CN39" s="3">
        <v>31</v>
      </c>
      <c r="CO39" s="4">
        <f>(CM39-CO$3)/CP$3</f>
        <v>0.57548338991136083</v>
      </c>
      <c r="CP39" s="4">
        <f>IFERROR(_xlfn.NORM.S.DIST(CO39,TRUE)*100,0)</f>
        <v>71.751778947678474</v>
      </c>
      <c r="CQ39" s="29" t="s">
        <v>269</v>
      </c>
      <c r="CR39" s="3" t="s">
        <v>269</v>
      </c>
      <c r="CS39" s="33">
        <v>0</v>
      </c>
      <c r="CT39" s="35" t="s">
        <v>269</v>
      </c>
      <c r="CU39" s="3" t="s">
        <v>269</v>
      </c>
      <c r="CV39" s="33">
        <v>0</v>
      </c>
      <c r="CW39" s="3" t="s">
        <v>269</v>
      </c>
      <c r="CX39" s="3" t="s">
        <v>269</v>
      </c>
      <c r="CY39" s="33">
        <v>0</v>
      </c>
      <c r="CZ39" s="36">
        <v>2</v>
      </c>
      <c r="DA39" s="37" t="s">
        <v>51</v>
      </c>
      <c r="DB39" s="37" t="s">
        <v>269</v>
      </c>
      <c r="DC39" s="37" t="s">
        <v>269</v>
      </c>
      <c r="DD39" s="37">
        <v>58</v>
      </c>
      <c r="DE39" s="38">
        <v>3.2091346153846132</v>
      </c>
      <c r="DF39" s="38">
        <v>-1.1225490196078454</v>
      </c>
      <c r="DG39" s="38" t="s">
        <v>269</v>
      </c>
      <c r="DH39" s="38" t="s">
        <v>269</v>
      </c>
      <c r="DI39" s="38">
        <v>-0.54545454545454675</v>
      </c>
      <c r="DJ39" s="38">
        <v>0.51371035010740707</v>
      </c>
      <c r="DK39" s="39">
        <v>0.60682267083169017</v>
      </c>
      <c r="DL39" s="39">
        <v>72.801569942251334</v>
      </c>
      <c r="DM39" s="38">
        <v>1.5411310503222211</v>
      </c>
      <c r="DN39" s="39">
        <v>0.49065055027660076</v>
      </c>
      <c r="DO39" s="39">
        <v>68.816318661972829</v>
      </c>
      <c r="DP39" s="38">
        <v>0.36</v>
      </c>
      <c r="DQ39" s="39">
        <v>0.35276212777451865</v>
      </c>
      <c r="DR39" s="39">
        <v>63.786661080742057</v>
      </c>
      <c r="DS39" s="40">
        <v>58.426966292134829</v>
      </c>
      <c r="DT39" s="40">
        <v>65.957878994275262</v>
      </c>
      <c r="DU39" s="39">
        <v>0.73475823952919384</v>
      </c>
      <c r="DV39" s="39">
        <v>76.875662789447517</v>
      </c>
      <c r="DW39" s="41">
        <v>76.875662789447517</v>
      </c>
      <c r="DX39" s="42">
        <v>0.85</v>
      </c>
      <c r="DY39" s="4">
        <f>(DX39-DY$3)/EA$3</f>
        <v>0.57154371268558779</v>
      </c>
      <c r="DZ39" s="4">
        <f>MAX(MIN(DY39, 3), -3)</f>
        <v>0.57154371268558779</v>
      </c>
      <c r="EA39" s="4">
        <f>IFERROR(_xlfn.NORM.S.DIST(DZ39,TRUE)*100,30)</f>
        <v>71.618443099501775</v>
      </c>
      <c r="EB39" s="43">
        <v>1.07</v>
      </c>
      <c r="EC39" s="4">
        <f>(EB39-EC$3)/EE$3</f>
        <v>0.7467709969925449</v>
      </c>
      <c r="ED39" s="4">
        <f>MAX(MIN(EC39, 3), -3)</f>
        <v>0.7467709969925449</v>
      </c>
      <c r="EE39" s="4">
        <f>IFERROR(_xlfn.NORM.S.DIST(ED39,TRUE)*100,30)</f>
        <v>77.239909726673062</v>
      </c>
      <c r="EF39" s="44" t="s">
        <v>88</v>
      </c>
      <c r="EG39" s="45" t="s">
        <v>269</v>
      </c>
      <c r="EH39" s="46" t="s">
        <v>51</v>
      </c>
      <c r="EI39" s="46">
        <v>31</v>
      </c>
      <c r="EJ39" s="46" t="s">
        <v>269</v>
      </c>
      <c r="EK39" s="46" t="s">
        <v>269</v>
      </c>
      <c r="EL39" s="46" t="s">
        <v>269</v>
      </c>
      <c r="EM39" s="46" t="s">
        <v>269</v>
      </c>
      <c r="EN39" s="46" t="s">
        <v>269</v>
      </c>
      <c r="EO39" s="46" t="s">
        <v>269</v>
      </c>
      <c r="EP39" s="46" t="s">
        <v>269</v>
      </c>
      <c r="EQ39" s="46" t="s">
        <v>269</v>
      </c>
      <c r="ER39" s="46" t="s">
        <v>269</v>
      </c>
      <c r="ES39" s="47">
        <v>8.8235294117647065E-2</v>
      </c>
      <c r="ET39" s="4">
        <f>(ES39-ET$3)/EU$3</f>
        <v>-0.2955888263738754</v>
      </c>
      <c r="EU39" s="4">
        <f>IFERROR(_xlfn.NORM.S.DIST(ET39,TRUE)*100,30)</f>
        <v>38.377205389620919</v>
      </c>
      <c r="EV39" s="48">
        <v>0.17647058823529413</v>
      </c>
      <c r="EW39" s="4">
        <f>(EV39-EW$3)/EX$3</f>
        <v>-0.18851872924046914</v>
      </c>
      <c r="EX39" s="4">
        <f>IFERROR(_xlfn.NORM.S.DIST(EW39,TRUE)*100,30)</f>
        <v>42.52350174592938</v>
      </c>
      <c r="EY39" s="49">
        <v>0.38235294117647056</v>
      </c>
      <c r="EZ39" s="4">
        <f>(EY39-EZ$3)/FA$3</f>
        <v>-8.7658527040229944E-2</v>
      </c>
      <c r="FA39" s="4">
        <f>IFERROR(_xlfn.NORM.S.DIST(EZ39,TRUE)*100,30)</f>
        <v>46.507404165439482</v>
      </c>
      <c r="FB39" s="50">
        <v>27</v>
      </c>
      <c r="FC39" s="35">
        <v>1.0083631947488532</v>
      </c>
      <c r="FD39" s="33">
        <f>(FC39-FD$3)/FE$3</f>
        <v>0.54609448405948258</v>
      </c>
      <c r="FE39" s="33">
        <f>IFERROR(_xlfn.NORM.S.DIST(FD39,TRUE)*100,0)</f>
        <v>70.749950439014896</v>
      </c>
      <c r="FF39" s="51">
        <v>75</v>
      </c>
      <c r="FG39" s="35">
        <v>0.38233372554316797</v>
      </c>
      <c r="FH39" s="33">
        <f>(FG39-FH$3)/FI$3</f>
        <v>-0.16475824950754525</v>
      </c>
      <c r="FI39" s="33">
        <f>IFERROR(_xlfn.NORM.S.DIST(FH39,TRUE)*100,0)</f>
        <v>43.456713346195841</v>
      </c>
      <c r="FJ39" s="51">
        <v>121</v>
      </c>
      <c r="FK39" s="35">
        <v>0.63506660807332371</v>
      </c>
      <c r="FL39" s="33">
        <f>(FK39-FL$3)/FM$3</f>
        <v>0.21874606630572907</v>
      </c>
      <c r="FM39" s="33">
        <f>IFERROR(_xlfn.NORM.S.DIST(FL39,TRUE)*100,0)</f>
        <v>58.657606892545189</v>
      </c>
      <c r="FN39" s="52">
        <v>74.358052731288723</v>
      </c>
      <c r="FP39" s="33">
        <f>IFERROR(((J39*G$1)+(N39*K$1)+(R39*O$1)+(V39*S$1)+(Z39*W$1)+(AD39*AA$1)+(AH39*AE$1)+(AL39*AI$1)+(AP39*AM$1)+(AT39*AQ$1)+(AX39*AU$1)+(BB39*AY$1)+(BF39*BC$1)+(BJ39*BG$1)+(BN39*BK$1)+(BR39*BO$1)+(BV39*BS$1)+(BZ39*BW$1)+(CD39*CA$1)+(CH39*CE$1)+(CL39*CI$1)+(CP39*CM$1)+(CS39*CQ$1)+(CV39*CT$1)+(CY39*CW$1)+(DW39*DW$1)+(EA39*DX$1)+(EE39*EB$1)+(EU39*ES$1)+(EX39*EV$1)+(FA39*EY$1)+(FE39*FC$1)+(FI39*FG$1)+(FM39*FK$1)+(FN39*FN$1))*(1+FO39),"")</f>
        <v>59.694726310006374</v>
      </c>
      <c r="FQ39" s="28">
        <f>IFERROR(RANK(FP39,FP$4:FP$1296),"")</f>
        <v>36</v>
      </c>
      <c r="FR39" s="28">
        <f>IFERROR(RANK(FT39,FT$4:FT$1496),"")</f>
        <v>43</v>
      </c>
      <c r="FS39" s="28">
        <f>RANK(FX39,FX$4:FX$1496)</f>
        <v>49</v>
      </c>
      <c r="FT39" s="2">
        <v>7200</v>
      </c>
      <c r="FU39" s="49">
        <v>1.9199999999999998E-2</v>
      </c>
      <c r="FV39" s="28">
        <f>IFERROR(FR39-FQ39,"")</f>
        <v>7</v>
      </c>
      <c r="FW39" s="4">
        <f>IFERROR(FP39/(FT39/1000),0)</f>
        <v>8.2909342097231065</v>
      </c>
      <c r="FX39" s="2">
        <v>8500</v>
      </c>
      <c r="FY39" s="49">
        <v>3.1600000000000003E-2</v>
      </c>
      <c r="FZ39" s="28">
        <f>FS39-FQ39</f>
        <v>13</v>
      </c>
      <c r="GA39" s="4">
        <f>FP39/(FX39/1000)</f>
        <v>7.0229089776478091</v>
      </c>
    </row>
    <row r="40" spans="1:183" x14ac:dyDescent="0.2">
      <c r="A40" t="s">
        <v>100</v>
      </c>
      <c r="B40" s="1">
        <v>80</v>
      </c>
      <c r="C40" s="28" t="s">
        <v>269</v>
      </c>
      <c r="D40" s="28" t="s">
        <v>269</v>
      </c>
      <c r="E40" s="28">
        <f>RANK(B40,B$4:B$1396)</f>
        <v>82</v>
      </c>
      <c r="F40" s="4">
        <f>(E40/E$3)*100</f>
        <v>67.768595041322314</v>
      </c>
      <c r="G40" s="29">
        <v>0.40500000000000003</v>
      </c>
      <c r="H40" s="3">
        <f>RANK(G40,G$4:G$4000)</f>
        <v>38</v>
      </c>
      <c r="I40" s="4">
        <f>(G40-I$3)/J$3</f>
        <v>0.63962991127892521</v>
      </c>
      <c r="J40" s="4">
        <f>IFERROR(_xlfn.NORM.S.DIST(I40,TRUE)*100,0)</f>
        <v>73.879338418401801</v>
      </c>
      <c r="K40" s="30">
        <v>0.63</v>
      </c>
      <c r="L40" s="3">
        <f>RANK(K40,K$4:K$4000)</f>
        <v>6</v>
      </c>
      <c r="M40" s="30">
        <f>(K40-M$3)/N$3</f>
        <v>1.4015729707772524</v>
      </c>
      <c r="N40" s="4">
        <f>IFERROR(_xlfn.NORM.S.DIST(M40,TRUE)*100,0)</f>
        <v>91.947859846464581</v>
      </c>
      <c r="O40" s="30">
        <v>0.56000000000000005</v>
      </c>
      <c r="P40" s="3">
        <f>RANK(O40,O$4:O$4000)</f>
        <v>6</v>
      </c>
      <c r="Q40" s="4">
        <f>(O40-Q$3)/R$3</f>
        <v>1.2957837500303295</v>
      </c>
      <c r="R40" s="4">
        <f>IFERROR(_xlfn.NORM.S.DIST(Q40,TRUE)*100,0)</f>
        <v>90.24750009737825</v>
      </c>
      <c r="S40" s="1">
        <v>300.2</v>
      </c>
      <c r="T40" s="3">
        <f>RANK(S40,S$4:S$4000)</f>
        <v>26</v>
      </c>
      <c r="U40" s="4">
        <f>(S40-U$3)/V$3</f>
        <v>0.75749449903560628</v>
      </c>
      <c r="V40" s="4">
        <f>IFERROR(_xlfn.NORM.S.DIST(U40,TRUE)*100,0)</f>
        <v>77.562316984417151</v>
      </c>
      <c r="W40" s="31">
        <v>298.89999999999998</v>
      </c>
      <c r="X40" s="3">
        <f>RANK(W40,W$4:W$4000)</f>
        <v>29</v>
      </c>
      <c r="Y40" s="30">
        <f>(W40-Y$3)/Z$3</f>
        <v>0.56182929740852505</v>
      </c>
      <c r="Z40" s="4">
        <f>IFERROR(_xlfn.NORM.S.DIST(Y40,TRUE)*100,0)</f>
        <v>71.288383553931439</v>
      </c>
      <c r="AA40" s="3">
        <v>298.3</v>
      </c>
      <c r="AB40" s="3">
        <f>RANK(AA40,AA$4:AA$4000)</f>
        <v>35</v>
      </c>
      <c r="AC40" s="4">
        <f>(AA40-AC$3)/AD$3</f>
        <v>0.42300859123121387</v>
      </c>
      <c r="AD40" s="4">
        <f>IFERROR(_xlfn.NORM.S.DIST(AC40,TRUE)*100,0)</f>
        <v>66.385550355570786</v>
      </c>
      <c r="AE40" s="29">
        <v>0.99</v>
      </c>
      <c r="AF40" s="3">
        <f>RANK(AE40,AE$4:AE$4000)</f>
        <v>4</v>
      </c>
      <c r="AG40" s="4">
        <f>(AE40-AG$3)/AH$3</f>
        <v>1.7052115256221356</v>
      </c>
      <c r="AH40" s="4">
        <f>IFERROR(_xlfn.NORM.S.DIST(AG40,TRUE)*100,0)</f>
        <v>95.592250939485879</v>
      </c>
      <c r="AI40" s="30">
        <v>0.63500000000000001</v>
      </c>
      <c r="AJ40" s="3">
        <f>RANK(AI40,AI$4:AI$4000)</f>
        <v>9</v>
      </c>
      <c r="AK40" s="4">
        <f>(AI40-AK$3)/AL$3</f>
        <v>1.2346727093936267</v>
      </c>
      <c r="AL40" s="4">
        <f>IFERROR(_xlfn.NORM.S.DIST(AK40,TRUE)*100,0)</f>
        <v>89.152383170648491</v>
      </c>
      <c r="AM40" s="30">
        <v>0.44</v>
      </c>
      <c r="AN40" s="3">
        <f>RANK(AM40,AM$4:AM$4000)</f>
        <v>16</v>
      </c>
      <c r="AO40" s="4">
        <f>(AM40-AO$3)/AP$3</f>
        <v>0.91625678098607555</v>
      </c>
      <c r="AP40" s="4">
        <f>IFERROR(_xlfn.NORM.S.DIST(AO40,TRUE)*100,0)</f>
        <v>82.02338848011253</v>
      </c>
      <c r="AQ40" s="29">
        <v>-0.44500000000000001</v>
      </c>
      <c r="AR40" s="3">
        <v>112</v>
      </c>
      <c r="AS40" s="4">
        <f>(AQ40-AS$3)/AT$3</f>
        <v>-1.4212999603386791</v>
      </c>
      <c r="AT40" s="4">
        <f>IFERROR(_xlfn.NORM.S.DIST(AS40,TRUE)*100,0)</f>
        <v>7.7614787528311746</v>
      </c>
      <c r="AU40" s="30">
        <v>-0.11</v>
      </c>
      <c r="AV40" s="3">
        <v>86</v>
      </c>
      <c r="AW40" s="4">
        <f>(AU40-AW$3)/AX$3</f>
        <v>-0.40254002587943527</v>
      </c>
      <c r="AX40" s="4">
        <f>IFERROR(_xlfn.NORM.S.DIST(AW40,TRUE)*100,0)</f>
        <v>34.364331874287359</v>
      </c>
      <c r="AY40" s="30">
        <v>-0.08</v>
      </c>
      <c r="AZ40" s="3">
        <v>80</v>
      </c>
      <c r="BA40" s="4">
        <f>(AY40-BA$3)/BB$3</f>
        <v>-0.32915340582330027</v>
      </c>
      <c r="BB40" s="4">
        <f>IFERROR(_xlfn.NORM.S.DIST(BA40,TRUE)*100,0)</f>
        <v>37.10198695563578</v>
      </c>
      <c r="BC40" s="29">
        <v>-0.80499999999999994</v>
      </c>
      <c r="BD40" s="3">
        <v>112</v>
      </c>
      <c r="BE40" s="4">
        <f>(BC40-BE$3)/BF$3</f>
        <v>-1.2705706661322798</v>
      </c>
      <c r="BF40" s="4">
        <f>IFERROR(_xlfn.NORM.S.DIST(BE40,TRUE)*100,0)</f>
        <v>10.194071407325326</v>
      </c>
      <c r="BG40" s="30">
        <v>-0.95500000000000007</v>
      </c>
      <c r="BH40" s="3">
        <v>116</v>
      </c>
      <c r="BI40" s="4">
        <f>(BG40-BI$3)/BJ$3</f>
        <v>-2.4991032175375687</v>
      </c>
      <c r="BJ40" s="4">
        <f>IFERROR(_xlfn.NORM.S.DIST(BI40,TRUE)*100,0)</f>
        <v>0.62254020300558621</v>
      </c>
      <c r="BK40" s="30">
        <v>-0.67500000000000004</v>
      </c>
      <c r="BL40" s="3">
        <v>117</v>
      </c>
      <c r="BM40" s="4">
        <f>(BK40-BM$3)/BN$3</f>
        <v>-2.1917158476873353</v>
      </c>
      <c r="BN40" s="4">
        <f>IFERROR(_xlfn.NORM.S.DIST(BM40,TRUE)*100,0)</f>
        <v>1.4200015352878204</v>
      </c>
      <c r="BO40" s="30">
        <v>-0.91</v>
      </c>
      <c r="BP40" s="3">
        <v>109</v>
      </c>
      <c r="BQ40" s="4">
        <f>(BO40-BQ$3)/BR$3</f>
        <v>-1.2567961445731928</v>
      </c>
      <c r="BR40" s="4">
        <f>IFERROR(_xlfn.NORM.S.DIST(BQ40,TRUE)*100,0)</f>
        <v>10.441373124697545</v>
      </c>
      <c r="BS40" s="32">
        <v>25.2</v>
      </c>
      <c r="BT40" s="3">
        <v>36</v>
      </c>
      <c r="BU40" s="33">
        <f>(BS40-BU$3)/BV$3</f>
        <v>0.43454930061983355</v>
      </c>
      <c r="BV40" s="33">
        <f>IFERROR(_xlfn.NORM.S.DIST(BU40,TRUE)*100,0)</f>
        <v>66.805519886265998</v>
      </c>
      <c r="BW40" s="34">
        <v>24.2</v>
      </c>
      <c r="BX40" s="3">
        <v>23</v>
      </c>
      <c r="BY40" s="33">
        <f>(BW40-BY$3)/BZ$3</f>
        <v>0.78259100280012939</v>
      </c>
      <c r="BZ40" s="33">
        <f>IFERROR(_xlfn.NORM.S.DIST(BY40,TRUE)*100,0)</f>
        <v>78.306633669237129</v>
      </c>
      <c r="CA40" s="34">
        <v>24.3</v>
      </c>
      <c r="CB40" s="3">
        <v>26</v>
      </c>
      <c r="CC40" s="33">
        <f>(CA40-CC$3)/CD$3</f>
        <v>0.70183267903275537</v>
      </c>
      <c r="CD40" s="33">
        <f>IFERROR(_xlfn.NORM.S.DIST(CC40,TRUE)*100,0)</f>
        <v>75.860824178047707</v>
      </c>
      <c r="CE40" s="32">
        <v>85.9</v>
      </c>
      <c r="CF40" s="3">
        <v>68</v>
      </c>
      <c r="CG40" s="33">
        <f>(CE40-CG$3)/CH$3</f>
        <v>-4.4895489555856899E-2</v>
      </c>
      <c r="CH40" s="33">
        <f>IFERROR(_xlfn.NORM.S.DIST(CG40,TRUE)*100,0)</f>
        <v>48.209530601719891</v>
      </c>
      <c r="CI40" s="34">
        <v>85.2</v>
      </c>
      <c r="CJ40" s="3">
        <v>41</v>
      </c>
      <c r="CK40" s="33">
        <f>(CI40-CK$3)/CL$3</f>
        <v>0.33334406668554745</v>
      </c>
      <c r="CL40" s="33">
        <f>IFERROR(_xlfn.NORM.S.DIST(CK40,TRUE)*100,0)</f>
        <v>63.056271039809275</v>
      </c>
      <c r="CM40" s="34">
        <v>86</v>
      </c>
      <c r="CN40" s="3">
        <v>28</v>
      </c>
      <c r="CO40" s="4">
        <f>(CM40-CO$3)/CP$3</f>
        <v>0.63385871264116511</v>
      </c>
      <c r="CP40" s="4">
        <f>IFERROR(_xlfn.NORM.S.DIST(CO40,TRUE)*100,0)</f>
        <v>73.691348382032714</v>
      </c>
      <c r="CQ40" s="29" t="s">
        <v>269</v>
      </c>
      <c r="CR40" s="3" t="s">
        <v>269</v>
      </c>
      <c r="CS40" s="33">
        <v>0</v>
      </c>
      <c r="CT40" s="35" t="s">
        <v>269</v>
      </c>
      <c r="CU40" s="3" t="s">
        <v>269</v>
      </c>
      <c r="CV40" s="33">
        <v>0</v>
      </c>
      <c r="CW40" s="3" t="s">
        <v>269</v>
      </c>
      <c r="CX40" s="3" t="s">
        <v>269</v>
      </c>
      <c r="CY40" s="33">
        <v>0</v>
      </c>
      <c r="CZ40" s="36" t="s">
        <v>51</v>
      </c>
      <c r="DA40" s="37" t="s">
        <v>269</v>
      </c>
      <c r="DB40" s="37" t="s">
        <v>269</v>
      </c>
      <c r="DC40" s="37" t="s">
        <v>269</v>
      </c>
      <c r="DD40" s="37" t="s">
        <v>269</v>
      </c>
      <c r="DE40" s="38">
        <v>-2.0408653846153868</v>
      </c>
      <c r="DF40" s="38" t="s">
        <v>269</v>
      </c>
      <c r="DG40" s="38" t="s">
        <v>269</v>
      </c>
      <c r="DH40" s="38" t="s">
        <v>269</v>
      </c>
      <c r="DI40" s="38" t="s">
        <v>269</v>
      </c>
      <c r="DJ40" s="38">
        <v>-2.0408653846153868</v>
      </c>
      <c r="DK40" s="39">
        <v>-1.4760759909330465</v>
      </c>
      <c r="DL40" s="39">
        <v>6.9961746690016673</v>
      </c>
      <c r="DM40" s="38">
        <v>-2.0408653846153868</v>
      </c>
      <c r="DN40" s="39">
        <v>-0.51889612057466183</v>
      </c>
      <c r="DO40" s="39">
        <v>30.191659161507634</v>
      </c>
      <c r="DP40" s="38">
        <v>-1.93</v>
      </c>
      <c r="DQ40" s="39">
        <v>-1.6998808370520537</v>
      </c>
      <c r="DR40" s="39">
        <v>4.4576671059062054</v>
      </c>
      <c r="DS40" s="40">
        <v>20</v>
      </c>
      <c r="DT40" s="40">
        <v>15.411375234103875</v>
      </c>
      <c r="DU40" s="39">
        <v>-1.3531600446154726</v>
      </c>
      <c r="DV40" s="39">
        <v>8.8002253331643008</v>
      </c>
      <c r="DW40" s="41">
        <v>8.8002253331643008</v>
      </c>
      <c r="DX40" s="42">
        <v>0.94</v>
      </c>
      <c r="DY40" s="4">
        <f>(DX40-DY$3)/EA$3</f>
        <v>0.6553362683014472</v>
      </c>
      <c r="DZ40" s="4">
        <f>MAX(MIN(DY40, 3), -3)</f>
        <v>0.6553362683014472</v>
      </c>
      <c r="EA40" s="4">
        <f>IFERROR(_xlfn.NORM.S.DIST(DZ40,TRUE)*100,30)</f>
        <v>74.387436266685853</v>
      </c>
      <c r="EB40" s="43">
        <v>1.07</v>
      </c>
      <c r="EC40" s="4">
        <f>(EB40-EC$3)/EE$3</f>
        <v>0.7467709969925449</v>
      </c>
      <c r="ED40" s="4">
        <f>MAX(MIN(EC40, 3), -3)</f>
        <v>0.7467709969925449</v>
      </c>
      <c r="EE40" s="4">
        <f>IFERROR(_xlfn.NORM.S.DIST(ED40,TRUE)*100,30)</f>
        <v>77.239909726673062</v>
      </c>
      <c r="EF40" s="44" t="s">
        <v>101</v>
      </c>
      <c r="EG40" s="45">
        <v>70</v>
      </c>
      <c r="EH40" s="46" t="s">
        <v>51</v>
      </c>
      <c r="EI40" s="46">
        <v>50</v>
      </c>
      <c r="EJ40" s="46" t="s">
        <v>269</v>
      </c>
      <c r="EK40" s="46" t="s">
        <v>269</v>
      </c>
      <c r="EL40" s="46" t="s">
        <v>269</v>
      </c>
      <c r="EM40" s="46" t="s">
        <v>269</v>
      </c>
      <c r="EN40" s="46" t="s">
        <v>269</v>
      </c>
      <c r="EO40" s="46" t="s">
        <v>269</v>
      </c>
      <c r="EP40" s="46" t="s">
        <v>269</v>
      </c>
      <c r="EQ40" s="46" t="s">
        <v>269</v>
      </c>
      <c r="ER40" s="46">
        <v>7</v>
      </c>
      <c r="ES40" s="47">
        <v>6.25E-2</v>
      </c>
      <c r="ET40" s="4">
        <f>(ES40-ET$3)/EU$3</f>
        <v>-0.61066168194216286</v>
      </c>
      <c r="EU40" s="4">
        <f>IFERROR(_xlfn.NORM.S.DIST(ET40,TRUE)*100,30)</f>
        <v>27.07117892492689</v>
      </c>
      <c r="EV40" s="48">
        <v>0.28125</v>
      </c>
      <c r="EW40" s="4">
        <f>(EV40-EW$3)/EX$3</f>
        <v>0.79087759640975419</v>
      </c>
      <c r="EX40" s="4">
        <f>IFERROR(_xlfn.NORM.S.DIST(EW40,TRUE)*100,30)</f>
        <v>78.549228845937364</v>
      </c>
      <c r="EY40" s="49">
        <v>0.5</v>
      </c>
      <c r="EZ40" s="4">
        <f>(EY40-EZ$3)/FA$3</f>
        <v>0.66341185740077702</v>
      </c>
      <c r="FA40" s="4">
        <f>IFERROR(_xlfn.NORM.S.DIST(EZ40,TRUE)*100,30)</f>
        <v>74.64665930928453</v>
      </c>
      <c r="FB40" s="50">
        <v>31</v>
      </c>
      <c r="FC40" s="35">
        <v>0.76443714316400202</v>
      </c>
      <c r="FD40" s="33">
        <f>(FC40-FD$3)/FE$3</f>
        <v>0.28854624696206232</v>
      </c>
      <c r="FE40" s="33">
        <f>IFERROR(_xlfn.NORM.S.DIST(FD40,TRUE)*100,0)</f>
        <v>61.353568244038257</v>
      </c>
      <c r="FF40" s="51">
        <v>67</v>
      </c>
      <c r="FG40" s="35">
        <v>0.65623704825665752</v>
      </c>
      <c r="FH40" s="33">
        <f>(FG40-FH$3)/FI$3</f>
        <v>0.20634654365758368</v>
      </c>
      <c r="FI40" s="33">
        <f>IFERROR(_xlfn.NORM.S.DIST(FH40,TRUE)*100,0)</f>
        <v>58.173988792431345</v>
      </c>
      <c r="FJ40" s="51">
        <v>107</v>
      </c>
      <c r="FK40" s="35">
        <v>0.51158385856959676</v>
      </c>
      <c r="FL40" s="33">
        <f>(FK40-FL$3)/FM$3</f>
        <v>1.4504432584595143E-2</v>
      </c>
      <c r="FM40" s="33">
        <f>IFERROR(_xlfn.NORM.S.DIST(FL40,TRUE)*100,0)</f>
        <v>50.578622852744061</v>
      </c>
      <c r="FN40" s="52">
        <v>54.555044195099356</v>
      </c>
      <c r="FP40" s="33">
        <f>IFERROR(((J40*G$1)+(N40*K$1)+(R40*O$1)+(V40*S$1)+(Z40*W$1)+(AD40*AA$1)+(AH40*AE$1)+(AL40*AI$1)+(AP40*AM$1)+(AT40*AQ$1)+(AX40*AU$1)+(BB40*AY$1)+(BF40*BC$1)+(BJ40*BG$1)+(BN40*BK$1)+(BR40*BO$1)+(BV40*BS$1)+(BZ40*BW$1)+(CD40*CA$1)+(CH40*CE$1)+(CL40*CI$1)+(CP40*CM$1)+(CS40*CQ$1)+(CV40*CT$1)+(CY40*CW$1)+(DW40*DW$1)+(EA40*DX$1)+(EE40*EB$1)+(EU40*ES$1)+(EX40*EV$1)+(FA40*EY$1)+(FE40*FC$1)+(FI40*FG$1)+(FM40*FK$1)+(FN40*FN$1))*(1+FO40),"")</f>
        <v>59.655024583625718</v>
      </c>
      <c r="FQ40" s="28">
        <f>IFERROR(RANK(FP40,FP$4:FP$1296),"")</f>
        <v>37</v>
      </c>
      <c r="FR40" s="28">
        <f>IFERROR(RANK(FT40,FT$4:FT$1496),"")</f>
        <v>48</v>
      </c>
      <c r="FS40" s="28">
        <f>RANK(FX40,FX$4:FX$1496)</f>
        <v>42</v>
      </c>
      <c r="FT40" s="2">
        <v>7100</v>
      </c>
      <c r="FU40" s="49">
        <v>6.4500000000000002E-2</v>
      </c>
      <c r="FV40" s="28">
        <f>IFERROR(FR40-FQ40,"")</f>
        <v>11</v>
      </c>
      <c r="FW40" s="4">
        <f>IFERROR(FP40/(FT40/1000),0)</f>
        <v>8.4021161385388332</v>
      </c>
      <c r="FX40" s="2">
        <v>8700</v>
      </c>
      <c r="FY40" s="49">
        <v>5.5300000000000002E-2</v>
      </c>
      <c r="FZ40" s="28">
        <f>FS40-FQ40</f>
        <v>5</v>
      </c>
      <c r="GA40" s="4">
        <f>FP40/(FX40/1000)</f>
        <v>6.8568993774282436</v>
      </c>
    </row>
    <row r="41" spans="1:183" x14ac:dyDescent="0.2">
      <c r="A41" t="s">
        <v>187</v>
      </c>
      <c r="B41" s="1">
        <v>40</v>
      </c>
      <c r="C41" s="28" t="s">
        <v>269</v>
      </c>
      <c r="D41" s="28" t="s">
        <v>269</v>
      </c>
      <c r="E41" s="28">
        <f>RANK(B41,B$4:B$1396)</f>
        <v>105</v>
      </c>
      <c r="F41" s="4">
        <f>(E41/E$3)*100</f>
        <v>86.776859504132233</v>
      </c>
      <c r="G41" s="29">
        <v>0.73499999999999999</v>
      </c>
      <c r="H41" s="3">
        <f>RANK(G41,G$4:G$4000)</f>
        <v>10</v>
      </c>
      <c r="I41" s="4">
        <f>(G41-I$3)/J$3</f>
        <v>1.3538367204328923</v>
      </c>
      <c r="J41" s="4">
        <f>IFERROR(_xlfn.NORM.S.DIST(I41,TRUE)*100,0)</f>
        <v>91.210576218111711</v>
      </c>
      <c r="K41" s="30">
        <v>0.76</v>
      </c>
      <c r="L41" s="3">
        <f>RANK(K41,K$4:K$4000)</f>
        <v>4</v>
      </c>
      <c r="M41" s="30">
        <f>(K41-M$3)/N$3</f>
        <v>1.7441699363699372</v>
      </c>
      <c r="N41" s="4">
        <f>IFERROR(_xlfn.NORM.S.DIST(M41,TRUE)*100,0)</f>
        <v>95.943526903184321</v>
      </c>
      <c r="O41" s="30">
        <v>0.56499999999999995</v>
      </c>
      <c r="P41" s="3">
        <f>RANK(O41,O$4:O$4000)</f>
        <v>5</v>
      </c>
      <c r="Q41" s="4">
        <f>(O41-Q$3)/R$3</f>
        <v>1.3098390740838084</v>
      </c>
      <c r="R41" s="4">
        <f>IFERROR(_xlfn.NORM.S.DIST(Q41,TRUE)*100,0)</f>
        <v>90.487485923803334</v>
      </c>
      <c r="S41" s="1">
        <v>308.7</v>
      </c>
      <c r="T41" s="3">
        <f>RANK(S41,S$4:S$4000)</f>
        <v>3</v>
      </c>
      <c r="U41" s="4">
        <f>(S41-U$3)/V$3</f>
        <v>2.0715155687912561</v>
      </c>
      <c r="V41" s="4">
        <f>IFERROR(_xlfn.NORM.S.DIST(U41,TRUE)*100,0)</f>
        <v>98.08446794730294</v>
      </c>
      <c r="W41" s="31">
        <v>308.8</v>
      </c>
      <c r="X41" s="3">
        <f>RANK(W41,W$4:W$4000)</f>
        <v>4</v>
      </c>
      <c r="Y41" s="30">
        <f>(W41-Y$3)/Z$3</f>
        <v>2.00622056622769</v>
      </c>
      <c r="Z41" s="4">
        <f>IFERROR(_xlfn.NORM.S.DIST(Y41,TRUE)*100,0)</f>
        <v>97.7583639721541</v>
      </c>
      <c r="AA41" s="3">
        <v>308</v>
      </c>
      <c r="AB41" s="3">
        <f>RANK(AA41,AA$4:AA$4000)</f>
        <v>5</v>
      </c>
      <c r="AC41" s="4">
        <f>(AA41-AC$3)/AD$3</f>
        <v>1.8823506190709951</v>
      </c>
      <c r="AD41" s="4">
        <f>IFERROR(_xlfn.NORM.S.DIST(AC41,TRUE)*100,0)</f>
        <v>97.010578704872984</v>
      </c>
      <c r="AE41" s="29">
        <v>0.09</v>
      </c>
      <c r="AF41" s="3">
        <f>RANK(AE41,AE$4:AE$4000)</f>
        <v>56</v>
      </c>
      <c r="AG41" s="4">
        <f>(AE41-AG$3)/AH$3</f>
        <v>6.5731023822165613E-2</v>
      </c>
      <c r="AH41" s="4">
        <f>IFERROR(_xlfn.NORM.S.DIST(AG41,TRUE)*100,0)</f>
        <v>52.620401381112494</v>
      </c>
      <c r="AI41" s="30">
        <v>7.0000000000000007E-2</v>
      </c>
      <c r="AJ41" s="3">
        <f>RANK(AI41,AI$4:AI$4000)</f>
        <v>64</v>
      </c>
      <c r="AK41" s="4">
        <f>(AI41-AK$3)/AL$3</f>
        <v>-4.7956719808670417E-2</v>
      </c>
      <c r="AL41" s="4">
        <f>IFERROR(_xlfn.NORM.S.DIST(AK41,TRUE)*100,0)</f>
        <v>48.087536774104983</v>
      </c>
      <c r="AM41" s="30">
        <v>-0.10500000000000001</v>
      </c>
      <c r="AN41" s="3">
        <f>RANK(AM41,AM$4:AM$4000)</f>
        <v>94</v>
      </c>
      <c r="AO41" s="4">
        <f>(AM41-AO$3)/AP$3</f>
        <v>-0.45623963395870998</v>
      </c>
      <c r="AP41" s="4">
        <f>IFERROR(_xlfn.NORM.S.DIST(AO41,TRUE)*100,0)</f>
        <v>32.410883381405355</v>
      </c>
      <c r="AQ41" s="29">
        <v>-0.155</v>
      </c>
      <c r="AR41" s="3">
        <v>85</v>
      </c>
      <c r="AS41" s="4">
        <f>(AQ41-AS$3)/AT$3</f>
        <v>-0.51624527379181662</v>
      </c>
      <c r="AT41" s="4">
        <f>IFERROR(_xlfn.NORM.S.DIST(AS41,TRUE)*100,0)</f>
        <v>30.284155666023416</v>
      </c>
      <c r="AU41" s="30">
        <v>0.11</v>
      </c>
      <c r="AV41" s="3">
        <v>40</v>
      </c>
      <c r="AW41" s="4">
        <f>(AU41-AW$3)/AX$3</f>
        <v>0.46426720766192631</v>
      </c>
      <c r="AX41" s="4">
        <f>IFERROR(_xlfn.NORM.S.DIST(AW41,TRUE)*100,0)</f>
        <v>67.87718424287155</v>
      </c>
      <c r="AY41" s="30">
        <v>0.04</v>
      </c>
      <c r="AZ41" s="3">
        <v>53</v>
      </c>
      <c r="BA41" s="4">
        <f>(AY41-BA$3)/BB$3</f>
        <v>0.21099577296365407</v>
      </c>
      <c r="BB41" s="4">
        <f>IFERROR(_xlfn.NORM.S.DIST(BA41,TRUE)*100,0)</f>
        <v>58.355471510231482</v>
      </c>
      <c r="BC41" s="29">
        <v>9.0000000000000011E-2</v>
      </c>
      <c r="BD41" s="3">
        <v>51</v>
      </c>
      <c r="BE41" s="4">
        <f>(BC41-BE$3)/BF$3</f>
        <v>0.18515036589894335</v>
      </c>
      <c r="BF41" s="4">
        <f>IFERROR(_xlfn.NORM.S.DIST(BE41,TRUE)*100,0)</f>
        <v>57.344445090804427</v>
      </c>
      <c r="BG41" s="30">
        <v>0.18</v>
      </c>
      <c r="BH41" s="3">
        <v>46</v>
      </c>
      <c r="BI41" s="4">
        <f>(BG41-BI$3)/BJ$3</f>
        <v>0.3707408719073691</v>
      </c>
      <c r="BJ41" s="4">
        <f>IFERROR(_xlfn.NORM.S.DIST(BI41,TRUE)*100,0)</f>
        <v>64.458472753233067</v>
      </c>
      <c r="BK41" s="30">
        <v>4.4999999999999998E-2</v>
      </c>
      <c r="BL41" s="3">
        <v>69</v>
      </c>
      <c r="BM41" s="4">
        <f>(BK41-BM$3)/BN$3</f>
        <v>3.2043758209978686E-2</v>
      </c>
      <c r="BN41" s="4">
        <f>IFERROR(_xlfn.NORM.S.DIST(BM41,TRUE)*100,0)</f>
        <v>51.27814226028454</v>
      </c>
      <c r="BO41" s="30">
        <v>0.21</v>
      </c>
      <c r="BP41" s="3">
        <v>44</v>
      </c>
      <c r="BQ41" s="4">
        <f>(BO41-BQ$3)/BR$3</f>
        <v>0.43390281822767163</v>
      </c>
      <c r="BR41" s="4">
        <f>IFERROR(_xlfn.NORM.S.DIST(BQ41,TRUE)*100,0)</f>
        <v>66.78204934230321</v>
      </c>
      <c r="BS41" s="32">
        <v>22.2</v>
      </c>
      <c r="BT41" s="3">
        <v>89</v>
      </c>
      <c r="BU41" s="33">
        <f>(BS41-BU$3)/BV$3</f>
        <v>-0.55368663256487605</v>
      </c>
      <c r="BV41" s="33">
        <f>IFERROR(_xlfn.NORM.S.DIST(BU41,TRUE)*100,0)</f>
        <v>28.98966625838964</v>
      </c>
      <c r="BW41" s="34">
        <v>23.4</v>
      </c>
      <c r="BX41" s="3">
        <v>37</v>
      </c>
      <c r="BY41" s="33">
        <f>(BW41-BY$3)/BZ$3</f>
        <v>0.4321771209493267</v>
      </c>
      <c r="BZ41" s="33">
        <f>IFERROR(_xlfn.NORM.S.DIST(BY41,TRUE)*100,0)</f>
        <v>66.719365674476421</v>
      </c>
      <c r="CA41" s="34">
        <v>23.2</v>
      </c>
      <c r="CB41" s="3">
        <v>51</v>
      </c>
      <c r="CC41" s="33">
        <f>(CA41-CC$3)/CD$3</f>
        <v>0.16290357122401147</v>
      </c>
      <c r="CD41" s="33">
        <f>IFERROR(_xlfn.NORM.S.DIST(CC41,TRUE)*100,0)</f>
        <v>56.470282051920073</v>
      </c>
      <c r="CE41" s="32">
        <v>86.6</v>
      </c>
      <c r="CF41" s="3">
        <v>52</v>
      </c>
      <c r="CG41" s="33">
        <f>(CE41-CG$3)/CH$3</f>
        <v>0.20820659921541124</v>
      </c>
      <c r="CH41" s="33">
        <f>IFERROR(_xlfn.NORM.S.DIST(CG41,TRUE)*100,0)</f>
        <v>58.246617196313544</v>
      </c>
      <c r="CI41" s="34">
        <v>87.2</v>
      </c>
      <c r="CJ41" s="3">
        <v>10</v>
      </c>
      <c r="CK41" s="33">
        <f>(CI41-CK$3)/CL$3</f>
        <v>1.3346278714982616</v>
      </c>
      <c r="CL41" s="33">
        <f>IFERROR(_xlfn.NORM.S.DIST(CK41,TRUE)*100,0)</f>
        <v>90.900091438615448</v>
      </c>
      <c r="CM41" s="34">
        <v>86.9</v>
      </c>
      <c r="CN41" s="3">
        <v>12</v>
      </c>
      <c r="CO41" s="4">
        <f>(CM41-CO$3)/CP$3</f>
        <v>1.1592366172094368</v>
      </c>
      <c r="CP41" s="4">
        <f>IFERROR(_xlfn.NORM.S.DIST(CO41,TRUE)*100,0)</f>
        <v>87.682012524247426</v>
      </c>
      <c r="CQ41" s="29" t="s">
        <v>269</v>
      </c>
      <c r="CR41" s="3" t="s">
        <v>269</v>
      </c>
      <c r="CS41" s="33">
        <v>0</v>
      </c>
      <c r="CT41" s="35" t="s">
        <v>269</v>
      </c>
      <c r="CU41" s="3" t="s">
        <v>269</v>
      </c>
      <c r="CV41" s="33">
        <v>0</v>
      </c>
      <c r="CW41" s="3" t="s">
        <v>269</v>
      </c>
      <c r="CX41" s="3" t="s">
        <v>269</v>
      </c>
      <c r="CY41" s="33">
        <v>0</v>
      </c>
      <c r="CZ41" s="36" t="s">
        <v>51</v>
      </c>
      <c r="DA41" s="37" t="s">
        <v>51</v>
      </c>
      <c r="DB41" s="37" t="s">
        <v>269</v>
      </c>
      <c r="DC41" s="37" t="s">
        <v>269</v>
      </c>
      <c r="DD41" s="37" t="s">
        <v>269</v>
      </c>
      <c r="DE41" s="38">
        <v>-1.0408653846153868</v>
      </c>
      <c r="DF41" s="38">
        <v>-1.6225490196078454</v>
      </c>
      <c r="DG41" s="38" t="s">
        <v>269</v>
      </c>
      <c r="DH41" s="38" t="s">
        <v>269</v>
      </c>
      <c r="DI41" s="38" t="s">
        <v>269</v>
      </c>
      <c r="DJ41" s="38">
        <v>-1.3317072021116161</v>
      </c>
      <c r="DK41" s="39">
        <v>-0.8978568333487823</v>
      </c>
      <c r="DL41" s="39">
        <v>18.463094027516853</v>
      </c>
      <c r="DM41" s="38">
        <v>-2.6634144042232322</v>
      </c>
      <c r="DN41" s="39">
        <v>-0.69435477934291512</v>
      </c>
      <c r="DO41" s="39">
        <v>24.372987265414501</v>
      </c>
      <c r="DP41" s="38">
        <v>-1.17</v>
      </c>
      <c r="DQ41" s="39">
        <v>-1.0186543509087371</v>
      </c>
      <c r="DR41" s="39">
        <v>15.418354576211016</v>
      </c>
      <c r="DS41" s="40">
        <v>20</v>
      </c>
      <c r="DT41" s="40">
        <v>19.563608967285592</v>
      </c>
      <c r="DU41" s="39">
        <v>-1.181644230728784</v>
      </c>
      <c r="DV41" s="39">
        <v>11.867344774453363</v>
      </c>
      <c r="DW41" s="41">
        <v>11.867344774453363</v>
      </c>
      <c r="DX41" s="42">
        <v>-0.39</v>
      </c>
      <c r="DY41" s="4">
        <f>(DX41-DY$3)/EA$3</f>
        <v>-0.58293149802181077</v>
      </c>
      <c r="DZ41" s="4">
        <f>MAX(MIN(DY41, 3), -3)</f>
        <v>-0.58293149802181077</v>
      </c>
      <c r="EA41" s="4">
        <f>IFERROR(_xlfn.NORM.S.DIST(DZ41,TRUE)*100,30)</f>
        <v>27.996970780698739</v>
      </c>
      <c r="EB41" s="43">
        <v>0.2</v>
      </c>
      <c r="EC41" s="4">
        <f>(EB41-EC$3)/EE$3</f>
        <v>-0.16193993646491894</v>
      </c>
      <c r="ED41" s="4">
        <f>MAX(MIN(EC41, 3), -3)</f>
        <v>-0.16193993646491894</v>
      </c>
      <c r="EE41" s="4">
        <f>IFERROR(_xlfn.NORM.S.DIST(ED41,TRUE)*100,30)</f>
        <v>43.567657655972283</v>
      </c>
      <c r="EF41" s="44" t="s">
        <v>188</v>
      </c>
      <c r="EG41" s="45">
        <v>18</v>
      </c>
      <c r="EH41" s="46" t="s">
        <v>269</v>
      </c>
      <c r="EI41" s="46">
        <v>1</v>
      </c>
      <c r="EJ41" s="46" t="s">
        <v>269</v>
      </c>
      <c r="EK41" s="46" t="s">
        <v>269</v>
      </c>
      <c r="EL41" s="46" t="s">
        <v>269</v>
      </c>
      <c r="EM41" s="46" t="s">
        <v>269</v>
      </c>
      <c r="EN41" s="46" t="s">
        <v>269</v>
      </c>
      <c r="EO41" s="46" t="s">
        <v>269</v>
      </c>
      <c r="EP41" s="46">
        <v>19</v>
      </c>
      <c r="EQ41" s="46" t="s">
        <v>269</v>
      </c>
      <c r="ER41" s="46" t="s">
        <v>269</v>
      </c>
      <c r="ES41" s="47">
        <v>0.10344827586206896</v>
      </c>
      <c r="ET41" s="4">
        <f>(ES41-ET$3)/EU$3</f>
        <v>-0.10933886249114408</v>
      </c>
      <c r="EU41" s="4">
        <f>IFERROR(_xlfn.NORM.S.DIST(ET41,TRUE)*100,30)</f>
        <v>45.646686177256171</v>
      </c>
      <c r="EV41" s="48">
        <v>0.2413793103448276</v>
      </c>
      <c r="EW41" s="4">
        <f>(EV41-EW$3)/EX$3</f>
        <v>0.41819744587497476</v>
      </c>
      <c r="EX41" s="4">
        <f>IFERROR(_xlfn.NORM.S.DIST(EW41,TRUE)*100,30)</f>
        <v>66.209861847782648</v>
      </c>
      <c r="EY41" s="49">
        <v>0.55172413793103448</v>
      </c>
      <c r="EZ41" s="4">
        <f>(EY41-EZ$3)/FA$3</f>
        <v>0.99362383676708166</v>
      </c>
      <c r="FA41" s="4">
        <f>IFERROR(_xlfn.NORM.S.DIST(EZ41,TRUE)*100,30)</f>
        <v>83.979698254953021</v>
      </c>
      <c r="FB41" s="50">
        <v>16</v>
      </c>
      <c r="FC41" s="35">
        <v>0.49368177621786202</v>
      </c>
      <c r="FD41" s="33">
        <f>(FC41-FD$3)/FE$3</f>
        <v>2.6703965206158419E-3</v>
      </c>
      <c r="FE41" s="33">
        <f>IFERROR(_xlfn.NORM.S.DIST(FD41,TRUE)*100,0)</f>
        <v>50.106533281135924</v>
      </c>
      <c r="FF41" s="51">
        <v>58</v>
      </c>
      <c r="FG41" s="35">
        <v>1.1161902478278132</v>
      </c>
      <c r="FH41" s="33">
        <f>(FG41-FH$3)/FI$3</f>
        <v>0.82952568329525911</v>
      </c>
      <c r="FI41" s="33">
        <f>IFERROR(_xlfn.NORM.S.DIST(FH41,TRUE)*100,0)</f>
        <v>79.659649506449924</v>
      </c>
      <c r="FJ41" s="51">
        <v>101</v>
      </c>
      <c r="FK41" s="35">
        <v>0.82609794777242074</v>
      </c>
      <c r="FL41" s="33">
        <f>(FK41-FL$3)/FM$3</f>
        <v>0.53471370606826041</v>
      </c>
      <c r="FM41" s="33">
        <f>IFERROR(_xlfn.NORM.S.DIST(FL41,TRUE)*100,0)</f>
        <v>70.357607881167667</v>
      </c>
      <c r="FN41" s="52">
        <v>66.990487791134697</v>
      </c>
      <c r="FP41" s="33">
        <f>IFERROR(((J41*G$1)+(N41*K$1)+(R41*O$1)+(V41*S$1)+(Z41*W$1)+(AD41*AA$1)+(AH41*AE$1)+(AL41*AI$1)+(AP41*AM$1)+(AT41*AQ$1)+(AX41*AU$1)+(BB41*AY$1)+(BF41*BC$1)+(BJ41*BG$1)+(BN41*BK$1)+(BR41*BO$1)+(BV41*BS$1)+(BZ41*BW$1)+(CD41*CA$1)+(CH41*CE$1)+(CL41*CI$1)+(CP41*CM$1)+(CS41*CQ$1)+(CV41*CT$1)+(CY41*CW$1)+(DW41*DW$1)+(EA41*DX$1)+(EE41*EB$1)+(EU41*ES$1)+(EX41*EV$1)+(FA41*EY$1)+(FE41*FC$1)+(FI41*FG$1)+(FM41*FK$1)+(FN41*FN$1))*(1+FO41),"")</f>
        <v>59.148195445798734</v>
      </c>
      <c r="FQ41" s="28">
        <f>IFERROR(RANK(FP41,FP$4:FP$1296),"")</f>
        <v>38</v>
      </c>
      <c r="FR41" s="28">
        <f>IFERROR(RANK(FT41,FT$4:FT$1496),"")</f>
        <v>18</v>
      </c>
      <c r="FS41" s="28">
        <f>RANK(FX41,FX$4:FX$1496)</f>
        <v>11</v>
      </c>
      <c r="FT41" s="2">
        <v>8300</v>
      </c>
      <c r="FU41" s="49">
        <v>0.17079999999999998</v>
      </c>
      <c r="FV41" s="28">
        <f>IFERROR(FR41-FQ41,"")</f>
        <v>-20</v>
      </c>
      <c r="FW41" s="4">
        <f>IFERROR(FP41/(FT41/1000),0)</f>
        <v>7.1262886079275578</v>
      </c>
      <c r="FX41" s="2">
        <v>10400</v>
      </c>
      <c r="FY41" s="49">
        <v>0.1419</v>
      </c>
      <c r="FZ41" s="28">
        <f>FS41-FQ41</f>
        <v>-27</v>
      </c>
      <c r="GA41" s="4">
        <f>FP41/(FX41/1000)</f>
        <v>5.6873264851729548</v>
      </c>
    </row>
    <row r="42" spans="1:183" x14ac:dyDescent="0.2">
      <c r="A42" t="s">
        <v>92</v>
      </c>
      <c r="B42" s="1">
        <v>100</v>
      </c>
      <c r="C42" s="28" t="s">
        <v>269</v>
      </c>
      <c r="D42" s="28" t="s">
        <v>269</v>
      </c>
      <c r="E42" s="28">
        <f>RANK(B42,B$4:B$1396)</f>
        <v>65</v>
      </c>
      <c r="F42" s="4">
        <f>(E42/E$3)*100</f>
        <v>53.719008264462808</v>
      </c>
      <c r="G42" s="29">
        <v>0.59</v>
      </c>
      <c r="H42" s="3">
        <f>RANK(G42,G$4:G$4000)</f>
        <v>16</v>
      </c>
      <c r="I42" s="4">
        <f>(G42-I$3)/J$3</f>
        <v>1.0400185770167552</v>
      </c>
      <c r="J42" s="4">
        <f>IFERROR(_xlfn.NORM.S.DIST(I42,TRUE)*100,0)</f>
        <v>85.08343650126811</v>
      </c>
      <c r="K42" s="30">
        <v>0.56499999999999995</v>
      </c>
      <c r="L42" s="3">
        <f>RANK(K42,K$4:K$4000)</f>
        <v>9</v>
      </c>
      <c r="M42" s="30">
        <f>(K42-M$3)/N$3</f>
        <v>1.23027448798091</v>
      </c>
      <c r="N42" s="4">
        <f>IFERROR(_xlfn.NORM.S.DIST(M42,TRUE)*100,0)</f>
        <v>89.070283277072264</v>
      </c>
      <c r="O42" s="30">
        <v>0.53500000000000003</v>
      </c>
      <c r="P42" s="3">
        <f>RANK(O42,O$4:O$4000)</f>
        <v>12</v>
      </c>
      <c r="Q42" s="4">
        <f>(O42-Q$3)/R$3</f>
        <v>1.2255071297629339</v>
      </c>
      <c r="R42" s="4">
        <f>IFERROR(_xlfn.NORM.S.DIST(Q42,TRUE)*100,0)</f>
        <v>88.980789729090247</v>
      </c>
      <c r="S42" s="1">
        <v>300.7</v>
      </c>
      <c r="T42" s="3">
        <f>RANK(S42,S$4:S$4000)</f>
        <v>22</v>
      </c>
      <c r="U42" s="4">
        <f>(S42-U$3)/V$3</f>
        <v>0.83478985608005629</v>
      </c>
      <c r="V42" s="4">
        <f>IFERROR(_xlfn.NORM.S.DIST(U42,TRUE)*100,0)</f>
        <v>79.808198085772545</v>
      </c>
      <c r="W42" s="31">
        <v>302</v>
      </c>
      <c r="X42" s="3">
        <f>RANK(W42,W$4:W$4000)</f>
        <v>18</v>
      </c>
      <c r="Y42" s="30">
        <f>(W42-Y$3)/Z$3</f>
        <v>1.0141134320892753</v>
      </c>
      <c r="Z42" s="4">
        <f>IFERROR(_xlfn.NORM.S.DIST(Y42,TRUE)*100,0)</f>
        <v>84.473568530527373</v>
      </c>
      <c r="AA42" s="3">
        <v>300.5</v>
      </c>
      <c r="AB42" s="3">
        <f>RANK(AA42,AA$4:AA$4000)</f>
        <v>22</v>
      </c>
      <c r="AC42" s="4">
        <f>(AA42-AC$3)/AD$3</f>
        <v>0.75399338105054436</v>
      </c>
      <c r="AD42" s="4">
        <f>IFERROR(_xlfn.NORM.S.DIST(AC42,TRUE)*100,0)</f>
        <v>77.457340189589829</v>
      </c>
      <c r="AE42" s="29">
        <v>-0.13</v>
      </c>
      <c r="AF42" s="3">
        <f>RANK(AE42,AE$4:AE$4000)</f>
        <v>78</v>
      </c>
      <c r="AG42" s="4">
        <f>(AE42-AG$3)/AH$3</f>
        <v>-0.33503087661782704</v>
      </c>
      <c r="AH42" s="4">
        <f>IFERROR(_xlfn.NORM.S.DIST(AG42,TRUE)*100,0)</f>
        <v>36.880089733920805</v>
      </c>
      <c r="AI42" s="30">
        <v>0.255</v>
      </c>
      <c r="AJ42" s="3">
        <f>RANK(AI42,AI$4:AI$4000)</f>
        <v>42</v>
      </c>
      <c r="AK42" s="4">
        <f>(AI42-AK$3)/AL$3</f>
        <v>0.37201928798323225</v>
      </c>
      <c r="AL42" s="4">
        <f>IFERROR(_xlfn.NORM.S.DIST(AK42,TRUE)*100,0)</f>
        <v>64.506075567518124</v>
      </c>
      <c r="AM42" s="30">
        <v>0.21000000000000002</v>
      </c>
      <c r="AN42" s="3">
        <f>RANK(AM42,AM$4:AM$4000)</f>
        <v>40</v>
      </c>
      <c r="AO42" s="4">
        <f>(AM42-AO$3)/AP$3</f>
        <v>0.33703811045891835</v>
      </c>
      <c r="AP42" s="4">
        <f>IFERROR(_xlfn.NORM.S.DIST(AO42,TRUE)*100,0)</f>
        <v>63.195591444007903</v>
      </c>
      <c r="AQ42" s="29">
        <v>0.14000000000000001</v>
      </c>
      <c r="AR42" s="3">
        <v>38</v>
      </c>
      <c r="AS42" s="4">
        <f>(AQ42-AS$3)/AT$3</f>
        <v>0.40441380390240556</v>
      </c>
      <c r="AT42" s="4">
        <f>IFERROR(_xlfn.NORM.S.DIST(AS42,TRUE)*100,0)</f>
        <v>65.704577446290187</v>
      </c>
      <c r="AU42" s="30">
        <v>-0.12</v>
      </c>
      <c r="AV42" s="3">
        <v>88</v>
      </c>
      <c r="AW42" s="4">
        <f>(AU42-AW$3)/AX$3</f>
        <v>-0.44194035467676995</v>
      </c>
      <c r="AX42" s="4">
        <f>IFERROR(_xlfn.NORM.S.DIST(AW42,TRUE)*100,0)</f>
        <v>32.926618385761039</v>
      </c>
      <c r="AY42" s="30">
        <v>-0.13</v>
      </c>
      <c r="AZ42" s="3">
        <v>91</v>
      </c>
      <c r="BA42" s="4">
        <f>(AY42-BA$3)/BB$3</f>
        <v>-0.55421556365119795</v>
      </c>
      <c r="BB42" s="4">
        <f>IFERROR(_xlfn.NORM.S.DIST(BA42,TRUE)*100,0)</f>
        <v>28.97156640916797</v>
      </c>
      <c r="BC42" s="29">
        <v>0.06</v>
      </c>
      <c r="BD42" s="3">
        <v>60</v>
      </c>
      <c r="BE42" s="4">
        <f>(BC42-BE$3)/BF$3</f>
        <v>0.13635524750683528</v>
      </c>
      <c r="BF42" s="4">
        <f>IFERROR(_xlfn.NORM.S.DIST(BE42,TRUE)*100,0)</f>
        <v>55.422977475839218</v>
      </c>
      <c r="BG42" s="30">
        <v>7.0000000000000007E-2</v>
      </c>
      <c r="BH42" s="3">
        <v>67</v>
      </c>
      <c r="BI42" s="4">
        <f>(BG42-BI$3)/BJ$3</f>
        <v>9.2606202445745231E-2</v>
      </c>
      <c r="BJ42" s="4">
        <f>IFERROR(_xlfn.NORM.S.DIST(BI42,TRUE)*100,0)</f>
        <v>53.689179195634495</v>
      </c>
      <c r="BK42" s="30">
        <v>-0.105</v>
      </c>
      <c r="BL42" s="3">
        <v>89</v>
      </c>
      <c r="BM42" s="4">
        <f>(BK42-BM$3)/BN$3</f>
        <v>-0.43123949301862841</v>
      </c>
      <c r="BN42" s="4">
        <f>IFERROR(_xlfn.NORM.S.DIST(BM42,TRUE)*100,0)</f>
        <v>33.314712036065963</v>
      </c>
      <c r="BO42" s="30">
        <v>-0.16</v>
      </c>
      <c r="BP42" s="3">
        <v>81</v>
      </c>
      <c r="BQ42" s="4">
        <f>(BO42-BQ$3)/BR$3</f>
        <v>-0.12463166055475677</v>
      </c>
      <c r="BR42" s="4">
        <f>IFERROR(_xlfn.NORM.S.DIST(BQ42,TRUE)*100,0)</f>
        <v>45.040758115721097</v>
      </c>
      <c r="BS42" s="32">
        <v>25.1</v>
      </c>
      <c r="BT42" s="3">
        <v>39</v>
      </c>
      <c r="BU42" s="33">
        <f>(BS42-BU$3)/BV$3</f>
        <v>0.4016081028470106</v>
      </c>
      <c r="BV42" s="33">
        <f>IFERROR(_xlfn.NORM.S.DIST(BU42,TRUE)*100,0)</f>
        <v>65.601376718819495</v>
      </c>
      <c r="BW42" s="34">
        <v>24.3</v>
      </c>
      <c r="BX42" s="3">
        <v>20</v>
      </c>
      <c r="BY42" s="33">
        <f>(BW42-BY$3)/BZ$3</f>
        <v>0.82639273803148039</v>
      </c>
      <c r="BZ42" s="33">
        <f>IFERROR(_xlfn.NORM.S.DIST(BY42,TRUE)*100,0)</f>
        <v>79.570932922563983</v>
      </c>
      <c r="CA42" s="34">
        <v>24.3</v>
      </c>
      <c r="CB42" s="3">
        <v>26</v>
      </c>
      <c r="CC42" s="33">
        <f>(CA42-CC$3)/CD$3</f>
        <v>0.70183267903275537</v>
      </c>
      <c r="CD42" s="33">
        <f>IFERROR(_xlfn.NORM.S.DIST(CC42,TRUE)*100,0)</f>
        <v>75.860824178047707</v>
      </c>
      <c r="CE42" s="32">
        <v>86.2</v>
      </c>
      <c r="CF42" s="3">
        <v>63</v>
      </c>
      <c r="CG42" s="33">
        <f>(CE42-CG$3)/CH$3</f>
        <v>6.3576834203258756E-2</v>
      </c>
      <c r="CH42" s="33">
        <f>IFERROR(_xlfn.NORM.S.DIST(CG42,TRUE)*100,0)</f>
        <v>52.534641097798151</v>
      </c>
      <c r="CI42" s="34">
        <v>85.1</v>
      </c>
      <c r="CJ42" s="3">
        <v>44</v>
      </c>
      <c r="CK42" s="33">
        <f>(CI42-CK$3)/CL$3</f>
        <v>0.28327987644490749</v>
      </c>
      <c r="CL42" s="33">
        <f>IFERROR(_xlfn.NORM.S.DIST(CK42,TRUE)*100,0)</f>
        <v>61.151884898502786</v>
      </c>
      <c r="CM42" s="34">
        <v>85.6</v>
      </c>
      <c r="CN42" s="3">
        <v>43</v>
      </c>
      <c r="CO42" s="4">
        <f>(CM42-CO$3)/CP$3</f>
        <v>0.40035742172193134</v>
      </c>
      <c r="CP42" s="4">
        <f>IFERROR(_xlfn.NORM.S.DIST(CO42,TRUE)*100,0)</f>
        <v>65.555335994633012</v>
      </c>
      <c r="CQ42" s="29" t="s">
        <v>269</v>
      </c>
      <c r="CR42" s="3" t="s">
        <v>269</v>
      </c>
      <c r="CS42" s="33">
        <v>0</v>
      </c>
      <c r="CT42" s="35" t="s">
        <v>269</v>
      </c>
      <c r="CU42" s="3" t="s">
        <v>269</v>
      </c>
      <c r="CV42" s="33">
        <v>0</v>
      </c>
      <c r="CW42" s="3" t="s">
        <v>269</v>
      </c>
      <c r="CX42" s="3" t="s">
        <v>269</v>
      </c>
      <c r="CY42" s="33">
        <v>0</v>
      </c>
      <c r="CZ42" s="36">
        <v>16</v>
      </c>
      <c r="DA42" s="37" t="s">
        <v>51</v>
      </c>
      <c r="DB42" s="37" t="s">
        <v>269</v>
      </c>
      <c r="DC42" s="37" t="s">
        <v>269</v>
      </c>
      <c r="DD42" s="37" t="s">
        <v>269</v>
      </c>
      <c r="DE42" s="38">
        <v>1.7091346153846132</v>
      </c>
      <c r="DF42" s="38">
        <v>-1.1225490196078454</v>
      </c>
      <c r="DG42" s="38" t="s">
        <v>269</v>
      </c>
      <c r="DH42" s="38" t="s">
        <v>269</v>
      </c>
      <c r="DI42" s="38" t="s">
        <v>269</v>
      </c>
      <c r="DJ42" s="38">
        <v>0.29329279788838392</v>
      </c>
      <c r="DK42" s="39">
        <v>0.42710303351340895</v>
      </c>
      <c r="DL42" s="39">
        <v>66.53478582225145</v>
      </c>
      <c r="DM42" s="38">
        <v>0.58658559577676783</v>
      </c>
      <c r="DN42" s="39">
        <v>0.2216223132819001</v>
      </c>
      <c r="DO42" s="39">
        <v>58.769604453865789</v>
      </c>
      <c r="DP42" s="38">
        <v>0.8</v>
      </c>
      <c r="DQ42" s="39">
        <v>0.74715640922591253</v>
      </c>
      <c r="DR42" s="39">
        <v>77.251542338077186</v>
      </c>
      <c r="DS42" s="40">
        <v>75.280898876404493</v>
      </c>
      <c r="DT42" s="40">
        <v>69.459207872649728</v>
      </c>
      <c r="DU42" s="39">
        <v>0.87938720573124707</v>
      </c>
      <c r="DV42" s="39">
        <v>81.040431658195544</v>
      </c>
      <c r="DW42" s="41">
        <v>81.040431658195544</v>
      </c>
      <c r="DX42" s="42">
        <v>0.65</v>
      </c>
      <c r="DY42" s="4">
        <f>(DX42-DY$3)/EA$3</f>
        <v>0.38533803353923313</v>
      </c>
      <c r="DZ42" s="4">
        <f>MAX(MIN(DY42, 3), -3)</f>
        <v>0.38533803353923313</v>
      </c>
      <c r="EA42" s="4">
        <f>IFERROR(_xlfn.NORM.S.DIST(DZ42,TRUE)*100,30)</f>
        <v>65.000650682605638</v>
      </c>
      <c r="EB42" s="43">
        <v>0.25</v>
      </c>
      <c r="EC42" s="4">
        <f>(EB42-EC$3)/EE$3</f>
        <v>-0.10971517017426012</v>
      </c>
      <c r="ED42" s="4">
        <f>MAX(MIN(EC42, 3), -3)</f>
        <v>-0.10971517017426012</v>
      </c>
      <c r="EE42" s="4">
        <f>IFERROR(_xlfn.NORM.S.DIST(ED42,TRUE)*100,30)</f>
        <v>45.631763449564282</v>
      </c>
      <c r="EF42" s="44" t="s">
        <v>93</v>
      </c>
      <c r="EG42" s="45" t="s">
        <v>51</v>
      </c>
      <c r="EH42" s="46" t="s">
        <v>51</v>
      </c>
      <c r="EI42" s="46" t="s">
        <v>269</v>
      </c>
      <c r="EJ42" s="46" t="s">
        <v>269</v>
      </c>
      <c r="EK42" s="46" t="s">
        <v>269</v>
      </c>
      <c r="EL42" s="46" t="s">
        <v>269</v>
      </c>
      <c r="EM42" s="46" t="s">
        <v>269</v>
      </c>
      <c r="EN42" s="46" t="s">
        <v>269</v>
      </c>
      <c r="EO42" s="46" t="s">
        <v>269</v>
      </c>
      <c r="EP42" s="46" t="s">
        <v>269</v>
      </c>
      <c r="EQ42" s="46" t="s">
        <v>269</v>
      </c>
      <c r="ER42" s="46" t="s">
        <v>269</v>
      </c>
      <c r="ES42" s="47">
        <v>6.6666666666666666E-2</v>
      </c>
      <c r="ET42" s="4">
        <f>(ES42-ET$3)/EU$3</f>
        <v>-0.55964988627872581</v>
      </c>
      <c r="EU42" s="4">
        <f>IFERROR(_xlfn.NORM.S.DIST(ET42,TRUE)*100,30)</f>
        <v>28.7859135363008</v>
      </c>
      <c r="EV42" s="48">
        <v>0.13333333333333333</v>
      </c>
      <c r="EW42" s="4">
        <f>(EV42-EW$3)/EX$3</f>
        <v>-0.59173218728594135</v>
      </c>
      <c r="EX42" s="4">
        <f>IFERROR(_xlfn.NORM.S.DIST(EW42,TRUE)*100,30)</f>
        <v>27.701496961076533</v>
      </c>
      <c r="EY42" s="49">
        <v>0.36666666666666664</v>
      </c>
      <c r="EZ42" s="4">
        <f>(EY42-EZ$3)/FA$3</f>
        <v>-0.18780124496569753</v>
      </c>
      <c r="FA42" s="4">
        <f>IFERROR(_xlfn.NORM.S.DIST(EZ42,TRUE)*100,30)</f>
        <v>42.55162298960591</v>
      </c>
      <c r="FB42" s="50">
        <v>21</v>
      </c>
      <c r="FC42" s="35">
        <v>0.67670431283014632</v>
      </c>
      <c r="FD42" s="33">
        <f>(FC42-FD$3)/FE$3</f>
        <v>0.19591392810459232</v>
      </c>
      <c r="FE42" s="33">
        <f>IFERROR(_xlfn.NORM.S.DIST(FD42,TRUE)*100,0)</f>
        <v>57.766123226415701</v>
      </c>
      <c r="FF42" s="51">
        <v>53</v>
      </c>
      <c r="FG42" s="35">
        <v>0.62802303299627116</v>
      </c>
      <c r="FH42" s="33">
        <f>(FG42-FH$3)/FI$3</f>
        <v>0.16812007676468019</v>
      </c>
      <c r="FI42" s="33">
        <f>IFERROR(_xlfn.NORM.S.DIST(FH42,TRUE)*100,0)</f>
        <v>56.675559241301762</v>
      </c>
      <c r="FJ42" s="51">
        <v>96</v>
      </c>
      <c r="FK42" s="35">
        <v>0.49524453749538822</v>
      </c>
      <c r="FL42" s="33">
        <f>(FK42-FL$3)/FM$3</f>
        <v>-1.2520958763609201E-2</v>
      </c>
      <c r="FM42" s="33">
        <f>IFERROR(_xlfn.NORM.S.DIST(FL42,TRUE)*100,0)</f>
        <v>49.500499067331312</v>
      </c>
      <c r="FN42" s="52">
        <v>74.083989285946487</v>
      </c>
      <c r="FP42" s="33">
        <f>IFERROR(((J42*G$1)+(N42*K$1)+(R42*O$1)+(V42*S$1)+(Z42*W$1)+(AD42*AA$1)+(AH42*AE$1)+(AL42*AI$1)+(AP42*AM$1)+(AT42*AQ$1)+(AX42*AU$1)+(BB42*AY$1)+(BF42*BC$1)+(BJ42*BG$1)+(BN42*BK$1)+(BR42*BO$1)+(BV42*BS$1)+(BZ42*BW$1)+(CD42*CA$1)+(CH42*CE$1)+(CL42*CI$1)+(CP42*CM$1)+(CS42*CQ$1)+(CV42*CT$1)+(CY42*CW$1)+(DW42*DW$1)+(EA42*DX$1)+(EE42*EB$1)+(EU42*ES$1)+(EX42*EV$1)+(FA42*EY$1)+(FE42*FC$1)+(FI42*FG$1)+(FM42*FK$1)+(FN42*FN$1))*(1+FO42),"")</f>
        <v>59.142964200985602</v>
      </c>
      <c r="FQ42" s="28">
        <f>IFERROR(RANK(FP42,FP$4:FP$1296),"")</f>
        <v>39</v>
      </c>
      <c r="FR42" s="28">
        <f>IFERROR(RANK(FT42,FT$4:FT$1496),"")</f>
        <v>48</v>
      </c>
      <c r="FS42" s="28">
        <f>RANK(FX42,FX$4:FX$1496)</f>
        <v>49</v>
      </c>
      <c r="FT42" s="2">
        <v>7100</v>
      </c>
      <c r="FU42" s="49">
        <v>0</v>
      </c>
      <c r="FV42" s="28">
        <f>IFERROR(FR42-FQ42,"")</f>
        <v>9</v>
      </c>
      <c r="FW42" s="4">
        <f>IFERROR(FP42/(FT42/1000),0)</f>
        <v>8.3299949578852974</v>
      </c>
      <c r="FX42" s="2">
        <v>8500</v>
      </c>
      <c r="FY42" s="49">
        <v>0</v>
      </c>
      <c r="FZ42" s="28">
        <f>FS42-FQ42</f>
        <v>10</v>
      </c>
      <c r="GA42" s="4">
        <f>FP42/(FX42/1000)</f>
        <v>6.9579957883512478</v>
      </c>
    </row>
    <row r="43" spans="1:183" x14ac:dyDescent="0.2">
      <c r="A43" t="s">
        <v>121</v>
      </c>
      <c r="B43" s="1">
        <v>75</v>
      </c>
      <c r="C43" s="28" t="s">
        <v>269</v>
      </c>
      <c r="D43" s="28" t="s">
        <v>269</v>
      </c>
      <c r="E43" s="28">
        <f>RANK(B43,B$4:B$1396)</f>
        <v>86</v>
      </c>
      <c r="F43" s="4">
        <f>(E43/E$3)*100</f>
        <v>71.074380165289256</v>
      </c>
      <c r="G43" s="29">
        <v>0</v>
      </c>
      <c r="H43" s="3">
        <f>RANK(G43,G$4:G$4000)</f>
        <v>73</v>
      </c>
      <c r="I43" s="4">
        <f>(G43-I$3)/J$3</f>
        <v>-0.23689662722821619</v>
      </c>
      <c r="J43" s="4">
        <f>IFERROR(_xlfn.NORM.S.DIST(I43,TRUE)*100,0)</f>
        <v>40.636849330343949</v>
      </c>
      <c r="K43" s="30">
        <v>9.9999999999999992E-2</v>
      </c>
      <c r="L43" s="3">
        <f>RANK(K43,K$4:K$4000)</f>
        <v>66</v>
      </c>
      <c r="M43" s="30">
        <f>(K43-M$3)/N$3</f>
        <v>4.8314956686148006E-3</v>
      </c>
      <c r="N43" s="4">
        <f>IFERROR(_xlfn.NORM.S.DIST(M43,TRUE)*100,0)</f>
        <v>50.192748040080893</v>
      </c>
      <c r="O43" s="30">
        <v>0.255</v>
      </c>
      <c r="P43" s="3">
        <f>RANK(O43,O$4:O$4000)</f>
        <v>36</v>
      </c>
      <c r="Q43" s="4">
        <f>(O43-Q$3)/R$3</f>
        <v>0.43840898276810303</v>
      </c>
      <c r="R43" s="4">
        <f>IFERROR(_xlfn.NORM.S.DIST(Q43,TRUE)*100,0)</f>
        <v>66.945508202665181</v>
      </c>
      <c r="S43" s="1">
        <v>299.8</v>
      </c>
      <c r="T43" s="3">
        <f>RANK(S43,S$4:S$4000)</f>
        <v>30</v>
      </c>
      <c r="U43" s="4">
        <f>(S43-U$3)/V$3</f>
        <v>0.69565821340004985</v>
      </c>
      <c r="V43" s="4">
        <f>IFERROR(_xlfn.NORM.S.DIST(U43,TRUE)*100,0)</f>
        <v>75.667854979700593</v>
      </c>
      <c r="W43" s="31">
        <v>301.7</v>
      </c>
      <c r="X43" s="3">
        <f>RANK(W43,W$4:W$4000)</f>
        <v>19</v>
      </c>
      <c r="Y43" s="30">
        <f>(W43-Y$3)/Z$3</f>
        <v>0.97034399970081431</v>
      </c>
      <c r="Z43" s="4">
        <f>IFERROR(_xlfn.NORM.S.DIST(Y43,TRUE)*100,0)</f>
        <v>83.406247387037183</v>
      </c>
      <c r="AA43" s="3">
        <v>301.3</v>
      </c>
      <c r="AB43" s="3">
        <f>RANK(AA43,AA$4:AA$4000)</f>
        <v>18</v>
      </c>
      <c r="AC43" s="4">
        <f>(AA43-AC$3)/AD$3</f>
        <v>0.8743514864393942</v>
      </c>
      <c r="AD43" s="4">
        <f>IFERROR(_xlfn.NORM.S.DIST(AC43,TRUE)*100,0)</f>
        <v>80.903656573678234</v>
      </c>
      <c r="AE43" s="29">
        <v>-0.92999999999999994</v>
      </c>
      <c r="AF43" s="3">
        <f>RANK(AE43,AE$4:AE$4000)</f>
        <v>116</v>
      </c>
      <c r="AG43" s="4">
        <f>(AE43-AG$3)/AH$3</f>
        <v>-1.7923468782178003</v>
      </c>
      <c r="AH43" s="4">
        <f>IFERROR(_xlfn.NORM.S.DIST(AG43,TRUE)*100,0)</f>
        <v>3.6538709224903334</v>
      </c>
      <c r="AI43" s="30">
        <v>-0.37</v>
      </c>
      <c r="AJ43" s="3">
        <f>RANK(AI43,AI$4:AI$4000)</f>
        <v>106</v>
      </c>
      <c r="AK43" s="4">
        <f>(AI43-AK$3)/AL$3</f>
        <v>-1.0468185761786011</v>
      </c>
      <c r="AL43" s="4">
        <f>IFERROR(_xlfn.NORM.S.DIST(AK43,TRUE)*100,0)</f>
        <v>14.759163055860345</v>
      </c>
      <c r="AM43" s="30">
        <v>-0.32500000000000001</v>
      </c>
      <c r="AN43" s="3">
        <f>RANK(AM43,AM$4:AM$4000)</f>
        <v>108</v>
      </c>
      <c r="AO43" s="4">
        <f>(AM43-AO$3)/AP$3</f>
        <v>-1.0102748840281648</v>
      </c>
      <c r="AP43" s="4">
        <f>IFERROR(_xlfn.NORM.S.DIST(AO43,TRUE)*100,0)</f>
        <v>15.618180539143459</v>
      </c>
      <c r="AQ43" s="29">
        <v>-0.11499999999999999</v>
      </c>
      <c r="AR43" s="3">
        <v>80</v>
      </c>
      <c r="AS43" s="4">
        <f>(AQ43-AS$3)/AT$3</f>
        <v>-0.39141014461293905</v>
      </c>
      <c r="AT43" s="4">
        <f>IFERROR(_xlfn.NORM.S.DIST(AS43,TRUE)*100,0)</f>
        <v>34.774704747370237</v>
      </c>
      <c r="AU43" s="30">
        <v>0.40500000000000003</v>
      </c>
      <c r="AV43" s="3">
        <v>4</v>
      </c>
      <c r="AW43" s="4">
        <f>(AU43-AW$3)/AX$3</f>
        <v>1.6265769071832976</v>
      </c>
      <c r="AX43" s="4">
        <f>IFERROR(_xlfn.NORM.S.DIST(AW43,TRUE)*100,0)</f>
        <v>94.808650641027725</v>
      </c>
      <c r="AY43" s="30">
        <v>0.32</v>
      </c>
      <c r="AZ43" s="3">
        <v>9</v>
      </c>
      <c r="BA43" s="4">
        <f>(AY43-BA$3)/BB$3</f>
        <v>1.4713438567998809</v>
      </c>
      <c r="BB43" s="4">
        <f>IFERROR(_xlfn.NORM.S.DIST(BA43,TRUE)*100,0)</f>
        <v>92.940092580437678</v>
      </c>
      <c r="BC43" s="29">
        <v>1.0000000000000009E-2</v>
      </c>
      <c r="BD43" s="3">
        <v>67</v>
      </c>
      <c r="BE43" s="4">
        <f>(BC43-BE$3)/BF$3</f>
        <v>5.5030050186655237E-2</v>
      </c>
      <c r="BF43" s="4">
        <f>IFERROR(_xlfn.NORM.S.DIST(BE43,TRUE)*100,0)</f>
        <v>52.194273826433758</v>
      </c>
      <c r="BG43" s="30">
        <v>0.115</v>
      </c>
      <c r="BH43" s="3">
        <v>60</v>
      </c>
      <c r="BI43" s="4">
        <f>(BG43-BI$3)/BJ$3</f>
        <v>0.20638856722550047</v>
      </c>
      <c r="BJ43" s="4">
        <f>IFERROR(_xlfn.NORM.S.DIST(BI43,TRUE)*100,0)</f>
        <v>58.175629968650455</v>
      </c>
      <c r="BK43" s="30">
        <v>7.5000000000000011E-2</v>
      </c>
      <c r="BL43" s="3">
        <v>59</v>
      </c>
      <c r="BM43" s="4">
        <f>(BK43-BM$3)/BN$3</f>
        <v>0.12470040845570013</v>
      </c>
      <c r="BN43" s="4">
        <f>IFERROR(_xlfn.NORM.S.DIST(BM43,TRUE)*100,0)</f>
        <v>54.961963298740734</v>
      </c>
      <c r="BO43" s="30">
        <v>0.1</v>
      </c>
      <c r="BP43" s="3">
        <v>53</v>
      </c>
      <c r="BQ43" s="4">
        <f>(BO43-BQ$3)/BR$3</f>
        <v>0.26785202723830104</v>
      </c>
      <c r="BR43" s="4">
        <f>IFERROR(_xlfn.NORM.S.DIST(BQ43,TRUE)*100,0)</f>
        <v>60.559338927696892</v>
      </c>
      <c r="BS43" s="32">
        <v>22.6</v>
      </c>
      <c r="BT43" s="3">
        <v>85</v>
      </c>
      <c r="BU43" s="33">
        <f>(BS43-BU$3)/BV$3</f>
        <v>-0.42192184147358075</v>
      </c>
      <c r="BV43" s="33">
        <f>IFERROR(_xlfn.NORM.S.DIST(BU43,TRUE)*100,0)</f>
        <v>33.654103355947143</v>
      </c>
      <c r="BW43" s="34">
        <v>21.9</v>
      </c>
      <c r="BX43" s="3">
        <v>74</v>
      </c>
      <c r="BY43" s="33">
        <f>(BW43-BY$3)/BZ$3</f>
        <v>-0.22484890752092779</v>
      </c>
      <c r="BZ43" s="33">
        <f>IFERROR(_xlfn.NORM.S.DIST(BY43,TRUE)*100,0)</f>
        <v>41.104840869068553</v>
      </c>
      <c r="CA43" s="34">
        <v>22.7</v>
      </c>
      <c r="CB43" s="3">
        <v>71</v>
      </c>
      <c r="CC43" s="33">
        <f>(CA43-CC$3)/CD$3</f>
        <v>-8.2064205052689965E-2</v>
      </c>
      <c r="CD43" s="33">
        <f>IFERROR(_xlfn.NORM.S.DIST(CC43,TRUE)*100,0)</f>
        <v>46.729782865571472</v>
      </c>
      <c r="CE43" s="32">
        <v>85.7</v>
      </c>
      <c r="CF43" s="3">
        <v>71</v>
      </c>
      <c r="CG43" s="33">
        <f>(CE43-CG$3)/CH$3</f>
        <v>-0.11721037206193571</v>
      </c>
      <c r="CH43" s="33">
        <f>IFERROR(_xlfn.NORM.S.DIST(CG43,TRUE)*100,0)</f>
        <v>45.334667392949271</v>
      </c>
      <c r="CI43" s="34">
        <v>83.8</v>
      </c>
      <c r="CJ43" s="3">
        <v>82</v>
      </c>
      <c r="CK43" s="33">
        <f>(CI43-CK$3)/CL$3</f>
        <v>-0.36755459668335522</v>
      </c>
      <c r="CL43" s="33">
        <f>IFERROR(_xlfn.NORM.S.DIST(CK43,TRUE)*100,0)</f>
        <v>35.660268746094545</v>
      </c>
      <c r="CM43" s="34">
        <v>83.8</v>
      </c>
      <c r="CN43" s="3">
        <v>88</v>
      </c>
      <c r="CO43" s="4">
        <f>(CM43-CO$3)/CP$3</f>
        <v>-0.65039838741460376</v>
      </c>
      <c r="CP43" s="4">
        <f>IFERROR(_xlfn.NORM.S.DIST(CO43,TRUE)*100,0)</f>
        <v>25.771745934389539</v>
      </c>
      <c r="CQ43" s="29" t="s">
        <v>269</v>
      </c>
      <c r="CR43" s="3" t="s">
        <v>269</v>
      </c>
      <c r="CS43" s="33">
        <v>0</v>
      </c>
      <c r="CT43" s="35" t="s">
        <v>269</v>
      </c>
      <c r="CU43" s="3" t="s">
        <v>269</v>
      </c>
      <c r="CV43" s="33">
        <v>0</v>
      </c>
      <c r="CW43" s="3" t="s">
        <v>269</v>
      </c>
      <c r="CX43" s="3" t="s">
        <v>269</v>
      </c>
      <c r="CY43" s="33">
        <v>0</v>
      </c>
      <c r="CZ43" s="36">
        <v>12</v>
      </c>
      <c r="DA43" s="37">
        <v>71</v>
      </c>
      <c r="DB43" s="37" t="s">
        <v>269</v>
      </c>
      <c r="DC43" s="37" t="s">
        <v>269</v>
      </c>
      <c r="DD43" s="37" t="s">
        <v>269</v>
      </c>
      <c r="DE43" s="38">
        <v>2.2091346153846132</v>
      </c>
      <c r="DF43" s="38">
        <v>-1.1225490196078454</v>
      </c>
      <c r="DG43" s="38" t="s">
        <v>269</v>
      </c>
      <c r="DH43" s="38" t="s">
        <v>269</v>
      </c>
      <c r="DI43" s="38" t="s">
        <v>269</v>
      </c>
      <c r="DJ43" s="38">
        <v>0.54329279788838392</v>
      </c>
      <c r="DK43" s="39">
        <v>0.63094301303066913</v>
      </c>
      <c r="DL43" s="39">
        <v>73.596110687997893</v>
      </c>
      <c r="DM43" s="38">
        <v>1.0865855957767678</v>
      </c>
      <c r="DN43" s="39">
        <v>0.36254186599341015</v>
      </c>
      <c r="DO43" s="39">
        <v>64.152642812408672</v>
      </c>
      <c r="DP43" s="38">
        <v>0.49</v>
      </c>
      <c r="DQ43" s="39">
        <v>0.46928771093061233</v>
      </c>
      <c r="DR43" s="39">
        <v>68.056800094827224</v>
      </c>
      <c r="DS43" s="40">
        <v>58.426966292134829</v>
      </c>
      <c r="DT43" s="40">
        <v>66.058129971842149</v>
      </c>
      <c r="DU43" s="39">
        <v>0.73889929446859026</v>
      </c>
      <c r="DV43" s="39">
        <v>77.00159246012727</v>
      </c>
      <c r="DW43" s="41">
        <v>77.00159246012727</v>
      </c>
      <c r="DX43" s="42">
        <v>0.85</v>
      </c>
      <c r="DY43" s="4">
        <f>(DX43-DY$3)/EA$3</f>
        <v>0.57154371268558779</v>
      </c>
      <c r="DZ43" s="4">
        <f>MAX(MIN(DY43, 3), -3)</f>
        <v>0.57154371268558779</v>
      </c>
      <c r="EA43" s="4">
        <f>IFERROR(_xlfn.NORM.S.DIST(DZ43,TRUE)*100,30)</f>
        <v>71.618443099501775</v>
      </c>
      <c r="EB43" s="43">
        <v>0.72</v>
      </c>
      <c r="EC43" s="4">
        <f>(EB43-EC$3)/EE$3</f>
        <v>0.38119763295793296</v>
      </c>
      <c r="ED43" s="4">
        <f>MAX(MIN(EC43, 3), -3)</f>
        <v>0.38119763295793296</v>
      </c>
      <c r="EE43" s="4">
        <f>IFERROR(_xlfn.NORM.S.DIST(ED43,TRUE)*100,30)</f>
        <v>64.84716973041823</v>
      </c>
      <c r="EF43" s="44" t="s">
        <v>122</v>
      </c>
      <c r="EG43" s="45" t="s">
        <v>269</v>
      </c>
      <c r="EH43" s="46">
        <v>38</v>
      </c>
      <c r="EI43" s="46" t="s">
        <v>269</v>
      </c>
      <c r="EJ43" s="46" t="s">
        <v>269</v>
      </c>
      <c r="EK43" s="46" t="s">
        <v>269</v>
      </c>
      <c r="EL43" s="46" t="s">
        <v>269</v>
      </c>
      <c r="EM43" s="46" t="s">
        <v>269</v>
      </c>
      <c r="EN43" s="46" t="s">
        <v>269</v>
      </c>
      <c r="EO43" s="46">
        <v>14</v>
      </c>
      <c r="EP43" s="46" t="s">
        <v>269</v>
      </c>
      <c r="EQ43" s="46">
        <v>5</v>
      </c>
      <c r="ER43" s="46" t="s">
        <v>269</v>
      </c>
      <c r="ES43" s="47">
        <v>0.12</v>
      </c>
      <c r="ET43" s="4">
        <f>(ES43-ET$3)/EU$3</f>
        <v>9.330109821326768E-2</v>
      </c>
      <c r="EU43" s="4">
        <f>IFERROR(_xlfn.NORM.S.DIST(ET43,TRUE)*100,30)</f>
        <v>53.716782017881727</v>
      </c>
      <c r="EV43" s="48">
        <v>0.32</v>
      </c>
      <c r="EW43" s="4">
        <f>(EV43-EW$3)/EX$3</f>
        <v>1.1530824129835562</v>
      </c>
      <c r="EX43" s="4">
        <f>IFERROR(_xlfn.NORM.S.DIST(EW43,TRUE)*100,30)</f>
        <v>87.556172023977894</v>
      </c>
      <c r="EY43" s="49">
        <v>0.52</v>
      </c>
      <c r="EZ43" s="4">
        <f>(EY43-EZ$3)/FA$3</f>
        <v>0.79109382275574835</v>
      </c>
      <c r="FA43" s="4">
        <f>IFERROR(_xlfn.NORM.S.DIST(EZ43,TRUE)*100,30)</f>
        <v>78.555537819114363</v>
      </c>
      <c r="FB43" s="50">
        <v>22</v>
      </c>
      <c r="FC43" s="35">
        <v>1.9522738040915988</v>
      </c>
      <c r="FD43" s="33">
        <f>(FC43-FD$3)/FE$3</f>
        <v>1.5427183044110824</v>
      </c>
      <c r="FE43" s="33">
        <f>IFERROR(_xlfn.NORM.S.DIST(FD43,TRUE)*100,0)</f>
        <v>93.855043065191424</v>
      </c>
      <c r="FF43" s="51">
        <v>52</v>
      </c>
      <c r="FG43" s="35">
        <v>0.47674245789507097</v>
      </c>
      <c r="FH43" s="33">
        <f>(FG43-FH$3)/FI$3</f>
        <v>-3.6846208334232737E-2</v>
      </c>
      <c r="FI43" s="33">
        <f>IFERROR(_xlfn.NORM.S.DIST(FH43,TRUE)*100,0)</f>
        <v>48.530381506048208</v>
      </c>
      <c r="FJ43" s="51">
        <v>90</v>
      </c>
      <c r="FK43" s="35">
        <v>0.5936877842768673</v>
      </c>
      <c r="FL43" s="33">
        <f>(FK43-FL$3)/FM$3</f>
        <v>0.15030510100804501</v>
      </c>
      <c r="FM43" s="33">
        <f>IFERROR(_xlfn.NORM.S.DIST(FL43,TRUE)*100,0)</f>
        <v>55.9738045655874</v>
      </c>
      <c r="FN43" s="52">
        <v>71.589592583417499</v>
      </c>
      <c r="FP43" s="33">
        <f>IFERROR(((J43*G$1)+(N43*K$1)+(R43*O$1)+(V43*S$1)+(Z43*W$1)+(AD43*AA$1)+(AH43*AE$1)+(AL43*AI$1)+(AP43*AM$1)+(AT43*AQ$1)+(AX43*AU$1)+(BB43*AY$1)+(BF43*BC$1)+(BJ43*BG$1)+(BN43*BK$1)+(BR43*BO$1)+(BV43*BS$1)+(BZ43*BW$1)+(CD43*CA$1)+(CH43*CE$1)+(CL43*CI$1)+(CP43*CM$1)+(CS43*CQ$1)+(CV43*CT$1)+(CY43*CW$1)+(DW43*DW$1)+(EA43*DX$1)+(EE43*EB$1)+(EU43*ES$1)+(EX43*EV$1)+(FA43*EY$1)+(FE43*FC$1)+(FI43*FG$1)+(FM43*FK$1)+(FN43*FN$1))*(1+FO43),"")</f>
        <v>59.038541799173302</v>
      </c>
      <c r="FQ43" s="28">
        <f>IFERROR(RANK(FP43,FP$4:FP$1296),"")</f>
        <v>40</v>
      </c>
      <c r="FR43" s="28">
        <f>IFERROR(RANK(FT43,FT$4:FT$1496),"")</f>
        <v>35</v>
      </c>
      <c r="FS43" s="28">
        <f>RANK(FX43,FX$4:FX$1496)</f>
        <v>34</v>
      </c>
      <c r="FT43" s="2">
        <v>7400</v>
      </c>
      <c r="FU43" s="49">
        <v>6.1200000000000004E-2</v>
      </c>
      <c r="FV43" s="28">
        <f>IFERROR(FR43-FQ43,"")</f>
        <v>-5</v>
      </c>
      <c r="FW43" s="4">
        <f>IFERROR(FP43/(FT43/1000),0)</f>
        <v>7.9781813242126081</v>
      </c>
      <c r="FX43" s="2">
        <v>9000</v>
      </c>
      <c r="FY43" s="49">
        <v>8.3299999999999999E-2</v>
      </c>
      <c r="FZ43" s="28">
        <f>FS43-FQ43</f>
        <v>-6</v>
      </c>
      <c r="GA43" s="4">
        <f>FP43/(FX43/1000)</f>
        <v>6.5598379776859224</v>
      </c>
    </row>
    <row r="44" spans="1:183" x14ac:dyDescent="0.2">
      <c r="A44" t="s">
        <v>50</v>
      </c>
      <c r="B44" s="1">
        <v>200</v>
      </c>
      <c r="C44" s="28" t="s">
        <v>269</v>
      </c>
      <c r="D44" s="28" t="s">
        <v>269</v>
      </c>
      <c r="E44" s="28">
        <f>RANK(B44,B$4:B$1396)</f>
        <v>39</v>
      </c>
      <c r="F44" s="4">
        <f>(E44/E$3)*100</f>
        <v>32.231404958677686</v>
      </c>
      <c r="G44" s="29">
        <v>0.41000000000000003</v>
      </c>
      <c r="H44" s="3">
        <f>RANK(G44,G$4:G$4000)</f>
        <v>37</v>
      </c>
      <c r="I44" s="4">
        <f>(G44-I$3)/J$3</f>
        <v>0.6504512265691369</v>
      </c>
      <c r="J44" s="4">
        <f>IFERROR(_xlfn.NORM.S.DIST(I44,TRUE)*100,0)</f>
        <v>74.229960152940961</v>
      </c>
      <c r="K44" s="30">
        <v>0.41000000000000003</v>
      </c>
      <c r="L44" s="3">
        <f>RANK(K44,K$4:K$4000)</f>
        <v>20</v>
      </c>
      <c r="M44" s="30">
        <f>(K44-M$3)/N$3</f>
        <v>0.8217934905434785</v>
      </c>
      <c r="N44" s="4">
        <f>IFERROR(_xlfn.NORM.S.DIST(M44,TRUE)*100,0)</f>
        <v>79.440278042950368</v>
      </c>
      <c r="O44" s="30">
        <v>0.42000000000000004</v>
      </c>
      <c r="P44" s="3">
        <f>RANK(O44,O$4:O$4000)</f>
        <v>18</v>
      </c>
      <c r="Q44" s="4">
        <f>(O44-Q$3)/R$3</f>
        <v>0.90223467653291423</v>
      </c>
      <c r="R44" s="4">
        <f>IFERROR(_xlfn.NORM.S.DIST(Q44,TRUE)*100,0)</f>
        <v>81.653389107651392</v>
      </c>
      <c r="S44" s="1">
        <v>289.8</v>
      </c>
      <c r="T44" s="3">
        <f>RANK(S44,S$4:S$4000)</f>
        <v>101</v>
      </c>
      <c r="U44" s="4">
        <f>(S44-U$3)/V$3</f>
        <v>-0.85024892748894976</v>
      </c>
      <c r="V44" s="4">
        <f>IFERROR(_xlfn.NORM.S.DIST(U44,TRUE)*100,0)</f>
        <v>19.759335236397433</v>
      </c>
      <c r="W44" s="31">
        <v>289.8</v>
      </c>
      <c r="X44" s="3">
        <f>RANK(W44,W$4:W$4000)</f>
        <v>99</v>
      </c>
      <c r="Y44" s="30">
        <f>(W44-Y$3)/Z$3</f>
        <v>-0.76584348504140476</v>
      </c>
      <c r="Z44" s="4">
        <f>IFERROR(_xlfn.NORM.S.DIST(Y44,TRUE)*100,0)</f>
        <v>22.188471822571248</v>
      </c>
      <c r="AA44" s="3">
        <v>291.5</v>
      </c>
      <c r="AB44" s="3">
        <f>RANK(AA44,AA$4:AA$4000)</f>
        <v>91</v>
      </c>
      <c r="AC44" s="4">
        <f>(AA44-AC$3)/AD$3</f>
        <v>-0.60003530457399656</v>
      </c>
      <c r="AD44" s="4">
        <f>IFERROR(_xlfn.NORM.S.DIST(AC44,TRUE)*100,0)</f>
        <v>27.424135352202551</v>
      </c>
      <c r="AE44" s="29">
        <v>1.53</v>
      </c>
      <c r="AF44" s="3">
        <f>RANK(AE44,AE$4:AE$4000)</f>
        <v>1</v>
      </c>
      <c r="AG44" s="4">
        <f>(AE44-AG$3)/AH$3</f>
        <v>2.6888998267021176</v>
      </c>
      <c r="AH44" s="4">
        <f>IFERROR(_xlfn.NORM.S.DIST(AG44,TRUE)*100,0)</f>
        <v>99.641560359183288</v>
      </c>
      <c r="AI44" s="30">
        <v>1.53</v>
      </c>
      <c r="AJ44" s="3">
        <f>RANK(AI44,AI$4:AI$4000)</f>
        <v>1</v>
      </c>
      <c r="AK44" s="4">
        <f>(AI44-AK$3)/AL$3</f>
        <v>3.2664485308733724</v>
      </c>
      <c r="AL44" s="4">
        <f>IFERROR(_xlfn.NORM.S.DIST(AK44,TRUE)*100,0)</f>
        <v>99.945547198521538</v>
      </c>
      <c r="AM44" s="30">
        <v>0.65500000000000003</v>
      </c>
      <c r="AN44" s="3">
        <f>RANK(AM44,AM$4:AM$4000)</f>
        <v>7</v>
      </c>
      <c r="AO44" s="4">
        <f>(AM44-AO$3)/AP$3</f>
        <v>1.4577003208266792</v>
      </c>
      <c r="AP44" s="4">
        <f>IFERROR(_xlfn.NORM.S.DIST(AO44,TRUE)*100,0)</f>
        <v>92.753841825223887</v>
      </c>
      <c r="AQ44" s="29">
        <v>-0.16500000000000001</v>
      </c>
      <c r="AR44" s="3">
        <v>87</v>
      </c>
      <c r="AS44" s="4">
        <f>(AQ44-AS$3)/AT$3</f>
        <v>-0.54745405608653608</v>
      </c>
      <c r="AT44" s="4">
        <f>IFERROR(_xlfn.NORM.S.DIST(AS44,TRUE)*100,0)</f>
        <v>29.203341324847344</v>
      </c>
      <c r="AU44" s="30">
        <v>-0.16500000000000001</v>
      </c>
      <c r="AV44" s="3">
        <v>96</v>
      </c>
      <c r="AW44" s="4">
        <f>(AU44-AW$3)/AX$3</f>
        <v>-0.61924183426477575</v>
      </c>
      <c r="AX44" s="4">
        <f>IFERROR(_xlfn.NORM.S.DIST(AW44,TRUE)*100,0)</f>
        <v>26.787852811208957</v>
      </c>
      <c r="AY44" s="30">
        <v>-0.14000000000000001</v>
      </c>
      <c r="AZ44" s="3">
        <v>94</v>
      </c>
      <c r="BA44" s="4">
        <f>(AY44-BA$3)/BB$3</f>
        <v>-0.59922799521677761</v>
      </c>
      <c r="BB44" s="4">
        <f>IFERROR(_xlfn.NORM.S.DIST(BA44,TRUE)*100,0)</f>
        <v>27.451042830072936</v>
      </c>
      <c r="BC44" s="29">
        <v>-0.88500000000000001</v>
      </c>
      <c r="BD44" s="3">
        <v>113</v>
      </c>
      <c r="BE44" s="4">
        <f>(BC44-BE$3)/BF$3</f>
        <v>-1.4006909818445681</v>
      </c>
      <c r="BF44" s="4">
        <f>IFERROR(_xlfn.NORM.S.DIST(BE44,TRUE)*100,0)</f>
        <v>8.0653250307262248</v>
      </c>
      <c r="BG44" s="30">
        <v>-0.88500000000000001</v>
      </c>
      <c r="BH44" s="3">
        <v>115</v>
      </c>
      <c r="BI44" s="4">
        <f>(BG44-BI$3)/BJ$3</f>
        <v>-2.3221084278801714</v>
      </c>
      <c r="BJ44" s="4">
        <f>IFERROR(_xlfn.NORM.S.DIST(BI44,TRUE)*100,0)</f>
        <v>1.0113548996579851</v>
      </c>
      <c r="BK44" s="30">
        <v>-0.56500000000000006</v>
      </c>
      <c r="BL44" s="3">
        <v>114</v>
      </c>
      <c r="BM44" s="4">
        <f>(BK44-BM$3)/BN$3</f>
        <v>-1.8519747967863569</v>
      </c>
      <c r="BN44" s="4">
        <f>IFERROR(_xlfn.NORM.S.DIST(BM44,TRUE)*100,0)</f>
        <v>3.2014721051512809</v>
      </c>
      <c r="BO44" s="30">
        <v>-0.93</v>
      </c>
      <c r="BP44" s="3">
        <v>110</v>
      </c>
      <c r="BQ44" s="4">
        <f>(BO44-BQ$3)/BR$3</f>
        <v>-1.2869871974803513</v>
      </c>
      <c r="BR44" s="4">
        <f>IFERROR(_xlfn.NORM.S.DIST(BQ44,TRUE)*100,0)</f>
        <v>9.9049375242065398</v>
      </c>
      <c r="BS44" s="32">
        <v>27.1</v>
      </c>
      <c r="BT44" s="3">
        <v>15</v>
      </c>
      <c r="BU44" s="33">
        <f>(BS44-BU$3)/BV$3</f>
        <v>1.0604320583034836</v>
      </c>
      <c r="BV44" s="33">
        <f>IFERROR(_xlfn.NORM.S.DIST(BU44,TRUE)*100,0)</f>
        <v>85.552595797470403</v>
      </c>
      <c r="BW44" s="34">
        <v>27.1</v>
      </c>
      <c r="BX44" s="3">
        <v>4</v>
      </c>
      <c r="BY44" s="33">
        <f>(BW44-BY$3)/BZ$3</f>
        <v>2.0528413245092891</v>
      </c>
      <c r="BZ44" s="33">
        <f>IFERROR(_xlfn.NORM.S.DIST(BY44,TRUE)*100,0)</f>
        <v>97.99560153979283</v>
      </c>
      <c r="CA44" s="34">
        <v>25.3</v>
      </c>
      <c r="CB44" s="3">
        <v>9</v>
      </c>
      <c r="CC44" s="33">
        <f>(CA44-CC$3)/CD$3</f>
        <v>1.1917682315861582</v>
      </c>
      <c r="CD44" s="33">
        <f>IFERROR(_xlfn.NORM.S.DIST(CC44,TRUE)*100,0)</f>
        <v>88.332393220839435</v>
      </c>
      <c r="CE44" s="32">
        <v>88.2</v>
      </c>
      <c r="CF44" s="3">
        <v>21</v>
      </c>
      <c r="CG44" s="33">
        <f>(CE44-CG$3)/CH$3</f>
        <v>0.78672565926403659</v>
      </c>
      <c r="CH44" s="33">
        <f>IFERROR(_xlfn.NORM.S.DIST(CG44,TRUE)*100,0)</f>
        <v>78.427875999925192</v>
      </c>
      <c r="CI44" s="34">
        <v>88.2</v>
      </c>
      <c r="CJ44" s="3">
        <v>4</v>
      </c>
      <c r="CK44" s="33">
        <f>(CI44-CK$3)/CL$3</f>
        <v>1.8352697739046187</v>
      </c>
      <c r="CL44" s="33">
        <f>IFERROR(_xlfn.NORM.S.DIST(CK44,TRUE)*100,0)</f>
        <v>96.676713634836574</v>
      </c>
      <c r="CM44" s="34">
        <v>87.7</v>
      </c>
      <c r="CN44" s="3">
        <v>4</v>
      </c>
      <c r="CO44" s="4">
        <f>(CM44-CO$3)/CP$3</f>
        <v>1.6262391990478959</v>
      </c>
      <c r="CP44" s="4">
        <f>IFERROR(_xlfn.NORM.S.DIST(CO44,TRUE)*100,0)</f>
        <v>94.805060983428405</v>
      </c>
      <c r="CQ44" s="29" t="s">
        <v>269</v>
      </c>
      <c r="CR44" s="3" t="s">
        <v>269</v>
      </c>
      <c r="CS44" s="33">
        <v>0</v>
      </c>
      <c r="CT44" s="35" t="s">
        <v>269</v>
      </c>
      <c r="CU44" s="3" t="s">
        <v>269</v>
      </c>
      <c r="CV44" s="33">
        <v>0</v>
      </c>
      <c r="CW44" s="3" t="s">
        <v>269</v>
      </c>
      <c r="CX44" s="3" t="s">
        <v>269</v>
      </c>
      <c r="CY44" s="33">
        <v>0</v>
      </c>
      <c r="CZ44" s="36" t="s">
        <v>269</v>
      </c>
      <c r="DA44" s="37" t="s">
        <v>269</v>
      </c>
      <c r="DB44" s="37" t="s">
        <v>51</v>
      </c>
      <c r="DC44" s="37" t="s">
        <v>269</v>
      </c>
      <c r="DD44" s="37" t="s">
        <v>269</v>
      </c>
      <c r="DE44" s="38" t="s">
        <v>269</v>
      </c>
      <c r="DF44" s="38" t="s">
        <v>269</v>
      </c>
      <c r="DG44" s="38">
        <v>-3.0201005025125625</v>
      </c>
      <c r="DH44" s="38" t="s">
        <v>269</v>
      </c>
      <c r="DI44" s="38" t="s">
        <v>269</v>
      </c>
      <c r="DJ44" s="38">
        <v>-3.0201005025125625</v>
      </c>
      <c r="DK44" s="39">
        <v>-2.2745050564320151</v>
      </c>
      <c r="DL44" s="39">
        <v>1.146781871617941</v>
      </c>
      <c r="DM44" s="38">
        <v>-3.0201005025125625</v>
      </c>
      <c r="DN44" s="39">
        <v>-0.79488287020160742</v>
      </c>
      <c r="DO44" s="39">
        <v>21.334081974709949</v>
      </c>
      <c r="DP44" s="38">
        <v>-2.5299999999999998</v>
      </c>
      <c r="DQ44" s="39">
        <v>-2.2376912208494089</v>
      </c>
      <c r="DR44" s="39">
        <v>1.2620599079723138</v>
      </c>
      <c r="DS44" s="40">
        <v>20</v>
      </c>
      <c r="DT44" s="40">
        <v>10.935730938575052</v>
      </c>
      <c r="DU44" s="39">
        <v>-1.5380349392728894</v>
      </c>
      <c r="DV44" s="39">
        <v>6.2020036066462767</v>
      </c>
      <c r="DW44" s="41">
        <v>6.2020036066462767</v>
      </c>
      <c r="DX44" s="42">
        <v>0.53</v>
      </c>
      <c r="DY44" s="4">
        <f>(DX44-DY$3)/EA$3</f>
        <v>0.2736146260514204</v>
      </c>
      <c r="DZ44" s="4">
        <f>MAX(MIN(DY44, 3), -3)</f>
        <v>0.2736146260514204</v>
      </c>
      <c r="EA44" s="4">
        <f>IFERROR(_xlfn.NORM.S.DIST(DZ44,TRUE)*100,30)</f>
        <v>60.780960358425993</v>
      </c>
      <c r="EB44" s="43">
        <v>-0.2</v>
      </c>
      <c r="EC44" s="4">
        <f>(EB44-EC$3)/EE$3</f>
        <v>-0.57973806679018969</v>
      </c>
      <c r="ED44" s="4">
        <f>MAX(MIN(EC44, 3), -3)</f>
        <v>-0.57973806679018969</v>
      </c>
      <c r="EE44" s="4">
        <f>IFERROR(_xlfn.NORM.S.DIST(ED44,TRUE)*100,30)</f>
        <v>28.104563423160155</v>
      </c>
      <c r="EF44" s="44" t="s">
        <v>52</v>
      </c>
      <c r="EG44" s="45" t="s">
        <v>51</v>
      </c>
      <c r="EH44" s="46">
        <v>8</v>
      </c>
      <c r="EI44" s="46" t="s">
        <v>51</v>
      </c>
      <c r="EJ44" s="46" t="s">
        <v>269</v>
      </c>
      <c r="EK44" s="46" t="s">
        <v>269</v>
      </c>
      <c r="EL44" s="46" t="s">
        <v>269</v>
      </c>
      <c r="EM44" s="46" t="s">
        <v>269</v>
      </c>
      <c r="EN44" s="46" t="s">
        <v>269</v>
      </c>
      <c r="EO44" s="46" t="s">
        <v>269</v>
      </c>
      <c r="EP44" s="46" t="s">
        <v>269</v>
      </c>
      <c r="EQ44" s="46" t="s">
        <v>269</v>
      </c>
      <c r="ER44" s="46" t="s">
        <v>269</v>
      </c>
      <c r="ES44" s="47">
        <v>0.23076923076923078</v>
      </c>
      <c r="ET44" s="4">
        <f>(ES44-ET$3)/EU$3</f>
        <v>1.4494300660043313</v>
      </c>
      <c r="EU44" s="4">
        <f>IFERROR(_xlfn.NORM.S.DIST(ET44,TRUE)*100,30)</f>
        <v>92.63912413301442</v>
      </c>
      <c r="EV44" s="48">
        <v>0.38461538461538464</v>
      </c>
      <c r="EW44" s="4">
        <f>(EV44-EW$3)/EX$3</f>
        <v>1.7570566976922284</v>
      </c>
      <c r="EX44" s="4">
        <f>IFERROR(_xlfn.NORM.S.DIST(EW44,TRUE)*100,30)</f>
        <v>96.054592720725978</v>
      </c>
      <c r="EY44" s="49">
        <v>0.53846153846153844</v>
      </c>
      <c r="EZ44" s="4">
        <f>(EY44-EZ$3)/FA$3</f>
        <v>0.9089540984680291</v>
      </c>
      <c r="FA44" s="4">
        <f>IFERROR(_xlfn.NORM.S.DIST(EZ44,TRUE)*100,30)</f>
        <v>81.831282214446261</v>
      </c>
      <c r="FB44" s="50">
        <v>20</v>
      </c>
      <c r="FC44" s="35">
        <v>4.2665221431737163E-2</v>
      </c>
      <c r="FD44" s="33">
        <f>(FC44-FD$3)/FE$3</f>
        <v>-0.47353342768022821</v>
      </c>
      <c r="FE44" s="33">
        <f>IFERROR(_xlfn.NORM.S.DIST(FD44,TRUE)*100,0)</f>
        <v>31.791632907311378</v>
      </c>
      <c r="FF44" s="51">
        <v>56</v>
      </c>
      <c r="FG44" s="35">
        <v>1.0132793552549468</v>
      </c>
      <c r="FH44" s="33">
        <f>(FG44-FH$3)/FI$3</f>
        <v>0.69009427689848124</v>
      </c>
      <c r="FI44" s="33">
        <f>IFERROR(_xlfn.NORM.S.DIST(FH44,TRUE)*100,0)</f>
        <v>75.493254900290125</v>
      </c>
      <c r="FJ44" s="51">
        <v>88</v>
      </c>
      <c r="FK44" s="35">
        <v>1.1801502321907884</v>
      </c>
      <c r="FL44" s="33">
        <f>(FK44-FL$3)/FM$3</f>
        <v>1.1203195277958082</v>
      </c>
      <c r="FM44" s="33">
        <f>IFERROR(_xlfn.NORM.S.DIST(FL44,TRUE)*100,0)</f>
        <v>86.871118829018386</v>
      </c>
      <c r="FN44" s="52">
        <v>2.7951198065724716</v>
      </c>
      <c r="FP44" s="33">
        <f>IFERROR(((J44*G$1)+(N44*K$1)+(R44*O$1)+(V44*S$1)+(Z44*W$1)+(AD44*AA$1)+(AH44*AE$1)+(AL44*AI$1)+(AP44*AM$1)+(AT44*AQ$1)+(AX44*AU$1)+(BB44*AY$1)+(BF44*BC$1)+(BJ44*BG$1)+(BN44*BK$1)+(BR44*BO$1)+(BV44*BS$1)+(BZ44*BW$1)+(CD44*CA$1)+(CH44*CE$1)+(CL44*CI$1)+(CP44*CM$1)+(CS44*CQ$1)+(CV44*CT$1)+(CY44*CW$1)+(DW44*DW$1)+(EA44*DX$1)+(EE44*EB$1)+(EU44*ES$1)+(EX44*EV$1)+(FA44*EY$1)+(FE44*FC$1)+(FI44*FG$1)+(FM44*FK$1)+(FN44*FN$1))*(1+FO44),"")</f>
        <v>58.764182194688296</v>
      </c>
      <c r="FQ44" s="28">
        <f>IFERROR(RANK(FP44,FP$4:FP$1296),"")</f>
        <v>41</v>
      </c>
      <c r="FR44" s="28">
        <f>IFERROR(RANK(FT44,FT$4:FT$1496),"")</f>
        <v>82</v>
      </c>
      <c r="FS44" s="28">
        <f>RANK(FX44,FX$4:FX$1496)</f>
        <v>85</v>
      </c>
      <c r="FT44" s="2">
        <v>6500</v>
      </c>
      <c r="FU44" s="49">
        <v>2.6699999999999998E-2</v>
      </c>
      <c r="FV44" s="28">
        <f>IFERROR(FR44-FQ44,"")</f>
        <v>41</v>
      </c>
      <c r="FW44" s="4">
        <f>IFERROR(FP44/(FT44/1000),0)</f>
        <v>9.0406434145674304</v>
      </c>
      <c r="FX44" s="2">
        <v>7600</v>
      </c>
      <c r="FY44" s="49">
        <v>1.9599999999999999E-2</v>
      </c>
      <c r="FZ44" s="28">
        <f>FS44-FQ44</f>
        <v>44</v>
      </c>
      <c r="GA44" s="4">
        <f>FP44/(FX44/1000)</f>
        <v>7.732129236143197</v>
      </c>
    </row>
    <row r="45" spans="1:183" x14ac:dyDescent="0.2">
      <c r="A45" t="s">
        <v>133</v>
      </c>
      <c r="B45" s="1">
        <v>75</v>
      </c>
      <c r="C45" s="28" t="s">
        <v>269</v>
      </c>
      <c r="D45" s="28" t="s">
        <v>269</v>
      </c>
      <c r="E45" s="28">
        <f>RANK(B45,B$4:B$1396)</f>
        <v>86</v>
      </c>
      <c r="F45" s="4">
        <f>(E45/E$3)*100</f>
        <v>71.074380165289256</v>
      </c>
      <c r="G45" s="29">
        <v>0.90500000000000003</v>
      </c>
      <c r="H45" s="3">
        <f>RANK(G45,G$4:G$4000)</f>
        <v>5</v>
      </c>
      <c r="I45" s="4">
        <f>(G45-I$3)/J$3</f>
        <v>1.7217614403000874</v>
      </c>
      <c r="J45" s="4">
        <f>IFERROR(_xlfn.NORM.S.DIST(I45,TRUE)*100,0)</f>
        <v>95.744362884486151</v>
      </c>
      <c r="K45" s="30">
        <v>0.55500000000000005</v>
      </c>
      <c r="L45" s="3">
        <f>RANK(K45,K$4:K$4000)</f>
        <v>10</v>
      </c>
      <c r="M45" s="30">
        <f>(K45-M$3)/N$3</f>
        <v>1.2039208752430115</v>
      </c>
      <c r="N45" s="4">
        <f>IFERROR(_xlfn.NORM.S.DIST(M45,TRUE)*100,0)</f>
        <v>88.568991877180778</v>
      </c>
      <c r="O45" s="30">
        <v>0.55500000000000005</v>
      </c>
      <c r="P45" s="3">
        <f>RANK(O45,O$4:O$4000)</f>
        <v>7</v>
      </c>
      <c r="Q45" s="4">
        <f>(O45-Q$3)/R$3</f>
        <v>1.2817284259768504</v>
      </c>
      <c r="R45" s="4">
        <f>IFERROR(_xlfn.NORM.S.DIST(Q45,TRUE)*100,0)</f>
        <v>90.003103519339732</v>
      </c>
      <c r="S45" s="1">
        <v>305.2</v>
      </c>
      <c r="T45" s="3">
        <f>RANK(S45,S$4:S$4000)</f>
        <v>10</v>
      </c>
      <c r="U45" s="4">
        <f>(S45-U$3)/V$3</f>
        <v>1.5304480694801061</v>
      </c>
      <c r="V45" s="4">
        <f>IFERROR(_xlfn.NORM.S.DIST(U45,TRUE)*100,0)</f>
        <v>93.704707085901219</v>
      </c>
      <c r="W45" s="31">
        <v>304.7</v>
      </c>
      <c r="X45" s="3">
        <f>RANK(W45,W$4:W$4000)</f>
        <v>12</v>
      </c>
      <c r="Y45" s="30">
        <f>(W45-Y$3)/Z$3</f>
        <v>1.4080383235854081</v>
      </c>
      <c r="Z45" s="4">
        <f>IFERROR(_xlfn.NORM.S.DIST(Y45,TRUE)*100,0)</f>
        <v>92.04401388541055</v>
      </c>
      <c r="AA45" s="3">
        <v>305.10000000000002</v>
      </c>
      <c r="AB45" s="3">
        <f>RANK(AA45,AA$4:AA$4000)</f>
        <v>7</v>
      </c>
      <c r="AC45" s="4">
        <f>(AA45-AC$3)/AD$3</f>
        <v>1.4460524870364242</v>
      </c>
      <c r="AD45" s="4">
        <f>IFERROR(_xlfn.NORM.S.DIST(AC45,TRUE)*100,0)</f>
        <v>92.591875962070148</v>
      </c>
      <c r="AE45" s="29">
        <v>7.5000000000000011E-2</v>
      </c>
      <c r="AF45" s="3">
        <f>RANK(AE45,AE$4:AE$4000)</f>
        <v>58</v>
      </c>
      <c r="AG45" s="4">
        <f>(AE45-AG$3)/AH$3</f>
        <v>3.8406348792166145E-2</v>
      </c>
      <c r="AH45" s="4">
        <f>IFERROR(_xlfn.NORM.S.DIST(AG45,TRUE)*100,0)</f>
        <v>51.53181504429174</v>
      </c>
      <c r="AI45" s="30">
        <v>0.29500000000000004</v>
      </c>
      <c r="AJ45" s="3">
        <f>RANK(AI45,AI$4:AI$4000)</f>
        <v>35</v>
      </c>
      <c r="AK45" s="4">
        <f>(AI45-AK$3)/AL$3</f>
        <v>0.46282491128958964</v>
      </c>
      <c r="AL45" s="4">
        <f>IFERROR(_xlfn.NORM.S.DIST(AK45,TRUE)*100,0)</f>
        <v>67.825506320518713</v>
      </c>
      <c r="AM45" s="30">
        <v>0.23</v>
      </c>
      <c r="AN45" s="3">
        <f>RANK(AM45,AM$4:AM$4000)</f>
        <v>37</v>
      </c>
      <c r="AO45" s="4">
        <f>(AM45-AO$3)/AP$3</f>
        <v>0.38740495137432335</v>
      </c>
      <c r="AP45" s="4">
        <f>IFERROR(_xlfn.NORM.S.DIST(AO45,TRUE)*100,0)</f>
        <v>65.07717806108046</v>
      </c>
      <c r="AQ45" s="29">
        <v>-8.4999999999999992E-2</v>
      </c>
      <c r="AR45" s="3">
        <v>75</v>
      </c>
      <c r="AS45" s="4">
        <f>(AQ45-AS$3)/AT$3</f>
        <v>-0.29778379772878083</v>
      </c>
      <c r="AT45" s="4">
        <f>IFERROR(_xlfn.NORM.S.DIST(AS45,TRUE)*100,0)</f>
        <v>38.293409070486462</v>
      </c>
      <c r="AU45" s="30">
        <v>-0.22999999999999998</v>
      </c>
      <c r="AV45" s="3">
        <v>101</v>
      </c>
      <c r="AW45" s="4">
        <f>(AU45-AW$3)/AX$3</f>
        <v>-0.87534397144745069</v>
      </c>
      <c r="AX45" s="4">
        <f>IFERROR(_xlfn.NORM.S.DIST(AW45,TRUE)*100,0)</f>
        <v>19.069338778385767</v>
      </c>
      <c r="AY45" s="30">
        <v>-0.125</v>
      </c>
      <c r="AZ45" s="3">
        <v>88</v>
      </c>
      <c r="BA45" s="4">
        <f>(AY45-BA$3)/BB$3</f>
        <v>-0.53170934786840818</v>
      </c>
      <c r="BB45" s="4">
        <f>IFERROR(_xlfn.NORM.S.DIST(BA45,TRUE)*100,0)</f>
        <v>29.746365829498554</v>
      </c>
      <c r="BC45" s="29">
        <v>-0.54500000000000004</v>
      </c>
      <c r="BD45" s="3">
        <v>104</v>
      </c>
      <c r="BE45" s="4">
        <f>(BC45-BE$3)/BF$3</f>
        <v>-0.84767964006734364</v>
      </c>
      <c r="BF45" s="4">
        <f>IFERROR(_xlfn.NORM.S.DIST(BE45,TRUE)*100,0)</f>
        <v>19.830820404639706</v>
      </c>
      <c r="BG45" s="30">
        <v>-0.14500000000000002</v>
      </c>
      <c r="BH45" s="3">
        <v>93</v>
      </c>
      <c r="BI45" s="4">
        <f>(BG45-BI$3)/BJ$3</f>
        <v>-0.45102065150197429</v>
      </c>
      <c r="BJ45" s="4">
        <f>IFERROR(_xlfn.NORM.S.DIST(BI45,TRUE)*100,0)</f>
        <v>32.598733245671433</v>
      </c>
      <c r="BK45" s="30">
        <v>-0.16</v>
      </c>
      <c r="BL45" s="3">
        <v>94</v>
      </c>
      <c r="BM45" s="4">
        <f>(BK45-BM$3)/BN$3</f>
        <v>-0.6011100184691176</v>
      </c>
      <c r="BN45" s="4">
        <f>IFERROR(_xlfn.NORM.S.DIST(BM45,TRUE)*100,0)</f>
        <v>27.388335550898812</v>
      </c>
      <c r="BO45" s="30">
        <v>-0.28000000000000003</v>
      </c>
      <c r="BP45" s="3">
        <v>89</v>
      </c>
      <c r="BQ45" s="4">
        <f>(BO45-BQ$3)/BR$3</f>
        <v>-0.30577797799770656</v>
      </c>
      <c r="BR45" s="4">
        <f>IFERROR(_xlfn.NORM.S.DIST(BQ45,TRUE)*100,0)</f>
        <v>37.988684844369978</v>
      </c>
      <c r="BS45" s="32">
        <v>26</v>
      </c>
      <c r="BT45" s="3">
        <v>23</v>
      </c>
      <c r="BU45" s="33">
        <f>(BS45-BU$3)/BV$3</f>
        <v>0.69807888280242292</v>
      </c>
      <c r="BV45" s="33">
        <f>IFERROR(_xlfn.NORM.S.DIST(BU45,TRUE)*100,0)</f>
        <v>75.743606821251802</v>
      </c>
      <c r="BW45" s="34">
        <v>25.4</v>
      </c>
      <c r="BX45" s="3">
        <v>7</v>
      </c>
      <c r="BY45" s="33">
        <f>(BW45-BY$3)/BZ$3</f>
        <v>1.3082118255763326</v>
      </c>
      <c r="BZ45" s="33">
        <f>IFERROR(_xlfn.NORM.S.DIST(BY45,TRUE)*100,0)</f>
        <v>90.459926391562135</v>
      </c>
      <c r="CA45" s="34">
        <v>25.8</v>
      </c>
      <c r="CB45" s="3">
        <v>5</v>
      </c>
      <c r="CC45" s="33">
        <f>(CA45-CC$3)/CD$3</f>
        <v>1.4367360078628597</v>
      </c>
      <c r="CD45" s="33">
        <f>IFERROR(_xlfn.NORM.S.DIST(CC45,TRUE)*100,0)</f>
        <v>92.460349028594507</v>
      </c>
      <c r="CE45" s="32">
        <v>87.7</v>
      </c>
      <c r="CF45" s="3">
        <v>32</v>
      </c>
      <c r="CG45" s="33">
        <f>(CE45-CG$3)/CH$3</f>
        <v>0.60593845299884208</v>
      </c>
      <c r="CH45" s="33">
        <f>IFERROR(_xlfn.NORM.S.DIST(CG45,TRUE)*100,0)</f>
        <v>72.772218810390029</v>
      </c>
      <c r="CI45" s="34">
        <v>85</v>
      </c>
      <c r="CJ45" s="3">
        <v>48</v>
      </c>
      <c r="CK45" s="33">
        <f>(CI45-CK$3)/CL$3</f>
        <v>0.23321568620427463</v>
      </c>
      <c r="CL45" s="33">
        <f>IFERROR(_xlfn.NORM.S.DIST(CK45,TRUE)*100,0)</f>
        <v>59.22030370877772</v>
      </c>
      <c r="CM45" s="34">
        <v>85.5</v>
      </c>
      <c r="CN45" s="3">
        <v>48</v>
      </c>
      <c r="CO45" s="4">
        <f>(CM45-CO$3)/CP$3</f>
        <v>0.34198209899212706</v>
      </c>
      <c r="CP45" s="4">
        <f>IFERROR(_xlfn.NORM.S.DIST(CO45,TRUE)*100,0)</f>
        <v>63.381781805072343</v>
      </c>
      <c r="CQ45" s="29" t="s">
        <v>269</v>
      </c>
      <c r="CR45" s="3" t="s">
        <v>269</v>
      </c>
      <c r="CS45" s="33">
        <v>0</v>
      </c>
      <c r="CT45" s="35" t="s">
        <v>269</v>
      </c>
      <c r="CU45" s="3" t="s">
        <v>269</v>
      </c>
      <c r="CV45" s="33">
        <v>0</v>
      </c>
      <c r="CW45" s="3" t="s">
        <v>269</v>
      </c>
      <c r="CX45" s="3" t="s">
        <v>269</v>
      </c>
      <c r="CY45" s="33">
        <v>0</v>
      </c>
      <c r="CZ45" s="36">
        <v>25</v>
      </c>
      <c r="DA45" s="37">
        <v>17</v>
      </c>
      <c r="DB45" s="37">
        <v>42</v>
      </c>
      <c r="DC45" s="37">
        <v>10</v>
      </c>
      <c r="DD45" s="37" t="s">
        <v>51</v>
      </c>
      <c r="DE45" s="38">
        <v>1.2091346153846132</v>
      </c>
      <c r="DF45" s="38">
        <v>1.3774509803921546</v>
      </c>
      <c r="DG45" s="38">
        <v>0.47989949748743754</v>
      </c>
      <c r="DH45" s="38">
        <v>2.2889447236180871</v>
      </c>
      <c r="DI45" s="38">
        <v>-2.0454545454545467</v>
      </c>
      <c r="DJ45" s="38">
        <v>0.66199505428554917</v>
      </c>
      <c r="DK45" s="39">
        <v>0.72772807508127202</v>
      </c>
      <c r="DL45" s="39">
        <v>76.660996964810906</v>
      </c>
      <c r="DM45" s="38">
        <v>3.3099752714277457</v>
      </c>
      <c r="DN45" s="39">
        <v>0.98918002318566056</v>
      </c>
      <c r="DO45" s="39">
        <v>83.871246473043755</v>
      </c>
      <c r="DP45" s="38">
        <v>0.62</v>
      </c>
      <c r="DQ45" s="39">
        <v>0.58581329408670602</v>
      </c>
      <c r="DR45" s="39">
        <v>72.099950548446913</v>
      </c>
      <c r="DS45" s="40">
        <v>66.292134831460672</v>
      </c>
      <c r="DT45" s="40">
        <v>74.731082204440568</v>
      </c>
      <c r="DU45" s="39">
        <v>1.0971518776714715</v>
      </c>
      <c r="DV45" s="39">
        <v>86.371249728350506</v>
      </c>
      <c r="DW45" s="41">
        <v>86.371249728350506</v>
      </c>
      <c r="DX45" s="42">
        <v>0.78</v>
      </c>
      <c r="DY45" s="4">
        <f>(DX45-DY$3)/EA$3</f>
        <v>0.50637172498436356</v>
      </c>
      <c r="DZ45" s="4">
        <f>MAX(MIN(DY45, 3), -3)</f>
        <v>0.50637172498436356</v>
      </c>
      <c r="EA45" s="4">
        <f>IFERROR(_xlfn.NORM.S.DIST(DZ45,TRUE)*100,30)</f>
        <v>69.370213999730709</v>
      </c>
      <c r="EB45" s="43">
        <v>-0.04</v>
      </c>
      <c r="EC45" s="4">
        <f>(EB45-EC$3)/EE$3</f>
        <v>-0.41261881466008138</v>
      </c>
      <c r="ED45" s="4">
        <f>MAX(MIN(EC45, 3), -3)</f>
        <v>-0.41261881466008138</v>
      </c>
      <c r="EE45" s="4">
        <f>IFERROR(_xlfn.NORM.S.DIST(ED45,TRUE)*100,30)</f>
        <v>33.994295715918128</v>
      </c>
      <c r="EF45" s="44" t="s">
        <v>134</v>
      </c>
      <c r="EG45" s="45">
        <v>11</v>
      </c>
      <c r="EH45" s="46">
        <v>44</v>
      </c>
      <c r="EI45" s="46">
        <v>66</v>
      </c>
      <c r="EJ45" s="46" t="s">
        <v>269</v>
      </c>
      <c r="EK45" s="46" t="s">
        <v>269</v>
      </c>
      <c r="EL45" s="46" t="s">
        <v>269</v>
      </c>
      <c r="EM45" s="46" t="s">
        <v>269</v>
      </c>
      <c r="EN45" s="46" t="s">
        <v>269</v>
      </c>
      <c r="EO45" s="46" t="s">
        <v>269</v>
      </c>
      <c r="EP45" s="46" t="s">
        <v>269</v>
      </c>
      <c r="EQ45" s="46" t="s">
        <v>269</v>
      </c>
      <c r="ER45" s="46">
        <v>18</v>
      </c>
      <c r="ES45" s="47">
        <v>3.5714285714285712E-2</v>
      </c>
      <c r="ET45" s="4">
        <f>(ES45-ET$3)/EU$3</f>
        <v>-0.93859465406425779</v>
      </c>
      <c r="EU45" s="4">
        <f>IFERROR(_xlfn.NORM.S.DIST(ET45,TRUE)*100,30)</f>
        <v>17.396944928512873</v>
      </c>
      <c r="EV45" s="48">
        <v>0.14285714285714285</v>
      </c>
      <c r="EW45" s="4">
        <f>(EV45-EW$3)/EX$3</f>
        <v>-0.50271103421096708</v>
      </c>
      <c r="EX45" s="4">
        <f>IFERROR(_xlfn.NORM.S.DIST(EW45,TRUE)*100,30)</f>
        <v>30.758372535062399</v>
      </c>
      <c r="EY45" s="49">
        <v>0.42857142857142855</v>
      </c>
      <c r="EZ45" s="4">
        <f>(EY45-EZ$3)/FA$3</f>
        <v>0.20740483827587988</v>
      </c>
      <c r="FA45" s="4">
        <f>IFERROR(_xlfn.NORM.S.DIST(EZ45,TRUE)*100,30)</f>
        <v>58.215314782198469</v>
      </c>
      <c r="FB45" s="50">
        <v>26</v>
      </c>
      <c r="FC45" s="35">
        <v>0.72406038408611773</v>
      </c>
      <c r="FD45" s="33">
        <f>(FC45-FD$3)/FE$3</f>
        <v>0.24591462540031611</v>
      </c>
      <c r="FE45" s="33">
        <f>IFERROR(_xlfn.NORM.S.DIST(FD45,TRUE)*100,0)</f>
        <v>59.712583900274275</v>
      </c>
      <c r="FF45" s="51">
        <v>58</v>
      </c>
      <c r="FG45" s="35">
        <v>0.43117126377936238</v>
      </c>
      <c r="FH45" s="33">
        <f>(FG45-FH$3)/FI$3</f>
        <v>-9.8589484754022919E-2</v>
      </c>
      <c r="FI45" s="33">
        <f>IFERROR(_xlfn.NORM.S.DIST(FH45,TRUE)*100,0)</f>
        <v>46.07321096472046</v>
      </c>
      <c r="FJ45" s="51">
        <v>100</v>
      </c>
      <c r="FK45" s="35">
        <v>0.65760387526291031</v>
      </c>
      <c r="FL45" s="33">
        <f>(FK45-FL$3)/FM$3</f>
        <v>0.25602291905569108</v>
      </c>
      <c r="FM45" s="33">
        <f>IFERROR(_xlfn.NORM.S.DIST(FL45,TRUE)*100,0)</f>
        <v>60.10334299422955</v>
      </c>
      <c r="FN45" s="52">
        <v>64.815931300634944</v>
      </c>
      <c r="FP45" s="33">
        <f>IFERROR(((J45*G$1)+(N45*K$1)+(R45*O$1)+(V45*S$1)+(Z45*W$1)+(AD45*AA$1)+(AH45*AE$1)+(AL45*AI$1)+(AP45*AM$1)+(AT45*AQ$1)+(AX45*AU$1)+(BB45*AY$1)+(BF45*BC$1)+(BJ45*BG$1)+(BN45*BK$1)+(BR45*BO$1)+(BV45*BS$1)+(BZ45*BW$1)+(CD45*CA$1)+(CH45*CE$1)+(CL45*CI$1)+(CP45*CM$1)+(CS45*CQ$1)+(CV45*CT$1)+(CY45*CW$1)+(DW45*DW$1)+(EA45*DX$1)+(EE45*EB$1)+(EU45*ES$1)+(EX45*EV$1)+(FA45*EY$1)+(FE45*FC$1)+(FI45*FG$1)+(FM45*FK$1)+(FN45*FN$1))*(1+FO45),"")</f>
        <v>58.663629250569606</v>
      </c>
      <c r="FQ45" s="28">
        <f>IFERROR(RANK(FP45,FP$4:FP$1296),"")</f>
        <v>42</v>
      </c>
      <c r="FR45" s="28">
        <f>IFERROR(RANK(FT45,FT$4:FT$1496),"")</f>
        <v>35</v>
      </c>
      <c r="FS45" s="28">
        <f>RANK(FX45,FX$4:FX$1496)</f>
        <v>28</v>
      </c>
      <c r="FT45" s="2">
        <v>7400</v>
      </c>
      <c r="FU45" s="49">
        <v>0.1043</v>
      </c>
      <c r="FV45" s="28">
        <f>IFERROR(FR45-FQ45,"")</f>
        <v>-7</v>
      </c>
      <c r="FW45" s="4">
        <f>IFERROR(FP45/(FT45/1000),0)</f>
        <v>7.9275174662931898</v>
      </c>
      <c r="FX45" s="2">
        <v>9300</v>
      </c>
      <c r="FY45" s="49">
        <v>8.9600000000000013E-2</v>
      </c>
      <c r="FZ45" s="28">
        <f>FS45-FQ45</f>
        <v>-14</v>
      </c>
      <c r="GA45" s="4">
        <f>FP45/(FX45/1000)</f>
        <v>6.3079171237171616</v>
      </c>
    </row>
    <row r="46" spans="1:183" x14ac:dyDescent="0.2">
      <c r="A46" t="s">
        <v>156</v>
      </c>
      <c r="B46" s="1">
        <v>60</v>
      </c>
      <c r="C46" s="28" t="s">
        <v>269</v>
      </c>
      <c r="D46" s="28" t="s">
        <v>269</v>
      </c>
      <c r="E46" s="28">
        <f>RANK(B46,B$4:B$1396)</f>
        <v>94</v>
      </c>
      <c r="F46" s="4">
        <f>(E46/E$3)*100</f>
        <v>77.685950413223139</v>
      </c>
      <c r="G46" s="29">
        <v>0.57000000000000006</v>
      </c>
      <c r="H46" s="3">
        <f>RANK(G46,G$4:G$4000)</f>
        <v>17</v>
      </c>
      <c r="I46" s="4">
        <f>(G46-I$3)/J$3</f>
        <v>0.99673331585590885</v>
      </c>
      <c r="J46" s="4">
        <f>IFERROR(_xlfn.NORM.S.DIST(I46,TRUE)*100,0)</f>
        <v>84.055301307966133</v>
      </c>
      <c r="K46" s="30">
        <v>0.55000000000000004</v>
      </c>
      <c r="L46" s="3">
        <f>RANK(K46,K$4:K$4000)</f>
        <v>12</v>
      </c>
      <c r="M46" s="30">
        <f>(K46-M$3)/N$3</f>
        <v>1.190744068874062</v>
      </c>
      <c r="N46" s="4">
        <f>IFERROR(_xlfn.NORM.S.DIST(M46,TRUE)*100,0)</f>
        <v>88.312296403204797</v>
      </c>
      <c r="O46" s="30">
        <v>0.35499999999999998</v>
      </c>
      <c r="P46" s="3">
        <f>RANK(O46,O$4:O$4000)</f>
        <v>25</v>
      </c>
      <c r="Q46" s="4">
        <f>(O46-Q$3)/R$3</f>
        <v>0.71951546383768539</v>
      </c>
      <c r="R46" s="4">
        <f>IFERROR(_xlfn.NORM.S.DIST(Q46,TRUE)*100,0)</f>
        <v>76.408831113593607</v>
      </c>
      <c r="S46" s="1">
        <v>301.5</v>
      </c>
      <c r="T46" s="3">
        <f>RANK(S46,S$4:S$4000)</f>
        <v>20</v>
      </c>
      <c r="U46" s="4">
        <f>(S46-U$3)/V$3</f>
        <v>0.95846242735117804</v>
      </c>
      <c r="V46" s="4">
        <f>IFERROR(_xlfn.NORM.S.DIST(U46,TRUE)*100,0)</f>
        <v>83.108518552760131</v>
      </c>
      <c r="W46" s="31">
        <v>304.89999999999998</v>
      </c>
      <c r="X46" s="3">
        <f>RANK(W46,W$4:W$4000)</f>
        <v>11</v>
      </c>
      <c r="Y46" s="30">
        <f>(W46-Y$3)/Z$3</f>
        <v>1.4372179451777127</v>
      </c>
      <c r="Z46" s="4">
        <f>IFERROR(_xlfn.NORM.S.DIST(Y46,TRUE)*100,0)</f>
        <v>92.467196223201768</v>
      </c>
      <c r="AA46" s="3">
        <v>304</v>
      </c>
      <c r="AB46" s="3">
        <f>RANK(AA46,AA$4:AA$4000)</f>
        <v>12</v>
      </c>
      <c r="AC46" s="4">
        <f>(AA46-AC$3)/AD$3</f>
        <v>1.2805600921267548</v>
      </c>
      <c r="AD46" s="4">
        <f>IFERROR(_xlfn.NORM.S.DIST(AC46,TRUE)*100,0)</f>
        <v>89.982588750517039</v>
      </c>
      <c r="AE46" s="29">
        <v>0.31999999999999995</v>
      </c>
      <c r="AF46" s="3">
        <f>RANK(AE46,AE$4:AE$4000)</f>
        <v>42</v>
      </c>
      <c r="AG46" s="4">
        <f>(AE46-AG$3)/AH$3</f>
        <v>0.48470937428215788</v>
      </c>
      <c r="AH46" s="4">
        <f>IFERROR(_xlfn.NORM.S.DIST(AG46,TRUE)*100,0)</f>
        <v>68.605874205897962</v>
      </c>
      <c r="AI46" s="30">
        <v>0.09</v>
      </c>
      <c r="AJ46" s="3">
        <f>RANK(AI46,AI$4:AI$4000)</f>
        <v>60</v>
      </c>
      <c r="AK46" s="4">
        <f>(AI46-AK$3)/AL$3</f>
        <v>-2.5539081554917745E-3</v>
      </c>
      <c r="AL46" s="4">
        <f>IFERROR(_xlfn.NORM.S.DIST(AK46,TRUE)*100,0)</f>
        <v>49.898113916409002</v>
      </c>
      <c r="AM46" s="30">
        <v>5.5E-2</v>
      </c>
      <c r="AN46" s="3">
        <f>RANK(AM46,AM$4:AM$4000)</f>
        <v>63</v>
      </c>
      <c r="AO46" s="4">
        <f>(AM46-AO$3)/AP$3</f>
        <v>-5.330490663547021E-2</v>
      </c>
      <c r="AP46" s="4">
        <f>IFERROR(_xlfn.NORM.S.DIST(AO46,TRUE)*100,0)</f>
        <v>47.874448541609368</v>
      </c>
      <c r="AQ46" s="29">
        <v>-0.105</v>
      </c>
      <c r="AR46" s="3">
        <v>78</v>
      </c>
      <c r="AS46" s="4">
        <f>(AQ46-AS$3)/AT$3</f>
        <v>-0.36020136231821964</v>
      </c>
      <c r="AT46" s="4">
        <f>IFERROR(_xlfn.NORM.S.DIST(AS46,TRUE)*100,0)</f>
        <v>35.934827800510369</v>
      </c>
      <c r="AU46" s="30">
        <v>-0.185</v>
      </c>
      <c r="AV46" s="3">
        <v>98</v>
      </c>
      <c r="AW46" s="4">
        <f>(AU46-AW$3)/AX$3</f>
        <v>-0.698042491859445</v>
      </c>
      <c r="AX46" s="4">
        <f>IFERROR(_xlfn.NORM.S.DIST(AW46,TRUE)*100,0)</f>
        <v>24.257531041742229</v>
      </c>
      <c r="AY46" s="30">
        <v>-0.125</v>
      </c>
      <c r="AZ46" s="3">
        <v>88</v>
      </c>
      <c r="BA46" s="4">
        <f>(AY46-BA$3)/BB$3</f>
        <v>-0.53170934786840818</v>
      </c>
      <c r="BB46" s="4">
        <f>IFERROR(_xlfn.NORM.S.DIST(BA46,TRUE)*100,0)</f>
        <v>29.746365829498554</v>
      </c>
      <c r="BC46" s="29">
        <v>-0.12000000000000001</v>
      </c>
      <c r="BD46" s="3">
        <v>77</v>
      </c>
      <c r="BE46" s="4">
        <f>(BC46-BE$3)/BF$3</f>
        <v>-0.15641546284581298</v>
      </c>
      <c r="BF46" s="4">
        <f>IFERROR(_xlfn.NORM.S.DIST(BE46,TRUE)*100,0)</f>
        <v>43.785277479938337</v>
      </c>
      <c r="BG46" s="30">
        <v>-7.4999999999999997E-2</v>
      </c>
      <c r="BH46" s="3">
        <v>83</v>
      </c>
      <c r="BI46" s="4">
        <f>(BG46-BI$3)/BJ$3</f>
        <v>-0.27402586184457717</v>
      </c>
      <c r="BJ46" s="4">
        <f>IFERROR(_xlfn.NORM.S.DIST(BI46,TRUE)*100,0)</f>
        <v>39.203237359569748</v>
      </c>
      <c r="BK46" s="30">
        <v>5.000000000000001E-3</v>
      </c>
      <c r="BL46" s="3">
        <v>74</v>
      </c>
      <c r="BM46" s="4">
        <f>(BK46-BM$3)/BN$3</f>
        <v>-9.1498442117649861E-2</v>
      </c>
      <c r="BN46" s="4">
        <f>IFERROR(_xlfn.NORM.S.DIST(BM46,TRUE)*100,0)</f>
        <v>46.354827202769158</v>
      </c>
      <c r="BO46" s="30">
        <v>-0.24</v>
      </c>
      <c r="BP46" s="3">
        <v>86</v>
      </c>
      <c r="BQ46" s="4">
        <f>(BO46-BQ$3)/BR$3</f>
        <v>-0.2453958721833899</v>
      </c>
      <c r="BR46" s="4">
        <f>IFERROR(_xlfn.NORM.S.DIST(BQ46,TRUE)*100,0)</f>
        <v>40.307496242106303</v>
      </c>
      <c r="BS46" s="32">
        <v>26.3</v>
      </c>
      <c r="BT46" s="3">
        <v>21</v>
      </c>
      <c r="BU46" s="33">
        <f>(BS46-BU$3)/BV$3</f>
        <v>0.79690247612089415</v>
      </c>
      <c r="BV46" s="33">
        <f>IFERROR(_xlfn.NORM.S.DIST(BU46,TRUE)*100,0)</f>
        <v>78.724616363691254</v>
      </c>
      <c r="BW46" s="34">
        <v>25.2</v>
      </c>
      <c r="BX46" s="3">
        <v>10</v>
      </c>
      <c r="BY46" s="33">
        <f>(BW46-BY$3)/BZ$3</f>
        <v>1.2206083551136324</v>
      </c>
      <c r="BZ46" s="33">
        <f>IFERROR(_xlfn.NORM.S.DIST(BY46,TRUE)*100,0)</f>
        <v>88.888282931413627</v>
      </c>
      <c r="CA46" s="34">
        <v>25.7</v>
      </c>
      <c r="CB46" s="3">
        <v>6</v>
      </c>
      <c r="CC46" s="33">
        <f>(CA46-CC$3)/CD$3</f>
        <v>1.3877424526075186</v>
      </c>
      <c r="CD46" s="33">
        <f>IFERROR(_xlfn.NORM.S.DIST(CC46,TRUE)*100,0)</f>
        <v>91.739225802650054</v>
      </c>
      <c r="CE46" s="32">
        <v>89.8</v>
      </c>
      <c r="CF46" s="3">
        <v>8</v>
      </c>
      <c r="CG46" s="33">
        <f>(CE46-CG$3)/CH$3</f>
        <v>1.3652447193126569</v>
      </c>
      <c r="CH46" s="33">
        <f>IFERROR(_xlfn.NORM.S.DIST(CG46,TRUE)*100,0)</f>
        <v>91.391192634132921</v>
      </c>
      <c r="CI46" s="34">
        <v>86.8</v>
      </c>
      <c r="CJ46" s="3">
        <v>12</v>
      </c>
      <c r="CK46" s="33">
        <f>(CI46-CK$3)/CL$3</f>
        <v>1.1343711105357159</v>
      </c>
      <c r="CL46" s="33">
        <f>IFERROR(_xlfn.NORM.S.DIST(CK46,TRUE)*100,0)</f>
        <v>87.168054401352947</v>
      </c>
      <c r="CM46" s="34">
        <v>86.5</v>
      </c>
      <c r="CN46" s="3">
        <v>19</v>
      </c>
      <c r="CO46" s="4">
        <f>(CM46-CO$3)/CP$3</f>
        <v>0.92573532629020305</v>
      </c>
      <c r="CP46" s="4">
        <f>IFERROR(_xlfn.NORM.S.DIST(CO46,TRUE)*100,0)</f>
        <v>82.270822775801278</v>
      </c>
      <c r="CQ46" s="29" t="s">
        <v>269</v>
      </c>
      <c r="CR46" s="3" t="s">
        <v>269</v>
      </c>
      <c r="CS46" s="33">
        <v>0</v>
      </c>
      <c r="CT46" s="35" t="s">
        <v>269</v>
      </c>
      <c r="CU46" s="3" t="s">
        <v>269</v>
      </c>
      <c r="CV46" s="33">
        <v>0</v>
      </c>
      <c r="CW46" s="3" t="s">
        <v>269</v>
      </c>
      <c r="CX46" s="3" t="s">
        <v>269</v>
      </c>
      <c r="CY46" s="33">
        <v>0</v>
      </c>
      <c r="CZ46" s="36">
        <v>74</v>
      </c>
      <c r="DA46" s="37" t="s">
        <v>269</v>
      </c>
      <c r="DB46" s="37" t="s">
        <v>269</v>
      </c>
      <c r="DC46" s="37" t="s">
        <v>269</v>
      </c>
      <c r="DD46" s="37" t="s">
        <v>269</v>
      </c>
      <c r="DE46" s="38">
        <v>-1.7908653846153868</v>
      </c>
      <c r="DF46" s="38" t="s">
        <v>269</v>
      </c>
      <c r="DG46" s="38" t="s">
        <v>269</v>
      </c>
      <c r="DH46" s="38" t="s">
        <v>269</v>
      </c>
      <c r="DI46" s="38" t="s">
        <v>269</v>
      </c>
      <c r="DJ46" s="38">
        <v>-1.7908653846153868</v>
      </c>
      <c r="DK46" s="39">
        <v>-1.2722360114157865</v>
      </c>
      <c r="DL46" s="39">
        <v>10.164463810482042</v>
      </c>
      <c r="DM46" s="38">
        <v>-1.7908653846153868</v>
      </c>
      <c r="DN46" s="39">
        <v>-0.44843634421890682</v>
      </c>
      <c r="DO46" s="39">
        <v>32.691915851016276</v>
      </c>
      <c r="DP46" s="38">
        <v>-1.84</v>
      </c>
      <c r="DQ46" s="39">
        <v>-1.6192092794824504</v>
      </c>
      <c r="DR46" s="39">
        <v>5.2701121051041504</v>
      </c>
      <c r="DS46" s="40">
        <v>20</v>
      </c>
      <c r="DT46" s="40">
        <v>17.031622941650618</v>
      </c>
      <c r="DU46" s="39">
        <v>-1.2862326695890729</v>
      </c>
      <c r="DV46" s="39">
        <v>9.9180936313570953</v>
      </c>
      <c r="DW46" s="41">
        <v>9.9180936313570953</v>
      </c>
      <c r="DX46" s="42">
        <v>-0.4</v>
      </c>
      <c r="DY46" s="4">
        <f>(DX46-DY$3)/EA$3</f>
        <v>-0.59224178197912847</v>
      </c>
      <c r="DZ46" s="4">
        <f>MAX(MIN(DY46, 3), -3)</f>
        <v>-0.59224178197912847</v>
      </c>
      <c r="EA46" s="4">
        <f>IFERROR(_xlfn.NORM.S.DIST(DZ46,TRUE)*100,30)</f>
        <v>27.684434722312297</v>
      </c>
      <c r="EB46" s="43">
        <v>-7.0000000000000007E-2</v>
      </c>
      <c r="EC46" s="4">
        <f>(EB46-EC$3)/EE$3</f>
        <v>-0.4439536744344767</v>
      </c>
      <c r="ED46" s="4">
        <f>MAX(MIN(EC46, 3), -3)</f>
        <v>-0.4439536744344767</v>
      </c>
      <c r="EE46" s="4">
        <f>IFERROR(_xlfn.NORM.S.DIST(ED46,TRUE)*100,30)</f>
        <v>32.853803859738875</v>
      </c>
      <c r="EF46" s="44" t="s">
        <v>60</v>
      </c>
      <c r="EG46" s="45">
        <v>18</v>
      </c>
      <c r="EH46" s="46" t="s">
        <v>51</v>
      </c>
      <c r="EI46" s="46" t="s">
        <v>269</v>
      </c>
      <c r="EJ46" s="46" t="s">
        <v>269</v>
      </c>
      <c r="EK46" s="46" t="s">
        <v>269</v>
      </c>
      <c r="EL46" s="46" t="s">
        <v>269</v>
      </c>
      <c r="EM46" s="46" t="s">
        <v>269</v>
      </c>
      <c r="EN46" s="46" t="s">
        <v>269</v>
      </c>
      <c r="EO46" s="46" t="s">
        <v>269</v>
      </c>
      <c r="EP46" s="46" t="s">
        <v>269</v>
      </c>
      <c r="EQ46" s="46" t="s">
        <v>269</v>
      </c>
      <c r="ER46" s="46">
        <v>7</v>
      </c>
      <c r="ES46" s="47">
        <v>0.18518518518518517</v>
      </c>
      <c r="ET46" s="4">
        <f>(ES46-ET$3)/EU$3</f>
        <v>0.89135230148125977</v>
      </c>
      <c r="EU46" s="4">
        <f>IFERROR(_xlfn.NORM.S.DIST(ET46,TRUE)*100,30)</f>
        <v>81.362990084646697</v>
      </c>
      <c r="EV46" s="48">
        <v>0.25925925925925924</v>
      </c>
      <c r="EW46" s="4">
        <f>(EV46-EW$3)/EX$3</f>
        <v>0.58532528114983062</v>
      </c>
      <c r="EX46" s="4">
        <f>IFERROR(_xlfn.NORM.S.DIST(EW46,TRUE)*100,30)</f>
        <v>72.083549051835291</v>
      </c>
      <c r="EY46" s="49">
        <v>0.44444444444444442</v>
      </c>
      <c r="EZ46" s="4">
        <f>(EY46-EZ$3)/FA$3</f>
        <v>0.30873973141474587</v>
      </c>
      <c r="FA46" s="4">
        <f>IFERROR(_xlfn.NORM.S.DIST(EZ46,TRUE)*100,30)</f>
        <v>62.124024100129894</v>
      </c>
      <c r="FB46" s="50">
        <v>27</v>
      </c>
      <c r="FC46" s="35">
        <v>1.3764787319036673</v>
      </c>
      <c r="FD46" s="33">
        <f>(FC46-FD$3)/FE$3</f>
        <v>0.93476763736312996</v>
      </c>
      <c r="FE46" s="33">
        <f>IFERROR(_xlfn.NORM.S.DIST(FD46,TRUE)*100,0)</f>
        <v>82.504596943222367</v>
      </c>
      <c r="FF46" s="51">
        <v>57</v>
      </c>
      <c r="FG46" s="35">
        <v>1.1371650283467991</v>
      </c>
      <c r="FH46" s="33">
        <f>(FG46-FH$3)/FI$3</f>
        <v>0.8579438912566294</v>
      </c>
      <c r="FI46" s="33">
        <f>IFERROR(_xlfn.NORM.S.DIST(FH46,TRUE)*100,0)</f>
        <v>80.453827672916617</v>
      </c>
      <c r="FJ46" s="51">
        <v>94</v>
      </c>
      <c r="FK46" s="35">
        <v>0.82653595580749928</v>
      </c>
      <c r="FL46" s="33">
        <f>(FK46-FL$3)/FM$3</f>
        <v>0.53543817549437012</v>
      </c>
      <c r="FM46" s="33">
        <f>IFERROR(_xlfn.NORM.S.DIST(FL46,TRUE)*100,0)</f>
        <v>70.382655099778745</v>
      </c>
      <c r="FN46" s="52">
        <v>41.096741473846443</v>
      </c>
      <c r="FP46" s="33">
        <f>IFERROR(((J46*G$1)+(N46*K$1)+(R46*O$1)+(V46*S$1)+(Z46*W$1)+(AD46*AA$1)+(AH46*AE$1)+(AL46*AI$1)+(AP46*AM$1)+(AT46*AQ$1)+(AX46*AU$1)+(BB46*AY$1)+(BF46*BC$1)+(BJ46*BG$1)+(BN46*BK$1)+(BR46*BO$1)+(BV46*BS$1)+(BZ46*BW$1)+(CD46*CA$1)+(CH46*CE$1)+(CL46*CI$1)+(CP46*CM$1)+(CS46*CQ$1)+(CV46*CT$1)+(CY46*CW$1)+(DW46*DW$1)+(EA46*DX$1)+(EE46*EB$1)+(EU46*ES$1)+(EX46*EV$1)+(FA46*EY$1)+(FE46*FC$1)+(FI46*FG$1)+(FM46*FK$1)+(FN46*FN$1))*(1+FO46),"")</f>
        <v>58.031327239048402</v>
      </c>
      <c r="FQ46" s="28">
        <f>IFERROR(RANK(FP46,FP$4:FP$1296),"")</f>
        <v>43</v>
      </c>
      <c r="FR46" s="28">
        <f>IFERROR(RANK(FT46,FT$4:FT$1496),"")</f>
        <v>24</v>
      </c>
      <c r="FS46" s="28">
        <f>RANK(FX46,FX$4:FX$1496)</f>
        <v>24</v>
      </c>
      <c r="FT46" s="2">
        <v>7800</v>
      </c>
      <c r="FU46" s="49">
        <v>0.14219999999999999</v>
      </c>
      <c r="FV46" s="28">
        <f>IFERROR(FR46-FQ46,"")</f>
        <v>-19</v>
      </c>
      <c r="FW46" s="4">
        <f>IFERROR(FP46/(FT46/1000),0)</f>
        <v>7.4399137485959494</v>
      </c>
      <c r="FX46" s="2">
        <v>9500</v>
      </c>
      <c r="FY46" s="49">
        <v>0.1338</v>
      </c>
      <c r="FZ46" s="28">
        <f>FS46-FQ46</f>
        <v>-19</v>
      </c>
      <c r="GA46" s="4">
        <f>FP46/(FX46/1000)</f>
        <v>6.1085607620050952</v>
      </c>
    </row>
    <row r="47" spans="1:183" x14ac:dyDescent="0.2">
      <c r="A47" t="s">
        <v>86</v>
      </c>
      <c r="B47" s="1">
        <v>125</v>
      </c>
      <c r="C47" s="28" t="s">
        <v>269</v>
      </c>
      <c r="D47" s="28" t="s">
        <v>269</v>
      </c>
      <c r="E47" s="28">
        <f>RANK(B47,B$4:B$1396)</f>
        <v>56</v>
      </c>
      <c r="F47" s="4">
        <f>(E47/E$3)*100</f>
        <v>46.280991735537192</v>
      </c>
      <c r="G47" s="29">
        <v>0.43000000000000005</v>
      </c>
      <c r="H47" s="3">
        <f>RANK(G47,G$4:G$4000)</f>
        <v>33</v>
      </c>
      <c r="I47" s="4">
        <f>(G47-I$3)/J$3</f>
        <v>0.69373648772998342</v>
      </c>
      <c r="J47" s="4">
        <f>IFERROR(_xlfn.NORM.S.DIST(I47,TRUE)*100,0)</f>
        <v>75.60762604151374</v>
      </c>
      <c r="K47" s="30">
        <v>0.18</v>
      </c>
      <c r="L47" s="3">
        <f>RANK(K47,K$4:K$4000)</f>
        <v>54</v>
      </c>
      <c r="M47" s="30">
        <f>(K47-M$3)/N$3</f>
        <v>0.21566039757180538</v>
      </c>
      <c r="N47" s="4">
        <f>IFERROR(_xlfn.NORM.S.DIST(M47,TRUE)*100,0)</f>
        <v>58.537376353771805</v>
      </c>
      <c r="O47" s="30">
        <v>0.21000000000000002</v>
      </c>
      <c r="P47" s="3">
        <f>RANK(O47,O$4:O$4000)</f>
        <v>47</v>
      </c>
      <c r="Q47" s="4">
        <f>(O47-Q$3)/R$3</f>
        <v>0.31191106628679099</v>
      </c>
      <c r="R47" s="4">
        <f>IFERROR(_xlfn.NORM.S.DIST(Q47,TRUE)*100,0)</f>
        <v>62.244594394912234</v>
      </c>
      <c r="S47" s="1">
        <v>303.39999999999998</v>
      </c>
      <c r="T47" s="3">
        <f>RANK(S47,S$4:S$4000)</f>
        <v>14</v>
      </c>
      <c r="U47" s="4">
        <f>(S47-U$3)/V$3</f>
        <v>1.2521847841200844</v>
      </c>
      <c r="V47" s="4">
        <f>IFERROR(_xlfn.NORM.S.DIST(U47,TRUE)*100,0)</f>
        <v>89.474873043612931</v>
      </c>
      <c r="W47" s="31">
        <v>303.2</v>
      </c>
      <c r="X47" s="3">
        <f>RANK(W47,W$4:W$4000)</f>
        <v>15</v>
      </c>
      <c r="Y47" s="30">
        <f>(W47-Y$3)/Z$3</f>
        <v>1.1891911616431112</v>
      </c>
      <c r="Z47" s="4">
        <f>IFERROR(_xlfn.NORM.S.DIST(Y47,TRUE)*100,0)</f>
        <v>88.28177741546051</v>
      </c>
      <c r="AA47" s="3">
        <v>301.10000000000002</v>
      </c>
      <c r="AB47" s="3">
        <f>RANK(AA47,AA$4:AA$4000)</f>
        <v>20</v>
      </c>
      <c r="AC47" s="4">
        <f>(AA47-AC$3)/AD$3</f>
        <v>0.84426196009218391</v>
      </c>
      <c r="AD47" s="4">
        <f>IFERROR(_xlfn.NORM.S.DIST(AC47,TRUE)*100,0)</f>
        <v>80.073848107090711</v>
      </c>
      <c r="AE47" s="29">
        <v>0.66</v>
      </c>
      <c r="AF47" s="3">
        <f>RANK(AE47,AE$4:AE$4000)</f>
        <v>16</v>
      </c>
      <c r="AG47" s="4">
        <f>(AE47-AG$3)/AH$3</f>
        <v>1.1040686749621467</v>
      </c>
      <c r="AH47" s="4">
        <f>IFERROR(_xlfn.NORM.S.DIST(AG47,TRUE)*100,0)</f>
        <v>86.521832577759938</v>
      </c>
      <c r="AI47" s="30">
        <v>0.28500000000000003</v>
      </c>
      <c r="AJ47" s="3">
        <f>RANK(AI47,AI$4:AI$4000)</f>
        <v>37</v>
      </c>
      <c r="AK47" s="4">
        <f>(AI47-AK$3)/AL$3</f>
        <v>0.44012350546300028</v>
      </c>
      <c r="AL47" s="4">
        <f>IFERROR(_xlfn.NORM.S.DIST(AK47,TRUE)*100,0)</f>
        <v>67.007617076038642</v>
      </c>
      <c r="AM47" s="30">
        <v>0.43</v>
      </c>
      <c r="AN47" s="3">
        <f>RANK(AM47,AM$4:AM$4000)</f>
        <v>18</v>
      </c>
      <c r="AO47" s="4">
        <f>(AM47-AO$3)/AP$3</f>
        <v>0.89107336052837305</v>
      </c>
      <c r="AP47" s="4">
        <f>IFERROR(_xlfn.NORM.S.DIST(AO47,TRUE)*100,0)</f>
        <v>81.355509235266183</v>
      </c>
      <c r="AQ47" s="29">
        <v>-0.23499999999999999</v>
      </c>
      <c r="AR47" s="3">
        <v>97</v>
      </c>
      <c r="AS47" s="4">
        <f>(AQ47-AS$3)/AT$3</f>
        <v>-0.76591553214957175</v>
      </c>
      <c r="AT47" s="4">
        <f>IFERROR(_xlfn.NORM.S.DIST(AS47,TRUE)*100,0)</f>
        <v>22.186328170718234</v>
      </c>
      <c r="AU47" s="30">
        <v>-0.51500000000000001</v>
      </c>
      <c r="AV47" s="3">
        <v>116</v>
      </c>
      <c r="AW47" s="4">
        <f>(AU47-AW$3)/AX$3</f>
        <v>-1.9982533421714872</v>
      </c>
      <c r="AX47" s="4">
        <f>IFERROR(_xlfn.NORM.S.DIST(AW47,TRUE)*100,0)</f>
        <v>2.2844600552775143</v>
      </c>
      <c r="AY47" s="30">
        <v>-0.49</v>
      </c>
      <c r="AZ47" s="3">
        <v>118</v>
      </c>
      <c r="BA47" s="4">
        <f>(AY47-BA$3)/BB$3</f>
        <v>-2.1746631000120611</v>
      </c>
      <c r="BB47" s="4">
        <f>IFERROR(_xlfn.NORM.S.DIST(BA47,TRUE)*100,0)</f>
        <v>1.4827686001838902</v>
      </c>
      <c r="BC47" s="29">
        <v>-0.22</v>
      </c>
      <c r="BD47" s="3">
        <v>83</v>
      </c>
      <c r="BE47" s="4">
        <f>(BC47-BE$3)/BF$3</f>
        <v>-0.31906585748617311</v>
      </c>
      <c r="BF47" s="4">
        <f>IFERROR(_xlfn.NORM.S.DIST(BE47,TRUE)*100,0)</f>
        <v>37.483828667903907</v>
      </c>
      <c r="BG47" s="30">
        <v>-0.04</v>
      </c>
      <c r="BH47" s="3">
        <v>79</v>
      </c>
      <c r="BI47" s="4">
        <f>(BG47-BI$3)/BJ$3</f>
        <v>-0.18552846701587869</v>
      </c>
      <c r="BJ47" s="4">
        <f>IFERROR(_xlfn.NORM.S.DIST(BI47,TRUE)*100,0)</f>
        <v>42.64072771881073</v>
      </c>
      <c r="BK47" s="30">
        <v>-0.01</v>
      </c>
      <c r="BL47" s="3">
        <v>76</v>
      </c>
      <c r="BM47" s="4">
        <f>(BK47-BM$3)/BN$3</f>
        <v>-0.13782676724051057</v>
      </c>
      <c r="BN47" s="4">
        <f>IFERROR(_xlfn.NORM.S.DIST(BM47,TRUE)*100,0)</f>
        <v>44.518866452267076</v>
      </c>
      <c r="BO47" s="30">
        <v>-0.67</v>
      </c>
      <c r="BP47" s="3">
        <v>104</v>
      </c>
      <c r="BQ47" s="4">
        <f>(BO47-BQ$3)/BR$3</f>
        <v>-0.89450350968729342</v>
      </c>
      <c r="BR47" s="4">
        <f>IFERROR(_xlfn.NORM.S.DIST(BQ47,TRUE)*100,0)</f>
        <v>18.55262763902773</v>
      </c>
      <c r="BS47" s="32">
        <v>28.1</v>
      </c>
      <c r="BT47" s="3">
        <v>6</v>
      </c>
      <c r="BU47" s="33">
        <f>(BS47-BU$3)/BV$3</f>
        <v>1.3898440360317201</v>
      </c>
      <c r="BV47" s="33">
        <f>IFERROR(_xlfn.NORM.S.DIST(BU47,TRUE)*100,0)</f>
        <v>91.771187862129182</v>
      </c>
      <c r="BW47" s="34">
        <v>24.6</v>
      </c>
      <c r="BX47" s="3">
        <v>17</v>
      </c>
      <c r="BY47" s="33">
        <f>(BW47-BY$3)/BZ$3</f>
        <v>0.95779794372553151</v>
      </c>
      <c r="BZ47" s="33">
        <f>IFERROR(_xlfn.NORM.S.DIST(BY47,TRUE)*100,0)</f>
        <v>83.091767185501723</v>
      </c>
      <c r="CA47" s="34">
        <v>24.6</v>
      </c>
      <c r="CB47" s="3">
        <v>18</v>
      </c>
      <c r="CC47" s="33">
        <f>(CA47-CC$3)/CD$3</f>
        <v>0.84881334479877657</v>
      </c>
      <c r="CD47" s="33">
        <f>IFERROR(_xlfn.NORM.S.DIST(CC47,TRUE)*100,0)</f>
        <v>80.20074183239025</v>
      </c>
      <c r="CE47" s="32">
        <v>87.7</v>
      </c>
      <c r="CF47" s="3">
        <v>32</v>
      </c>
      <c r="CG47" s="33">
        <f>(CE47-CG$3)/CH$3</f>
        <v>0.60593845299884208</v>
      </c>
      <c r="CH47" s="33">
        <f>IFERROR(_xlfn.NORM.S.DIST(CG47,TRUE)*100,0)</f>
        <v>72.772218810390029</v>
      </c>
      <c r="CI47" s="34">
        <v>83.8</v>
      </c>
      <c r="CJ47" s="3">
        <v>82</v>
      </c>
      <c r="CK47" s="33">
        <f>(CI47-CK$3)/CL$3</f>
        <v>-0.36755459668335522</v>
      </c>
      <c r="CL47" s="33">
        <f>IFERROR(_xlfn.NORM.S.DIST(CK47,TRUE)*100,0)</f>
        <v>35.660268746094545</v>
      </c>
      <c r="CM47" s="34">
        <v>84.3</v>
      </c>
      <c r="CN47" s="3">
        <v>82</v>
      </c>
      <c r="CO47" s="4">
        <f>(CM47-CO$3)/CP$3</f>
        <v>-0.35852177376556582</v>
      </c>
      <c r="CP47" s="4">
        <f>IFERROR(_xlfn.NORM.S.DIST(CO47,TRUE)*100,0)</f>
        <v>35.997643814224304</v>
      </c>
      <c r="CQ47" s="29" t="s">
        <v>269</v>
      </c>
      <c r="CR47" s="3" t="s">
        <v>269</v>
      </c>
      <c r="CS47" s="33">
        <v>0</v>
      </c>
      <c r="CT47" s="35" t="s">
        <v>269</v>
      </c>
      <c r="CU47" s="3" t="s">
        <v>269</v>
      </c>
      <c r="CV47" s="33">
        <v>0</v>
      </c>
      <c r="CW47" s="3" t="s">
        <v>269</v>
      </c>
      <c r="CX47" s="3" t="s">
        <v>269</v>
      </c>
      <c r="CY47" s="33">
        <v>0</v>
      </c>
      <c r="CZ47" s="36" t="s">
        <v>269</v>
      </c>
      <c r="DA47" s="37" t="s">
        <v>269</v>
      </c>
      <c r="DB47" s="37" t="s">
        <v>269</v>
      </c>
      <c r="DC47" s="37" t="s">
        <v>269</v>
      </c>
      <c r="DD47" s="37" t="s">
        <v>269</v>
      </c>
      <c r="DE47" s="38" t="s">
        <v>269</v>
      </c>
      <c r="DF47" s="38" t="s">
        <v>269</v>
      </c>
      <c r="DG47" s="38" t="s">
        <v>269</v>
      </c>
      <c r="DH47" s="38" t="s">
        <v>269</v>
      </c>
      <c r="DI47" s="38" t="s">
        <v>269</v>
      </c>
      <c r="DJ47" s="38">
        <v>0</v>
      </c>
      <c r="DK47" s="39">
        <v>0.18796384185689652</v>
      </c>
      <c r="DL47" s="39">
        <v>57.454750202918703</v>
      </c>
      <c r="DM47" s="38">
        <v>0</v>
      </c>
      <c r="DN47" s="39">
        <v>5.6299553714146584E-2</v>
      </c>
      <c r="DO47" s="39">
        <v>52.244841282142282</v>
      </c>
      <c r="DP47" s="38">
        <v>0</v>
      </c>
      <c r="DQ47" s="39">
        <v>3.007589749610556E-2</v>
      </c>
      <c r="DR47" s="39">
        <v>51.199673847744222</v>
      </c>
      <c r="DS47" s="40">
        <v>10</v>
      </c>
      <c r="DT47" s="40">
        <v>42.724816333201304</v>
      </c>
      <c r="DU47" s="39">
        <v>-0.22492705456938625</v>
      </c>
      <c r="DV47" s="39">
        <v>41.101801100572033</v>
      </c>
      <c r="DW47" s="41">
        <v>41.101801100572033</v>
      </c>
      <c r="DX47" s="42">
        <v>1.1599999999999999</v>
      </c>
      <c r="DY47" s="4">
        <f>(DX47-DY$3)/EA$3</f>
        <v>0.86016251536243726</v>
      </c>
      <c r="DZ47" s="4">
        <f>MAX(MIN(DY47, 3), -3)</f>
        <v>0.86016251536243726</v>
      </c>
      <c r="EA47" s="4">
        <f>IFERROR(_xlfn.NORM.S.DIST(DZ47,TRUE)*100,30)</f>
        <v>80.515026781732004</v>
      </c>
      <c r="EB47" s="43">
        <v>-0.82</v>
      </c>
      <c r="EC47" s="4">
        <f>(EB47-EC$3)/EE$3</f>
        <v>-1.2273251687943592</v>
      </c>
      <c r="ED47" s="4">
        <f>MAX(MIN(EC47, 3), -3)</f>
        <v>-1.2273251687943592</v>
      </c>
      <c r="EE47" s="4">
        <f>IFERROR(_xlfn.NORM.S.DIST(ED47,TRUE)*100,30)</f>
        <v>10.985019973527045</v>
      </c>
      <c r="EF47" s="44" t="s">
        <v>66</v>
      </c>
      <c r="EG47" s="45">
        <v>43</v>
      </c>
      <c r="EH47" s="46">
        <v>27</v>
      </c>
      <c r="EI47" s="46">
        <v>61</v>
      </c>
      <c r="EJ47" s="46" t="s">
        <v>269</v>
      </c>
      <c r="EK47" s="46" t="s">
        <v>269</v>
      </c>
      <c r="EL47" s="46" t="s">
        <v>269</v>
      </c>
      <c r="EM47" s="46" t="s">
        <v>269</v>
      </c>
      <c r="EN47" s="46" t="s">
        <v>269</v>
      </c>
      <c r="EO47" s="46" t="s">
        <v>269</v>
      </c>
      <c r="EP47" s="46" t="s">
        <v>269</v>
      </c>
      <c r="EQ47" s="46" t="s">
        <v>269</v>
      </c>
      <c r="ER47" s="46">
        <v>7</v>
      </c>
      <c r="ES47" s="47">
        <v>0.2857142857142857</v>
      </c>
      <c r="ET47" s="4">
        <f>(ES47-ET$3)/EU$3</f>
        <v>2.1221130857419617</v>
      </c>
      <c r="EU47" s="4">
        <f>IFERROR(_xlfn.NORM.S.DIST(ET47,TRUE)*100,30)</f>
        <v>98.308587860953793</v>
      </c>
      <c r="EV47" s="48">
        <v>0.39285714285714285</v>
      </c>
      <c r="EW47" s="4">
        <f>(EV47-EW$3)/EX$3</f>
        <v>1.8340942340071098</v>
      </c>
      <c r="EX47" s="4">
        <f>IFERROR(_xlfn.NORM.S.DIST(EW47,TRUE)*100,30)</f>
        <v>96.667999640389056</v>
      </c>
      <c r="EY47" s="49">
        <v>0.6071428571428571</v>
      </c>
      <c r="EZ47" s="4">
        <f>(EY47-EZ$3)/FA$3</f>
        <v>1.3474223860881223</v>
      </c>
      <c r="FA47" s="4">
        <f>IFERROR(_xlfn.NORM.S.DIST(EZ47,TRUE)*100,30)</f>
        <v>91.107788260952177</v>
      </c>
      <c r="FB47" s="50">
        <v>28</v>
      </c>
      <c r="FC47" s="35">
        <v>0.60161806412797403</v>
      </c>
      <c r="FD47" s="33">
        <f>(FC47-FD$3)/FE$3</f>
        <v>0.11663444623762179</v>
      </c>
      <c r="FE47" s="33">
        <f>IFERROR(_xlfn.NORM.S.DIST(FD47,TRUE)*100,0)</f>
        <v>54.642513007172511</v>
      </c>
      <c r="FF47" s="51">
        <v>68</v>
      </c>
      <c r="FG47" s="35">
        <v>0.91724761966200252</v>
      </c>
      <c r="FH47" s="33">
        <f>(FG47-FH$3)/FI$3</f>
        <v>0.55998326903828777</v>
      </c>
      <c r="FI47" s="33">
        <f>IFERROR(_xlfn.NORM.S.DIST(FH47,TRUE)*100,0)</f>
        <v>71.225457510021059</v>
      </c>
      <c r="FJ47" s="51">
        <v>98</v>
      </c>
      <c r="FK47" s="35">
        <v>1.120960119817433</v>
      </c>
      <c r="FL47" s="33">
        <f>(FK47-FL$3)/FM$3</f>
        <v>1.0224185230007479</v>
      </c>
      <c r="FM47" s="33">
        <f>IFERROR(_xlfn.NORM.S.DIST(FL47,TRUE)*100,0)</f>
        <v>84.670857133779947</v>
      </c>
      <c r="FN47" s="52">
        <v>4.3741386889209677</v>
      </c>
      <c r="FP47" s="33">
        <f>IFERROR(((J47*G$1)+(N47*K$1)+(R47*O$1)+(V47*S$1)+(Z47*W$1)+(AD47*AA$1)+(AH47*AE$1)+(AL47*AI$1)+(AP47*AM$1)+(AT47*AQ$1)+(AX47*AU$1)+(BB47*AY$1)+(BF47*BC$1)+(BJ47*BG$1)+(BN47*BK$1)+(BR47*BO$1)+(BV47*BS$1)+(BZ47*BW$1)+(CD47*CA$1)+(CH47*CE$1)+(CL47*CI$1)+(CP47*CM$1)+(CS47*CQ$1)+(CV47*CT$1)+(CY47*CW$1)+(DW47*DW$1)+(EA47*DX$1)+(EE47*EB$1)+(EU47*ES$1)+(EX47*EV$1)+(FA47*EY$1)+(FE47*FC$1)+(FI47*FG$1)+(FM47*FK$1)+(FN47*FN$1))*(1+FO47),"")</f>
        <v>57.705818169012446</v>
      </c>
      <c r="FQ47" s="28">
        <f>IFERROR(RANK(FP47,FP$4:FP$1296),"")</f>
        <v>44</v>
      </c>
      <c r="FR47" s="28">
        <f>IFERROR(RANK(FT47,FT$4:FT$1496),"")</f>
        <v>53</v>
      </c>
      <c r="FS47" s="28">
        <f>RANK(FX47,FX$4:FX$1496)</f>
        <v>61</v>
      </c>
      <c r="FT47" s="2">
        <v>7000</v>
      </c>
      <c r="FU47" s="49">
        <v>1.1399999999999999E-2</v>
      </c>
      <c r="FV47" s="28">
        <f>IFERROR(FR47-FQ47,"")</f>
        <v>9</v>
      </c>
      <c r="FW47" s="4">
        <f>IFERROR(FP47/(FT47/1000),0)</f>
        <v>8.2436883098589213</v>
      </c>
      <c r="FX47" s="2">
        <v>8200</v>
      </c>
      <c r="FY47" s="49">
        <v>1.21E-2</v>
      </c>
      <c r="FZ47" s="28">
        <f>FS47-FQ47</f>
        <v>17</v>
      </c>
      <c r="GA47" s="4">
        <f>FP47/(FX47/1000)</f>
        <v>7.037294898660055</v>
      </c>
    </row>
    <row r="48" spans="1:183" x14ac:dyDescent="0.2">
      <c r="A48" t="s">
        <v>140</v>
      </c>
      <c r="B48" s="1">
        <v>75</v>
      </c>
      <c r="C48" s="28" t="s">
        <v>269</v>
      </c>
      <c r="D48" s="28" t="s">
        <v>269</v>
      </c>
      <c r="E48" s="28">
        <f>RANK(B48,B$4:B$1396)</f>
        <v>86</v>
      </c>
      <c r="F48" s="4">
        <f>(E48/E$3)*100</f>
        <v>71.074380165289256</v>
      </c>
      <c r="G48" s="29">
        <v>0.52499999999999991</v>
      </c>
      <c r="H48" s="3">
        <f>RANK(G48,G$4:G$4000)</f>
        <v>23</v>
      </c>
      <c r="I48" s="4">
        <f>(G48-I$3)/J$3</f>
        <v>0.8993414782440039</v>
      </c>
      <c r="J48" s="4">
        <f>IFERROR(_xlfn.NORM.S.DIST(I48,TRUE)*100,0)</f>
        <v>81.576459980499379</v>
      </c>
      <c r="K48" s="30">
        <v>0.36499999999999999</v>
      </c>
      <c r="L48" s="3">
        <f>RANK(K48,K$4:K$4000)</f>
        <v>27</v>
      </c>
      <c r="M48" s="30">
        <f>(K48-M$3)/N$3</f>
        <v>0.70320223322293363</v>
      </c>
      <c r="N48" s="4">
        <f>IFERROR(_xlfn.NORM.S.DIST(M48,TRUE)*100,0)</f>
        <v>75.903513614654543</v>
      </c>
      <c r="O48" s="30">
        <v>0.37</v>
      </c>
      <c r="P48" s="3">
        <f>RANK(O48,O$4:O$4000)</f>
        <v>24</v>
      </c>
      <c r="Q48" s="4">
        <f>(O48-Q$3)/R$3</f>
        <v>0.76168143599812288</v>
      </c>
      <c r="R48" s="4">
        <f>IFERROR(_xlfn.NORM.S.DIST(Q48,TRUE)*100,0)</f>
        <v>77.687492119202503</v>
      </c>
      <c r="S48" s="1">
        <v>300.60000000000002</v>
      </c>
      <c r="T48" s="3">
        <f>RANK(S48,S$4:S$4000)</f>
        <v>23</v>
      </c>
      <c r="U48" s="4">
        <f>(S48-U$3)/V$3</f>
        <v>0.8193307846711716</v>
      </c>
      <c r="V48" s="4">
        <f>IFERROR(_xlfn.NORM.S.DIST(U48,TRUE)*100,0)</f>
        <v>79.370114338063161</v>
      </c>
      <c r="W48" s="31">
        <v>296.89999999999998</v>
      </c>
      <c r="X48" s="3">
        <f>RANK(W48,W$4:W$4000)</f>
        <v>42</v>
      </c>
      <c r="Y48" s="30">
        <f>(W48-Y$3)/Z$3</f>
        <v>0.2700330814854624</v>
      </c>
      <c r="Z48" s="4">
        <f>IFERROR(_xlfn.NORM.S.DIST(Y48,TRUE)*100,0)</f>
        <v>60.643259835344423</v>
      </c>
      <c r="AA48" s="3">
        <v>297.5</v>
      </c>
      <c r="AB48" s="3">
        <f>RANK(AA48,AA$4:AA$4000)</f>
        <v>42</v>
      </c>
      <c r="AC48" s="4">
        <f>(AA48-AC$3)/AD$3</f>
        <v>0.30265048584236409</v>
      </c>
      <c r="AD48" s="4">
        <f>IFERROR(_xlfn.NORM.S.DIST(AC48,TRUE)*100,0)</f>
        <v>61.892188222621002</v>
      </c>
      <c r="AE48" s="29">
        <v>-0.28999999999999998</v>
      </c>
      <c r="AF48" s="3">
        <f>RANK(AE48,AE$4:AE$4000)</f>
        <v>90</v>
      </c>
      <c r="AG48" s="4">
        <f>(AE48-AG$3)/AH$3</f>
        <v>-0.62649407693782166</v>
      </c>
      <c r="AH48" s="4">
        <f>IFERROR(_xlfn.NORM.S.DIST(AG48,TRUE)*100,0)</f>
        <v>26.549546034428595</v>
      </c>
      <c r="AI48" s="30">
        <v>-0.22499999999999998</v>
      </c>
      <c r="AJ48" s="3">
        <f>RANK(AI48,AI$4:AI$4000)</f>
        <v>99</v>
      </c>
      <c r="AK48" s="4">
        <f>(AI48-AK$3)/AL$3</f>
        <v>-0.71764819169305571</v>
      </c>
      <c r="AL48" s="4">
        <f>IFERROR(_xlfn.NORM.S.DIST(AK48,TRUE)*100,0)</f>
        <v>23.648711759017171</v>
      </c>
      <c r="AM48" s="30">
        <v>-0.20500000000000002</v>
      </c>
      <c r="AN48" s="3">
        <f>RANK(AM48,AM$4:AM$4000)</f>
        <v>101</v>
      </c>
      <c r="AO48" s="4">
        <f>(AM48-AO$3)/AP$3</f>
        <v>-0.70807383853573491</v>
      </c>
      <c r="AP48" s="4">
        <f>IFERROR(_xlfn.NORM.S.DIST(AO48,TRUE)*100,0)</f>
        <v>23.944970245446719</v>
      </c>
      <c r="AQ48" s="29">
        <v>0.185</v>
      </c>
      <c r="AR48" s="3">
        <v>31</v>
      </c>
      <c r="AS48" s="4">
        <f>(AQ48-AS$3)/AT$3</f>
        <v>0.54485332422864285</v>
      </c>
      <c r="AT48" s="4">
        <f>IFERROR(_xlfn.NORM.S.DIST(AS48,TRUE)*100,0)</f>
        <v>70.707279973467834</v>
      </c>
      <c r="AU48" s="30">
        <v>0.22500000000000001</v>
      </c>
      <c r="AV48" s="3">
        <v>22</v>
      </c>
      <c r="AW48" s="4">
        <f>(AU48-AW$3)/AX$3</f>
        <v>0.91737098883127433</v>
      </c>
      <c r="AX48" s="4">
        <f>IFERROR(_xlfn.NORM.S.DIST(AW48,TRUE)*100,0)</f>
        <v>82.052586517505304</v>
      </c>
      <c r="AY48" s="30">
        <v>0.16</v>
      </c>
      <c r="AZ48" s="3">
        <v>26</v>
      </c>
      <c r="BA48" s="4">
        <f>(AY48-BA$3)/BB$3</f>
        <v>0.75114495175060836</v>
      </c>
      <c r="BB48" s="4">
        <f>IFERROR(_xlfn.NORM.S.DIST(BA48,TRUE)*100,0)</f>
        <v>77.371728738329708</v>
      </c>
      <c r="BC48" s="29">
        <v>-0.37</v>
      </c>
      <c r="BD48" s="3">
        <v>94</v>
      </c>
      <c r="BE48" s="4">
        <f>(BC48-BE$3)/BF$3</f>
        <v>-0.5630414494467133</v>
      </c>
      <c r="BF48" s="4">
        <f>IFERROR(_xlfn.NORM.S.DIST(BE48,TRUE)*100,0)</f>
        <v>28.670332976795208</v>
      </c>
      <c r="BG48" s="30">
        <v>8.4999999999999992E-2</v>
      </c>
      <c r="BH48" s="3">
        <v>65</v>
      </c>
      <c r="BI48" s="4">
        <f>(BG48-BI$3)/BJ$3</f>
        <v>0.13053365737233028</v>
      </c>
      <c r="BJ48" s="4">
        <f>IFERROR(_xlfn.NORM.S.DIST(BI48,TRUE)*100,0)</f>
        <v>55.19278863981021</v>
      </c>
      <c r="BK48" s="30">
        <v>0.13</v>
      </c>
      <c r="BL48" s="3">
        <v>46</v>
      </c>
      <c r="BM48" s="4">
        <f>(BK48-BM$3)/BN$3</f>
        <v>0.29457093390618938</v>
      </c>
      <c r="BN48" s="4">
        <f>IFERROR(_xlfn.NORM.S.DIST(BM48,TRUE)*100,0)</f>
        <v>61.583916560257848</v>
      </c>
      <c r="BO48" s="30">
        <v>0.31</v>
      </c>
      <c r="BP48" s="3">
        <v>36</v>
      </c>
      <c r="BQ48" s="4">
        <f>(BO48-BQ$3)/BR$3</f>
        <v>0.58485808276346318</v>
      </c>
      <c r="BR48" s="4">
        <f>IFERROR(_xlfn.NORM.S.DIST(BQ48,TRUE)*100,0)</f>
        <v>72.067842715685742</v>
      </c>
      <c r="BS48" s="32">
        <v>22.4</v>
      </c>
      <c r="BT48" s="3">
        <v>88</v>
      </c>
      <c r="BU48" s="33">
        <f>(BS48-BU$3)/BV$3</f>
        <v>-0.48780423701922898</v>
      </c>
      <c r="BV48" s="33">
        <f>IFERROR(_xlfn.NORM.S.DIST(BU48,TRUE)*100,0)</f>
        <v>31.284425498404094</v>
      </c>
      <c r="BW48" s="34">
        <v>20.9</v>
      </c>
      <c r="BX48" s="3">
        <v>94</v>
      </c>
      <c r="BY48" s="33">
        <f>(BW48-BY$3)/BZ$3</f>
        <v>-0.66286625983443082</v>
      </c>
      <c r="BZ48" s="33">
        <f>IFERROR(_xlfn.NORM.S.DIST(BY48,TRUE)*100,0)</f>
        <v>25.370810624035833</v>
      </c>
      <c r="CA48" s="34">
        <v>22.4</v>
      </c>
      <c r="CB48" s="3">
        <v>80</v>
      </c>
      <c r="CC48" s="33">
        <f>(CA48-CC$3)/CD$3</f>
        <v>-0.22904487081871117</v>
      </c>
      <c r="CD48" s="33">
        <f>IFERROR(_xlfn.NORM.S.DIST(CC48,TRUE)*100,0)</f>
        <v>40.941702055516672</v>
      </c>
      <c r="CE48" s="32">
        <v>85.9</v>
      </c>
      <c r="CF48" s="3">
        <v>68</v>
      </c>
      <c r="CG48" s="33">
        <f>(CE48-CG$3)/CH$3</f>
        <v>-4.4895489555856899E-2</v>
      </c>
      <c r="CH48" s="33">
        <f>IFERROR(_xlfn.NORM.S.DIST(CG48,TRUE)*100,0)</f>
        <v>48.209530601719891</v>
      </c>
      <c r="CI48" s="34">
        <v>85.2</v>
      </c>
      <c r="CJ48" s="3">
        <v>41</v>
      </c>
      <c r="CK48" s="33">
        <f>(CI48-CK$3)/CL$3</f>
        <v>0.33334406668554745</v>
      </c>
      <c r="CL48" s="33">
        <f>IFERROR(_xlfn.NORM.S.DIST(CK48,TRUE)*100,0)</f>
        <v>63.056271039809275</v>
      </c>
      <c r="CM48" s="34">
        <v>85.7</v>
      </c>
      <c r="CN48" s="3">
        <v>38</v>
      </c>
      <c r="CO48" s="4">
        <f>(CM48-CO$3)/CP$3</f>
        <v>0.45873274445174395</v>
      </c>
      <c r="CP48" s="4">
        <f>IFERROR(_xlfn.NORM.S.DIST(CO48,TRUE)*100,0)</f>
        <v>67.678695157148312</v>
      </c>
      <c r="CQ48" s="29" t="s">
        <v>269</v>
      </c>
      <c r="CR48" s="3" t="s">
        <v>269</v>
      </c>
      <c r="CS48" s="33">
        <v>0</v>
      </c>
      <c r="CT48" s="35" t="s">
        <v>269</v>
      </c>
      <c r="CU48" s="3" t="s">
        <v>269</v>
      </c>
      <c r="CV48" s="33">
        <v>0</v>
      </c>
      <c r="CW48" s="3" t="s">
        <v>269</v>
      </c>
      <c r="CX48" s="3" t="s">
        <v>269</v>
      </c>
      <c r="CY48" s="33">
        <v>0</v>
      </c>
      <c r="CZ48" s="36">
        <v>44</v>
      </c>
      <c r="DA48" s="37">
        <v>28</v>
      </c>
      <c r="DB48" s="37" t="s">
        <v>269</v>
      </c>
      <c r="DC48" s="37" t="s">
        <v>269</v>
      </c>
      <c r="DD48" s="37" t="s">
        <v>269</v>
      </c>
      <c r="DE48" s="38">
        <v>0.4591346153846132</v>
      </c>
      <c r="DF48" s="38">
        <v>0.87745098039215463</v>
      </c>
      <c r="DG48" s="38" t="s">
        <v>269</v>
      </c>
      <c r="DH48" s="38" t="s">
        <v>269</v>
      </c>
      <c r="DI48" s="38" t="s">
        <v>269</v>
      </c>
      <c r="DJ48" s="38">
        <v>0.66829279788838392</v>
      </c>
      <c r="DK48" s="39">
        <v>0.73286300278929917</v>
      </c>
      <c r="DL48" s="39">
        <v>76.817900488549498</v>
      </c>
      <c r="DM48" s="38">
        <v>1.3365855957767678</v>
      </c>
      <c r="DN48" s="39">
        <v>0.43300164234916522</v>
      </c>
      <c r="DO48" s="39">
        <v>66.749321165900426</v>
      </c>
      <c r="DP48" s="38">
        <v>0.61</v>
      </c>
      <c r="DQ48" s="39">
        <v>0.57684978769008333</v>
      </c>
      <c r="DR48" s="39">
        <v>71.797953348520792</v>
      </c>
      <c r="DS48" s="40">
        <v>61.797752808988761</v>
      </c>
      <c r="DT48" s="40">
        <v>69.290731952989873</v>
      </c>
      <c r="DU48" s="39">
        <v>0.87242799140526883</v>
      </c>
      <c r="DV48" s="39">
        <v>80.851253216387377</v>
      </c>
      <c r="DW48" s="41">
        <v>80.851253216387377</v>
      </c>
      <c r="DX48" s="42">
        <v>0.68</v>
      </c>
      <c r="DY48" s="4">
        <f>(DX48-DY$3)/EA$3</f>
        <v>0.41326888541118634</v>
      </c>
      <c r="DZ48" s="4">
        <f>MAX(MIN(DY48, 3), -3)</f>
        <v>0.41326888541118634</v>
      </c>
      <c r="EA48" s="4">
        <f>IFERROR(_xlfn.NORM.S.DIST(DZ48,TRUE)*100,30)</f>
        <v>66.029518822506915</v>
      </c>
      <c r="EB48" s="43">
        <v>0.38</v>
      </c>
      <c r="EC48" s="4">
        <f>(EB48-EC$3)/EE$3</f>
        <v>2.606922218145288E-2</v>
      </c>
      <c r="ED48" s="4">
        <f>MAX(MIN(EC48, 3), -3)</f>
        <v>2.606922218145288E-2</v>
      </c>
      <c r="EE48" s="4">
        <f>IFERROR(_xlfn.NORM.S.DIST(ED48,TRUE)*100,30)</f>
        <v>51.039893707155173</v>
      </c>
      <c r="EF48" s="44" t="s">
        <v>141</v>
      </c>
      <c r="EG48" s="45">
        <v>30</v>
      </c>
      <c r="EH48" s="46">
        <v>6</v>
      </c>
      <c r="EI48" s="46">
        <v>31</v>
      </c>
      <c r="EJ48" s="46" t="s">
        <v>269</v>
      </c>
      <c r="EK48" s="46" t="s">
        <v>269</v>
      </c>
      <c r="EL48" s="46" t="s">
        <v>269</v>
      </c>
      <c r="EM48" s="46" t="s">
        <v>269</v>
      </c>
      <c r="EN48" s="46" t="s">
        <v>269</v>
      </c>
      <c r="EO48" s="46" t="s">
        <v>269</v>
      </c>
      <c r="EP48" s="46" t="s">
        <v>269</v>
      </c>
      <c r="EQ48" s="46" t="s">
        <v>269</v>
      </c>
      <c r="ER48" s="46">
        <v>7</v>
      </c>
      <c r="ES48" s="47">
        <v>0.14705882352941177</v>
      </c>
      <c r="ET48" s="4">
        <f>(ES48-ET$3)/EU$3</f>
        <v>0.42457770063935274</v>
      </c>
      <c r="EU48" s="4">
        <f>IFERROR(_xlfn.NORM.S.DIST(ET48,TRUE)*100,30)</f>
        <v>66.442772413706777</v>
      </c>
      <c r="EV48" s="48">
        <v>0.14705882352941177</v>
      </c>
      <c r="EW48" s="4">
        <f>(EV48-EW$3)/EX$3</f>
        <v>-0.46343699608965472</v>
      </c>
      <c r="EX48" s="4">
        <f>IFERROR(_xlfn.NORM.S.DIST(EW48,TRUE)*100,30)</f>
        <v>32.152558273199652</v>
      </c>
      <c r="EY48" s="49">
        <v>0.35294117647058826</v>
      </c>
      <c r="EZ48" s="4">
        <f>(EY48-EZ$3)/FA$3</f>
        <v>-0.27542612315048132</v>
      </c>
      <c r="FA48" s="4">
        <f>IFERROR(_xlfn.NORM.S.DIST(EZ48,TRUE)*100,30)</f>
        <v>39.149443826431337</v>
      </c>
      <c r="FB48" s="50">
        <v>24</v>
      </c>
      <c r="FC48" s="35">
        <v>0.82375557849695014</v>
      </c>
      <c r="FD48" s="33">
        <f>(FC48-FD$3)/FE$3</f>
        <v>0.35117735318510462</v>
      </c>
      <c r="FE48" s="33">
        <f>IFERROR(_xlfn.NORM.S.DIST(FD48,TRUE)*100,0)</f>
        <v>63.727235047862216</v>
      </c>
      <c r="FF48" s="51">
        <v>70</v>
      </c>
      <c r="FG48" s="35">
        <v>0.44987030731169447</v>
      </c>
      <c r="FH48" s="33">
        <f>(FG48-FH$3)/FI$3</f>
        <v>-7.3254616181761933E-2</v>
      </c>
      <c r="FI48" s="33">
        <f>IFERROR(_xlfn.NORM.S.DIST(FH48,TRUE)*100,0)</f>
        <v>47.080175283058104</v>
      </c>
      <c r="FJ48" s="51">
        <v>124</v>
      </c>
      <c r="FK48" s="35">
        <v>0.49998701847641791</v>
      </c>
      <c r="FL48" s="33">
        <f>(FK48-FL$3)/FM$3</f>
        <v>-4.6768504379545613E-3</v>
      </c>
      <c r="FM48" s="33">
        <f>IFERROR(_xlfn.NORM.S.DIST(FL48,TRUE)*100,0)</f>
        <v>49.813421342289168</v>
      </c>
      <c r="FN48" s="52">
        <v>73.608621549128273</v>
      </c>
      <c r="FP48" s="33">
        <f>IFERROR(((J48*G$1)+(N48*K$1)+(R48*O$1)+(V48*S$1)+(Z48*W$1)+(AD48*AA$1)+(AH48*AE$1)+(AL48*AI$1)+(AP48*AM$1)+(AT48*AQ$1)+(AX48*AU$1)+(BB48*AY$1)+(BF48*BC$1)+(BJ48*BG$1)+(BN48*BK$1)+(BR48*BO$1)+(BV48*BS$1)+(BZ48*BW$1)+(CD48*CA$1)+(CH48*CE$1)+(CL48*CI$1)+(CP48*CM$1)+(CS48*CQ$1)+(CV48*CT$1)+(CY48*CW$1)+(DW48*DW$1)+(EA48*DX$1)+(EE48*EB$1)+(EU48*ES$1)+(EX48*EV$1)+(FA48*EY$1)+(FE48*FC$1)+(FI48*FG$1)+(FM48*FK$1)+(FN48*FN$1))*(1+FO48),"")</f>
        <v>56.984829665394422</v>
      </c>
      <c r="FQ48" s="28">
        <f>IFERROR(RANK(FP48,FP$4:FP$1296),"")</f>
        <v>45</v>
      </c>
      <c r="FR48" s="28">
        <f>IFERROR(RANK(FT48,FT$4:FT$1496),"")</f>
        <v>43</v>
      </c>
      <c r="FS48" s="28">
        <f>RANK(FX48,FX$4:FX$1496)</f>
        <v>32</v>
      </c>
      <c r="FT48" s="2">
        <v>7200</v>
      </c>
      <c r="FU48" s="49">
        <v>9.5500000000000002E-2</v>
      </c>
      <c r="FV48" s="28">
        <f>IFERROR(FR48-FQ48,"")</f>
        <v>-2</v>
      </c>
      <c r="FW48" s="4">
        <f>IFERROR(FP48/(FT48/1000),0)</f>
        <v>7.9145596757492251</v>
      </c>
      <c r="FX48" s="2">
        <v>9100</v>
      </c>
      <c r="FY48" s="49">
        <v>8.0700000000000008E-2</v>
      </c>
      <c r="FZ48" s="28">
        <f>FS48-FQ48</f>
        <v>-13</v>
      </c>
      <c r="GA48" s="4">
        <f>FP48/(FX48/1000)</f>
        <v>6.2620691939993876</v>
      </c>
    </row>
    <row r="49" spans="1:183" x14ac:dyDescent="0.2">
      <c r="A49" t="s">
        <v>91</v>
      </c>
      <c r="B49" s="1">
        <v>150</v>
      </c>
      <c r="C49" s="28" t="s">
        <v>269</v>
      </c>
      <c r="D49" s="28" t="s">
        <v>269</v>
      </c>
      <c r="E49" s="28">
        <f>RANK(B49,B$4:B$1396)</f>
        <v>46</v>
      </c>
      <c r="F49" s="4">
        <f>(E49/E$3)*100</f>
        <v>38.016528925619838</v>
      </c>
      <c r="G49" s="29">
        <v>0.14500000000000002</v>
      </c>
      <c r="H49" s="3">
        <f>RANK(G49,G$4:G$4000)</f>
        <v>59</v>
      </c>
      <c r="I49" s="4">
        <f>(G49-I$3)/J$3</f>
        <v>7.6921516187920883E-2</v>
      </c>
      <c r="J49" s="4">
        <f>IFERROR(_xlfn.NORM.S.DIST(I49,TRUE)*100,0)</f>
        <v>53.065700959275041</v>
      </c>
      <c r="K49" s="30">
        <v>0.13</v>
      </c>
      <c r="L49" s="3">
        <f>RANK(K49,K$4:K$4000)</f>
        <v>64</v>
      </c>
      <c r="M49" s="30">
        <f>(K49-M$3)/N$3</f>
        <v>8.3892333882311293E-2</v>
      </c>
      <c r="N49" s="4">
        <f>IFERROR(_xlfn.NORM.S.DIST(M49,TRUE)*100,0)</f>
        <v>53.34289826247678</v>
      </c>
      <c r="O49" s="30">
        <v>0.11000000000000001</v>
      </c>
      <c r="P49" s="3">
        <f>RANK(O49,O$4:O$4000)</f>
        <v>65</v>
      </c>
      <c r="Q49" s="4">
        <f>(O49-Q$3)/R$3</f>
        <v>3.0804585217208528E-2</v>
      </c>
      <c r="R49" s="4">
        <f>IFERROR(_xlfn.NORM.S.DIST(Q49,TRUE)*100,0)</f>
        <v>51.228730815884525</v>
      </c>
      <c r="S49" s="1">
        <v>292.2</v>
      </c>
      <c r="T49" s="3">
        <f>RANK(S49,S$4:S$4000)</f>
        <v>85</v>
      </c>
      <c r="U49" s="4">
        <f>(S49-U$3)/V$3</f>
        <v>-0.4792312136755934</v>
      </c>
      <c r="V49" s="4">
        <f>IFERROR(_xlfn.NORM.S.DIST(U49,TRUE)*100,0)</f>
        <v>31.588707547279139</v>
      </c>
      <c r="W49" s="31">
        <v>293.10000000000002</v>
      </c>
      <c r="X49" s="3">
        <f>RANK(W49,W$4:W$4000)</f>
        <v>66</v>
      </c>
      <c r="Y49" s="30">
        <f>(W49-Y$3)/Z$3</f>
        <v>-0.28437972876834988</v>
      </c>
      <c r="Z49" s="4">
        <f>IFERROR(_xlfn.NORM.S.DIST(Y49,TRUE)*100,0)</f>
        <v>38.805969604438552</v>
      </c>
      <c r="AA49" s="3">
        <v>293.10000000000002</v>
      </c>
      <c r="AB49" s="3">
        <f>RANK(AA49,AA$4:AA$4000)</f>
        <v>75</v>
      </c>
      <c r="AC49" s="4">
        <f>(AA49-AC$3)/AD$3</f>
        <v>-0.35931909379629695</v>
      </c>
      <c r="AD49" s="4">
        <f>IFERROR(_xlfn.NORM.S.DIST(AC49,TRUE)*100,0)</f>
        <v>35.967819602004113</v>
      </c>
      <c r="AE49" s="29">
        <v>0.13500000000000001</v>
      </c>
      <c r="AF49" s="3">
        <f>RANK(AE49,AE$4:AE$4000)</f>
        <v>54</v>
      </c>
      <c r="AG49" s="4">
        <f>(AE49-AG$3)/AH$3</f>
        <v>0.14770504891216413</v>
      </c>
      <c r="AH49" s="4">
        <f>IFERROR(_xlfn.NORM.S.DIST(AG49,TRUE)*100,0)</f>
        <v>55.871222655435602</v>
      </c>
      <c r="AI49" s="30">
        <v>0.44</v>
      </c>
      <c r="AJ49" s="3">
        <f>RANK(AI49,AI$4:AI$4000)</f>
        <v>23</v>
      </c>
      <c r="AK49" s="4">
        <f>(AI49-AK$3)/AL$3</f>
        <v>0.79199529577513494</v>
      </c>
      <c r="AL49" s="4">
        <f>IFERROR(_xlfn.NORM.S.DIST(AK49,TRUE)*100,0)</f>
        <v>78.581829040086589</v>
      </c>
      <c r="AM49" s="30">
        <v>0.39</v>
      </c>
      <c r="AN49" s="3">
        <f>RANK(AM49,AM$4:AM$4000)</f>
        <v>21</v>
      </c>
      <c r="AO49" s="4">
        <f>(AM49-AO$3)/AP$3</f>
        <v>0.79033967869756316</v>
      </c>
      <c r="AP49" s="4">
        <f>IFERROR(_xlfn.NORM.S.DIST(AO49,TRUE)*100,0)</f>
        <v>78.53352899908721</v>
      </c>
      <c r="AQ49" s="29">
        <v>-1.0000000000000002E-2</v>
      </c>
      <c r="AR49" s="3">
        <v>63</v>
      </c>
      <c r="AS49" s="4">
        <f>(AQ49-AS$3)/AT$3</f>
        <v>-6.3717930518385438E-2</v>
      </c>
      <c r="AT49" s="4">
        <f>IFERROR(_xlfn.NORM.S.DIST(AS49,TRUE)*100,0)</f>
        <v>47.45974136346095</v>
      </c>
      <c r="AU49" s="30">
        <v>-4.9999999999999975E-3</v>
      </c>
      <c r="AV49" s="3">
        <v>64</v>
      </c>
      <c r="AW49" s="4">
        <f>(AU49-AW$3)/AX$3</f>
        <v>1.116342649257817E-2</v>
      </c>
      <c r="AX49" s="4">
        <f>IFERROR(_xlfn.NORM.S.DIST(AW49,TRUE)*100,0)</f>
        <v>50.445347032172009</v>
      </c>
      <c r="AY49" s="30">
        <v>0</v>
      </c>
      <c r="AZ49" s="3">
        <v>63</v>
      </c>
      <c r="BA49" s="4">
        <f>(AY49-BA$3)/BB$3</f>
        <v>3.0946046701335949E-2</v>
      </c>
      <c r="BB49" s="4">
        <f>IFERROR(_xlfn.NORM.S.DIST(BA49,TRUE)*100,0)</f>
        <v>51.234371623296695</v>
      </c>
      <c r="BC49" s="29">
        <v>0.14500000000000002</v>
      </c>
      <c r="BD49" s="3">
        <v>45</v>
      </c>
      <c r="BE49" s="4">
        <f>(BC49-BE$3)/BF$3</f>
        <v>0.27460808295114142</v>
      </c>
      <c r="BF49" s="4">
        <f>IFERROR(_xlfn.NORM.S.DIST(BE49,TRUE)*100,0)</f>
        <v>60.819132214695969</v>
      </c>
      <c r="BG49" s="30">
        <v>-0.29499999999999998</v>
      </c>
      <c r="BH49" s="3">
        <v>104</v>
      </c>
      <c r="BI49" s="4">
        <f>(BG49-BI$3)/BJ$3</f>
        <v>-0.83029520076782493</v>
      </c>
      <c r="BJ49" s="4">
        <f>IFERROR(_xlfn.NORM.S.DIST(BI49,TRUE)*100,0)</f>
        <v>20.318595042380156</v>
      </c>
      <c r="BK49" s="30">
        <v>-0.28500000000000003</v>
      </c>
      <c r="BL49" s="3">
        <v>107</v>
      </c>
      <c r="BM49" s="4">
        <f>(BK49-BM$3)/BN$3</f>
        <v>-0.987179394492957</v>
      </c>
      <c r="BN49" s="4">
        <f>IFERROR(_xlfn.NORM.S.DIST(BM49,TRUE)*100,0)</f>
        <v>16.17773507016279</v>
      </c>
      <c r="BO49" s="30">
        <v>-0.93</v>
      </c>
      <c r="BP49" s="3">
        <v>110</v>
      </c>
      <c r="BQ49" s="4">
        <f>(BO49-BQ$3)/BR$3</f>
        <v>-1.2869871974803513</v>
      </c>
      <c r="BR49" s="4">
        <f>IFERROR(_xlfn.NORM.S.DIST(BQ49,TRUE)*100,0)</f>
        <v>9.9049375242065398</v>
      </c>
      <c r="BS49" s="32">
        <v>23.6</v>
      </c>
      <c r="BT49" s="3">
        <v>73</v>
      </c>
      <c r="BU49" s="33">
        <f>(BS49-BU$3)/BV$3</f>
        <v>-9.2509863745344201E-2</v>
      </c>
      <c r="BV49" s="33">
        <f>IFERROR(_xlfn.NORM.S.DIST(BU49,TRUE)*100,0)</f>
        <v>46.314647734652084</v>
      </c>
      <c r="BW49" s="34">
        <v>23</v>
      </c>
      <c r="BX49" s="3">
        <v>49</v>
      </c>
      <c r="BY49" s="33">
        <f>(BW49-BY$3)/BZ$3</f>
        <v>0.25697018002392613</v>
      </c>
      <c r="BZ49" s="33">
        <f>IFERROR(_xlfn.NORM.S.DIST(BY49,TRUE)*100,0)</f>
        <v>60.139910342840111</v>
      </c>
      <c r="CA49" s="34">
        <v>23</v>
      </c>
      <c r="CB49" s="3">
        <v>63</v>
      </c>
      <c r="CC49" s="33">
        <f>(CA49-CC$3)/CD$3</f>
        <v>6.4916460713331237E-2</v>
      </c>
      <c r="CD49" s="33">
        <f>IFERROR(_xlfn.NORM.S.DIST(CC49,TRUE)*100,0)</f>
        <v>52.587974275781427</v>
      </c>
      <c r="CE49" s="32">
        <v>90.3</v>
      </c>
      <c r="CF49" s="3">
        <v>6</v>
      </c>
      <c r="CG49" s="33">
        <f>(CE49-CG$3)/CH$3</f>
        <v>1.5460319255778512</v>
      </c>
      <c r="CH49" s="33">
        <f>IFERROR(_xlfn.NORM.S.DIST(CG49,TRUE)*100,0)</f>
        <v>93.895157114831846</v>
      </c>
      <c r="CI49" s="34">
        <v>84.6</v>
      </c>
      <c r="CJ49" s="3">
        <v>59</v>
      </c>
      <c r="CK49" s="33">
        <f>(CI49-CK$3)/CL$3</f>
        <v>3.2958925241728977E-2</v>
      </c>
      <c r="CL49" s="33">
        <f>IFERROR(_xlfn.NORM.S.DIST(CK49,TRUE)*100,0)</f>
        <v>51.314632862989825</v>
      </c>
      <c r="CM49" s="34">
        <v>84.6</v>
      </c>
      <c r="CN49" s="3">
        <v>76</v>
      </c>
      <c r="CO49" s="4">
        <f>(CM49-CO$3)/CP$3</f>
        <v>-0.18339580557614465</v>
      </c>
      <c r="CP49" s="4">
        <f>IFERROR(_xlfn.NORM.S.DIST(CO49,TRUE)*100,0)</f>
        <v>42.724373336032848</v>
      </c>
      <c r="CQ49" s="29" t="s">
        <v>269</v>
      </c>
      <c r="CR49" s="3" t="s">
        <v>269</v>
      </c>
      <c r="CS49" s="33">
        <v>0</v>
      </c>
      <c r="CT49" s="35" t="s">
        <v>269</v>
      </c>
      <c r="CU49" s="3" t="s">
        <v>269</v>
      </c>
      <c r="CV49" s="33">
        <v>0</v>
      </c>
      <c r="CW49" s="3" t="s">
        <v>269</v>
      </c>
      <c r="CX49" s="3" t="s">
        <v>269</v>
      </c>
      <c r="CY49" s="33">
        <v>0</v>
      </c>
      <c r="CZ49" s="36" t="s">
        <v>269</v>
      </c>
      <c r="DA49" s="37" t="s">
        <v>269</v>
      </c>
      <c r="DB49" s="37" t="s">
        <v>269</v>
      </c>
      <c r="DC49" s="37" t="s">
        <v>269</v>
      </c>
      <c r="DD49" s="37" t="s">
        <v>269</v>
      </c>
      <c r="DE49" s="38" t="s">
        <v>269</v>
      </c>
      <c r="DF49" s="38" t="s">
        <v>269</v>
      </c>
      <c r="DG49" s="38" t="s">
        <v>269</v>
      </c>
      <c r="DH49" s="38" t="s">
        <v>269</v>
      </c>
      <c r="DI49" s="38" t="s">
        <v>269</v>
      </c>
      <c r="DJ49" s="38">
        <v>0</v>
      </c>
      <c r="DK49" s="39">
        <v>0.18796384185689652</v>
      </c>
      <c r="DL49" s="39">
        <v>57.454750202918703</v>
      </c>
      <c r="DM49" s="38">
        <v>0</v>
      </c>
      <c r="DN49" s="39">
        <v>5.6299553714146584E-2</v>
      </c>
      <c r="DO49" s="39">
        <v>52.244841282142282</v>
      </c>
      <c r="DP49" s="38">
        <v>0</v>
      </c>
      <c r="DQ49" s="39">
        <v>3.007589749610556E-2</v>
      </c>
      <c r="DR49" s="39">
        <v>51.199673847744222</v>
      </c>
      <c r="DS49" s="40">
        <v>10</v>
      </c>
      <c r="DT49" s="40">
        <v>42.724816333201304</v>
      </c>
      <c r="DU49" s="39">
        <v>-0.22492705456938625</v>
      </c>
      <c r="DV49" s="39">
        <v>41.101801100572033</v>
      </c>
      <c r="DW49" s="41">
        <v>41.101801100572033</v>
      </c>
      <c r="DX49" s="42">
        <v>0.19</v>
      </c>
      <c r="DY49" s="4">
        <f>(DX49-DY$3)/EA$3</f>
        <v>-4.2935028497382469E-2</v>
      </c>
      <c r="DZ49" s="4">
        <f>MAX(MIN(DY49, 3), -3)</f>
        <v>-4.2935028497382469E-2</v>
      </c>
      <c r="EA49" s="4">
        <f>IFERROR(_xlfn.NORM.S.DIST(DZ49,TRUE)*100,30)</f>
        <v>48.287666289122775</v>
      </c>
      <c r="EB49" s="43">
        <v>0.09</v>
      </c>
      <c r="EC49" s="4">
        <f>(EB49-EC$3)/EE$3</f>
        <v>-0.27683442230436839</v>
      </c>
      <c r="ED49" s="4">
        <f>MAX(MIN(EC49, 3), -3)</f>
        <v>-0.27683442230436839</v>
      </c>
      <c r="EE49" s="4">
        <f>IFERROR(_xlfn.NORM.S.DIST(ED49,TRUE)*100,30)</f>
        <v>39.09536242664052</v>
      </c>
      <c r="EF49" s="44" t="s">
        <v>85</v>
      </c>
      <c r="EG49" s="45">
        <v>43</v>
      </c>
      <c r="EH49" s="46">
        <v>56</v>
      </c>
      <c r="EI49" s="46">
        <v>19</v>
      </c>
      <c r="EJ49" s="46" t="s">
        <v>269</v>
      </c>
      <c r="EK49" s="46" t="s">
        <v>269</v>
      </c>
      <c r="EL49" s="46" t="s">
        <v>269</v>
      </c>
      <c r="EM49" s="46">
        <v>5</v>
      </c>
      <c r="EN49" s="46">
        <v>7</v>
      </c>
      <c r="EO49" s="46" t="s">
        <v>269</v>
      </c>
      <c r="EP49" s="46">
        <v>18</v>
      </c>
      <c r="EQ49" s="46" t="s">
        <v>269</v>
      </c>
      <c r="ER49" s="46" t="s">
        <v>269</v>
      </c>
      <c r="ES49" s="47">
        <v>0.17647058823529413</v>
      </c>
      <c r="ET49" s="4">
        <f>(ES49-ET$3)/EU$3</f>
        <v>0.78466096414596698</v>
      </c>
      <c r="EU49" s="4">
        <f>IFERROR(_xlfn.NORM.S.DIST(ET49,TRUE)*100,30)</f>
        <v>78.367381214638598</v>
      </c>
      <c r="EV49" s="48">
        <v>0.20588235294117646</v>
      </c>
      <c r="EW49" s="4">
        <f>(EV49-EW$3)/EX$3</f>
        <v>8.6399537608716173E-2</v>
      </c>
      <c r="EX49" s="4">
        <f>IFERROR(_xlfn.NORM.S.DIST(EW49,TRUE)*100,30)</f>
        <v>53.442559275388547</v>
      </c>
      <c r="EY49" s="49">
        <v>0.5</v>
      </c>
      <c r="EZ49" s="4">
        <f>(EY49-EZ$3)/FA$3</f>
        <v>0.66341185740077702</v>
      </c>
      <c r="FA49" s="4">
        <f>IFERROR(_xlfn.NORM.S.DIST(EZ49,TRUE)*100,30)</f>
        <v>74.64665930928453</v>
      </c>
      <c r="FB49" s="50">
        <v>43</v>
      </c>
      <c r="FC49" s="35">
        <v>1.2239882448820512</v>
      </c>
      <c r="FD49" s="33">
        <f>(FC49-FD$3)/FE$3</f>
        <v>0.77376123459732005</v>
      </c>
      <c r="FE49" s="33">
        <f>IFERROR(_xlfn.NORM.S.DIST(FD49,TRUE)*100,0)</f>
        <v>78.046399962655258</v>
      </c>
      <c r="FF49" s="51">
        <v>91</v>
      </c>
      <c r="FG49" s="35">
        <v>1.2464441546716916</v>
      </c>
      <c r="FH49" s="33">
        <f>(FG49-FH$3)/FI$3</f>
        <v>1.0060034590278675</v>
      </c>
      <c r="FI49" s="33">
        <f>IFERROR(_xlfn.NORM.S.DIST(FH49,TRUE)*100,0)</f>
        <v>84.279304692890889</v>
      </c>
      <c r="FJ49" s="51">
        <v>118</v>
      </c>
      <c r="FK49" s="35">
        <v>1.2337960207488932</v>
      </c>
      <c r="FL49" s="33">
        <f>(FK49-FL$3)/FM$3</f>
        <v>1.2090501686456472</v>
      </c>
      <c r="FM49" s="33">
        <f>IFERROR(_xlfn.NORM.S.DIST(FL49,TRUE)*100,0)</f>
        <v>88.66782140318675</v>
      </c>
      <c r="FN49" s="52">
        <v>8.4496930969253583</v>
      </c>
      <c r="FP49" s="33">
        <f>IFERROR(((J49*G$1)+(N49*K$1)+(R49*O$1)+(V49*S$1)+(Z49*W$1)+(AD49*AA$1)+(AH49*AE$1)+(AL49*AI$1)+(AP49*AM$1)+(AT49*AQ$1)+(AX49*AU$1)+(BB49*AY$1)+(BF49*BC$1)+(BJ49*BG$1)+(BN49*BK$1)+(BR49*BO$1)+(BV49*BS$1)+(BZ49*BW$1)+(CD49*CA$1)+(CH49*CE$1)+(CL49*CI$1)+(CP49*CM$1)+(CS49*CQ$1)+(CV49*CT$1)+(CY49*CW$1)+(DW49*DW$1)+(EA49*DX$1)+(EE49*EB$1)+(EU49*ES$1)+(EX49*EV$1)+(FA49*EY$1)+(FE49*FC$1)+(FI49*FG$1)+(FM49*FK$1)+(FN49*FN$1))*(1+FO49),"")</f>
        <v>56.542548817523297</v>
      </c>
      <c r="FQ49" s="28">
        <f>IFERROR(RANK(FP49,FP$4:FP$1296),"")</f>
        <v>46</v>
      </c>
      <c r="FR49" s="28">
        <f>IFERROR(RANK(FT49,FT$4:FT$1496),"")</f>
        <v>70</v>
      </c>
      <c r="FS49" s="28">
        <f>RANK(FX49,FX$4:FX$1496)</f>
        <v>65</v>
      </c>
      <c r="FT49" s="2">
        <v>6700</v>
      </c>
      <c r="FU49" s="49">
        <v>2.23E-2</v>
      </c>
      <c r="FV49" s="28">
        <f>IFERROR(FR49-FQ49,"")</f>
        <v>24</v>
      </c>
      <c r="FW49" s="4">
        <f>IFERROR(FP49/(FT49/1000),0)</f>
        <v>8.4391863906751183</v>
      </c>
      <c r="FX49" s="2">
        <v>8100</v>
      </c>
      <c r="FY49" s="49">
        <v>1.8600000000000002E-2</v>
      </c>
      <c r="FZ49" s="28">
        <f>FS49-FQ49</f>
        <v>19</v>
      </c>
      <c r="GA49" s="4">
        <f>FP49/(FX49/1000)</f>
        <v>6.9805615824102842</v>
      </c>
    </row>
    <row r="50" spans="1:183" x14ac:dyDescent="0.2">
      <c r="A50" t="s">
        <v>119</v>
      </c>
      <c r="B50" s="1">
        <v>75</v>
      </c>
      <c r="C50" s="28" t="s">
        <v>269</v>
      </c>
      <c r="D50" s="28" t="s">
        <v>269</v>
      </c>
      <c r="E50" s="28">
        <f>RANK(B50,B$4:B$1396)</f>
        <v>86</v>
      </c>
      <c r="F50" s="4">
        <f>(E50/E$3)*100</f>
        <v>71.074380165289256</v>
      </c>
      <c r="G50" s="29">
        <v>0.55499999999999994</v>
      </c>
      <c r="H50" s="3">
        <f>RANK(G50,G$4:G$4000)</f>
        <v>19</v>
      </c>
      <c r="I50" s="4">
        <f>(G50-I$3)/J$3</f>
        <v>0.96426936998527368</v>
      </c>
      <c r="J50" s="4">
        <f>IFERROR(_xlfn.NORM.S.DIST(I50,TRUE)*100,0)</f>
        <v>83.254455339197847</v>
      </c>
      <c r="K50" s="30">
        <v>0.41000000000000003</v>
      </c>
      <c r="L50" s="3">
        <f>RANK(K50,K$4:K$4000)</f>
        <v>20</v>
      </c>
      <c r="M50" s="30">
        <f>(K50-M$3)/N$3</f>
        <v>0.8217934905434785</v>
      </c>
      <c r="N50" s="4">
        <f>IFERROR(_xlfn.NORM.S.DIST(M50,TRUE)*100,0)</f>
        <v>79.440278042950368</v>
      </c>
      <c r="O50" s="30">
        <v>0.41000000000000003</v>
      </c>
      <c r="P50" s="3">
        <f>RANK(O50,O$4:O$4000)</f>
        <v>19</v>
      </c>
      <c r="Q50" s="4">
        <f>(O50-Q$3)/R$3</f>
        <v>0.87412402842595593</v>
      </c>
      <c r="R50" s="4">
        <f>IFERROR(_xlfn.NORM.S.DIST(Q50,TRUE)*100,0)</f>
        <v>80.897464337920837</v>
      </c>
      <c r="S50" s="1">
        <v>297.7</v>
      </c>
      <c r="T50" s="3">
        <f>RANK(S50,S$4:S$4000)</f>
        <v>41</v>
      </c>
      <c r="U50" s="4">
        <f>(S50-U$3)/V$3</f>
        <v>0.37101771381335641</v>
      </c>
      <c r="V50" s="4">
        <f>IFERROR(_xlfn.NORM.S.DIST(U50,TRUE)*100,0)</f>
        <v>64.468783093002955</v>
      </c>
      <c r="W50" s="31">
        <v>296</v>
      </c>
      <c r="X50" s="3">
        <f>RANK(W50,W$4:W$4000)</f>
        <v>53</v>
      </c>
      <c r="Y50" s="30">
        <f>(W50-Y$3)/Z$3</f>
        <v>0.13872478432008759</v>
      </c>
      <c r="Z50" s="4">
        <f>IFERROR(_xlfn.NORM.S.DIST(Y50,TRUE)*100,0)</f>
        <v>55.516618379586816</v>
      </c>
      <c r="AA50" s="3">
        <v>298.10000000000002</v>
      </c>
      <c r="AB50" s="3">
        <f>RANK(AA50,AA$4:AA$4000)</f>
        <v>37</v>
      </c>
      <c r="AC50" s="4">
        <f>(AA50-AC$3)/AD$3</f>
        <v>0.39291906488400358</v>
      </c>
      <c r="AD50" s="4">
        <f>IFERROR(_xlfn.NORM.S.DIST(AC50,TRUE)*100,0)</f>
        <v>65.281037000363824</v>
      </c>
      <c r="AE50" s="29">
        <v>0.255</v>
      </c>
      <c r="AF50" s="3">
        <f>RANK(AE50,AE$4:AE$4000)</f>
        <v>45</v>
      </c>
      <c r="AG50" s="4">
        <f>(AE50-AG$3)/AH$3</f>
        <v>0.36630244915216009</v>
      </c>
      <c r="AH50" s="4">
        <f>IFERROR(_xlfn.NORM.S.DIST(AG50,TRUE)*100,0)</f>
        <v>64.293029887291027</v>
      </c>
      <c r="AI50" s="30">
        <v>0.25</v>
      </c>
      <c r="AJ50" s="3">
        <f>RANK(AI50,AI$4:AI$4000)</f>
        <v>43</v>
      </c>
      <c r="AK50" s="4">
        <f>(AI50-AK$3)/AL$3</f>
        <v>0.36066858506993754</v>
      </c>
      <c r="AL50" s="4">
        <f>IFERROR(_xlfn.NORM.S.DIST(AK50,TRUE)*100,0)</f>
        <v>64.082639416477662</v>
      </c>
      <c r="AM50" s="30">
        <v>0.19</v>
      </c>
      <c r="AN50" s="3">
        <f>RANK(AM50,AM$4:AM$4000)</f>
        <v>47</v>
      </c>
      <c r="AO50" s="4">
        <f>(AM50-AO$3)/AP$3</f>
        <v>0.28667126954351335</v>
      </c>
      <c r="AP50" s="4">
        <f>IFERROR(_xlfn.NORM.S.DIST(AO50,TRUE)*100,0)</f>
        <v>61.281798088011932</v>
      </c>
      <c r="AQ50" s="29">
        <v>0.08</v>
      </c>
      <c r="AR50" s="3">
        <v>45</v>
      </c>
      <c r="AS50" s="4">
        <f>(AQ50-AS$3)/AT$3</f>
        <v>0.21716111013408915</v>
      </c>
      <c r="AT50" s="4">
        <f>IFERROR(_xlfn.NORM.S.DIST(AS50,TRUE)*100,0)</f>
        <v>58.595860446201556</v>
      </c>
      <c r="AU50" s="30">
        <v>0.12000000000000001</v>
      </c>
      <c r="AV50" s="3">
        <v>37</v>
      </c>
      <c r="AW50" s="4">
        <f>(AU50-AW$3)/AX$3</f>
        <v>0.50366753645926099</v>
      </c>
      <c r="AX50" s="4">
        <f>IFERROR(_xlfn.NORM.S.DIST(AW50,TRUE)*100,0)</f>
        <v>69.275248763647284</v>
      </c>
      <c r="AY50" s="30">
        <v>0.20500000000000002</v>
      </c>
      <c r="AZ50" s="3">
        <v>21</v>
      </c>
      <c r="BA50" s="4">
        <f>(AY50-BA$3)/BB$3</f>
        <v>0.95370089379571632</v>
      </c>
      <c r="BB50" s="4">
        <f>IFERROR(_xlfn.NORM.S.DIST(BA50,TRUE)*100,0)</f>
        <v>82.988246619123359</v>
      </c>
      <c r="BC50" s="29">
        <v>-0.31</v>
      </c>
      <c r="BD50" s="3">
        <v>91</v>
      </c>
      <c r="BE50" s="4">
        <f>(BC50-BE$3)/BF$3</f>
        <v>-0.46545121266249723</v>
      </c>
      <c r="BF50" s="4">
        <f>IFERROR(_xlfn.NORM.S.DIST(BE50,TRUE)*100,0)</f>
        <v>32.080418345059471</v>
      </c>
      <c r="BG50" s="30">
        <v>-0.33499999999999996</v>
      </c>
      <c r="BH50" s="3">
        <v>106</v>
      </c>
      <c r="BI50" s="4">
        <f>(BG50-BI$3)/BJ$3</f>
        <v>-0.93143508057205171</v>
      </c>
      <c r="BJ50" s="4">
        <f>IFERROR(_xlfn.NORM.S.DIST(BI50,TRUE)*100,0)</f>
        <v>17.581427573551817</v>
      </c>
      <c r="BK50" s="30">
        <v>-0.25</v>
      </c>
      <c r="BL50" s="3">
        <v>101</v>
      </c>
      <c r="BM50" s="4">
        <f>(BK50-BM$3)/BN$3</f>
        <v>-0.87907996920628195</v>
      </c>
      <c r="BN50" s="4">
        <f>IFERROR(_xlfn.NORM.S.DIST(BM50,TRUE)*100,0)</f>
        <v>18.967895884455803</v>
      </c>
      <c r="BO50" s="30">
        <v>-0.08</v>
      </c>
      <c r="BP50" s="3">
        <v>76</v>
      </c>
      <c r="BQ50" s="4">
        <f>(BO50-BQ$3)/BR$3</f>
        <v>-3.8674489261236004E-3</v>
      </c>
      <c r="BR50" s="4">
        <f>IFERROR(_xlfn.NORM.S.DIST(BQ50,TRUE)*100,0)</f>
        <v>49.845711495227384</v>
      </c>
      <c r="BS50" s="32">
        <v>26.2</v>
      </c>
      <c r="BT50" s="3">
        <v>22</v>
      </c>
      <c r="BU50" s="33">
        <f>(BS50-BU$3)/BV$3</f>
        <v>0.76396127834807004</v>
      </c>
      <c r="BV50" s="33">
        <f>IFERROR(_xlfn.NORM.S.DIST(BU50,TRUE)*100,0)</f>
        <v>77.755484091691201</v>
      </c>
      <c r="BW50" s="34">
        <v>23.2</v>
      </c>
      <c r="BX50" s="3">
        <v>42</v>
      </c>
      <c r="BY50" s="33">
        <f>(BW50-BY$3)/BZ$3</f>
        <v>0.34457365048662641</v>
      </c>
      <c r="BZ50" s="33">
        <f>IFERROR(_xlfn.NORM.S.DIST(BY50,TRUE)*100,0)</f>
        <v>63.479254109964579</v>
      </c>
      <c r="CA50" s="34">
        <v>23.5</v>
      </c>
      <c r="CB50" s="3">
        <v>43</v>
      </c>
      <c r="CC50" s="33">
        <f>(CA50-CC$3)/CD$3</f>
        <v>0.3098842369900327</v>
      </c>
      <c r="CD50" s="33">
        <f>IFERROR(_xlfn.NORM.S.DIST(CC50,TRUE)*100,0)</f>
        <v>62.167550488501973</v>
      </c>
      <c r="CE50" s="32">
        <v>87.6</v>
      </c>
      <c r="CF50" s="3">
        <v>38</v>
      </c>
      <c r="CG50" s="33">
        <f>(CE50-CG$3)/CH$3</f>
        <v>0.5697810117458002</v>
      </c>
      <c r="CH50" s="33">
        <f>IFERROR(_xlfn.NORM.S.DIST(CG50,TRUE)*100,0)</f>
        <v>71.558688207781728</v>
      </c>
      <c r="CI50" s="34">
        <v>83.8</v>
      </c>
      <c r="CJ50" s="3">
        <v>82</v>
      </c>
      <c r="CK50" s="33">
        <f>(CI50-CK$3)/CL$3</f>
        <v>-0.36755459668335522</v>
      </c>
      <c r="CL50" s="33">
        <f>IFERROR(_xlfn.NORM.S.DIST(CK50,TRUE)*100,0)</f>
        <v>35.660268746094545</v>
      </c>
      <c r="CM50" s="34">
        <v>84.8</v>
      </c>
      <c r="CN50" s="3">
        <v>70</v>
      </c>
      <c r="CO50" s="4">
        <f>(CM50-CO$3)/CP$3</f>
        <v>-6.6645160116527796E-2</v>
      </c>
      <c r="CP50" s="4">
        <f>IFERROR(_xlfn.NORM.S.DIST(CO50,TRUE)*100,0)</f>
        <v>47.343209653271394</v>
      </c>
      <c r="CQ50" s="29" t="s">
        <v>269</v>
      </c>
      <c r="CR50" s="3" t="s">
        <v>269</v>
      </c>
      <c r="CS50" s="33">
        <v>0</v>
      </c>
      <c r="CT50" s="35" t="s">
        <v>269</v>
      </c>
      <c r="CU50" s="3" t="s">
        <v>269</v>
      </c>
      <c r="CV50" s="33">
        <v>0</v>
      </c>
      <c r="CW50" s="3" t="s">
        <v>269</v>
      </c>
      <c r="CX50" s="3" t="s">
        <v>269</v>
      </c>
      <c r="CY50" s="33">
        <v>0</v>
      </c>
      <c r="CZ50" s="36">
        <v>36</v>
      </c>
      <c r="DA50" s="37">
        <v>15</v>
      </c>
      <c r="DB50" s="37" t="s">
        <v>51</v>
      </c>
      <c r="DC50" s="37" t="s">
        <v>269</v>
      </c>
      <c r="DD50" s="37" t="s">
        <v>269</v>
      </c>
      <c r="DE50" s="38">
        <v>0.7091346153846132</v>
      </c>
      <c r="DF50" s="38">
        <v>1.6274509803921546</v>
      </c>
      <c r="DG50" s="38">
        <v>-2.5201005025125625</v>
      </c>
      <c r="DH50" s="38" t="s">
        <v>269</v>
      </c>
      <c r="DI50" s="38" t="s">
        <v>269</v>
      </c>
      <c r="DJ50" s="38">
        <v>-6.1171635578598206E-2</v>
      </c>
      <c r="DK50" s="39">
        <v>0.13808694208338149</v>
      </c>
      <c r="DL50" s="39">
        <v>55.491414719120549</v>
      </c>
      <c r="DM50" s="38">
        <v>-0.18351490673579463</v>
      </c>
      <c r="DN50" s="39">
        <v>4.5778765679412642E-3</v>
      </c>
      <c r="DO50" s="39">
        <v>50.182630213845357</v>
      </c>
      <c r="DP50" s="38">
        <v>0.49</v>
      </c>
      <c r="DQ50" s="39">
        <v>0.46928771093061233</v>
      </c>
      <c r="DR50" s="39">
        <v>68.056800094827224</v>
      </c>
      <c r="DS50" s="40">
        <v>57.303370786516851</v>
      </c>
      <c r="DT50" s="40">
        <v>57.75855395357749</v>
      </c>
      <c r="DU50" s="39">
        <v>0.39606971714700712</v>
      </c>
      <c r="DV50" s="39">
        <v>65.397320118407677</v>
      </c>
      <c r="DW50" s="41">
        <v>65.397320118407677</v>
      </c>
      <c r="DX50" s="42">
        <v>1.07</v>
      </c>
      <c r="DY50" s="4">
        <f>(DX50-DY$3)/EA$3</f>
        <v>0.77636995974657774</v>
      </c>
      <c r="DZ50" s="4">
        <f>MAX(MIN(DY50, 3), -3)</f>
        <v>0.77636995974657774</v>
      </c>
      <c r="EA50" s="4">
        <f>IFERROR(_xlfn.NORM.S.DIST(DZ50,TRUE)*100,30)</f>
        <v>78.123471176768575</v>
      </c>
      <c r="EB50" s="43">
        <v>0.86</v>
      </c>
      <c r="EC50" s="4">
        <f>(EB50-EC$3)/EE$3</f>
        <v>0.52742697857177778</v>
      </c>
      <c r="ED50" s="4">
        <f>MAX(MIN(EC50, 3), -3)</f>
        <v>0.52742697857177778</v>
      </c>
      <c r="EE50" s="4">
        <f>IFERROR(_xlfn.NORM.S.DIST(ED50,TRUE)*100,30)</f>
        <v>70.105144363878054</v>
      </c>
      <c r="EF50" s="44" t="s">
        <v>120</v>
      </c>
      <c r="EG50" s="45">
        <v>43</v>
      </c>
      <c r="EH50" s="46" t="s">
        <v>51</v>
      </c>
      <c r="EI50" s="46" t="s">
        <v>269</v>
      </c>
      <c r="EJ50" s="46" t="s">
        <v>269</v>
      </c>
      <c r="EK50" s="46" t="s">
        <v>269</v>
      </c>
      <c r="EL50" s="46" t="s">
        <v>269</v>
      </c>
      <c r="EM50" s="46" t="s">
        <v>269</v>
      </c>
      <c r="EN50" s="46" t="s">
        <v>269</v>
      </c>
      <c r="EO50" s="46" t="s">
        <v>269</v>
      </c>
      <c r="EP50" s="46" t="s">
        <v>269</v>
      </c>
      <c r="EQ50" s="46" t="s">
        <v>269</v>
      </c>
      <c r="ER50" s="46">
        <v>25</v>
      </c>
      <c r="ES50" s="47">
        <v>0</v>
      </c>
      <c r="ET50" s="4">
        <f>(ES50-ET$3)/EU$3</f>
        <v>-1.3758386168937178</v>
      </c>
      <c r="EU50" s="4">
        <f>IFERROR(_xlfn.NORM.S.DIST(ET50,TRUE)*100,30)</f>
        <v>8.4435801382237052</v>
      </c>
      <c r="EV50" s="48">
        <v>6.8965517241379309E-2</v>
      </c>
      <c r="EW50" s="4">
        <f>(EV50-EW$3)/EX$3</f>
        <v>-1.1933923942754232</v>
      </c>
      <c r="EX50" s="4">
        <f>IFERROR(_xlfn.NORM.S.DIST(EW50,TRUE)*100,30)</f>
        <v>11.63578661402293</v>
      </c>
      <c r="EY50" s="49">
        <v>0.31034482758620691</v>
      </c>
      <c r="EZ50" s="4">
        <f>(EY50-EZ$3)/FA$3</f>
        <v>-0.5473654002756736</v>
      </c>
      <c r="FA50" s="4">
        <f>IFERROR(_xlfn.NORM.S.DIST(EZ50,TRUE)*100,30)</f>
        <v>29.206386045773382</v>
      </c>
      <c r="FB50" s="50">
        <v>17</v>
      </c>
      <c r="FC50" s="35">
        <v>0.39458208417502261</v>
      </c>
      <c r="FD50" s="33">
        <f>(FC50-FD$3)/FE$3</f>
        <v>-0.1019635727364654</v>
      </c>
      <c r="FE50" s="33">
        <f>IFERROR(_xlfn.NORM.S.DIST(FD50,TRUE)*100,0)</f>
        <v>45.939279454373313</v>
      </c>
      <c r="FF50" s="51">
        <v>55</v>
      </c>
      <c r="FG50" s="35">
        <v>0.36895874327418443</v>
      </c>
      <c r="FH50" s="33">
        <f>(FG50-FH$3)/FI$3</f>
        <v>-0.18287968001574825</v>
      </c>
      <c r="FI50" s="33">
        <f>IFERROR(_xlfn.NORM.S.DIST(FH50,TRUE)*100,0)</f>
        <v>42.744621350072727</v>
      </c>
      <c r="FJ50" s="51">
        <v>97</v>
      </c>
      <c r="FK50" s="35">
        <v>0.31577497777589109</v>
      </c>
      <c r="FL50" s="33">
        <f>(FK50-FL$3)/FM$3</f>
        <v>-0.30936530526252143</v>
      </c>
      <c r="FM50" s="33">
        <f>IFERROR(_xlfn.NORM.S.DIST(FL50,TRUE)*100,0)</f>
        <v>37.852182957100112</v>
      </c>
      <c r="FN50" s="52">
        <v>81.443641077545664</v>
      </c>
      <c r="FP50" s="33">
        <f>IFERROR(((J50*G$1)+(N50*K$1)+(R50*O$1)+(V50*S$1)+(Z50*W$1)+(AD50*AA$1)+(AH50*AE$1)+(AL50*AI$1)+(AP50*AM$1)+(AT50*AQ$1)+(AX50*AU$1)+(BB50*AY$1)+(BF50*BC$1)+(BJ50*BG$1)+(BN50*BK$1)+(BR50*BO$1)+(BV50*BS$1)+(BZ50*BW$1)+(CD50*CA$1)+(CH50*CE$1)+(CL50*CI$1)+(CP50*CM$1)+(CS50*CQ$1)+(CV50*CT$1)+(CY50*CW$1)+(DW50*DW$1)+(EA50*DX$1)+(EE50*EB$1)+(EU50*ES$1)+(EX50*EV$1)+(FA50*EY$1)+(FE50*FC$1)+(FI50*FG$1)+(FM50*FK$1)+(FN50*FN$1))*(1+FO50),"")</f>
        <v>56.507078397765767</v>
      </c>
      <c r="FQ50" s="28">
        <f>IFERROR(RANK(FP50,FP$4:FP$1296),"")</f>
        <v>47</v>
      </c>
      <c r="FR50" s="28">
        <f>IFERROR(RANK(FT50,FT$4:FT$1496),"")</f>
        <v>43</v>
      </c>
      <c r="FS50" s="28">
        <f>RANK(FX50,FX$4:FX$1496)</f>
        <v>45</v>
      </c>
      <c r="FT50" s="2">
        <v>7200</v>
      </c>
      <c r="FU50" s="49">
        <v>5.4699999999999999E-2</v>
      </c>
      <c r="FV50" s="28">
        <f>IFERROR(FR50-FQ50,"")</f>
        <v>-4</v>
      </c>
      <c r="FW50" s="4">
        <f>IFERROR(FP50/(FT50/1000),0)</f>
        <v>7.8482053330230226</v>
      </c>
      <c r="FX50" s="2">
        <v>8600</v>
      </c>
      <c r="FY50" s="49">
        <v>5.0700000000000002E-2</v>
      </c>
      <c r="FZ50" s="28">
        <f>FS50-FQ50</f>
        <v>-2</v>
      </c>
      <c r="GA50" s="4">
        <f>FP50/(FX50/1000)</f>
        <v>6.5705905113681125</v>
      </c>
    </row>
    <row r="51" spans="1:183" x14ac:dyDescent="0.2">
      <c r="A51" t="s">
        <v>142</v>
      </c>
      <c r="B51" s="1">
        <v>100</v>
      </c>
      <c r="C51" s="28" t="s">
        <v>269</v>
      </c>
      <c r="D51" s="28" t="s">
        <v>269</v>
      </c>
      <c r="E51" s="28">
        <f>RANK(B51,B$4:B$1396)</f>
        <v>65</v>
      </c>
      <c r="F51" s="4">
        <f>(E51/E$3)*100</f>
        <v>53.719008264462808</v>
      </c>
      <c r="G51" s="29">
        <v>-0.32500000000000001</v>
      </c>
      <c r="H51" s="3">
        <f>RANK(G51,G$4:G$4000)</f>
        <v>101</v>
      </c>
      <c r="I51" s="4">
        <f>(G51-I$3)/J$3</f>
        <v>-0.94028212109197162</v>
      </c>
      <c r="J51" s="4">
        <f>IFERROR(_xlfn.NORM.S.DIST(I51,TRUE)*100,0)</f>
        <v>17.353643397127062</v>
      </c>
      <c r="K51" s="30">
        <v>-9.9999999999999985E-3</v>
      </c>
      <c r="L51" s="3">
        <f>RANK(K51,K$4:K$4000)</f>
        <v>77</v>
      </c>
      <c r="M51" s="30">
        <f>(K51-M$3)/N$3</f>
        <v>-0.28505824444827221</v>
      </c>
      <c r="N51" s="4">
        <f>IFERROR(_xlfn.NORM.S.DIST(M51,TRUE)*100,0)</f>
        <v>38.779975974797352</v>
      </c>
      <c r="O51" s="30">
        <v>5.5E-2</v>
      </c>
      <c r="P51" s="3">
        <f>RANK(O51,O$4:O$4000)</f>
        <v>74</v>
      </c>
      <c r="Q51" s="4">
        <f>(O51-Q$3)/R$3</f>
        <v>-0.12380397937106186</v>
      </c>
      <c r="R51" s="4">
        <f>IFERROR(_xlfn.NORM.S.DIST(Q51,TRUE)*100,0)</f>
        <v>45.073524048757022</v>
      </c>
      <c r="S51" s="1">
        <v>294.89999999999998</v>
      </c>
      <c r="T51" s="3">
        <f>RANK(S51,S$4:S$4000)</f>
        <v>60</v>
      </c>
      <c r="U51" s="4">
        <f>(S51-U$3)/V$3</f>
        <v>-6.1836285635565258E-2</v>
      </c>
      <c r="V51" s="4">
        <f>IFERROR(_xlfn.NORM.S.DIST(U51,TRUE)*100,0)</f>
        <v>47.53466035036903</v>
      </c>
      <c r="W51" s="31">
        <v>290.60000000000002</v>
      </c>
      <c r="X51" s="3">
        <f>RANK(W51,W$4:W$4000)</f>
        <v>92</v>
      </c>
      <c r="Y51" s="30">
        <f>(W51-Y$3)/Z$3</f>
        <v>-0.6491249986721781</v>
      </c>
      <c r="Z51" s="4">
        <f>IFERROR(_xlfn.NORM.S.DIST(Y51,TRUE)*100,0)</f>
        <v>25.812879239343587</v>
      </c>
      <c r="AA51" s="3">
        <v>291</v>
      </c>
      <c r="AB51" s="3">
        <f>RANK(AA51,AA$4:AA$4000)</f>
        <v>93</v>
      </c>
      <c r="AC51" s="4">
        <f>(AA51-AC$3)/AD$3</f>
        <v>-0.67525912044202663</v>
      </c>
      <c r="AD51" s="4">
        <f>IFERROR(_xlfn.NORM.S.DIST(AC51,TRUE)*100,0)</f>
        <v>24.975557560958144</v>
      </c>
      <c r="AE51" s="29">
        <v>6.5000000000000002E-2</v>
      </c>
      <c r="AF51" s="3">
        <f>RANK(AE51,AE$4:AE$4000)</f>
        <v>60</v>
      </c>
      <c r="AG51" s="4">
        <f>(AE51-AG$3)/AH$3</f>
        <v>2.0189898772166464E-2</v>
      </c>
      <c r="AH51" s="4">
        <f>IFERROR(_xlfn.NORM.S.DIST(AG51,TRUE)*100,0)</f>
        <v>50.805405707160965</v>
      </c>
      <c r="AI51" s="30">
        <v>0.06</v>
      </c>
      <c r="AJ51" s="3">
        <f>RANK(AI51,AI$4:AI$4000)</f>
        <v>66</v>
      </c>
      <c r="AK51" s="4">
        <f>(AI51-AK$3)/AL$3</f>
        <v>-7.0658125635259764E-2</v>
      </c>
      <c r="AL51" s="4">
        <f>IFERROR(_xlfn.NORM.S.DIST(AK51,TRUE)*100,0)</f>
        <v>47.183492419984859</v>
      </c>
      <c r="AM51" s="30">
        <v>0.155</v>
      </c>
      <c r="AN51" s="3">
        <f>RANK(AM51,AM$4:AM$4000)</f>
        <v>50</v>
      </c>
      <c r="AO51" s="4">
        <f>(AM51-AO$3)/AP$3</f>
        <v>0.19852929794155466</v>
      </c>
      <c r="AP51" s="4">
        <f>IFERROR(_xlfn.NORM.S.DIST(AO51,TRUE)*100,0)</f>
        <v>57.868451776206001</v>
      </c>
      <c r="AQ51" s="29">
        <v>0.05</v>
      </c>
      <c r="AR51" s="3">
        <v>51</v>
      </c>
      <c r="AS51" s="4">
        <f>(AQ51-AS$3)/AT$3</f>
        <v>0.12353476324993096</v>
      </c>
      <c r="AT51" s="4">
        <f>IFERROR(_xlfn.NORM.S.DIST(AS51,TRUE)*100,0)</f>
        <v>54.915817599399965</v>
      </c>
      <c r="AU51" s="30">
        <v>0.18</v>
      </c>
      <c r="AV51" s="3">
        <v>28</v>
      </c>
      <c r="AW51" s="4">
        <f>(AU51-AW$3)/AX$3</f>
        <v>0.74006950924326853</v>
      </c>
      <c r="AX51" s="4">
        <f>IFERROR(_xlfn.NORM.S.DIST(AW51,TRUE)*100,0)</f>
        <v>77.037109065237203</v>
      </c>
      <c r="AY51" s="30">
        <v>0.21000000000000002</v>
      </c>
      <c r="AZ51" s="3">
        <v>20</v>
      </c>
      <c r="BA51" s="4">
        <f>(AY51-BA$3)/BB$3</f>
        <v>0.97620710957850609</v>
      </c>
      <c r="BB51" s="4">
        <f>IFERROR(_xlfn.NORM.S.DIST(BA51,TRUE)*100,0)</f>
        <v>83.551907961594281</v>
      </c>
      <c r="BC51" s="29">
        <v>8.4999999999999992E-2</v>
      </c>
      <c r="BD51" s="3">
        <v>52</v>
      </c>
      <c r="BE51" s="4">
        <f>(BC51-BE$3)/BF$3</f>
        <v>0.17701784616692531</v>
      </c>
      <c r="BF51" s="4">
        <f>IFERROR(_xlfn.NORM.S.DIST(BE51,TRUE)*100,0)</f>
        <v>57.025281413448489</v>
      </c>
      <c r="BG51" s="30">
        <v>0.26500000000000001</v>
      </c>
      <c r="BH51" s="3">
        <v>24</v>
      </c>
      <c r="BI51" s="4">
        <f>(BG51-BI$3)/BJ$3</f>
        <v>0.58566311649135128</v>
      </c>
      <c r="BJ51" s="4">
        <f>IFERROR(_xlfn.NORM.S.DIST(BI51,TRUE)*100,0)</f>
        <v>72.094903768965466</v>
      </c>
      <c r="BK51" s="30">
        <v>0.125</v>
      </c>
      <c r="BL51" s="3">
        <v>48</v>
      </c>
      <c r="BM51" s="4">
        <f>(BK51-BM$3)/BN$3</f>
        <v>0.27912815886523579</v>
      </c>
      <c r="BN51" s="4">
        <f>IFERROR(_xlfn.NORM.S.DIST(BM51,TRUE)*100,0)</f>
        <v>60.992676302834411</v>
      </c>
      <c r="BO51" s="30">
        <v>-0.1</v>
      </c>
      <c r="BP51" s="3">
        <v>78</v>
      </c>
      <c r="BQ51" s="4">
        <f>(BO51-BQ$3)/BR$3</f>
        <v>-3.40585018332819E-2</v>
      </c>
      <c r="BR51" s="4">
        <f>IFERROR(_xlfn.NORM.S.DIST(BQ51,TRUE)*100,0)</f>
        <v>48.641525000555319</v>
      </c>
      <c r="BS51" s="32">
        <v>25.3</v>
      </c>
      <c r="BT51" s="3">
        <v>34</v>
      </c>
      <c r="BU51" s="33">
        <f>(BS51-BU$3)/BV$3</f>
        <v>0.46749049839265766</v>
      </c>
      <c r="BV51" s="33">
        <f>IFERROR(_xlfn.NORM.S.DIST(BU51,TRUE)*100,0)</f>
        <v>67.992550575297159</v>
      </c>
      <c r="BW51" s="34">
        <v>22</v>
      </c>
      <c r="BX51" s="3">
        <v>70</v>
      </c>
      <c r="BY51" s="33">
        <f>(BW51-BY$3)/BZ$3</f>
        <v>-0.18104717228957687</v>
      </c>
      <c r="BZ51" s="33">
        <f>IFERROR(_xlfn.NORM.S.DIST(BY51,TRUE)*100,0)</f>
        <v>42.816527481930379</v>
      </c>
      <c r="CA51" s="34">
        <v>22.5</v>
      </c>
      <c r="CB51" s="3">
        <v>78</v>
      </c>
      <c r="CC51" s="33">
        <f>(CA51-CC$3)/CD$3</f>
        <v>-0.1800513155633702</v>
      </c>
      <c r="CD51" s="33">
        <f>IFERROR(_xlfn.NORM.S.DIST(CC51,TRUE)*100,0)</f>
        <v>42.855614121793927</v>
      </c>
      <c r="CE51" s="32">
        <v>84.2</v>
      </c>
      <c r="CF51" s="3">
        <v>100</v>
      </c>
      <c r="CG51" s="33">
        <f>(CE51-CG$3)/CH$3</f>
        <v>-0.65957199085751905</v>
      </c>
      <c r="CH51" s="33">
        <f>IFERROR(_xlfn.NORM.S.DIST(CG51,TRUE)*100,0)</f>
        <v>25.476426670775076</v>
      </c>
      <c r="CI51" s="34">
        <v>83</v>
      </c>
      <c r="CJ51" s="3">
        <v>98</v>
      </c>
      <c r="CK51" s="33">
        <f>(CI51-CK$3)/CL$3</f>
        <v>-0.76806811860843938</v>
      </c>
      <c r="CL51" s="33">
        <f>IFERROR(_xlfn.NORM.S.DIST(CK51,TRUE)*100,0)</f>
        <v>22.122335825744006</v>
      </c>
      <c r="CM51" s="34">
        <v>84.5</v>
      </c>
      <c r="CN51" s="3">
        <v>78</v>
      </c>
      <c r="CO51" s="4">
        <f>(CM51-CO$3)/CP$3</f>
        <v>-0.24177112830594893</v>
      </c>
      <c r="CP51" s="4">
        <f>IFERROR(_xlfn.NORM.S.DIST(CO51,TRUE)*100,0)</f>
        <v>40.447875579097349</v>
      </c>
      <c r="CQ51" s="29" t="s">
        <v>269</v>
      </c>
      <c r="CR51" s="3" t="s">
        <v>269</v>
      </c>
      <c r="CS51" s="33">
        <v>0</v>
      </c>
      <c r="CT51" s="35" t="s">
        <v>269</v>
      </c>
      <c r="CU51" s="3" t="s">
        <v>269</v>
      </c>
      <c r="CV51" s="33">
        <v>0</v>
      </c>
      <c r="CW51" s="3" t="s">
        <v>269</v>
      </c>
      <c r="CX51" s="3" t="s">
        <v>269</v>
      </c>
      <c r="CY51" s="33">
        <v>0</v>
      </c>
      <c r="CZ51" s="36" t="s">
        <v>51</v>
      </c>
      <c r="DA51" s="37">
        <v>8</v>
      </c>
      <c r="DB51" s="37" t="s">
        <v>269</v>
      </c>
      <c r="DC51" s="37" t="s">
        <v>269</v>
      </c>
      <c r="DD51" s="37" t="s">
        <v>269</v>
      </c>
      <c r="DE51" s="38">
        <v>-0.5408653846153868</v>
      </c>
      <c r="DF51" s="38">
        <v>2.1274509803921546</v>
      </c>
      <c r="DG51" s="38" t="s">
        <v>269</v>
      </c>
      <c r="DH51" s="38" t="s">
        <v>269</v>
      </c>
      <c r="DI51" s="38" t="s">
        <v>269</v>
      </c>
      <c r="DJ51" s="38">
        <v>0.79329279788838392</v>
      </c>
      <c r="DK51" s="39">
        <v>0.83478299254792931</v>
      </c>
      <c r="DL51" s="39">
        <v>79.808004829013555</v>
      </c>
      <c r="DM51" s="38">
        <v>1.5865855957767678</v>
      </c>
      <c r="DN51" s="39">
        <v>0.50346141870492023</v>
      </c>
      <c r="DO51" s="39">
        <v>69.268005039860043</v>
      </c>
      <c r="DP51" s="38">
        <v>1.24</v>
      </c>
      <c r="DQ51" s="39">
        <v>1.1415506906773063</v>
      </c>
      <c r="DR51" s="39">
        <v>87.317958490794467</v>
      </c>
      <c r="DS51" s="40">
        <v>86.516853932584269</v>
      </c>
      <c r="DT51" s="40">
        <v>80.727705573063076</v>
      </c>
      <c r="DU51" s="39">
        <v>1.3448536699434375</v>
      </c>
      <c r="DV51" s="39">
        <v>91.066375283352315</v>
      </c>
      <c r="DW51" s="41">
        <v>91.066375283352315</v>
      </c>
      <c r="DX51" s="42">
        <v>-1.39</v>
      </c>
      <c r="DY51" s="4">
        <f>(DX51-DY$3)/EA$3</f>
        <v>-1.5139598937535839</v>
      </c>
      <c r="DZ51" s="4">
        <f>MAX(MIN(DY51, 3), -3)</f>
        <v>-1.5139598937535839</v>
      </c>
      <c r="EA51" s="4">
        <f>IFERROR(_xlfn.NORM.S.DIST(DZ51,TRUE)*100,30)</f>
        <v>6.5018005919343906</v>
      </c>
      <c r="EB51" s="43">
        <v>0.72</v>
      </c>
      <c r="EC51" s="4">
        <f>(EB51-EC$3)/EE$3</f>
        <v>0.38119763295793296</v>
      </c>
      <c r="ED51" s="4">
        <f>MAX(MIN(EC51, 3), -3)</f>
        <v>0.38119763295793296</v>
      </c>
      <c r="EE51" s="4">
        <f>IFERROR(_xlfn.NORM.S.DIST(ED51,TRUE)*100,30)</f>
        <v>64.84716973041823</v>
      </c>
      <c r="EF51" s="44" t="s">
        <v>143</v>
      </c>
      <c r="EG51" s="45">
        <v>7</v>
      </c>
      <c r="EH51" s="46" t="s">
        <v>51</v>
      </c>
      <c r="EI51" s="46" t="s">
        <v>269</v>
      </c>
      <c r="EJ51" s="46" t="s">
        <v>269</v>
      </c>
      <c r="EK51" s="46" t="s">
        <v>269</v>
      </c>
      <c r="EL51" s="46" t="s">
        <v>269</v>
      </c>
      <c r="EM51" s="46" t="s">
        <v>269</v>
      </c>
      <c r="EN51" s="46" t="s">
        <v>269</v>
      </c>
      <c r="EO51" s="46" t="s">
        <v>269</v>
      </c>
      <c r="EP51" s="46">
        <v>17</v>
      </c>
      <c r="EQ51" s="46" t="s">
        <v>269</v>
      </c>
      <c r="ER51" s="46">
        <v>7</v>
      </c>
      <c r="ES51" s="47">
        <v>0.2</v>
      </c>
      <c r="ET51" s="4">
        <f>(ES51-ET$3)/EU$3</f>
        <v>1.0727275749512581</v>
      </c>
      <c r="EU51" s="4">
        <f>IFERROR(_xlfn.NORM.S.DIST(ET51,TRUE)*100,30)</f>
        <v>85.830331780915458</v>
      </c>
      <c r="EV51" s="48">
        <v>0.3</v>
      </c>
      <c r="EW51" s="4">
        <f>(EV51-EW$3)/EX$3</f>
        <v>0.9661379915261098</v>
      </c>
      <c r="EX51" s="4">
        <f>IFERROR(_xlfn.NORM.S.DIST(EW51,TRUE)*100,30)</f>
        <v>83.301243190668586</v>
      </c>
      <c r="EY51" s="49">
        <v>0.4</v>
      </c>
      <c r="EZ51" s="4">
        <f>(EY51-EZ$3)/FA$3</f>
        <v>2.5002030625921382E-2</v>
      </c>
      <c r="FA51" s="4">
        <f>IFERROR(_xlfn.NORM.S.DIST(EZ51,TRUE)*100,30)</f>
        <v>50.997332804463568</v>
      </c>
      <c r="FB51" s="50">
        <v>15</v>
      </c>
      <c r="FC51" s="35">
        <v>0.6637874769375135</v>
      </c>
      <c r="FD51" s="33">
        <f>(FC51-FD$3)/FE$3</f>
        <v>0.18227574435419022</v>
      </c>
      <c r="FE51" s="33">
        <f>IFERROR(_xlfn.NORM.S.DIST(FD51,TRUE)*100,0)</f>
        <v>57.231683349831528</v>
      </c>
      <c r="FF51" s="51">
        <v>59</v>
      </c>
      <c r="FG51" s="35">
        <v>3.4808629142242281E-2</v>
      </c>
      <c r="FH51" s="33">
        <f>(FG51-FH$3)/FI$3</f>
        <v>-0.63561135103950939</v>
      </c>
      <c r="FI51" s="33">
        <f>IFERROR(_xlfn.NORM.S.DIST(FH51,TRUE)*100,0)</f>
        <v>26.251488459690869</v>
      </c>
      <c r="FJ51" s="51">
        <v>104</v>
      </c>
      <c r="FK51" s="35">
        <v>0.3342596574864487</v>
      </c>
      <c r="FL51" s="33">
        <f>(FK51-FL$3)/FM$3</f>
        <v>-0.27879147047127201</v>
      </c>
      <c r="FM51" s="33">
        <f>IFERROR(_xlfn.NORM.S.DIST(FL51,TRUE)*100,0)</f>
        <v>39.020243030996582</v>
      </c>
      <c r="FN51" s="52">
        <v>80.696338067910403</v>
      </c>
      <c r="FP51" s="33">
        <f>IFERROR(((J51*G$1)+(N51*K$1)+(R51*O$1)+(V51*S$1)+(Z51*W$1)+(AD51*AA$1)+(AH51*AE$1)+(AL51*AI$1)+(AP51*AM$1)+(AT51*AQ$1)+(AX51*AU$1)+(BB51*AY$1)+(BF51*BC$1)+(BJ51*BG$1)+(BN51*BK$1)+(BR51*BO$1)+(BV51*BS$1)+(BZ51*BW$1)+(CD51*CA$1)+(CH51*CE$1)+(CL51*CI$1)+(CP51*CM$1)+(CS51*CQ$1)+(CV51*CT$1)+(CY51*CW$1)+(DW51*DW$1)+(EA51*DX$1)+(EE51*EB$1)+(EU51*ES$1)+(EX51*EV$1)+(FA51*EY$1)+(FE51*FC$1)+(FI51*FG$1)+(FM51*FK$1)+(FN51*FN$1))*(1+FO51),"")</f>
        <v>54.9155204750612</v>
      </c>
      <c r="FQ51" s="28">
        <f>IFERROR(RANK(FP51,FP$4:FP$1296),"")</f>
        <v>48</v>
      </c>
      <c r="FR51" s="28">
        <f>IFERROR(RANK(FT51,FT$4:FT$1496),"")</f>
        <v>39</v>
      </c>
      <c r="FS51" s="28">
        <f>RANK(FX51,FX$4:FX$1496)</f>
        <v>39</v>
      </c>
      <c r="FT51" s="2">
        <v>7300</v>
      </c>
      <c r="FU51" s="49">
        <v>1.9799999999999998E-2</v>
      </c>
      <c r="FV51" s="28">
        <f>IFERROR(FR51-FQ51,"")</f>
        <v>-9</v>
      </c>
      <c r="FW51" s="4">
        <f>IFERROR(FP51/(FT51/1000),0)</f>
        <v>7.5226740376796171</v>
      </c>
      <c r="FX51" s="2">
        <v>8800</v>
      </c>
      <c r="FY51" s="49">
        <v>1.5100000000000001E-2</v>
      </c>
      <c r="FZ51" s="28">
        <f>FS51-FQ51</f>
        <v>-9</v>
      </c>
      <c r="GA51" s="4">
        <f>FP51/(FX51/1000)</f>
        <v>6.240400053984227</v>
      </c>
    </row>
    <row r="52" spans="1:183" x14ac:dyDescent="0.2">
      <c r="A52" t="s">
        <v>94</v>
      </c>
      <c r="B52" s="1">
        <v>200</v>
      </c>
      <c r="C52" s="28" t="s">
        <v>269</v>
      </c>
      <c r="D52" s="28" t="s">
        <v>269</v>
      </c>
      <c r="E52" s="28">
        <f>RANK(B52,B$4:B$1396)</f>
        <v>39</v>
      </c>
      <c r="F52" s="4">
        <f>(E52/E$3)*100</f>
        <v>32.231404958677686</v>
      </c>
      <c r="G52" s="29">
        <v>-2.5000000000000001E-2</v>
      </c>
      <c r="H52" s="3">
        <f>RANK(G52,G$4:G$4000)</f>
        <v>75</v>
      </c>
      <c r="I52" s="4">
        <f>(G52-I$3)/J$3</f>
        <v>-0.29100320367927429</v>
      </c>
      <c r="J52" s="4">
        <f>IFERROR(_xlfn.NORM.S.DIST(I52,TRUE)*100,0)</f>
        <v>38.552443465596141</v>
      </c>
      <c r="K52" s="30">
        <v>-0.31</v>
      </c>
      <c r="L52" s="3">
        <f>RANK(K52,K$4:K$4000)</f>
        <v>106</v>
      </c>
      <c r="M52" s="30">
        <f>(K52-M$3)/N$3</f>
        <v>-1.075666626585237</v>
      </c>
      <c r="N52" s="4">
        <f>IFERROR(_xlfn.NORM.S.DIST(M52,TRUE)*100,0)</f>
        <v>14.103818908519116</v>
      </c>
      <c r="O52" s="30">
        <v>-0.27500000000000002</v>
      </c>
      <c r="P52" s="3">
        <f>RANK(O52,O$4:O$4000)</f>
        <v>106</v>
      </c>
      <c r="Q52" s="4">
        <f>(O52-Q$3)/R$3</f>
        <v>-1.0514553669006841</v>
      </c>
      <c r="R52" s="4">
        <f>IFERROR(_xlfn.NORM.S.DIST(Q52,TRUE)*100,0)</f>
        <v>14.652474913374233</v>
      </c>
      <c r="S52" s="1">
        <v>282.89999999999998</v>
      </c>
      <c r="T52" s="3">
        <f>RANK(S52,S$4:S$4000)</f>
        <v>118</v>
      </c>
      <c r="U52" s="4">
        <f>(S52-U$3)/V$3</f>
        <v>-1.9169248547023647</v>
      </c>
      <c r="V52" s="4">
        <f>IFERROR(_xlfn.NORM.S.DIST(U52,TRUE)*100,0)</f>
        <v>2.7623739480917111</v>
      </c>
      <c r="W52" s="31">
        <v>287.8</v>
      </c>
      <c r="X52" s="3">
        <f>RANK(W52,W$4:W$4000)</f>
        <v>107</v>
      </c>
      <c r="Y52" s="30">
        <f>(W52-Y$3)/Z$3</f>
        <v>-1.0576397009644674</v>
      </c>
      <c r="Z52" s="4">
        <f>IFERROR(_xlfn.NORM.S.DIST(Y52,TRUE)*100,0)</f>
        <v>14.510986771409385</v>
      </c>
      <c r="AA52" s="3">
        <v>288.3</v>
      </c>
      <c r="AB52" s="3">
        <f>RANK(AA52,AA$4:AA$4000)</f>
        <v>109</v>
      </c>
      <c r="AC52" s="4">
        <f>(AA52-AC$3)/AD$3</f>
        <v>-1.0814677261293872</v>
      </c>
      <c r="AD52" s="4">
        <f>IFERROR(_xlfn.NORM.S.DIST(AC52,TRUE)*100,0)</f>
        <v>13.974455471933622</v>
      </c>
      <c r="AE52" s="29">
        <v>0.7</v>
      </c>
      <c r="AF52" s="3">
        <f>RANK(AE52,AE$4:AE$4000)</f>
        <v>14</v>
      </c>
      <c r="AG52" s="4">
        <f>(AE52-AG$3)/AH$3</f>
        <v>1.1769344750421451</v>
      </c>
      <c r="AH52" s="4">
        <f>IFERROR(_xlfn.NORM.S.DIST(AG52,TRUE)*100,0)</f>
        <v>88.038916972096189</v>
      </c>
      <c r="AI52" s="30">
        <v>0.51500000000000001</v>
      </c>
      <c r="AJ52" s="3">
        <f>RANK(AI52,AI$4:AI$4000)</f>
        <v>17</v>
      </c>
      <c r="AK52" s="4">
        <f>(AI52-AK$3)/AL$3</f>
        <v>0.96225583947455484</v>
      </c>
      <c r="AL52" s="4">
        <f>IFERROR(_xlfn.NORM.S.DIST(AK52,TRUE)*100,0)</f>
        <v>83.203944706023023</v>
      </c>
      <c r="AM52" s="30">
        <v>0.17499999999999999</v>
      </c>
      <c r="AN52" s="3">
        <f>RANK(AM52,AM$4:AM$4000)</f>
        <v>48</v>
      </c>
      <c r="AO52" s="4">
        <f>(AM52-AO$3)/AP$3</f>
        <v>0.2488961388569596</v>
      </c>
      <c r="AP52" s="4">
        <f>IFERROR(_xlfn.NORM.S.DIST(AO52,TRUE)*100,0)</f>
        <v>59.827943895997173</v>
      </c>
      <c r="AQ52" s="29">
        <v>-0.13500000000000001</v>
      </c>
      <c r="AR52" s="3">
        <v>81</v>
      </c>
      <c r="AS52" s="4">
        <f>(AQ52-AS$3)/AT$3</f>
        <v>-0.45382770920237786</v>
      </c>
      <c r="AT52" s="4">
        <f>IFERROR(_xlfn.NORM.S.DIST(AS52,TRUE)*100,0)</f>
        <v>32.497641909648451</v>
      </c>
      <c r="AU52" s="30">
        <v>-0.14000000000000001</v>
      </c>
      <c r="AV52" s="3">
        <v>91</v>
      </c>
      <c r="AW52" s="4">
        <f>(AU52-AW$3)/AX$3</f>
        <v>-0.52074101227143921</v>
      </c>
      <c r="AX52" s="4">
        <f>IFERROR(_xlfn.NORM.S.DIST(AW52,TRUE)*100,0)</f>
        <v>30.127360008855185</v>
      </c>
      <c r="AY52" s="30">
        <v>-0.20500000000000002</v>
      </c>
      <c r="AZ52" s="3">
        <v>101</v>
      </c>
      <c r="BA52" s="4">
        <f>(AY52-BA$3)/BB$3</f>
        <v>-0.89180880039304455</v>
      </c>
      <c r="BB52" s="4">
        <f>IFERROR(_xlfn.NORM.S.DIST(BA52,TRUE)*100,0)</f>
        <v>18.624771194712338</v>
      </c>
      <c r="BC52" s="29">
        <v>0.39</v>
      </c>
      <c r="BD52" s="3">
        <v>29</v>
      </c>
      <c r="BE52" s="4">
        <f>(BC52-BE$3)/BF$3</f>
        <v>0.67310154982002379</v>
      </c>
      <c r="BF52" s="4">
        <f>IFERROR(_xlfn.NORM.S.DIST(BE52,TRUE)*100,0)</f>
        <v>74.95586559951235</v>
      </c>
      <c r="BG52" s="30">
        <v>0.54</v>
      </c>
      <c r="BH52" s="3">
        <v>7</v>
      </c>
      <c r="BI52" s="4">
        <f>(BG52-BI$3)/BJ$3</f>
        <v>1.2809997901454109</v>
      </c>
      <c r="BJ52" s="4">
        <f>IFERROR(_xlfn.NORM.S.DIST(BI52,TRUE)*100,0)</f>
        <v>89.990313009705119</v>
      </c>
      <c r="BK52" s="30">
        <v>0.44999999999999996</v>
      </c>
      <c r="BL52" s="3">
        <v>11</v>
      </c>
      <c r="BM52" s="4">
        <f>(BK52-BM$3)/BN$3</f>
        <v>1.2829085365272175</v>
      </c>
      <c r="BN52" s="4">
        <f>IFERROR(_xlfn.NORM.S.DIST(BM52,TRUE)*100,0)</f>
        <v>90.023793911948118</v>
      </c>
      <c r="BO52" s="30">
        <v>0.27</v>
      </c>
      <c r="BP52" s="3">
        <v>39</v>
      </c>
      <c r="BQ52" s="4">
        <f>(BO52-BQ$3)/BR$3</f>
        <v>0.52447597694914661</v>
      </c>
      <c r="BR52" s="4">
        <f>IFERROR(_xlfn.NORM.S.DIST(BQ52,TRUE)*100,0)</f>
        <v>70.002623784007895</v>
      </c>
      <c r="BS52" s="32">
        <v>25.3</v>
      </c>
      <c r="BT52" s="3">
        <v>34</v>
      </c>
      <c r="BU52" s="33">
        <f>(BS52-BU$3)/BV$3</f>
        <v>0.46749049839265766</v>
      </c>
      <c r="BV52" s="33">
        <f>IFERROR(_xlfn.NORM.S.DIST(BU52,TRUE)*100,0)</f>
        <v>67.992550575297159</v>
      </c>
      <c r="BW52" s="34">
        <v>24.3</v>
      </c>
      <c r="BX52" s="3">
        <v>20</v>
      </c>
      <c r="BY52" s="33">
        <f>(BW52-BY$3)/BZ$3</f>
        <v>0.82639273803148039</v>
      </c>
      <c r="BZ52" s="33">
        <f>IFERROR(_xlfn.NORM.S.DIST(BY52,TRUE)*100,0)</f>
        <v>79.570932922563983</v>
      </c>
      <c r="CA52" s="34">
        <v>23.3</v>
      </c>
      <c r="CB52" s="3">
        <v>48</v>
      </c>
      <c r="CC52" s="33">
        <f>(CA52-CC$3)/CD$3</f>
        <v>0.21189712647935244</v>
      </c>
      <c r="CD52" s="33">
        <f>IFERROR(_xlfn.NORM.S.DIST(CC52,TRUE)*100,0)</f>
        <v>58.390635378326138</v>
      </c>
      <c r="CE52" s="32">
        <v>88.1</v>
      </c>
      <c r="CF52" s="3">
        <v>23</v>
      </c>
      <c r="CG52" s="33">
        <f>(CE52-CG$3)/CH$3</f>
        <v>0.7505682180109946</v>
      </c>
      <c r="CH52" s="33">
        <f>IFERROR(_xlfn.NORM.S.DIST(CG52,TRUE)*100,0)</f>
        <v>77.35437228710569</v>
      </c>
      <c r="CI52" s="34">
        <v>86.1</v>
      </c>
      <c r="CJ52" s="3">
        <v>24</v>
      </c>
      <c r="CK52" s="33">
        <f>(CI52-CK$3)/CL$3</f>
        <v>0.78392177885126457</v>
      </c>
      <c r="CL52" s="33">
        <f>IFERROR(_xlfn.NORM.S.DIST(CK52,TRUE)*100,0)</f>
        <v>78.345699516218048</v>
      </c>
      <c r="CM52" s="34">
        <v>85.3</v>
      </c>
      <c r="CN52" s="3">
        <v>54</v>
      </c>
      <c r="CO52" s="4">
        <f>(CM52-CO$3)/CP$3</f>
        <v>0.2252314535325102</v>
      </c>
      <c r="CP52" s="4">
        <f>IFERROR(_xlfn.NORM.S.DIST(CO52,TRUE)*100,0)</f>
        <v>58.910038918668747</v>
      </c>
      <c r="CQ52" s="29" t="s">
        <v>269</v>
      </c>
      <c r="CR52" s="3" t="s">
        <v>269</v>
      </c>
      <c r="CS52" s="33">
        <v>0</v>
      </c>
      <c r="CT52" s="35" t="s">
        <v>269</v>
      </c>
      <c r="CU52" s="3" t="s">
        <v>269</v>
      </c>
      <c r="CV52" s="33">
        <v>0</v>
      </c>
      <c r="CW52" s="3" t="s">
        <v>269</v>
      </c>
      <c r="CX52" s="3" t="s">
        <v>269</v>
      </c>
      <c r="CY52" s="33">
        <v>0</v>
      </c>
      <c r="CZ52" s="36" t="s">
        <v>51</v>
      </c>
      <c r="DA52" s="37">
        <v>41</v>
      </c>
      <c r="DB52" s="37" t="s">
        <v>269</v>
      </c>
      <c r="DC52" s="37" t="s">
        <v>269</v>
      </c>
      <c r="DD52" s="37" t="s">
        <v>269</v>
      </c>
      <c r="DE52" s="38">
        <v>-2.0408653846153868</v>
      </c>
      <c r="DF52" s="38">
        <v>0.37745098039215463</v>
      </c>
      <c r="DG52" s="38" t="s">
        <v>269</v>
      </c>
      <c r="DH52" s="38" t="s">
        <v>269</v>
      </c>
      <c r="DI52" s="38" t="s">
        <v>269</v>
      </c>
      <c r="DJ52" s="38">
        <v>-0.83170720211161608</v>
      </c>
      <c r="DK52" s="39">
        <v>-0.49017687431426188</v>
      </c>
      <c r="DL52" s="39">
        <v>31.200437180909791</v>
      </c>
      <c r="DM52" s="38">
        <v>-1.6634144042232322</v>
      </c>
      <c r="DN52" s="39">
        <v>-0.41251567391989508</v>
      </c>
      <c r="DO52" s="39">
        <v>33.998074736886544</v>
      </c>
      <c r="DP52" s="38">
        <v>-0.43</v>
      </c>
      <c r="DQ52" s="39">
        <v>-0.35535487755866568</v>
      </c>
      <c r="DR52" s="39">
        <v>36.116187410938636</v>
      </c>
      <c r="DS52" s="40">
        <v>30.337078651685395</v>
      </c>
      <c r="DT52" s="40">
        <v>32.912944495105094</v>
      </c>
      <c r="DU52" s="39">
        <v>-0.63022485141894136</v>
      </c>
      <c r="DV52" s="39">
        <v>26.427374101184775</v>
      </c>
      <c r="DW52" s="41">
        <v>26.427374101184775</v>
      </c>
      <c r="DX52" s="42">
        <v>-1.44</v>
      </c>
      <c r="DY52" s="4">
        <f>(DX52-DY$3)/EA$3</f>
        <v>-1.5605113135401725</v>
      </c>
      <c r="DZ52" s="4">
        <f>MAX(MIN(DY52, 3), -3)</f>
        <v>-1.5605113135401725</v>
      </c>
      <c r="EA52" s="4">
        <f>IFERROR(_xlfn.NORM.S.DIST(DZ52,TRUE)*100,30)</f>
        <v>5.9319549261339946</v>
      </c>
      <c r="EB52" s="43">
        <v>0.91</v>
      </c>
      <c r="EC52" s="4">
        <f>(EB52-EC$3)/EE$3</f>
        <v>0.57965174486243676</v>
      </c>
      <c r="ED52" s="4">
        <f>MAX(MIN(EC52, 3), -3)</f>
        <v>0.57965174486243676</v>
      </c>
      <c r="EE52" s="4">
        <f>IFERROR(_xlfn.NORM.S.DIST(ED52,TRUE)*100,30)</f>
        <v>71.892525459610795</v>
      </c>
      <c r="EF52" s="44" t="s">
        <v>95</v>
      </c>
      <c r="EG52" s="45" t="s">
        <v>51</v>
      </c>
      <c r="EH52" s="46" t="s">
        <v>51</v>
      </c>
      <c r="EI52" s="46" t="s">
        <v>269</v>
      </c>
      <c r="EJ52" s="46" t="s">
        <v>269</v>
      </c>
      <c r="EK52" s="46" t="s">
        <v>269</v>
      </c>
      <c r="EL52" s="46" t="s">
        <v>269</v>
      </c>
      <c r="EM52" s="46" t="s">
        <v>269</v>
      </c>
      <c r="EN52" s="46" t="s">
        <v>269</v>
      </c>
      <c r="EO52" s="46" t="s">
        <v>269</v>
      </c>
      <c r="EP52" s="46" t="s">
        <v>269</v>
      </c>
      <c r="EQ52" s="46" t="s">
        <v>269</v>
      </c>
      <c r="ER52" s="46">
        <v>1</v>
      </c>
      <c r="ES52" s="47">
        <v>0.14285714285714285</v>
      </c>
      <c r="ET52" s="4">
        <f>(ES52-ET$3)/EU$3</f>
        <v>0.373137234424122</v>
      </c>
      <c r="EU52" s="4">
        <f>IFERROR(_xlfn.NORM.S.DIST(ET52,TRUE)*100,30)</f>
        <v>64.547684621816217</v>
      </c>
      <c r="EV52" s="48">
        <v>0.2857142857142857</v>
      </c>
      <c r="EW52" s="4">
        <f>(EV52-EW$3)/EX$3</f>
        <v>0.83260626191364817</v>
      </c>
      <c r="EX52" s="4">
        <f>IFERROR(_xlfn.NORM.S.DIST(EW52,TRUE)*100,30)</f>
        <v>79.746658687945143</v>
      </c>
      <c r="EY52" s="49">
        <v>0.5</v>
      </c>
      <c r="EZ52" s="4">
        <f>(EY52-EZ$3)/FA$3</f>
        <v>0.66341185740077702</v>
      </c>
      <c r="FA52" s="4">
        <f>IFERROR(_xlfn.NORM.S.DIST(EZ52,TRUE)*100,30)</f>
        <v>74.64665930928453</v>
      </c>
      <c r="FB52" s="50">
        <v>23</v>
      </c>
      <c r="FC52" s="35">
        <v>0.74009581140730374</v>
      </c>
      <c r="FD52" s="33">
        <f>(FC52-FD$3)/FE$3</f>
        <v>0.26284556004564102</v>
      </c>
      <c r="FE52" s="33">
        <f>IFERROR(_xlfn.NORM.S.DIST(FD52,TRUE)*100,0)</f>
        <v>60.366519102243352</v>
      </c>
      <c r="FF52" s="51">
        <v>53</v>
      </c>
      <c r="FG52" s="35">
        <v>0.76046397759715945</v>
      </c>
      <c r="FH52" s="33">
        <f>(FG52-FH$3)/FI$3</f>
        <v>0.34756101550830637</v>
      </c>
      <c r="FI52" s="33">
        <f>IFERROR(_xlfn.NORM.S.DIST(FH52,TRUE)*100,0)</f>
        <v>63.591505595555105</v>
      </c>
      <c r="FJ52" s="51">
        <v>94</v>
      </c>
      <c r="FK52" s="35">
        <v>0.63701895306783141</v>
      </c>
      <c r="FL52" s="33">
        <f>(FK52-FL$3)/FM$3</f>
        <v>0.2219752633625495</v>
      </c>
      <c r="FM52" s="33">
        <f>IFERROR(_xlfn.NORM.S.DIST(FL52,TRUE)*100,0)</f>
        <v>58.783343002492316</v>
      </c>
      <c r="FN52" s="52">
        <v>60.041708558430116</v>
      </c>
      <c r="FP52" s="33">
        <f>IFERROR(((J52*G$1)+(N52*K$1)+(R52*O$1)+(V52*S$1)+(Z52*W$1)+(AD52*AA$1)+(AH52*AE$1)+(AL52*AI$1)+(AP52*AM$1)+(AT52*AQ$1)+(AX52*AU$1)+(BB52*AY$1)+(BF52*BC$1)+(BJ52*BG$1)+(BN52*BK$1)+(BR52*BO$1)+(BV52*BS$1)+(BZ52*BW$1)+(CD52*CA$1)+(CH52*CE$1)+(CL52*CI$1)+(CP52*CM$1)+(CS52*CQ$1)+(CV52*CT$1)+(CY52*CW$1)+(DW52*DW$1)+(EA52*DX$1)+(EE52*EB$1)+(EU52*ES$1)+(EX52*EV$1)+(FA52*EY$1)+(FE52*FC$1)+(FI52*FG$1)+(FM52*FK$1)+(FN52*FN$1))*(1+FO52),"")</f>
        <v>54.708532196686527</v>
      </c>
      <c r="FQ52" s="28">
        <f>IFERROR(RANK(FP52,FP$4:FP$1296),"")</f>
        <v>49</v>
      </c>
      <c r="FR52" s="28">
        <f>IFERROR(RANK(FT52,FT$4:FT$1496),"")</f>
        <v>70</v>
      </c>
      <c r="FS52" s="28">
        <f>RANK(FX52,FX$4:FX$1496)</f>
        <v>73</v>
      </c>
      <c r="FT52" s="2">
        <v>6700</v>
      </c>
      <c r="FU52" s="49">
        <v>6.7000000000000004E-2</v>
      </c>
      <c r="FV52" s="28">
        <f>IFERROR(FR52-FQ52,"")</f>
        <v>21</v>
      </c>
      <c r="FW52" s="4">
        <f>IFERROR(FP52/(FT52/1000),0)</f>
        <v>8.1654525666696305</v>
      </c>
      <c r="FX52" s="2">
        <v>7900</v>
      </c>
      <c r="FY52" s="49">
        <v>4.9299999999999997E-2</v>
      </c>
      <c r="FZ52" s="28">
        <f>FS52-FQ52</f>
        <v>24</v>
      </c>
      <c r="GA52" s="4">
        <f>FP52/(FX52/1000)</f>
        <v>6.9251306578084204</v>
      </c>
    </row>
    <row r="53" spans="1:183" x14ac:dyDescent="0.2">
      <c r="A53" t="s">
        <v>123</v>
      </c>
      <c r="B53" s="1">
        <v>100</v>
      </c>
      <c r="C53" s="28" t="s">
        <v>269</v>
      </c>
      <c r="D53" s="28" t="s">
        <v>269</v>
      </c>
      <c r="E53" s="28">
        <f>RANK(B53,B$4:B$1396)</f>
        <v>65</v>
      </c>
      <c r="F53" s="4">
        <f>(E53/E$3)*100</f>
        <v>53.719008264462808</v>
      </c>
      <c r="G53" s="29">
        <v>0.05</v>
      </c>
      <c r="H53" s="3">
        <f>RANK(G53,G$4:G$4000)</f>
        <v>71</v>
      </c>
      <c r="I53" s="4">
        <f>(G53-I$3)/J$3</f>
        <v>-0.12868347432609997</v>
      </c>
      <c r="J53" s="4">
        <f>IFERROR(_xlfn.NORM.S.DIST(I53,TRUE)*100,0)</f>
        <v>44.880405612715784</v>
      </c>
      <c r="K53" s="30">
        <v>0.13500000000000001</v>
      </c>
      <c r="L53" s="3">
        <f>RANK(K53,K$4:K$4000)</f>
        <v>63</v>
      </c>
      <c r="M53" s="30">
        <f>(K53-M$3)/N$3</f>
        <v>9.7069140251260719E-2</v>
      </c>
      <c r="N53" s="4">
        <f>IFERROR(_xlfn.NORM.S.DIST(M53,TRUE)*100,0)</f>
        <v>53.866425619287675</v>
      </c>
      <c r="O53" s="30">
        <v>0.16999999999999998</v>
      </c>
      <c r="P53" s="3">
        <f>RANK(O53,O$4:O$4000)</f>
        <v>57</v>
      </c>
      <c r="Q53" s="4">
        <f>(O53-Q$3)/R$3</f>
        <v>0.19946847385895791</v>
      </c>
      <c r="R53" s="4">
        <f>IFERROR(_xlfn.NORM.S.DIST(Q53,TRUE)*100,0)</f>
        <v>57.905184898664807</v>
      </c>
      <c r="S53" s="1">
        <v>292.39999999999998</v>
      </c>
      <c r="T53" s="3">
        <f>RANK(S53,S$4:S$4000)</f>
        <v>84</v>
      </c>
      <c r="U53" s="4">
        <f>(S53-U$3)/V$3</f>
        <v>-0.44831307085781513</v>
      </c>
      <c r="V53" s="4">
        <f>IFERROR(_xlfn.NORM.S.DIST(U53,TRUE)*100,0)</f>
        <v>32.696363433877728</v>
      </c>
      <c r="W53" s="31">
        <v>292.10000000000002</v>
      </c>
      <c r="X53" s="3">
        <f>RANK(W53,W$4:W$4000)</f>
        <v>79</v>
      </c>
      <c r="Y53" s="30">
        <f>(W53-Y$3)/Z$3</f>
        <v>-0.43027783672988118</v>
      </c>
      <c r="Z53" s="4">
        <f>IFERROR(_xlfn.NORM.S.DIST(Y53,TRUE)*100,0)</f>
        <v>33.349677363556651</v>
      </c>
      <c r="AA53" s="3">
        <v>292.7</v>
      </c>
      <c r="AB53" s="3">
        <f>RANK(AA53,AA$4:AA$4000)</f>
        <v>78</v>
      </c>
      <c r="AC53" s="4">
        <f>(AA53-AC$3)/AD$3</f>
        <v>-0.41949814649072614</v>
      </c>
      <c r="AD53" s="4">
        <f>IFERROR(_xlfn.NORM.S.DIST(AC53,TRUE)*100,0)</f>
        <v>33.742605451470077</v>
      </c>
      <c r="AE53" s="29">
        <v>0.19500000000000001</v>
      </c>
      <c r="AF53" s="3">
        <f>RANK(AE53,AE$4:AE$4000)</f>
        <v>51</v>
      </c>
      <c r="AG53" s="4">
        <f>(AE53-AG$3)/AH$3</f>
        <v>0.25700374903216211</v>
      </c>
      <c r="AH53" s="4">
        <f>IFERROR(_xlfn.NORM.S.DIST(AG53,TRUE)*100,0)</f>
        <v>60.141206052430306</v>
      </c>
      <c r="AI53" s="30">
        <v>0.35499999999999998</v>
      </c>
      <c r="AJ53" s="3">
        <f>RANK(AI53,AI$4:AI$4000)</f>
        <v>27</v>
      </c>
      <c r="AK53" s="4">
        <f>(AI53-AK$3)/AL$3</f>
        <v>0.59903334624912541</v>
      </c>
      <c r="AL53" s="4">
        <f>IFERROR(_xlfn.NORM.S.DIST(AK53,TRUE)*100,0)</f>
        <v>72.542467605831462</v>
      </c>
      <c r="AM53" s="30">
        <v>0.26</v>
      </c>
      <c r="AN53" s="3">
        <f>RANK(AM53,AM$4:AM$4000)</f>
        <v>34</v>
      </c>
      <c r="AO53" s="4">
        <f>(AM53-AO$3)/AP$3</f>
        <v>0.46295521274743079</v>
      </c>
      <c r="AP53" s="4">
        <f>IFERROR(_xlfn.NORM.S.DIST(AO53,TRUE)*100,0)</f>
        <v>67.830176481025731</v>
      </c>
      <c r="AQ53" s="29">
        <v>0.13</v>
      </c>
      <c r="AR53" s="3">
        <v>39</v>
      </c>
      <c r="AS53" s="4">
        <f>(AQ53-AS$3)/AT$3</f>
        <v>0.37320502160768615</v>
      </c>
      <c r="AT53" s="4">
        <f>IFERROR(_xlfn.NORM.S.DIST(AS53,TRUE)*100,0)</f>
        <v>64.550207047905772</v>
      </c>
      <c r="AU53" s="30">
        <v>0.03</v>
      </c>
      <c r="AV53" s="3">
        <v>58</v>
      </c>
      <c r="AW53" s="4">
        <f>(AU53-AW$3)/AX$3</f>
        <v>0.14906457728324932</v>
      </c>
      <c r="AX53" s="4">
        <f>IFERROR(_xlfn.NORM.S.DIST(AW53,TRUE)*100,0)</f>
        <v>55.924866160726225</v>
      </c>
      <c r="AY53" s="30">
        <v>7.5000000000000011E-2</v>
      </c>
      <c r="AZ53" s="3">
        <v>46</v>
      </c>
      <c r="BA53" s="4">
        <f>(AY53-BA$3)/BB$3</f>
        <v>0.36853928344318249</v>
      </c>
      <c r="BB53" s="4">
        <f>IFERROR(_xlfn.NORM.S.DIST(BA53,TRUE)*100,0)</f>
        <v>64.376442041218155</v>
      </c>
      <c r="BC53" s="29">
        <v>-0.505</v>
      </c>
      <c r="BD53" s="3">
        <v>101</v>
      </c>
      <c r="BE53" s="4">
        <f>(BC53-BE$3)/BF$3</f>
        <v>-0.78261948221119948</v>
      </c>
      <c r="BF53" s="4">
        <f>IFERROR(_xlfn.NORM.S.DIST(BE53,TRUE)*100,0)</f>
        <v>21.692529871702561</v>
      </c>
      <c r="BG53" s="30">
        <v>0.15</v>
      </c>
      <c r="BH53" s="3">
        <v>53</v>
      </c>
      <c r="BI53" s="4">
        <f>(BG53-BI$3)/BJ$3</f>
        <v>0.29488596205419892</v>
      </c>
      <c r="BJ53" s="4">
        <f>IFERROR(_xlfn.NORM.S.DIST(BI53,TRUE)*100,0)</f>
        <v>61.595950198735409</v>
      </c>
      <c r="BK53" s="30">
        <v>0.04</v>
      </c>
      <c r="BL53" s="3">
        <v>70</v>
      </c>
      <c r="BM53" s="4">
        <f>(BK53-BM$3)/BN$3</f>
        <v>1.6600983169025123E-2</v>
      </c>
      <c r="BN53" s="4">
        <f>IFERROR(_xlfn.NORM.S.DIST(BM53,TRUE)*100,0)</f>
        <v>50.662252989420779</v>
      </c>
      <c r="BO53" s="30">
        <v>-0.01</v>
      </c>
      <c r="BP53" s="3">
        <v>65</v>
      </c>
      <c r="BQ53" s="4">
        <f>(BO53-BQ$3)/BR$3</f>
        <v>0.10180123624893044</v>
      </c>
      <c r="BR53" s="4">
        <f>IFERROR(_xlfn.NORM.S.DIST(BQ53,TRUE)*100,0)</f>
        <v>54.054277781726022</v>
      </c>
      <c r="BS53" s="32">
        <v>21</v>
      </c>
      <c r="BT53" s="3">
        <v>102</v>
      </c>
      <c r="BU53" s="33">
        <f>(BS53-BU$3)/BV$3</f>
        <v>-0.94898100583875966</v>
      </c>
      <c r="BV53" s="33">
        <f>IFERROR(_xlfn.NORM.S.DIST(BU53,TRUE)*100,0)</f>
        <v>17.131513630518974</v>
      </c>
      <c r="BW53" s="34">
        <v>21.9</v>
      </c>
      <c r="BX53" s="3">
        <v>74</v>
      </c>
      <c r="BY53" s="33">
        <f>(BW53-BY$3)/BZ$3</f>
        <v>-0.22484890752092779</v>
      </c>
      <c r="BZ53" s="33">
        <f>IFERROR(_xlfn.NORM.S.DIST(BY53,TRUE)*100,0)</f>
        <v>41.104840869068553</v>
      </c>
      <c r="CA53" s="34">
        <v>22.1</v>
      </c>
      <c r="CB53" s="3">
        <v>88</v>
      </c>
      <c r="CC53" s="33">
        <f>(CA53-CC$3)/CD$3</f>
        <v>-0.37602553658473065</v>
      </c>
      <c r="CD53" s="33">
        <f>IFERROR(_xlfn.NORM.S.DIST(CC53,TRUE)*100,0)</f>
        <v>35.344895571098519</v>
      </c>
      <c r="CE53" s="32">
        <v>85.3</v>
      </c>
      <c r="CF53" s="3">
        <v>79</v>
      </c>
      <c r="CG53" s="33">
        <f>(CE53-CG$3)/CH$3</f>
        <v>-0.26184013707409332</v>
      </c>
      <c r="CH53" s="33">
        <f>IFERROR(_xlfn.NORM.S.DIST(CG53,TRUE)*100,0)</f>
        <v>39.672234668038023</v>
      </c>
      <c r="CI53" s="34">
        <v>83.9</v>
      </c>
      <c r="CJ53" s="3">
        <v>75</v>
      </c>
      <c r="CK53" s="33">
        <f>(CI53-CK$3)/CL$3</f>
        <v>-0.31749040644271526</v>
      </c>
      <c r="CL53" s="33">
        <f>IFERROR(_xlfn.NORM.S.DIST(CK53,TRUE)*100,0)</f>
        <v>37.543575889143277</v>
      </c>
      <c r="CM53" s="34">
        <v>85.4</v>
      </c>
      <c r="CN53" s="3">
        <v>53</v>
      </c>
      <c r="CO53" s="4">
        <f>(CM53-CO$3)/CP$3</f>
        <v>0.28360677626232278</v>
      </c>
      <c r="CP53" s="4">
        <f>IFERROR(_xlfn.NORM.S.DIST(CO53,TRUE)*100,0)</f>
        <v>61.164412822408273</v>
      </c>
      <c r="CQ53" s="29" t="s">
        <v>269</v>
      </c>
      <c r="CR53" s="3" t="s">
        <v>269</v>
      </c>
      <c r="CS53" s="33">
        <v>0</v>
      </c>
      <c r="CT53" s="35" t="s">
        <v>269</v>
      </c>
      <c r="CU53" s="3" t="s">
        <v>269</v>
      </c>
      <c r="CV53" s="33">
        <v>0</v>
      </c>
      <c r="CW53" s="3" t="s">
        <v>269</v>
      </c>
      <c r="CX53" s="3" t="s">
        <v>269</v>
      </c>
      <c r="CY53" s="33">
        <v>0</v>
      </c>
      <c r="CZ53" s="36">
        <v>21</v>
      </c>
      <c r="DA53" s="37">
        <v>65</v>
      </c>
      <c r="DB53" s="37" t="s">
        <v>269</v>
      </c>
      <c r="DC53" s="37" t="s">
        <v>269</v>
      </c>
      <c r="DD53" s="37" t="s">
        <v>269</v>
      </c>
      <c r="DE53" s="38">
        <v>1.4591346153846132</v>
      </c>
      <c r="DF53" s="38">
        <v>-0.62254901960784537</v>
      </c>
      <c r="DG53" s="38" t="s">
        <v>269</v>
      </c>
      <c r="DH53" s="38" t="s">
        <v>269</v>
      </c>
      <c r="DI53" s="38" t="s">
        <v>269</v>
      </c>
      <c r="DJ53" s="38">
        <v>0.41829279788838392</v>
      </c>
      <c r="DK53" s="39">
        <v>0.52902302327203898</v>
      </c>
      <c r="DL53" s="39">
        <v>70.160526066231938</v>
      </c>
      <c r="DM53" s="38">
        <v>0.83658559577676783</v>
      </c>
      <c r="DN53" s="39">
        <v>0.29208208963765514</v>
      </c>
      <c r="DO53" s="39">
        <v>61.488806985143029</v>
      </c>
      <c r="DP53" s="38">
        <v>0.66</v>
      </c>
      <c r="DQ53" s="39">
        <v>0.62166731967319633</v>
      </c>
      <c r="DR53" s="39">
        <v>73.291967758240204</v>
      </c>
      <c r="DS53" s="40">
        <v>65.168539325842701</v>
      </c>
      <c r="DT53" s="40">
        <v>67.527460033864472</v>
      </c>
      <c r="DU53" s="39">
        <v>0.79959273266356112</v>
      </c>
      <c r="DV53" s="39">
        <v>78.802660029062537</v>
      </c>
      <c r="DW53" s="41">
        <v>78.802660029062537</v>
      </c>
      <c r="DX53" s="42">
        <v>0.16</v>
      </c>
      <c r="DY53" s="4">
        <f>(DX53-DY$3)/EA$3</f>
        <v>-7.0865880369335665E-2</v>
      </c>
      <c r="DZ53" s="4">
        <f>MAX(MIN(DY53, 3), -3)</f>
        <v>-7.0865880369335665E-2</v>
      </c>
      <c r="EA53" s="4">
        <f>IFERROR(_xlfn.NORM.S.DIST(DZ53,TRUE)*100,30)</f>
        <v>47.175224929935212</v>
      </c>
      <c r="EB53" s="43">
        <v>0.22</v>
      </c>
      <c r="EC53" s="4">
        <f>(EB53-EC$3)/EE$3</f>
        <v>-0.14105002994865543</v>
      </c>
      <c r="ED53" s="4">
        <f>MAX(MIN(EC53, 3), -3)</f>
        <v>-0.14105002994865543</v>
      </c>
      <c r="EE53" s="4">
        <f>IFERROR(_xlfn.NORM.S.DIST(ED53,TRUE)*100,30)</f>
        <v>44.391520959953048</v>
      </c>
      <c r="EF53" s="44" t="s">
        <v>124</v>
      </c>
      <c r="EG53" s="45" t="s">
        <v>269</v>
      </c>
      <c r="EH53" s="46" t="s">
        <v>51</v>
      </c>
      <c r="EI53" s="46">
        <v>24</v>
      </c>
      <c r="EJ53" s="46" t="s">
        <v>269</v>
      </c>
      <c r="EK53" s="46" t="s">
        <v>269</v>
      </c>
      <c r="EL53" s="46" t="s">
        <v>269</v>
      </c>
      <c r="EM53" s="46" t="s">
        <v>269</v>
      </c>
      <c r="EN53" s="46" t="s">
        <v>269</v>
      </c>
      <c r="EO53" s="46" t="s">
        <v>269</v>
      </c>
      <c r="EP53" s="46" t="s">
        <v>269</v>
      </c>
      <c r="EQ53" s="46" t="s">
        <v>269</v>
      </c>
      <c r="ER53" s="46" t="s">
        <v>51</v>
      </c>
      <c r="ES53" s="47">
        <v>0.17391304347826086</v>
      </c>
      <c r="ET53" s="4">
        <f>(ES53-ET$3)/EU$3</f>
        <v>0.75334937601495677</v>
      </c>
      <c r="EU53" s="4">
        <f>IFERROR(_xlfn.NORM.S.DIST(ET53,TRUE)*100,30)</f>
        <v>77.438000244743364</v>
      </c>
      <c r="EV53" s="48">
        <v>0.17391304347826086</v>
      </c>
      <c r="EW53" s="4">
        <f>(EV53-EW$3)/EX$3</f>
        <v>-0.21242466548822456</v>
      </c>
      <c r="EX53" s="4">
        <f>IFERROR(_xlfn.NORM.S.DIST(EW53,TRUE)*100,30)</f>
        <v>41.588787228531402</v>
      </c>
      <c r="EY53" s="49">
        <v>0.43478260869565216</v>
      </c>
      <c r="EZ53" s="4">
        <f>(EY53-EZ$3)/FA$3</f>
        <v>0.24705762254761013</v>
      </c>
      <c r="FA53" s="4">
        <f>IFERROR(_xlfn.NORM.S.DIST(EZ53,TRUE)*100,30)</f>
        <v>59.756818522290835</v>
      </c>
      <c r="FB53" s="50">
        <v>13</v>
      </c>
      <c r="FC53" s="35">
        <v>-0.10351945032696527</v>
      </c>
      <c r="FD53" s="33">
        <f>(FC53-FD$3)/FE$3</f>
        <v>-0.627881863435653</v>
      </c>
      <c r="FE53" s="33">
        <f>IFERROR(_xlfn.NORM.S.DIST(FD53,TRUE)*100,0)</f>
        <v>26.504066644288869</v>
      </c>
      <c r="FF53" s="51">
        <v>51</v>
      </c>
      <c r="FG53" s="35">
        <v>1.6933982139380199E-2</v>
      </c>
      <c r="FH53" s="33">
        <f>(FG53-FH$3)/FI$3</f>
        <v>-0.65982926527721109</v>
      </c>
      <c r="FI53" s="33">
        <f>IFERROR(_xlfn.NORM.S.DIST(FH53,TRUE)*100,0)</f>
        <v>25.46817003503617</v>
      </c>
      <c r="FJ53" s="51">
        <v>81</v>
      </c>
      <c r="FK53" s="35">
        <v>0.2912999686148306</v>
      </c>
      <c r="FL53" s="33">
        <f>(FK53-FL$3)/FM$3</f>
        <v>-0.34984720153131027</v>
      </c>
      <c r="FM53" s="33">
        <f>IFERROR(_xlfn.NORM.S.DIST(FL53,TRUE)*100,0)</f>
        <v>36.322668650773792</v>
      </c>
      <c r="FN53" s="52">
        <v>81.12447725866528</v>
      </c>
      <c r="FP53" s="33">
        <f>IFERROR(((J53*G$1)+(N53*K$1)+(R53*O$1)+(V53*S$1)+(Z53*W$1)+(AD53*AA$1)+(AH53*AE$1)+(AL53*AI$1)+(AP53*AM$1)+(AT53*AQ$1)+(AX53*AU$1)+(BB53*AY$1)+(BF53*BC$1)+(BJ53*BG$1)+(BN53*BK$1)+(BR53*BO$1)+(BV53*BS$1)+(BZ53*BW$1)+(CD53*CA$1)+(CH53*CE$1)+(CL53*CI$1)+(CP53*CM$1)+(CS53*CQ$1)+(CV53*CT$1)+(CY53*CW$1)+(DW53*DW$1)+(EA53*DX$1)+(EE53*EB$1)+(EU53*ES$1)+(EX53*EV$1)+(FA53*EY$1)+(FE53*FC$1)+(FI53*FG$1)+(FM53*FK$1)+(FN53*FN$1))*(1+FO53),"")</f>
        <v>54.29273877428448</v>
      </c>
      <c r="FQ53" s="28">
        <f>IFERROR(RANK(FP53,FP$4:FP$1296),"")</f>
        <v>50</v>
      </c>
      <c r="FR53" s="28">
        <f>IFERROR(RANK(FT53,FT$4:FT$1496),"")</f>
        <v>53</v>
      </c>
      <c r="FS53" s="28">
        <f>RANK(FX53,FX$4:FX$1496)</f>
        <v>57</v>
      </c>
      <c r="FT53" s="2">
        <v>7000</v>
      </c>
      <c r="FU53" s="49">
        <v>1.34E-2</v>
      </c>
      <c r="FV53" s="28">
        <f>IFERROR(FR53-FQ53,"")</f>
        <v>3</v>
      </c>
      <c r="FW53" s="4">
        <f>IFERROR(FP53/(FT53/1000),0)</f>
        <v>7.7561055391834968</v>
      </c>
      <c r="FX53" s="2">
        <v>8300</v>
      </c>
      <c r="FY53" s="49">
        <v>1.89E-2</v>
      </c>
      <c r="FZ53" s="28">
        <f>FS53-FQ53</f>
        <v>7</v>
      </c>
      <c r="GA53" s="4">
        <f>FP53/(FX53/1000)</f>
        <v>6.5412938282270456</v>
      </c>
    </row>
    <row r="54" spans="1:183" x14ac:dyDescent="0.2">
      <c r="A54" t="s">
        <v>113</v>
      </c>
      <c r="B54" s="1">
        <v>150</v>
      </c>
      <c r="C54" s="28" t="s">
        <v>269</v>
      </c>
      <c r="D54" s="28" t="s">
        <v>269</v>
      </c>
      <c r="E54" s="28">
        <f>RANK(B54,B$4:B$1396)</f>
        <v>46</v>
      </c>
      <c r="F54" s="4">
        <f>(E54/E$3)*100</f>
        <v>38.016528925619838</v>
      </c>
      <c r="G54" s="29">
        <v>0.245</v>
      </c>
      <c r="H54" s="3">
        <f>RANK(G54,G$4:G$4000)</f>
        <v>48</v>
      </c>
      <c r="I54" s="4">
        <f>(G54-I$3)/J$3</f>
        <v>0.29334782199215326</v>
      </c>
      <c r="J54" s="4">
        <f>IFERROR(_xlfn.NORM.S.DIST(I54,TRUE)*100,0)</f>
        <v>61.537184805910726</v>
      </c>
      <c r="K54" s="30">
        <v>0.27</v>
      </c>
      <c r="L54" s="3">
        <f>RANK(K54,K$4:K$4000)</f>
        <v>36</v>
      </c>
      <c r="M54" s="30">
        <f>(K54-M$3)/N$3</f>
        <v>0.45284291221289485</v>
      </c>
      <c r="N54" s="4">
        <f>IFERROR(_xlfn.NORM.S.DIST(M54,TRUE)*100,0)</f>
        <v>67.46690695045146</v>
      </c>
      <c r="O54" s="30">
        <v>0.26500000000000001</v>
      </c>
      <c r="P54" s="3">
        <f>RANK(O54,O$4:O$4000)</f>
        <v>33</v>
      </c>
      <c r="Q54" s="4">
        <f>(O54-Q$3)/R$3</f>
        <v>0.46651963087506132</v>
      </c>
      <c r="R54" s="4">
        <f>IFERROR(_xlfn.NORM.S.DIST(Q54,TRUE)*100,0)</f>
        <v>67.957820032428856</v>
      </c>
      <c r="S54" s="1">
        <v>292.7</v>
      </c>
      <c r="T54" s="3">
        <f>RANK(S54,S$4:S$4000)</f>
        <v>78</v>
      </c>
      <c r="U54" s="4">
        <f>(S54-U$3)/V$3</f>
        <v>-0.4019358566311434</v>
      </c>
      <c r="V54" s="4">
        <f>IFERROR(_xlfn.NORM.S.DIST(U54,TRUE)*100,0)</f>
        <v>34.386561659179151</v>
      </c>
      <c r="W54" s="31">
        <v>294.2</v>
      </c>
      <c r="X54" s="3">
        <f>RANK(W54,W$4:W$4000)</f>
        <v>59</v>
      </c>
      <c r="Y54" s="30">
        <f>(W54-Y$3)/Z$3</f>
        <v>-0.12389181001067043</v>
      </c>
      <c r="Z54" s="4">
        <f>IFERROR(_xlfn.NORM.S.DIST(Y54,TRUE)*100,0)</f>
        <v>45.070046882621298</v>
      </c>
      <c r="AA54" s="3">
        <v>294.2</v>
      </c>
      <c r="AB54" s="3">
        <f>RANK(AA54,AA$4:AA$4000)</f>
        <v>64</v>
      </c>
      <c r="AC54" s="4">
        <f>(AA54-AC$3)/AD$3</f>
        <v>-0.19382669888663595</v>
      </c>
      <c r="AD54" s="4">
        <f>IFERROR(_xlfn.NORM.S.DIST(AC54,TRUE)*100,0)</f>
        <v>42.315579037533105</v>
      </c>
      <c r="AE54" s="29">
        <v>0.38500000000000001</v>
      </c>
      <c r="AF54" s="3">
        <f>RANK(AE54,AE$4:AE$4000)</f>
        <v>35</v>
      </c>
      <c r="AG54" s="4">
        <f>(AE54-AG$3)/AH$3</f>
        <v>0.60311629941215583</v>
      </c>
      <c r="AH54" s="4">
        <f>IFERROR(_xlfn.NORM.S.DIST(AG54,TRUE)*100,0)</f>
        <v>72.67843379950007</v>
      </c>
      <c r="AI54" s="30">
        <v>6.9999999999999993E-2</v>
      </c>
      <c r="AJ54" s="3">
        <f>RANK(AI54,AI$4:AI$4000)</f>
        <v>65</v>
      </c>
      <c r="AK54" s="4">
        <f>(AI54-AK$3)/AL$3</f>
        <v>-4.7956719808670445E-2</v>
      </c>
      <c r="AL54" s="4">
        <f>IFERROR(_xlfn.NORM.S.DIST(AK54,TRUE)*100,0)</f>
        <v>48.087536774104983</v>
      </c>
      <c r="AM54" s="30">
        <v>0.08</v>
      </c>
      <c r="AN54" s="3">
        <f>RANK(AM54,AM$4:AM$4000)</f>
        <v>61</v>
      </c>
      <c r="AO54" s="4">
        <f>(AM54-AO$3)/AP$3</f>
        <v>9.6536445087860093E-3</v>
      </c>
      <c r="AP54" s="4">
        <f>IFERROR(_xlfn.NORM.S.DIST(AO54,TRUE)*100,0)</f>
        <v>50.385118713724133</v>
      </c>
      <c r="AQ54" s="29">
        <v>-0.215</v>
      </c>
      <c r="AR54" s="3">
        <v>95</v>
      </c>
      <c r="AS54" s="4">
        <f>(AQ54-AS$3)/AT$3</f>
        <v>-0.70349796756013305</v>
      </c>
      <c r="AT54" s="4">
        <f>IFERROR(_xlfn.NORM.S.DIST(AS54,TRUE)*100,0)</f>
        <v>24.087273646052765</v>
      </c>
      <c r="AU54" s="30">
        <v>5.5000000000000007E-2</v>
      </c>
      <c r="AV54" s="3">
        <v>51</v>
      </c>
      <c r="AW54" s="4">
        <f>(AU54-AW$3)/AX$3</f>
        <v>0.24756539927658591</v>
      </c>
      <c r="AX54" s="4">
        <f>IFERROR(_xlfn.NORM.S.DIST(AW54,TRUE)*100,0)</f>
        <v>59.776465759199162</v>
      </c>
      <c r="AY54" s="30">
        <v>3.5000000000000003E-2</v>
      </c>
      <c r="AZ54" s="3">
        <v>54</v>
      </c>
      <c r="BA54" s="4">
        <f>(AY54-BA$3)/BB$3</f>
        <v>0.18848955718086433</v>
      </c>
      <c r="BB54" s="4">
        <f>IFERROR(_xlfn.NORM.S.DIST(BA54,TRUE)*100,0)</f>
        <v>57.475354951739952</v>
      </c>
      <c r="BC54" s="29">
        <v>-0.495</v>
      </c>
      <c r="BD54" s="3">
        <v>99</v>
      </c>
      <c r="BE54" s="4">
        <f>(BC54-BE$3)/BF$3</f>
        <v>-0.76635444274716347</v>
      </c>
      <c r="BF54" s="4">
        <f>IFERROR(_xlfn.NORM.S.DIST(BE54,TRUE)*100,0)</f>
        <v>22.173271610538919</v>
      </c>
      <c r="BG54" s="30">
        <v>-0.27</v>
      </c>
      <c r="BH54" s="3">
        <v>99</v>
      </c>
      <c r="BI54" s="4">
        <f>(BG54-BI$3)/BJ$3</f>
        <v>-0.76708277589018325</v>
      </c>
      <c r="BJ54" s="4">
        <f>IFERROR(_xlfn.NORM.S.DIST(BI54,TRUE)*100,0)</f>
        <v>22.151615098216794</v>
      </c>
      <c r="BK54" s="30">
        <v>-0.22</v>
      </c>
      <c r="BL54" s="3">
        <v>98</v>
      </c>
      <c r="BM54" s="4">
        <f>(BK54-BM$3)/BN$3</f>
        <v>-0.78642331896056039</v>
      </c>
      <c r="BN54" s="4">
        <f>IFERROR(_xlfn.NORM.S.DIST(BM54,TRUE)*100,0)</f>
        <v>21.580976322757131</v>
      </c>
      <c r="BO54" s="30">
        <v>-0.15</v>
      </c>
      <c r="BP54" s="3">
        <v>80</v>
      </c>
      <c r="BQ54" s="4">
        <f>(BO54-BQ$3)/BR$3</f>
        <v>-0.10953613410117762</v>
      </c>
      <c r="BR54" s="4">
        <f>IFERROR(_xlfn.NORM.S.DIST(BQ54,TRUE)*100,0)</f>
        <v>45.638863165625118</v>
      </c>
      <c r="BS54" s="32">
        <v>22.2</v>
      </c>
      <c r="BT54" s="3">
        <v>89</v>
      </c>
      <c r="BU54" s="33">
        <f>(BS54-BU$3)/BV$3</f>
        <v>-0.55368663256487605</v>
      </c>
      <c r="BV54" s="33">
        <f>IFERROR(_xlfn.NORM.S.DIST(BU54,TRUE)*100,0)</f>
        <v>28.98966625838964</v>
      </c>
      <c r="BW54" s="34">
        <v>18.399999999999999</v>
      </c>
      <c r="BX54" s="3">
        <v>116</v>
      </c>
      <c r="BY54" s="33">
        <f>(BW54-BY$3)/BZ$3</f>
        <v>-1.7579096406181882</v>
      </c>
      <c r="BZ54" s="33">
        <f>IFERROR(_xlfn.NORM.S.DIST(BY54,TRUE)*100,0)</f>
        <v>3.9381442606731842</v>
      </c>
      <c r="CA54" s="34">
        <v>18.399999999999999</v>
      </c>
      <c r="CB54" s="3">
        <v>116</v>
      </c>
      <c r="CC54" s="33">
        <f>(CA54-CC$3)/CD$3</f>
        <v>-2.1887870810323227</v>
      </c>
      <c r="CD54" s="33">
        <f>IFERROR(_xlfn.NORM.S.DIST(CC54,TRUE)*100,0)</f>
        <v>1.4306159575688771</v>
      </c>
      <c r="CE54" s="32">
        <v>87.8</v>
      </c>
      <c r="CF54" s="3">
        <v>29</v>
      </c>
      <c r="CG54" s="33">
        <f>(CE54-CG$3)/CH$3</f>
        <v>0.64209589425187896</v>
      </c>
      <c r="CH54" s="33">
        <f>IFERROR(_xlfn.NORM.S.DIST(CG54,TRUE)*100,0)</f>
        <v>73.959453920799277</v>
      </c>
      <c r="CI54" s="34">
        <v>83.6</v>
      </c>
      <c r="CJ54" s="3">
        <v>88</v>
      </c>
      <c r="CK54" s="33">
        <f>(CI54-CK$3)/CL$3</f>
        <v>-0.46768297716462803</v>
      </c>
      <c r="CL54" s="33">
        <f>IFERROR(_xlfn.NORM.S.DIST(CK54,TRUE)*100,0)</f>
        <v>32.000565812345521</v>
      </c>
      <c r="CM54" s="34">
        <v>83.6</v>
      </c>
      <c r="CN54" s="3">
        <v>91</v>
      </c>
      <c r="CO54" s="4">
        <f>(CM54-CO$3)/CP$3</f>
        <v>-0.76714903287422065</v>
      </c>
      <c r="CP54" s="4">
        <f>IFERROR(_xlfn.NORM.S.DIST(CO54,TRUE)*100,0)</f>
        <v>22.14964559005583</v>
      </c>
      <c r="CQ54" s="29" t="s">
        <v>269</v>
      </c>
      <c r="CR54" s="3" t="s">
        <v>269</v>
      </c>
      <c r="CS54" s="33">
        <v>0</v>
      </c>
      <c r="CT54" s="35" t="s">
        <v>269</v>
      </c>
      <c r="CU54" s="3" t="s">
        <v>269</v>
      </c>
      <c r="CV54" s="33">
        <v>0</v>
      </c>
      <c r="CW54" s="3" t="s">
        <v>269</v>
      </c>
      <c r="CX54" s="3" t="s">
        <v>269</v>
      </c>
      <c r="CY54" s="33">
        <v>0</v>
      </c>
      <c r="CZ54" s="36" t="s">
        <v>269</v>
      </c>
      <c r="DA54" s="37" t="s">
        <v>269</v>
      </c>
      <c r="DB54" s="37" t="s">
        <v>269</v>
      </c>
      <c r="DC54" s="37" t="s">
        <v>269</v>
      </c>
      <c r="DD54" s="37" t="s">
        <v>269</v>
      </c>
      <c r="DE54" s="38" t="s">
        <v>269</v>
      </c>
      <c r="DF54" s="38" t="s">
        <v>269</v>
      </c>
      <c r="DG54" s="38" t="s">
        <v>269</v>
      </c>
      <c r="DH54" s="38" t="s">
        <v>269</v>
      </c>
      <c r="DI54" s="38" t="s">
        <v>269</v>
      </c>
      <c r="DJ54" s="38">
        <v>0</v>
      </c>
      <c r="DK54" s="39">
        <v>0.18796384185689652</v>
      </c>
      <c r="DL54" s="39">
        <v>57.454750202918703</v>
      </c>
      <c r="DM54" s="38">
        <v>0</v>
      </c>
      <c r="DN54" s="39">
        <v>5.6299553714146584E-2</v>
      </c>
      <c r="DO54" s="39">
        <v>52.244841282142282</v>
      </c>
      <c r="DP54" s="38">
        <v>0</v>
      </c>
      <c r="DQ54" s="39">
        <v>3.007589749610556E-2</v>
      </c>
      <c r="DR54" s="39">
        <v>51.199673847744222</v>
      </c>
      <c r="DS54" s="40">
        <v>10</v>
      </c>
      <c r="DT54" s="40">
        <v>42.724816333201304</v>
      </c>
      <c r="DU54" s="39">
        <v>-0.22492705456938625</v>
      </c>
      <c r="DV54" s="39">
        <v>41.101801100572033</v>
      </c>
      <c r="DW54" s="41">
        <v>41.101801100572033</v>
      </c>
      <c r="DX54" s="42">
        <v>0.94</v>
      </c>
      <c r="DY54" s="4">
        <f>(DX54-DY$3)/EA$3</f>
        <v>0.6553362683014472</v>
      </c>
      <c r="DZ54" s="4">
        <f>MAX(MIN(DY54, 3), -3)</f>
        <v>0.6553362683014472</v>
      </c>
      <c r="EA54" s="4">
        <f>IFERROR(_xlfn.NORM.S.DIST(DZ54,TRUE)*100,30)</f>
        <v>74.387436266685853</v>
      </c>
      <c r="EB54" s="43">
        <v>0.01</v>
      </c>
      <c r="EC54" s="4">
        <f>(EB54-EC$3)/EE$3</f>
        <v>-0.36039404836942257</v>
      </c>
      <c r="ED54" s="4">
        <f>MAX(MIN(EC54, 3), -3)</f>
        <v>-0.36039404836942257</v>
      </c>
      <c r="EE54" s="4">
        <f>IFERROR(_xlfn.NORM.S.DIST(ED54,TRUE)*100,30)</f>
        <v>35.927623837152517</v>
      </c>
      <c r="EF54" s="44" t="s">
        <v>114</v>
      </c>
      <c r="EG54" s="45" t="s">
        <v>51</v>
      </c>
      <c r="EH54" s="46">
        <v>27</v>
      </c>
      <c r="EI54" s="46">
        <v>66</v>
      </c>
      <c r="EJ54" s="46" t="s">
        <v>269</v>
      </c>
      <c r="EK54" s="46" t="s">
        <v>269</v>
      </c>
      <c r="EL54" s="46" t="s">
        <v>269</v>
      </c>
      <c r="EM54" s="46" t="s">
        <v>269</v>
      </c>
      <c r="EN54" s="46" t="s">
        <v>269</v>
      </c>
      <c r="EO54" s="46" t="s">
        <v>269</v>
      </c>
      <c r="EP54" s="46">
        <v>21</v>
      </c>
      <c r="EQ54" s="46" t="s">
        <v>269</v>
      </c>
      <c r="ER54" s="46" t="s">
        <v>269</v>
      </c>
      <c r="ES54" s="47">
        <v>0.20689655172413793</v>
      </c>
      <c r="ET54" s="4">
        <f>(ES54-ET$3)/EU$3</f>
        <v>1.1571608919114296</v>
      </c>
      <c r="EU54" s="4">
        <f>IFERROR(_xlfn.NORM.S.DIST(ET54,TRUE)*100,30)</f>
        <v>87.639668378761442</v>
      </c>
      <c r="EV54" s="48">
        <v>0.20689655172413793</v>
      </c>
      <c r="EW54" s="4">
        <f>(EV54-EW$3)/EX$3</f>
        <v>9.5879477844895061E-2</v>
      </c>
      <c r="EX54" s="4">
        <f>IFERROR(_xlfn.NORM.S.DIST(EW54,TRUE)*100,30)</f>
        <v>53.819185310732706</v>
      </c>
      <c r="EY54" s="49">
        <v>0.58620689655172409</v>
      </c>
      <c r="EZ54" s="4">
        <f>(EY54-EZ$3)/FA$3</f>
        <v>1.2137651563446179</v>
      </c>
      <c r="FA54" s="4">
        <f>IFERROR(_xlfn.NORM.S.DIST(EZ54,TRUE)*100,30)</f>
        <v>88.758129229845238</v>
      </c>
      <c r="FB54" s="50">
        <v>33</v>
      </c>
      <c r="FC54" s="35">
        <v>0.5692341455561204</v>
      </c>
      <c r="FD54" s="33">
        <f>(FC54-FD$3)/FE$3</f>
        <v>8.24420297888767E-2</v>
      </c>
      <c r="FE54" s="33">
        <f>IFERROR(_xlfn.NORM.S.DIST(FD54,TRUE)*100,0)</f>
        <v>53.285239257822461</v>
      </c>
      <c r="FF54" s="51">
        <v>81</v>
      </c>
      <c r="FG54" s="35">
        <v>1.0950787881130888</v>
      </c>
      <c r="FH54" s="33">
        <f>(FG54-FH$3)/FI$3</f>
        <v>0.80092229209418953</v>
      </c>
      <c r="FI54" s="33">
        <f>IFERROR(_xlfn.NORM.S.DIST(FH54,TRUE)*100,0)</f>
        <v>78.841168306456382</v>
      </c>
      <c r="FJ54" s="51">
        <v>106</v>
      </c>
      <c r="FK54" s="35">
        <v>1.0276985512266681</v>
      </c>
      <c r="FL54" s="33">
        <f>(FK54-FL$3)/FM$3</f>
        <v>0.86816300788688572</v>
      </c>
      <c r="FM54" s="33">
        <f>IFERROR(_xlfn.NORM.S.DIST(FL54,TRUE)*100,0)</f>
        <v>80.734744899841445</v>
      </c>
      <c r="FN54" s="52">
        <v>9.4778109015804421</v>
      </c>
      <c r="FP54" s="33">
        <f>IFERROR(((J54*G$1)+(N54*K$1)+(R54*O$1)+(V54*S$1)+(Z54*W$1)+(AD54*AA$1)+(AH54*AE$1)+(AL54*AI$1)+(AP54*AM$1)+(AT54*AQ$1)+(AX54*AU$1)+(BB54*AY$1)+(BF54*BC$1)+(BJ54*BG$1)+(BN54*BK$1)+(BR54*BO$1)+(BV54*BS$1)+(BZ54*BW$1)+(CD54*CA$1)+(CH54*CE$1)+(CL54*CI$1)+(CP54*CM$1)+(CS54*CQ$1)+(CV54*CT$1)+(CY54*CW$1)+(DW54*DW$1)+(EA54*DX$1)+(EE54*EB$1)+(EU54*ES$1)+(EX54*EV$1)+(FA54*EY$1)+(FE54*FC$1)+(FI54*FG$1)+(FM54*FK$1)+(FN54*FN$1))*(1+FO54),"")</f>
        <v>54.125964623567242</v>
      </c>
      <c r="FQ54" s="28">
        <f>IFERROR(RANK(FP54,FP$4:FP$1296),"")</f>
        <v>51</v>
      </c>
      <c r="FR54" s="28">
        <f>IFERROR(RANK(FT54,FT$4:FT$1496),"")</f>
        <v>70</v>
      </c>
      <c r="FS54" s="28">
        <f>RANK(FX54,FX$4:FX$1496)</f>
        <v>65</v>
      </c>
      <c r="FT54" s="2">
        <v>6700</v>
      </c>
      <c r="FU54" s="49">
        <v>1.38E-2</v>
      </c>
      <c r="FV54" s="28">
        <f>IFERROR(FR54-FQ54,"")</f>
        <v>19</v>
      </c>
      <c r="FW54" s="4">
        <f>IFERROR(FP54/(FT54/1000),0)</f>
        <v>8.0785021826219765</v>
      </c>
      <c r="FX54" s="2">
        <v>8100</v>
      </c>
      <c r="FY54" s="49">
        <v>1.21E-2</v>
      </c>
      <c r="FZ54" s="28">
        <f>FS54-FQ54</f>
        <v>14</v>
      </c>
      <c r="GA54" s="4">
        <f>FP54/(FX54/1000)</f>
        <v>6.6822178547613884</v>
      </c>
    </row>
    <row r="55" spans="1:183" x14ac:dyDescent="0.2">
      <c r="A55" t="s">
        <v>108</v>
      </c>
      <c r="B55" s="1">
        <v>125</v>
      </c>
      <c r="C55" s="28" t="s">
        <v>269</v>
      </c>
      <c r="D55" s="28" t="s">
        <v>269</v>
      </c>
      <c r="E55" s="28">
        <f>RANK(B55,B$4:B$1396)</f>
        <v>56</v>
      </c>
      <c r="F55" s="4">
        <f>(E55/E$3)*100</f>
        <v>46.280991735537192</v>
      </c>
      <c r="G55" s="29">
        <v>0.22999999999999998</v>
      </c>
      <c r="H55" s="3">
        <f>RANK(G55,G$4:G$4000)</f>
        <v>51</v>
      </c>
      <c r="I55" s="4">
        <f>(G55-I$3)/J$3</f>
        <v>0.26088387612151837</v>
      </c>
      <c r="J55" s="4">
        <f>IFERROR(_xlfn.NORM.S.DIST(I55,TRUE)*100,0)</f>
        <v>60.29089703105619</v>
      </c>
      <c r="K55" s="30">
        <v>0.36499999999999999</v>
      </c>
      <c r="L55" s="3">
        <f>RANK(K55,K$4:K$4000)</f>
        <v>27</v>
      </c>
      <c r="M55" s="30">
        <f>(K55-M$3)/N$3</f>
        <v>0.70320223322293363</v>
      </c>
      <c r="N55" s="4">
        <f>IFERROR(_xlfn.NORM.S.DIST(M55,TRUE)*100,0)</f>
        <v>75.903513614654543</v>
      </c>
      <c r="O55" s="30">
        <v>0.34499999999999997</v>
      </c>
      <c r="P55" s="3">
        <f>RANK(O55,O$4:O$4000)</f>
        <v>28</v>
      </c>
      <c r="Q55" s="4">
        <f>(O55-Q$3)/R$3</f>
        <v>0.69140481573072721</v>
      </c>
      <c r="R55" s="4">
        <f>IFERROR(_xlfn.NORM.S.DIST(Q55,TRUE)*100,0)</f>
        <v>75.534441070375649</v>
      </c>
      <c r="S55" s="1">
        <v>297.10000000000002</v>
      </c>
      <c r="T55" s="3">
        <f>RANK(S55,S$4:S$4000)</f>
        <v>46</v>
      </c>
      <c r="U55" s="4">
        <f>(S55-U$3)/V$3</f>
        <v>0.27826328536002171</v>
      </c>
      <c r="V55" s="4">
        <f>IFERROR(_xlfn.NORM.S.DIST(U55,TRUE)*100,0)</f>
        <v>60.959487121752623</v>
      </c>
      <c r="W55" s="31">
        <v>298.10000000000002</v>
      </c>
      <c r="X55" s="3">
        <f>RANK(W55,W$4:W$4000)</f>
        <v>33</v>
      </c>
      <c r="Y55" s="30">
        <f>(W55-Y$3)/Z$3</f>
        <v>0.44511081103930661</v>
      </c>
      <c r="Z55" s="4">
        <f>IFERROR(_xlfn.NORM.S.DIST(Y55,TRUE)*100,0)</f>
        <v>67.188016180658266</v>
      </c>
      <c r="AA55" s="3">
        <v>298.7</v>
      </c>
      <c r="AB55" s="3">
        <f>RANK(AA55,AA$4:AA$4000)</f>
        <v>31</v>
      </c>
      <c r="AC55" s="4">
        <f>(AA55-AC$3)/AD$3</f>
        <v>0.48318764392563451</v>
      </c>
      <c r="AD55" s="4">
        <f>IFERROR(_xlfn.NORM.S.DIST(AC55,TRUE)*100,0)</f>
        <v>68.551874609145273</v>
      </c>
      <c r="AE55" s="29">
        <v>-0.13500000000000001</v>
      </c>
      <c r="AF55" s="3">
        <f>RANK(AE55,AE$4:AE$4000)</f>
        <v>79</v>
      </c>
      <c r="AG55" s="4">
        <f>(AE55-AG$3)/AH$3</f>
        <v>-0.3441391016278269</v>
      </c>
      <c r="AH55" s="4">
        <f>IFERROR(_xlfn.NORM.S.DIST(AG55,TRUE)*100,0)</f>
        <v>36.537083896796005</v>
      </c>
      <c r="AI55" s="30">
        <v>-0.04</v>
      </c>
      <c r="AJ55" s="3">
        <f>RANK(AI55,AI$4:AI$4000)</f>
        <v>81</v>
      </c>
      <c r="AK55" s="4">
        <f>(AI55-AK$3)/AL$3</f>
        <v>-0.29767218390115308</v>
      </c>
      <c r="AL55" s="4">
        <f>IFERROR(_xlfn.NORM.S.DIST(AK55,TRUE)*100,0)</f>
        <v>38.297668777325633</v>
      </c>
      <c r="AM55" s="30">
        <v>-0.03</v>
      </c>
      <c r="AN55" s="3">
        <f>RANK(AM55,AM$4:AM$4000)</f>
        <v>81</v>
      </c>
      <c r="AO55" s="4">
        <f>(AM55-AO$3)/AP$3</f>
        <v>-0.26736398052594135</v>
      </c>
      <c r="AP55" s="4">
        <f>IFERROR(_xlfn.NORM.S.DIST(AO55,TRUE)*100,0)</f>
        <v>39.459446481576578</v>
      </c>
      <c r="AQ55" s="29">
        <v>-0.21000000000000002</v>
      </c>
      <c r="AR55" s="3">
        <v>93</v>
      </c>
      <c r="AS55" s="4">
        <f>(AQ55-AS$3)/AT$3</f>
        <v>-0.68789357641277338</v>
      </c>
      <c r="AT55" s="4">
        <f>IFERROR(_xlfn.NORM.S.DIST(AS55,TRUE)*100,0)</f>
        <v>24.57599009993724</v>
      </c>
      <c r="AU55" s="30">
        <v>6.5000000000000002E-2</v>
      </c>
      <c r="AV55" s="3">
        <v>48</v>
      </c>
      <c r="AW55" s="4">
        <f>(AU55-AW$3)/AX$3</f>
        <v>0.28696572807392046</v>
      </c>
      <c r="AX55" s="4">
        <f>IFERROR(_xlfn.NORM.S.DIST(AW55,TRUE)*100,0)</f>
        <v>61.293071895620677</v>
      </c>
      <c r="AY55" s="30">
        <v>0.05</v>
      </c>
      <c r="AZ55" s="3">
        <v>51</v>
      </c>
      <c r="BA55" s="4">
        <f>(AY55-BA$3)/BB$3</f>
        <v>0.25600820452923362</v>
      </c>
      <c r="BB55" s="4">
        <f>IFERROR(_xlfn.NORM.S.DIST(BA55,TRUE)*100,0)</f>
        <v>60.102774895701202</v>
      </c>
      <c r="BC55" s="29">
        <v>-0.8</v>
      </c>
      <c r="BD55" s="3">
        <v>111</v>
      </c>
      <c r="BE55" s="4">
        <f>(BC55-BE$3)/BF$3</f>
        <v>-1.2624381464002621</v>
      </c>
      <c r="BF55" s="4">
        <f>IFERROR(_xlfn.NORM.S.DIST(BE55,TRUE)*100,0)</f>
        <v>10.339558506536843</v>
      </c>
      <c r="BG55" s="30">
        <v>0.04</v>
      </c>
      <c r="BH55" s="3">
        <v>72</v>
      </c>
      <c r="BI55" s="4">
        <f>(BG55-BI$3)/BJ$3</f>
        <v>1.6751292592575056E-2</v>
      </c>
      <c r="BJ55" s="4">
        <f>IFERROR(_xlfn.NORM.S.DIST(BI55,TRUE)*100,0)</f>
        <v>50.668248634101708</v>
      </c>
      <c r="BK55" s="30">
        <v>-6.0000000000000005E-2</v>
      </c>
      <c r="BL55" s="3">
        <v>80</v>
      </c>
      <c r="BM55" s="4">
        <f>(BK55-BM$3)/BN$3</f>
        <v>-0.29225451765004623</v>
      </c>
      <c r="BN55" s="4">
        <f>IFERROR(_xlfn.NORM.S.DIST(BM55,TRUE)*100,0)</f>
        <v>38.504601553723489</v>
      </c>
      <c r="BO55" s="30">
        <v>7.0000000000000007E-2</v>
      </c>
      <c r="BP55" s="3">
        <v>57</v>
      </c>
      <c r="BQ55" s="4">
        <f>(BO55-BQ$3)/BR$3</f>
        <v>0.22256544787756363</v>
      </c>
      <c r="BR55" s="4">
        <f>IFERROR(_xlfn.NORM.S.DIST(BQ55,TRUE)*100,0)</f>
        <v>58.806313473683744</v>
      </c>
      <c r="BS55" s="32">
        <v>24.4</v>
      </c>
      <c r="BT55" s="3">
        <v>57</v>
      </c>
      <c r="BU55" s="33">
        <f>(BS55-BU$3)/BV$3</f>
        <v>0.17101971843724406</v>
      </c>
      <c r="BV55" s="33">
        <f>IFERROR(_xlfn.NORM.S.DIST(BU55,TRUE)*100,0)</f>
        <v>56.789586953192419</v>
      </c>
      <c r="BW55" s="34">
        <v>24.1</v>
      </c>
      <c r="BX55" s="3">
        <v>25</v>
      </c>
      <c r="BY55" s="33">
        <f>(BW55-BY$3)/BZ$3</f>
        <v>0.73878926756878005</v>
      </c>
      <c r="BZ55" s="33">
        <f>IFERROR(_xlfn.NORM.S.DIST(BY55,TRUE)*100,0)</f>
        <v>76.998251508056811</v>
      </c>
      <c r="CA55" s="34">
        <v>24.5</v>
      </c>
      <c r="CB55" s="3">
        <v>19</v>
      </c>
      <c r="CC55" s="33">
        <f>(CA55-CC$3)/CD$3</f>
        <v>0.79981978954343558</v>
      </c>
      <c r="CD55" s="33">
        <f>IFERROR(_xlfn.NORM.S.DIST(CC55,TRUE)*100,0)</f>
        <v>78.809239220653211</v>
      </c>
      <c r="CE55" s="32">
        <v>85</v>
      </c>
      <c r="CF55" s="3">
        <v>84</v>
      </c>
      <c r="CG55" s="33">
        <f>(CE55-CG$3)/CH$3</f>
        <v>-0.37031246083320896</v>
      </c>
      <c r="CH55" s="33">
        <f>IFERROR(_xlfn.NORM.S.DIST(CG55,TRUE)*100,0)</f>
        <v>35.557484517173613</v>
      </c>
      <c r="CI55" s="34">
        <v>85.9</v>
      </c>
      <c r="CJ55" s="3">
        <v>30</v>
      </c>
      <c r="CK55" s="33">
        <f>(CI55-CK$3)/CL$3</f>
        <v>0.68379339836999875</v>
      </c>
      <c r="CL55" s="33">
        <f>IFERROR(_xlfn.NORM.S.DIST(CK55,TRUE)*100,0)</f>
        <v>75.294718207417162</v>
      </c>
      <c r="CM55" s="34">
        <v>86</v>
      </c>
      <c r="CN55" s="3">
        <v>28</v>
      </c>
      <c r="CO55" s="4">
        <f>(CM55-CO$3)/CP$3</f>
        <v>0.63385871264116511</v>
      </c>
      <c r="CP55" s="4">
        <f>IFERROR(_xlfn.NORM.S.DIST(CO55,TRUE)*100,0)</f>
        <v>73.691348382032714</v>
      </c>
      <c r="CQ55" s="29" t="s">
        <v>269</v>
      </c>
      <c r="CR55" s="3" t="s">
        <v>269</v>
      </c>
      <c r="CS55" s="33">
        <v>0</v>
      </c>
      <c r="CT55" s="35" t="s">
        <v>269</v>
      </c>
      <c r="CU55" s="3" t="s">
        <v>269</v>
      </c>
      <c r="CV55" s="33">
        <v>0</v>
      </c>
      <c r="CW55" s="3" t="s">
        <v>269</v>
      </c>
      <c r="CX55" s="3" t="s">
        <v>269</v>
      </c>
      <c r="CY55" s="33">
        <v>0</v>
      </c>
      <c r="CZ55" s="36">
        <v>21</v>
      </c>
      <c r="DA55" s="37" t="s">
        <v>269</v>
      </c>
      <c r="DB55" s="37" t="s">
        <v>269</v>
      </c>
      <c r="DC55" s="37" t="s">
        <v>269</v>
      </c>
      <c r="DD55" s="37" t="s">
        <v>269</v>
      </c>
      <c r="DE55" s="38">
        <v>1.4591346153846132</v>
      </c>
      <c r="DF55" s="38" t="s">
        <v>269</v>
      </c>
      <c r="DG55" s="38" t="s">
        <v>269</v>
      </c>
      <c r="DH55" s="38" t="s">
        <v>269</v>
      </c>
      <c r="DI55" s="38" t="s">
        <v>269</v>
      </c>
      <c r="DJ55" s="38">
        <v>1.4591346153846132</v>
      </c>
      <c r="DK55" s="39">
        <v>1.377683722308596</v>
      </c>
      <c r="DL55" s="39">
        <v>91.584952040604747</v>
      </c>
      <c r="DM55" s="38">
        <v>1.4591346153846132</v>
      </c>
      <c r="DN55" s="39">
        <v>0.46754074840590848</v>
      </c>
      <c r="DO55" s="39">
        <v>67.994347724719418</v>
      </c>
      <c r="DP55" s="38">
        <v>0.12</v>
      </c>
      <c r="DQ55" s="39">
        <v>0.13763797425557658</v>
      </c>
      <c r="DR55" s="39">
        <v>55.473672899042029</v>
      </c>
      <c r="DS55" s="40">
        <v>47.191011235955052</v>
      </c>
      <c r="DT55" s="40">
        <v>65.560995975080303</v>
      </c>
      <c r="DU55" s="39">
        <v>0.71836424091802487</v>
      </c>
      <c r="DV55" s="39">
        <v>76.373363529464982</v>
      </c>
      <c r="DW55" s="41">
        <v>76.373363529464982</v>
      </c>
      <c r="DX55" s="42">
        <v>0.66</v>
      </c>
      <c r="DY55" s="4">
        <f>(DX55-DY$3)/EA$3</f>
        <v>0.39464831749655088</v>
      </c>
      <c r="DZ55" s="4">
        <f>MAX(MIN(DY55, 3), -3)</f>
        <v>0.39464831749655088</v>
      </c>
      <c r="EA55" s="4">
        <f>IFERROR(_xlfn.NORM.S.DIST(DZ55,TRUE)*100,30)</f>
        <v>65.344877517210563</v>
      </c>
      <c r="EB55" s="43">
        <v>0.31</v>
      </c>
      <c r="EC55" s="4">
        <f>(EB55-EC$3)/EE$3</f>
        <v>-4.7045450625469505E-2</v>
      </c>
      <c r="ED55" s="4">
        <f>MAX(MIN(EC55, 3), -3)</f>
        <v>-4.7045450625469505E-2</v>
      </c>
      <c r="EE55" s="4">
        <f>IFERROR(_xlfn.NORM.S.DIST(ED55,TRUE)*100,30)</f>
        <v>48.12385016241921</v>
      </c>
      <c r="EF55" s="44" t="s">
        <v>93</v>
      </c>
      <c r="EG55" s="45" t="s">
        <v>51</v>
      </c>
      <c r="EH55" s="46">
        <v>44</v>
      </c>
      <c r="EI55" s="46">
        <v>40</v>
      </c>
      <c r="EJ55" s="46" t="s">
        <v>269</v>
      </c>
      <c r="EK55" s="46" t="s">
        <v>269</v>
      </c>
      <c r="EL55" s="46" t="s">
        <v>269</v>
      </c>
      <c r="EM55" s="46" t="s">
        <v>269</v>
      </c>
      <c r="EN55" s="46" t="s">
        <v>269</v>
      </c>
      <c r="EO55" s="46" t="s">
        <v>269</v>
      </c>
      <c r="EP55" s="46" t="s">
        <v>269</v>
      </c>
      <c r="EQ55" s="46" t="s">
        <v>269</v>
      </c>
      <c r="ER55" s="46">
        <v>62</v>
      </c>
      <c r="ES55" s="47">
        <v>6.6666666666666666E-2</v>
      </c>
      <c r="ET55" s="4">
        <f>(ES55-ET$3)/EU$3</f>
        <v>-0.55964988627872581</v>
      </c>
      <c r="EU55" s="4">
        <f>IFERROR(_xlfn.NORM.S.DIST(ET55,TRUE)*100,30)</f>
        <v>28.7859135363008</v>
      </c>
      <c r="EV55" s="48">
        <v>0.23333333333333334</v>
      </c>
      <c r="EW55" s="4">
        <f>(EV55-EW$3)/EX$3</f>
        <v>0.34298992000128947</v>
      </c>
      <c r="EX55" s="4">
        <f>IFERROR(_xlfn.NORM.S.DIST(EW55,TRUE)*100,30)</f>
        <v>63.419697830820787</v>
      </c>
      <c r="EY55" s="49">
        <v>0.43333333333333335</v>
      </c>
      <c r="EZ55" s="4">
        <f>(EY55-EZ$3)/FA$3</f>
        <v>0.23780530621753992</v>
      </c>
      <c r="FA55" s="4">
        <f>IFERROR(_xlfn.NORM.S.DIST(EZ55,TRUE)*100,30)</f>
        <v>59.398394852339443</v>
      </c>
      <c r="FB55" s="50">
        <v>26</v>
      </c>
      <c r="FC55" s="35">
        <v>0.30791716825876408</v>
      </c>
      <c r="FD55" s="33">
        <f>(FC55-FD$3)/FE$3</f>
        <v>-0.19346833890394566</v>
      </c>
      <c r="FE55" s="33">
        <f>IFERROR(_xlfn.NORM.S.DIST(FD55,TRUE)*100,0)</f>
        <v>42.329609974953279</v>
      </c>
      <c r="FF55" s="51">
        <v>52</v>
      </c>
      <c r="FG55" s="35">
        <v>0.29959844849054423</v>
      </c>
      <c r="FH55" s="33">
        <f>(FG55-FH$3)/FI$3</f>
        <v>-0.27685421670466553</v>
      </c>
      <c r="FI55" s="33">
        <f>IFERROR(_xlfn.NORM.S.DIST(FH55,TRUE)*100,0)</f>
        <v>39.094602433544871</v>
      </c>
      <c r="FJ55" s="51">
        <v>94</v>
      </c>
      <c r="FK55" s="35">
        <v>0.52899192837970133</v>
      </c>
      <c r="FL55" s="33">
        <f>(FK55-FL$3)/FM$3</f>
        <v>4.3297544434117048E-2</v>
      </c>
      <c r="FM55" s="33">
        <f>IFERROR(_xlfn.NORM.S.DIST(FL55,TRUE)*100,0)</f>
        <v>51.726782567688034</v>
      </c>
      <c r="FN55" s="52">
        <v>61.718347220469482</v>
      </c>
      <c r="FP55" s="33">
        <f>IFERROR(((J55*G$1)+(N55*K$1)+(R55*O$1)+(V55*S$1)+(Z55*W$1)+(AD55*AA$1)+(AH55*AE$1)+(AL55*AI$1)+(AP55*AM$1)+(AT55*AQ$1)+(AX55*AU$1)+(BB55*AY$1)+(BF55*BC$1)+(BJ55*BG$1)+(BN55*BK$1)+(BR55*BO$1)+(BV55*BS$1)+(BZ55*BW$1)+(CD55*CA$1)+(CH55*CE$1)+(CL55*CI$1)+(CP55*CM$1)+(CS55*CQ$1)+(CV55*CT$1)+(CY55*CW$1)+(DW55*DW$1)+(EA55*DX$1)+(EE55*EB$1)+(EU55*ES$1)+(EX55*EV$1)+(FA55*EY$1)+(FE55*FC$1)+(FI55*FG$1)+(FM55*FK$1)+(FN55*FN$1))*(1+FO55),"")</f>
        <v>54.072737207938005</v>
      </c>
      <c r="FQ55" s="28">
        <f>IFERROR(RANK(FP55,FP$4:FP$1296),"")</f>
        <v>52</v>
      </c>
      <c r="FR55" s="28">
        <f>IFERROR(RANK(FT55,FT$4:FT$1496),"")</f>
        <v>64</v>
      </c>
      <c r="FS55" s="28">
        <f>RANK(FX55,FX$4:FX$1496)</f>
        <v>69</v>
      </c>
      <c r="FT55" s="2">
        <v>6800</v>
      </c>
      <c r="FU55" s="49">
        <v>2.23E-2</v>
      </c>
      <c r="FV55" s="28">
        <f>IFERROR(FR55-FQ55,"")</f>
        <v>12</v>
      </c>
      <c r="FW55" s="4">
        <f>IFERROR(FP55/(FT55/1000),0)</f>
        <v>7.9518731188144125</v>
      </c>
      <c r="FX55" s="2">
        <v>8000</v>
      </c>
      <c r="FY55" s="49">
        <v>1.9299999999999998E-2</v>
      </c>
      <c r="FZ55" s="28">
        <f>FS55-FQ55</f>
        <v>17</v>
      </c>
      <c r="GA55" s="4">
        <f>FP55/(FX55/1000)</f>
        <v>6.7590921509922506</v>
      </c>
    </row>
    <row r="56" spans="1:183" x14ac:dyDescent="0.2">
      <c r="A56" t="s">
        <v>146</v>
      </c>
      <c r="B56" s="1">
        <v>100</v>
      </c>
      <c r="C56" s="28" t="s">
        <v>269</v>
      </c>
      <c r="D56" s="28" t="s">
        <v>269</v>
      </c>
      <c r="E56" s="28">
        <f>RANK(B56,B$4:B$1396)</f>
        <v>65</v>
      </c>
      <c r="F56" s="4">
        <f>(E56/E$3)*100</f>
        <v>53.719008264462808</v>
      </c>
      <c r="G56" s="29">
        <v>0.46499999999999997</v>
      </c>
      <c r="H56" s="3">
        <f>RANK(G56,G$4:G$4000)</f>
        <v>28</v>
      </c>
      <c r="I56" s="4">
        <f>(G56-I$3)/J$3</f>
        <v>0.76948569476146456</v>
      </c>
      <c r="J56" s="4">
        <f>IFERROR(_xlfn.NORM.S.DIST(I56,TRUE)*100,0)</f>
        <v>77.919748321976073</v>
      </c>
      <c r="K56" s="30">
        <v>0.35</v>
      </c>
      <c r="L56" s="3">
        <f>RANK(K56,K$4:K$4000)</f>
        <v>30</v>
      </c>
      <c r="M56" s="30">
        <f>(K56-M$3)/N$3</f>
        <v>0.66367181411608533</v>
      </c>
      <c r="N56" s="4">
        <f>IFERROR(_xlfn.NORM.S.DIST(M56,TRUE)*100,0)</f>
        <v>74.654980851714754</v>
      </c>
      <c r="O56" s="30">
        <v>0.35499999999999998</v>
      </c>
      <c r="P56" s="3">
        <f>RANK(O56,O$4:O$4000)</f>
        <v>25</v>
      </c>
      <c r="Q56" s="4">
        <f>(O56-Q$3)/R$3</f>
        <v>0.71951546383768539</v>
      </c>
      <c r="R56" s="4">
        <f>IFERROR(_xlfn.NORM.S.DIST(Q56,TRUE)*100,0)</f>
        <v>76.408831113593607</v>
      </c>
      <c r="S56" s="1">
        <v>292</v>
      </c>
      <c r="T56" s="3">
        <f>RANK(S56,S$4:S$4000)</f>
        <v>86</v>
      </c>
      <c r="U56" s="4">
        <f>(S56-U$3)/V$3</f>
        <v>-0.51014935649337168</v>
      </c>
      <c r="V56" s="4">
        <f>IFERROR(_xlfn.NORM.S.DIST(U56,TRUE)*100,0)</f>
        <v>30.497341452361294</v>
      </c>
      <c r="W56" s="31">
        <v>290.3</v>
      </c>
      <c r="X56" s="3">
        <f>RANK(W56,W$4:W$4000)</f>
        <v>94</v>
      </c>
      <c r="Y56" s="30">
        <f>(W56-Y$3)/Z$3</f>
        <v>-0.69289443106063919</v>
      </c>
      <c r="Z56" s="4">
        <f>IFERROR(_xlfn.NORM.S.DIST(Y56,TRUE)*100,0)</f>
        <v>24.418790239115463</v>
      </c>
      <c r="AA56" s="3">
        <v>290.89999999999998</v>
      </c>
      <c r="AB56" s="3">
        <f>RANK(AA56,AA$4:AA$4000)</f>
        <v>94</v>
      </c>
      <c r="AC56" s="4">
        <f>(AA56-AC$3)/AD$3</f>
        <v>-0.69030388361563599</v>
      </c>
      <c r="AD56" s="4">
        <f>IFERROR(_xlfn.NORM.S.DIST(AC56,TRUE)*100,0)</f>
        <v>24.500155306378506</v>
      </c>
      <c r="AE56" s="29">
        <v>-0.04</v>
      </c>
      <c r="AF56" s="3">
        <f>RANK(AE56,AE$4:AE$4000)</f>
        <v>69</v>
      </c>
      <c r="AG56" s="4">
        <f>(AE56-AG$3)/AH$3</f>
        <v>-0.17108282643783004</v>
      </c>
      <c r="AH56" s="4">
        <f>IFERROR(_xlfn.NORM.S.DIST(AG56,TRUE)*100,0)</f>
        <v>43.207931965048083</v>
      </c>
      <c r="AI56" s="30">
        <v>0.12</v>
      </c>
      <c r="AJ56" s="3">
        <f>RANK(AI56,AI$4:AI$4000)</f>
        <v>56</v>
      </c>
      <c r="AK56" s="4">
        <f>(AI56-AK$3)/AL$3</f>
        <v>6.5550309324276218E-2</v>
      </c>
      <c r="AL56" s="4">
        <f>IFERROR(_xlfn.NORM.S.DIST(AK56,TRUE)*100,0)</f>
        <v>52.613207430716272</v>
      </c>
      <c r="AM56" s="30">
        <v>0.155</v>
      </c>
      <c r="AN56" s="3">
        <f>RANK(AM56,AM$4:AM$4000)</f>
        <v>50</v>
      </c>
      <c r="AO56" s="4">
        <f>(AM56-AO$3)/AP$3</f>
        <v>0.19852929794155466</v>
      </c>
      <c r="AP56" s="4">
        <f>IFERROR(_xlfn.NORM.S.DIST(AO56,TRUE)*100,0)</f>
        <v>57.868451776206001</v>
      </c>
      <c r="AQ56" s="29">
        <v>-0.14000000000000001</v>
      </c>
      <c r="AR56" s="3">
        <v>83</v>
      </c>
      <c r="AS56" s="4">
        <f>(AQ56-AS$3)/AT$3</f>
        <v>-0.46943210034973759</v>
      </c>
      <c r="AT56" s="4">
        <f>IFERROR(_xlfn.NORM.S.DIST(AS56,TRUE)*100,0)</f>
        <v>31.93804039853736</v>
      </c>
      <c r="AU56" s="30">
        <v>-9.5000000000000001E-2</v>
      </c>
      <c r="AV56" s="3">
        <v>82</v>
      </c>
      <c r="AW56" s="4">
        <f>(AU56-AW$3)/AX$3</f>
        <v>-0.34343953268343341</v>
      </c>
      <c r="AX56" s="4">
        <f>IFERROR(_xlfn.NORM.S.DIST(AW56,TRUE)*100,0)</f>
        <v>36.563391162411243</v>
      </c>
      <c r="AY56" s="30">
        <v>-0.08</v>
      </c>
      <c r="AZ56" s="3">
        <v>80</v>
      </c>
      <c r="BA56" s="4">
        <f>(AY56-BA$3)/BB$3</f>
        <v>-0.32915340582330027</v>
      </c>
      <c r="BB56" s="4">
        <f>IFERROR(_xlfn.NORM.S.DIST(BA56,TRUE)*100,0)</f>
        <v>37.10198695563578</v>
      </c>
      <c r="BC56" s="29">
        <v>0.41000000000000003</v>
      </c>
      <c r="BD56" s="3">
        <v>27</v>
      </c>
      <c r="BE56" s="4">
        <f>(BC56-BE$3)/BF$3</f>
        <v>0.70563162874809593</v>
      </c>
      <c r="BF56" s="4">
        <f>IFERROR(_xlfn.NORM.S.DIST(BE56,TRUE)*100,0)</f>
        <v>75.979137516401664</v>
      </c>
      <c r="BG56" s="30">
        <v>-0.05</v>
      </c>
      <c r="BH56" s="3">
        <v>81</v>
      </c>
      <c r="BI56" s="4">
        <f>(BG56-BI$3)/BJ$3</f>
        <v>-0.21081343696693541</v>
      </c>
      <c r="BJ56" s="4">
        <f>IFERROR(_xlfn.NORM.S.DIST(BI56,TRUE)*100,0)</f>
        <v>41.651642649434308</v>
      </c>
      <c r="BK56" s="30">
        <v>-8.5000000000000006E-2</v>
      </c>
      <c r="BL56" s="3">
        <v>85</v>
      </c>
      <c r="BM56" s="4">
        <f>(BK56-BM$3)/BN$3</f>
        <v>-0.36946839285481409</v>
      </c>
      <c r="BN56" s="4">
        <f>IFERROR(_xlfn.NORM.S.DIST(BM56,TRUE)*100,0)</f>
        <v>35.588931401751601</v>
      </c>
      <c r="BO56" s="30">
        <v>-0.72</v>
      </c>
      <c r="BP56" s="3">
        <v>105</v>
      </c>
      <c r="BQ56" s="4">
        <f>(BO56-BQ$3)/BR$3</f>
        <v>-0.96998114195518903</v>
      </c>
      <c r="BR56" s="4">
        <f>IFERROR(_xlfn.NORM.S.DIST(BQ56,TRUE)*100,0)</f>
        <v>16.602794605275466</v>
      </c>
      <c r="BS56" s="32">
        <v>25.9</v>
      </c>
      <c r="BT56" s="3">
        <v>24</v>
      </c>
      <c r="BU56" s="33">
        <f>(BS56-BU$3)/BV$3</f>
        <v>0.6651376850295988</v>
      </c>
      <c r="BV56" s="33">
        <f>IFERROR(_xlfn.NORM.S.DIST(BU56,TRUE)*100,0)</f>
        <v>74.7018783490917</v>
      </c>
      <c r="BW56" s="34">
        <v>23.5</v>
      </c>
      <c r="BX56" s="3">
        <v>33</v>
      </c>
      <c r="BY56" s="33">
        <f>(BW56-BY$3)/BZ$3</f>
        <v>0.47597885618067765</v>
      </c>
      <c r="BZ56" s="33">
        <f>IFERROR(_xlfn.NORM.S.DIST(BY56,TRUE)*100,0)</f>
        <v>68.295527930816718</v>
      </c>
      <c r="CA56" s="34">
        <v>23.6</v>
      </c>
      <c r="CB56" s="3">
        <v>40</v>
      </c>
      <c r="CC56" s="33">
        <f>(CA56-CC$3)/CD$3</f>
        <v>0.35887779224537364</v>
      </c>
      <c r="CD56" s="33">
        <f>IFERROR(_xlfn.NORM.S.DIST(CC56,TRUE)*100,0)</f>
        <v>64.015674315459336</v>
      </c>
      <c r="CE56" s="32">
        <v>88.3</v>
      </c>
      <c r="CF56" s="3">
        <v>19</v>
      </c>
      <c r="CG56" s="33">
        <f>(CE56-CG$3)/CH$3</f>
        <v>0.82288310051707347</v>
      </c>
      <c r="CH56" s="33">
        <f>IFERROR(_xlfn.NORM.S.DIST(CG56,TRUE)*100,0)</f>
        <v>79.471276310283301</v>
      </c>
      <c r="CI56" s="34">
        <v>85</v>
      </c>
      <c r="CJ56" s="3">
        <v>48</v>
      </c>
      <c r="CK56" s="33">
        <f>(CI56-CK$3)/CL$3</f>
        <v>0.23321568620427463</v>
      </c>
      <c r="CL56" s="33">
        <f>IFERROR(_xlfn.NORM.S.DIST(CK56,TRUE)*100,0)</f>
        <v>59.22030370877772</v>
      </c>
      <c r="CM56" s="34">
        <v>85.3</v>
      </c>
      <c r="CN56" s="3">
        <v>54</v>
      </c>
      <c r="CO56" s="4">
        <f>(CM56-CO$3)/CP$3</f>
        <v>0.2252314535325102</v>
      </c>
      <c r="CP56" s="4">
        <f>IFERROR(_xlfn.NORM.S.DIST(CO56,TRUE)*100,0)</f>
        <v>58.910038918668747</v>
      </c>
      <c r="CQ56" s="29" t="s">
        <v>269</v>
      </c>
      <c r="CR56" s="3" t="s">
        <v>269</v>
      </c>
      <c r="CS56" s="33">
        <v>0</v>
      </c>
      <c r="CT56" s="35" t="s">
        <v>269</v>
      </c>
      <c r="CU56" s="3" t="s">
        <v>269</v>
      </c>
      <c r="CV56" s="33">
        <v>0</v>
      </c>
      <c r="CW56" s="3" t="s">
        <v>269</v>
      </c>
      <c r="CX56" s="3" t="s">
        <v>269</v>
      </c>
      <c r="CY56" s="33">
        <v>0</v>
      </c>
      <c r="CZ56" s="36" t="s">
        <v>51</v>
      </c>
      <c r="DA56" s="37" t="s">
        <v>269</v>
      </c>
      <c r="DB56" s="37" t="s">
        <v>51</v>
      </c>
      <c r="DC56" s="37" t="s">
        <v>269</v>
      </c>
      <c r="DD56" s="37" t="s">
        <v>269</v>
      </c>
      <c r="DE56" s="38">
        <v>-1.0408653846153868</v>
      </c>
      <c r="DF56" s="38" t="s">
        <v>269</v>
      </c>
      <c r="DG56" s="38">
        <v>-3.0201005025125625</v>
      </c>
      <c r="DH56" s="38" t="s">
        <v>269</v>
      </c>
      <c r="DI56" s="38" t="s">
        <v>269</v>
      </c>
      <c r="DJ56" s="38">
        <v>-2.0304829435639746</v>
      </c>
      <c r="DK56" s="39">
        <v>-1.4676105646480104</v>
      </c>
      <c r="DL56" s="39">
        <v>7.1105018322225417</v>
      </c>
      <c r="DM56" s="38">
        <v>-4.0609658871279493</v>
      </c>
      <c r="DN56" s="39">
        <v>-1.0882394390673957</v>
      </c>
      <c r="DO56" s="39">
        <v>13.824470902736968</v>
      </c>
      <c r="DP56" s="38">
        <v>-1.73</v>
      </c>
      <c r="DQ56" s="39">
        <v>-1.5206107091196019</v>
      </c>
      <c r="DR56" s="39">
        <v>6.4178778893113826</v>
      </c>
      <c r="DS56" s="40">
        <v>20</v>
      </c>
      <c r="DT56" s="40">
        <v>11.838212656067723</v>
      </c>
      <c r="DU56" s="39">
        <v>-1.500756236714158</v>
      </c>
      <c r="DV56" s="39">
        <v>6.6709310848963064</v>
      </c>
      <c r="DW56" s="41">
        <v>6.6709310848963064</v>
      </c>
      <c r="DX56" s="42">
        <v>-0.23</v>
      </c>
      <c r="DY56" s="4">
        <f>(DX56-DY$3)/EA$3</f>
        <v>-0.43396695470472718</v>
      </c>
      <c r="DZ56" s="4">
        <f>MAX(MIN(DY56, 3), -3)</f>
        <v>-0.43396695470472718</v>
      </c>
      <c r="EA56" s="4">
        <f>IFERROR(_xlfn.NORM.S.DIST(DZ56,TRUE)*100,30)</f>
        <v>33.215621888473393</v>
      </c>
      <c r="EB56" s="43">
        <v>0.63</v>
      </c>
      <c r="EC56" s="4">
        <f>(EB56-EC$3)/EE$3</f>
        <v>0.28719305363474712</v>
      </c>
      <c r="ED56" s="4">
        <f>MAX(MIN(EC56, 3), -3)</f>
        <v>0.28719305363474712</v>
      </c>
      <c r="EE56" s="4">
        <f>IFERROR(_xlfn.NORM.S.DIST(ED56,TRUE)*100,30)</f>
        <v>61.301774760449945</v>
      </c>
      <c r="EF56" s="44" t="s">
        <v>147</v>
      </c>
      <c r="EG56" s="45">
        <v>30</v>
      </c>
      <c r="EH56" s="46">
        <v>27</v>
      </c>
      <c r="EI56" s="46" t="s">
        <v>51</v>
      </c>
      <c r="EJ56" s="46" t="s">
        <v>269</v>
      </c>
      <c r="EK56" s="46" t="s">
        <v>269</v>
      </c>
      <c r="EL56" s="46" t="s">
        <v>269</v>
      </c>
      <c r="EM56" s="46" t="s">
        <v>269</v>
      </c>
      <c r="EN56" s="46" t="s">
        <v>269</v>
      </c>
      <c r="EO56" s="46" t="s">
        <v>269</v>
      </c>
      <c r="EP56" s="46" t="s">
        <v>269</v>
      </c>
      <c r="EQ56" s="46" t="s">
        <v>269</v>
      </c>
      <c r="ER56" s="46">
        <v>2</v>
      </c>
      <c r="ES56" s="47">
        <v>0.12121212121212122</v>
      </c>
      <c r="ET56" s="4">
        <f>(ES56-ET$3)/EU$3</f>
        <v>0.10814089331535853</v>
      </c>
      <c r="EU56" s="4">
        <f>IFERROR(_xlfn.NORM.S.DIST(ET56,TRUE)*100,30)</f>
        <v>54.305803491711742</v>
      </c>
      <c r="EV56" s="48">
        <v>0.18181818181818182</v>
      </c>
      <c r="EW56" s="4">
        <f>(EV56-EW$3)/EX$3</f>
        <v>-0.13853358981334454</v>
      </c>
      <c r="EX56" s="4">
        <f>IFERROR(_xlfn.NORM.S.DIST(EW56,TRUE)*100,30)</f>
        <v>44.490936235273722</v>
      </c>
      <c r="EY56" s="49">
        <v>0.39393939393939392</v>
      </c>
      <c r="EZ56" s="4">
        <f>(EY56-EZ$3)/FA$3</f>
        <v>-1.368947402710043E-2</v>
      </c>
      <c r="FA56" s="4">
        <f>IFERROR(_xlfn.NORM.S.DIST(EZ56,TRUE)*100,30)</f>
        <v>49.453886058579933</v>
      </c>
      <c r="FB56" s="50">
        <v>32</v>
      </c>
      <c r="FC56" s="35">
        <v>1.2420771256659773</v>
      </c>
      <c r="FD56" s="33">
        <f>(FC56-FD$3)/FE$3</f>
        <v>0.7928602989518504</v>
      </c>
      <c r="FE56" s="33">
        <f>IFERROR(_xlfn.NORM.S.DIST(FD56,TRUE)*100,0)</f>
        <v>78.607038986979589</v>
      </c>
      <c r="FF56" s="51">
        <v>60</v>
      </c>
      <c r="FG56" s="35">
        <v>0.65198133690703963</v>
      </c>
      <c r="FH56" s="33">
        <f>(FG56-FH$3)/FI$3</f>
        <v>0.20058058629523928</v>
      </c>
      <c r="FI56" s="33">
        <f>IFERROR(_xlfn.NORM.S.DIST(FH56,TRUE)*100,0)</f>
        <v>57.948673027455058</v>
      </c>
      <c r="FJ56" s="51">
        <v>104</v>
      </c>
      <c r="FK56" s="35">
        <v>0.5569232821318888</v>
      </c>
      <c r="FL56" s="33">
        <f>(FK56-FL$3)/FM$3</f>
        <v>8.9496267294734214E-2</v>
      </c>
      <c r="FM56" s="33">
        <f>IFERROR(_xlfn.NORM.S.DIST(FL56,TRUE)*100,0)</f>
        <v>53.565624002567446</v>
      </c>
      <c r="FN56" s="52">
        <v>59.418713634710173</v>
      </c>
      <c r="FP56" s="33">
        <f>IFERROR(((J56*G$1)+(N56*K$1)+(R56*O$1)+(V56*S$1)+(Z56*W$1)+(AD56*AA$1)+(AH56*AE$1)+(AL56*AI$1)+(AP56*AM$1)+(AT56*AQ$1)+(AX56*AU$1)+(BB56*AY$1)+(BF56*BC$1)+(BJ56*BG$1)+(BN56*BK$1)+(BR56*BO$1)+(BV56*BS$1)+(BZ56*BW$1)+(CD56*CA$1)+(CH56*CE$1)+(CL56*CI$1)+(CP56*CM$1)+(CS56*CQ$1)+(CV56*CT$1)+(CY56*CW$1)+(DW56*DW$1)+(EA56*DX$1)+(EE56*EB$1)+(EU56*ES$1)+(EX56*EV$1)+(FA56*EY$1)+(FE56*FC$1)+(FI56*FG$1)+(FM56*FK$1)+(FN56*FN$1))*(1+FO56),"")</f>
        <v>53.465802842938977</v>
      </c>
      <c r="FQ56" s="28">
        <f>IFERROR(RANK(FP56,FP$4:FP$1296),"")</f>
        <v>53</v>
      </c>
      <c r="FR56" s="28">
        <f>IFERROR(RANK(FT56,FT$4:FT$1496),"")</f>
        <v>48</v>
      </c>
      <c r="FS56" s="28">
        <f>RANK(FX56,FX$4:FX$1496)</f>
        <v>45</v>
      </c>
      <c r="FT56" s="2">
        <v>7100</v>
      </c>
      <c r="FU56" s="49">
        <v>2.64E-2</v>
      </c>
      <c r="FV56" s="28">
        <f>IFERROR(FR56-FQ56,"")</f>
        <v>-5</v>
      </c>
      <c r="FW56" s="4">
        <f>IFERROR(FP56/(FT56/1000),0)</f>
        <v>7.5303947666111242</v>
      </c>
      <c r="FX56" s="2">
        <v>8600</v>
      </c>
      <c r="FY56" s="49">
        <v>2.3700000000000002E-2</v>
      </c>
      <c r="FZ56" s="28">
        <f>FS56-FQ56</f>
        <v>-8</v>
      </c>
      <c r="GA56" s="4">
        <f>FP56/(FX56/1000)</f>
        <v>6.2169538189463927</v>
      </c>
    </row>
    <row r="57" spans="1:183" x14ac:dyDescent="0.2">
      <c r="A57" t="s">
        <v>144</v>
      </c>
      <c r="B57" s="1">
        <v>100</v>
      </c>
      <c r="C57" s="28" t="s">
        <v>269</v>
      </c>
      <c r="D57" s="28" t="s">
        <v>269</v>
      </c>
      <c r="E57" s="28">
        <f>RANK(B57,B$4:B$1396)</f>
        <v>65</v>
      </c>
      <c r="F57" s="4">
        <f>(E57/E$3)*100</f>
        <v>53.719008264462808</v>
      </c>
      <c r="G57" s="29">
        <v>0.41500000000000004</v>
      </c>
      <c r="H57" s="3">
        <f>RANK(G57,G$4:G$4000)</f>
        <v>35</v>
      </c>
      <c r="I57" s="4">
        <f>(G57-I$3)/J$3</f>
        <v>0.66127254185934847</v>
      </c>
      <c r="J57" s="4">
        <f>IFERROR(_xlfn.NORM.S.DIST(I57,TRUE)*100,0)</f>
        <v>74.578122642165653</v>
      </c>
      <c r="K57" s="30">
        <v>0.14500000000000002</v>
      </c>
      <c r="L57" s="3">
        <f>RANK(K57,K$4:K$4000)</f>
        <v>59</v>
      </c>
      <c r="M57" s="30">
        <f>(K57-M$3)/N$3</f>
        <v>0.12342275298915957</v>
      </c>
      <c r="N57" s="4">
        <f>IFERROR(_xlfn.NORM.S.DIST(M57,TRUE)*100,0)</f>
        <v>54.911382973091506</v>
      </c>
      <c r="O57" s="30">
        <v>0.15</v>
      </c>
      <c r="P57" s="3">
        <f>RANK(O57,O$4:O$4000)</f>
        <v>58</v>
      </c>
      <c r="Q57" s="4">
        <f>(O57-Q$3)/R$3</f>
        <v>0.14324717764504144</v>
      </c>
      <c r="R57" s="4">
        <f>IFERROR(_xlfn.NORM.S.DIST(Q57,TRUE)*100,0)</f>
        <v>55.695251419369704</v>
      </c>
      <c r="S57" s="1">
        <v>300.3</v>
      </c>
      <c r="T57" s="3">
        <f>RANK(S57,S$4:S$4000)</f>
        <v>25</v>
      </c>
      <c r="U57" s="4">
        <f>(S57-U$3)/V$3</f>
        <v>0.77295357044449975</v>
      </c>
      <c r="V57" s="4">
        <f>IFERROR(_xlfn.NORM.S.DIST(U57,TRUE)*100,0)</f>
        <v>78.022507050640698</v>
      </c>
      <c r="W57" s="31">
        <v>297.8</v>
      </c>
      <c r="X57" s="3">
        <f>RANK(W57,W$4:W$4000)</f>
        <v>35</v>
      </c>
      <c r="Y57" s="30">
        <f>(W57-Y$3)/Z$3</f>
        <v>0.40134137865084557</v>
      </c>
      <c r="Z57" s="4">
        <f>IFERROR(_xlfn.NORM.S.DIST(Y57,TRUE)*100,0)</f>
        <v>65.591559866444214</v>
      </c>
      <c r="AA57" s="3">
        <v>297.5</v>
      </c>
      <c r="AB57" s="3">
        <f>RANK(AA57,AA$4:AA$4000)</f>
        <v>42</v>
      </c>
      <c r="AC57" s="4">
        <f>(AA57-AC$3)/AD$3</f>
        <v>0.30265048584236409</v>
      </c>
      <c r="AD57" s="4">
        <f>IFERROR(_xlfn.NORM.S.DIST(AC57,TRUE)*100,0)</f>
        <v>61.892188222621002</v>
      </c>
      <c r="AE57" s="29">
        <v>0.48</v>
      </c>
      <c r="AF57" s="3">
        <f>RANK(AE57,AE$4:AE$4000)</f>
        <v>25</v>
      </c>
      <c r="AG57" s="4">
        <f>(AE57-AG$3)/AH$3</f>
        <v>0.77617257460215261</v>
      </c>
      <c r="AH57" s="4">
        <f>IFERROR(_xlfn.NORM.S.DIST(AG57,TRUE)*100,0)</f>
        <v>78.117645153217154</v>
      </c>
      <c r="AI57" s="30">
        <v>-6.5000000000000002E-2</v>
      </c>
      <c r="AJ57" s="3">
        <f>RANK(AI57,AI$4:AI$4000)</f>
        <v>86</v>
      </c>
      <c r="AK57" s="4">
        <f>(AI57-AK$3)/AL$3</f>
        <v>-0.35442569846762639</v>
      </c>
      <c r="AL57" s="4">
        <f>IFERROR(_xlfn.NORM.S.DIST(AK57,TRUE)*100,0)</f>
        <v>36.150993915521958</v>
      </c>
      <c r="AM57" s="30">
        <v>-8.5000000000000006E-2</v>
      </c>
      <c r="AN57" s="3">
        <f>RANK(AM57,AM$4:AM$4000)</f>
        <v>92</v>
      </c>
      <c r="AO57" s="4">
        <f>(AM57-AO$3)/AP$3</f>
        <v>-0.40587279304330504</v>
      </c>
      <c r="AP57" s="4">
        <f>IFERROR(_xlfn.NORM.S.DIST(AO57,TRUE)*100,0)</f>
        <v>34.241803479914047</v>
      </c>
      <c r="AQ57" s="29">
        <v>0.1</v>
      </c>
      <c r="AR57" s="3">
        <v>42</v>
      </c>
      <c r="AS57" s="4">
        <f>(AQ57-AS$3)/AT$3</f>
        <v>0.27957867472352799</v>
      </c>
      <c r="AT57" s="4">
        <f>IFERROR(_xlfn.NORM.S.DIST(AS57,TRUE)*100,0)</f>
        <v>61.009961499968526</v>
      </c>
      <c r="AU57" s="30">
        <v>0.14000000000000001</v>
      </c>
      <c r="AV57" s="3">
        <v>35</v>
      </c>
      <c r="AW57" s="4">
        <f>(AU57-AW$3)/AX$3</f>
        <v>0.58246819405393013</v>
      </c>
      <c r="AX57" s="4">
        <f>IFERROR(_xlfn.NORM.S.DIST(AW57,TRUE)*100,0)</f>
        <v>71.987432038666498</v>
      </c>
      <c r="AY57" s="30">
        <v>0.11</v>
      </c>
      <c r="AZ57" s="3">
        <v>35</v>
      </c>
      <c r="BA57" s="4">
        <f>(AY57-BA$3)/BB$3</f>
        <v>0.52608279392271073</v>
      </c>
      <c r="BB57" s="4">
        <f>IFERROR(_xlfn.NORM.S.DIST(BA57,TRUE)*100,0)</f>
        <v>70.058465854988967</v>
      </c>
      <c r="BC57" s="29">
        <v>-0.13500000000000001</v>
      </c>
      <c r="BD57" s="3">
        <v>78</v>
      </c>
      <c r="BE57" s="4">
        <f>(BC57-BE$3)/BF$3</f>
        <v>-0.180813022041867</v>
      </c>
      <c r="BF57" s="4">
        <f>IFERROR(_xlfn.NORM.S.DIST(BE57,TRUE)*100,0)</f>
        <v>42.825717073708006</v>
      </c>
      <c r="BG57" s="30">
        <v>0.21500000000000002</v>
      </c>
      <c r="BH57" s="3">
        <v>40</v>
      </c>
      <c r="BI57" s="4">
        <f>(BG57-BI$3)/BJ$3</f>
        <v>0.45923826673606766</v>
      </c>
      <c r="BJ57" s="4">
        <f>IFERROR(_xlfn.NORM.S.DIST(BI57,TRUE)*100,0)</f>
        <v>67.69684632021449</v>
      </c>
      <c r="BK57" s="30">
        <v>0.125</v>
      </c>
      <c r="BL57" s="3">
        <v>48</v>
      </c>
      <c r="BM57" s="4">
        <f>(BK57-BM$3)/BN$3</f>
        <v>0.27912815886523579</v>
      </c>
      <c r="BN57" s="4">
        <f>IFERROR(_xlfn.NORM.S.DIST(BM57,TRUE)*100,0)</f>
        <v>60.992676302834411</v>
      </c>
      <c r="BO57" s="30">
        <v>-7.0000000000000007E-2</v>
      </c>
      <c r="BP57" s="3">
        <v>73</v>
      </c>
      <c r="BQ57" s="4">
        <f>(BO57-BQ$3)/BR$3</f>
        <v>1.1228077527455539E-2</v>
      </c>
      <c r="BR57" s="4">
        <f>IFERROR(_xlfn.NORM.S.DIST(BQ57,TRUE)*100,0)</f>
        <v>50.447926073660135</v>
      </c>
      <c r="BS57" s="32">
        <v>28.2</v>
      </c>
      <c r="BT57" s="3">
        <v>5</v>
      </c>
      <c r="BU57" s="33">
        <f>(BS57-BU$3)/BV$3</f>
        <v>1.422785233804543</v>
      </c>
      <c r="BV57" s="33">
        <f>IFERROR(_xlfn.NORM.S.DIST(BU57,TRUE)*100,0)</f>
        <v>92.260078839787653</v>
      </c>
      <c r="BW57" s="34">
        <v>24.4</v>
      </c>
      <c r="BX57" s="3">
        <v>18</v>
      </c>
      <c r="BY57" s="33">
        <f>(BW57-BY$3)/BZ$3</f>
        <v>0.87019447326282973</v>
      </c>
      <c r="BZ57" s="33">
        <f>IFERROR(_xlfn.NORM.S.DIST(BY57,TRUE)*100,0)</f>
        <v>80.790293213692664</v>
      </c>
      <c r="CA57" s="34">
        <v>23.8</v>
      </c>
      <c r="CB57" s="3">
        <v>34</v>
      </c>
      <c r="CC57" s="33">
        <f>(CA57-CC$3)/CD$3</f>
        <v>0.4568649027560539</v>
      </c>
      <c r="CD57" s="33">
        <f>IFERROR(_xlfn.NORM.S.DIST(CC57,TRUE)*100,0)</f>
        <v>67.611592392348243</v>
      </c>
      <c r="CE57" s="32">
        <v>86.7</v>
      </c>
      <c r="CF57" s="3">
        <v>49</v>
      </c>
      <c r="CG57" s="33">
        <f>(CE57-CG$3)/CH$3</f>
        <v>0.2443640404684532</v>
      </c>
      <c r="CH57" s="33">
        <f>IFERROR(_xlfn.NORM.S.DIST(CG57,TRUE)*100,0)</f>
        <v>59.65255553845725</v>
      </c>
      <c r="CI57" s="34">
        <v>85.3</v>
      </c>
      <c r="CJ57" s="3">
        <v>39</v>
      </c>
      <c r="CK57" s="33">
        <f>(CI57-CK$3)/CL$3</f>
        <v>0.3834082569261803</v>
      </c>
      <c r="CL57" s="33">
        <f>IFERROR(_xlfn.NORM.S.DIST(CK57,TRUE)*100,0)</f>
        <v>64.929145894437966</v>
      </c>
      <c r="CM57" s="34">
        <v>85.8</v>
      </c>
      <c r="CN57" s="3">
        <v>34</v>
      </c>
      <c r="CO57" s="4">
        <f>(CM57-CO$3)/CP$3</f>
        <v>0.51710806718154823</v>
      </c>
      <c r="CP57" s="4">
        <f>IFERROR(_xlfn.NORM.S.DIST(CO57,TRUE)*100,0)</f>
        <v>69.745963876466035</v>
      </c>
      <c r="CQ57" s="29" t="s">
        <v>269</v>
      </c>
      <c r="CR57" s="3" t="s">
        <v>269</v>
      </c>
      <c r="CS57" s="33">
        <v>0</v>
      </c>
      <c r="CT57" s="35" t="s">
        <v>269</v>
      </c>
      <c r="CU57" s="3" t="s">
        <v>269</v>
      </c>
      <c r="CV57" s="33">
        <v>0</v>
      </c>
      <c r="CW57" s="3" t="s">
        <v>269</v>
      </c>
      <c r="CX57" s="3" t="s">
        <v>269</v>
      </c>
      <c r="CY57" s="33">
        <v>0</v>
      </c>
      <c r="CZ57" s="36" t="s">
        <v>51</v>
      </c>
      <c r="DA57" s="37" t="s">
        <v>269</v>
      </c>
      <c r="DB57" s="37">
        <v>14</v>
      </c>
      <c r="DC57" s="37" t="s">
        <v>51</v>
      </c>
      <c r="DD57" s="37" t="s">
        <v>51</v>
      </c>
      <c r="DE57" s="38">
        <v>-3.5408653846153868</v>
      </c>
      <c r="DF57" s="38" t="s">
        <v>269</v>
      </c>
      <c r="DG57" s="38">
        <v>1.9798994974874375</v>
      </c>
      <c r="DH57" s="38">
        <v>-0.2110552763819129</v>
      </c>
      <c r="DI57" s="38">
        <v>-1.5454545454545467</v>
      </c>
      <c r="DJ57" s="38">
        <v>-0.82936892724110223</v>
      </c>
      <c r="DK57" s="39">
        <v>-0.48827033870741682</v>
      </c>
      <c r="DL57" s="39">
        <v>31.267918408247848</v>
      </c>
      <c r="DM57" s="38">
        <v>-3.3174757089644089</v>
      </c>
      <c r="DN57" s="39">
        <v>-0.87869483236298174</v>
      </c>
      <c r="DO57" s="39">
        <v>18.978338066294956</v>
      </c>
      <c r="DP57" s="38">
        <v>-0.16</v>
      </c>
      <c r="DQ57" s="39">
        <v>-0.11334020484985582</v>
      </c>
      <c r="DR57" s="39">
        <v>45.488042186085487</v>
      </c>
      <c r="DS57" s="40">
        <v>42.696629213483142</v>
      </c>
      <c r="DT57" s="40">
        <v>34.607731968527858</v>
      </c>
      <c r="DU57" s="39">
        <v>-0.56021847134786329</v>
      </c>
      <c r="DV57" s="39">
        <v>28.766521467415512</v>
      </c>
      <c r="DW57" s="41">
        <v>28.766521467415512</v>
      </c>
      <c r="DX57" s="42">
        <v>0.27</v>
      </c>
      <c r="DY57" s="4">
        <f>(DX57-DY$3)/EA$3</f>
        <v>3.154724316115938E-2</v>
      </c>
      <c r="DZ57" s="4">
        <f>MAX(MIN(DY57, 3), -3)</f>
        <v>3.154724316115938E-2</v>
      </c>
      <c r="EA57" s="4">
        <f>IFERROR(_xlfn.NORM.S.DIST(DZ57,TRUE)*100,30)</f>
        <v>51.258344185904448</v>
      </c>
      <c r="EB57" s="43">
        <v>0.8</v>
      </c>
      <c r="EC57" s="4">
        <f>(EB57-EC$3)/EE$3</f>
        <v>0.4647572590229872</v>
      </c>
      <c r="ED57" s="4">
        <f>MAX(MIN(EC57, 3), -3)</f>
        <v>0.4647572590229872</v>
      </c>
      <c r="EE57" s="4">
        <f>IFERROR(_xlfn.NORM.S.DIST(ED57,TRUE)*100,30)</f>
        <v>67.894735064453371</v>
      </c>
      <c r="EF57" s="44" t="s">
        <v>145</v>
      </c>
      <c r="EG57" s="45">
        <v>27</v>
      </c>
      <c r="EH57" s="46">
        <v>44</v>
      </c>
      <c r="EI57" s="46">
        <v>3</v>
      </c>
      <c r="EJ57" s="46" t="s">
        <v>269</v>
      </c>
      <c r="EK57" s="46" t="s">
        <v>269</v>
      </c>
      <c r="EL57" s="46" t="s">
        <v>269</v>
      </c>
      <c r="EM57" s="46" t="s">
        <v>269</v>
      </c>
      <c r="EN57" s="46" t="s">
        <v>269</v>
      </c>
      <c r="EO57" s="46" t="s">
        <v>269</v>
      </c>
      <c r="EP57" s="46" t="s">
        <v>269</v>
      </c>
      <c r="EQ57" s="46" t="s">
        <v>269</v>
      </c>
      <c r="ER57" s="46">
        <v>7</v>
      </c>
      <c r="ES57" s="47">
        <v>0.1111111111111111</v>
      </c>
      <c r="ET57" s="4">
        <f>(ES57-ET$3)/EU$3</f>
        <v>-1.5524065868731264E-2</v>
      </c>
      <c r="EU57" s="4">
        <f>IFERROR(_xlfn.NORM.S.DIST(ET57,TRUE)*100,30)</f>
        <v>49.380704250919699</v>
      </c>
      <c r="EV57" s="48">
        <v>0.16666666666666666</v>
      </c>
      <c r="EW57" s="4">
        <f>(EV57-EW$3)/EX$3</f>
        <v>-0.28015815152353118</v>
      </c>
      <c r="EX57" s="4">
        <f>IFERROR(_xlfn.NORM.S.DIST(EW57,TRUE)*100,30)</f>
        <v>38.9678085868157</v>
      </c>
      <c r="EY57" s="49">
        <v>0.33333333333333331</v>
      </c>
      <c r="EZ57" s="4">
        <f>(EY57-EZ$3)/FA$3</f>
        <v>-0.40060452055731605</v>
      </c>
      <c r="FA57" s="4">
        <f>IFERROR(_xlfn.NORM.S.DIST(EZ57,TRUE)*100,30)</f>
        <v>34.435565844710858</v>
      </c>
      <c r="FB57" s="50">
        <v>32</v>
      </c>
      <c r="FC57" s="35">
        <v>1.0539452644823335</v>
      </c>
      <c r="FD57" s="33">
        <f>(FC57-FD$3)/FE$3</f>
        <v>0.59422210973470013</v>
      </c>
      <c r="FE57" s="33">
        <f>IFERROR(_xlfn.NORM.S.DIST(FD57,TRUE)*100,0)</f>
        <v>72.38182166286235</v>
      </c>
      <c r="FF57" s="51">
        <v>68</v>
      </c>
      <c r="FG57" s="35">
        <v>0.36841736323375995</v>
      </c>
      <c r="FH57" s="33">
        <f>(FG57-FH$3)/FI$3</f>
        <v>-0.18361318235494992</v>
      </c>
      <c r="FI57" s="33">
        <f>IFERROR(_xlfn.NORM.S.DIST(FH57,TRUE)*100,0)</f>
        <v>42.715846046295439</v>
      </c>
      <c r="FJ57" s="51">
        <v>118</v>
      </c>
      <c r="FK57" s="35">
        <v>0.31228108361337287</v>
      </c>
      <c r="FL57" s="33">
        <f>(FK57-FL$3)/FM$3</f>
        <v>-0.31514423920000972</v>
      </c>
      <c r="FM57" s="33">
        <f>IFERROR(_xlfn.NORM.S.DIST(FL57,TRUE)*100,0)</f>
        <v>37.632607025758688</v>
      </c>
      <c r="FN57" s="52">
        <v>65.449261606489131</v>
      </c>
      <c r="FP57" s="33">
        <f>IFERROR(((J57*G$1)+(N57*K$1)+(R57*O$1)+(V57*S$1)+(Z57*W$1)+(AD57*AA$1)+(AH57*AE$1)+(AL57*AI$1)+(AP57*AM$1)+(AT57*AQ$1)+(AX57*AU$1)+(BB57*AY$1)+(BF57*BC$1)+(BJ57*BG$1)+(BN57*BK$1)+(BR57*BO$1)+(BV57*BS$1)+(BZ57*BW$1)+(CD57*CA$1)+(CH57*CE$1)+(CL57*CI$1)+(CP57*CM$1)+(CS57*CQ$1)+(CV57*CT$1)+(CY57*CW$1)+(DW57*DW$1)+(EA57*DX$1)+(EE57*EB$1)+(EU57*ES$1)+(EX57*EV$1)+(FA57*EY$1)+(FE57*FC$1)+(FI57*FG$1)+(FM57*FK$1)+(FN57*FN$1))*(1+FO57),"")</f>
        <v>53.004273016138939</v>
      </c>
      <c r="FQ57" s="28">
        <f>IFERROR(RANK(FP57,FP$4:FP$1296),"")</f>
        <v>54</v>
      </c>
      <c r="FR57" s="28">
        <f>IFERROR(RANK(FT57,FT$4:FT$1496),"")</f>
        <v>39</v>
      </c>
      <c r="FS57" s="28">
        <f>RANK(FX57,FX$4:FX$1496)</f>
        <v>49</v>
      </c>
      <c r="FT57" s="2">
        <v>7300</v>
      </c>
      <c r="FU57" s="49">
        <v>4.2300000000000004E-2</v>
      </c>
      <c r="FV57" s="28">
        <f>IFERROR(FR57-FQ57,"")</f>
        <v>-15</v>
      </c>
      <c r="FW57" s="4">
        <f>IFERROR(FP57/(FT57/1000),0)</f>
        <v>7.2608593172793068</v>
      </c>
      <c r="FX57" s="2">
        <v>8500</v>
      </c>
      <c r="FY57" s="49">
        <v>4.4600000000000001E-2</v>
      </c>
      <c r="FZ57" s="28">
        <f>FS57-FQ57</f>
        <v>-5</v>
      </c>
      <c r="GA57" s="4">
        <f>FP57/(FX57/1000)</f>
        <v>6.2357968254281104</v>
      </c>
    </row>
    <row r="58" spans="1:183" x14ac:dyDescent="0.2">
      <c r="A58" t="s">
        <v>152</v>
      </c>
      <c r="B58" s="1">
        <v>100</v>
      </c>
      <c r="C58" s="28" t="s">
        <v>269</v>
      </c>
      <c r="D58" s="28" t="s">
        <v>269</v>
      </c>
      <c r="E58" s="28">
        <f>RANK(B58,B$4:B$1396)</f>
        <v>65</v>
      </c>
      <c r="F58" s="4">
        <f>(E58/E$3)*100</f>
        <v>53.719008264462808</v>
      </c>
      <c r="G58" s="29">
        <v>-0.41500000000000004</v>
      </c>
      <c r="H58" s="3">
        <f>RANK(G58,G$4:G$4000)</f>
        <v>107</v>
      </c>
      <c r="I58" s="4">
        <f>(G58-I$3)/J$3</f>
        <v>-1.1350657963157811</v>
      </c>
      <c r="J58" s="4">
        <f>IFERROR(_xlfn.NORM.S.DIST(I58,TRUE)*100,0)</f>
        <v>12.817387564393037</v>
      </c>
      <c r="K58" s="30">
        <v>-0.14499999999999999</v>
      </c>
      <c r="L58" s="3">
        <f>RANK(K58,K$4:K$4000)</f>
        <v>96</v>
      </c>
      <c r="M58" s="30">
        <f>(K58-M$3)/N$3</f>
        <v>-0.64083201640990628</v>
      </c>
      <c r="N58" s="4">
        <f>IFERROR(_xlfn.NORM.S.DIST(M58,TRUE)*100,0)</f>
        <v>26.081591458124308</v>
      </c>
      <c r="O58" s="30">
        <v>1.4999999999999999E-2</v>
      </c>
      <c r="P58" s="3">
        <f>RANK(O58,O$4:O$4000)</f>
        <v>78</v>
      </c>
      <c r="Q58" s="4">
        <f>(O58-Q$3)/R$3</f>
        <v>-0.23624657179889483</v>
      </c>
      <c r="R58" s="4">
        <f>IFERROR(_xlfn.NORM.S.DIST(Q58,TRUE)*100,0)</f>
        <v>40.662067151453471</v>
      </c>
      <c r="S58" s="1">
        <v>297.3</v>
      </c>
      <c r="T58" s="3">
        <f>RANK(S58,S$4:S$4000)</f>
        <v>43</v>
      </c>
      <c r="U58" s="4">
        <f>(S58-U$3)/V$3</f>
        <v>0.30918142817779992</v>
      </c>
      <c r="V58" s="4">
        <f>IFERROR(_xlfn.NORM.S.DIST(U58,TRUE)*100,0)</f>
        <v>62.140823978335369</v>
      </c>
      <c r="W58" s="31">
        <v>299.2</v>
      </c>
      <c r="X58" s="3">
        <f>RANK(W58,W$4:W$4000)</f>
        <v>25</v>
      </c>
      <c r="Y58" s="30">
        <f>(W58-Y$3)/Z$3</f>
        <v>0.60559872979698604</v>
      </c>
      <c r="Z58" s="4">
        <f>IFERROR(_xlfn.NORM.S.DIST(Y58,TRUE)*100,0)</f>
        <v>72.760937699194656</v>
      </c>
      <c r="AA58" s="3">
        <v>301.2</v>
      </c>
      <c r="AB58" s="3">
        <f>RANK(AA58,AA$4:AA$4000)</f>
        <v>19</v>
      </c>
      <c r="AC58" s="4">
        <f>(AA58-AC$3)/AD$3</f>
        <v>0.85930672326578472</v>
      </c>
      <c r="AD58" s="4">
        <f>IFERROR(_xlfn.NORM.S.DIST(AC58,TRUE)*100,0)</f>
        <v>80.491434207132301</v>
      </c>
      <c r="AE58" s="29">
        <v>-4.4999999999999998E-2</v>
      </c>
      <c r="AF58" s="3">
        <f>RANK(AE58,AE$4:AE$4000)</f>
        <v>70</v>
      </c>
      <c r="AG58" s="4">
        <f>(AE58-AG$3)/AH$3</f>
        <v>-0.18019105144782985</v>
      </c>
      <c r="AH58" s="4">
        <f>IFERROR(_xlfn.NORM.S.DIST(AG58,TRUE)*100,0)</f>
        <v>42.850129168086085</v>
      </c>
      <c r="AI58" s="30">
        <v>-0.125</v>
      </c>
      <c r="AJ58" s="3">
        <f>RANK(AI58,AI$4:AI$4000)</f>
        <v>93</v>
      </c>
      <c r="AK58" s="4">
        <f>(AI58-AK$3)/AL$3</f>
        <v>-0.49063413342716239</v>
      </c>
      <c r="AL58" s="4">
        <f>IFERROR(_xlfn.NORM.S.DIST(AK58,TRUE)*100,0)</f>
        <v>31.18426200355713</v>
      </c>
      <c r="AM58" s="30">
        <v>-6.0000000000000005E-2</v>
      </c>
      <c r="AN58" s="3">
        <f>RANK(AM58,AM$4:AM$4000)</f>
        <v>87</v>
      </c>
      <c r="AO58" s="4">
        <f>(AM58-AO$3)/AP$3</f>
        <v>-0.34291424189904884</v>
      </c>
      <c r="AP58" s="4">
        <f>IFERROR(_xlfn.NORM.S.DIST(AO58,TRUE)*100,0)</f>
        <v>36.583148859865787</v>
      </c>
      <c r="AQ58" s="29">
        <v>-0.27</v>
      </c>
      <c r="AR58" s="3">
        <v>99</v>
      </c>
      <c r="AS58" s="4">
        <f>(AQ58-AS$3)/AT$3</f>
        <v>-0.87514627018108981</v>
      </c>
      <c r="AT58" s="4">
        <f>IFERROR(_xlfn.NORM.S.DIST(AS58,TRUE)*100,0)</f>
        <v>19.074716186518039</v>
      </c>
      <c r="AU58" s="30">
        <v>0.19500000000000001</v>
      </c>
      <c r="AV58" s="3">
        <v>25</v>
      </c>
      <c r="AW58" s="4">
        <f>(AU58-AW$3)/AX$3</f>
        <v>0.7991700024392705</v>
      </c>
      <c r="AX58" s="4">
        <f>IFERROR(_xlfn.NORM.S.DIST(AW58,TRUE)*100,0)</f>
        <v>78.790407831746151</v>
      </c>
      <c r="AY58" s="30">
        <v>0.08</v>
      </c>
      <c r="AZ58" s="3">
        <v>44</v>
      </c>
      <c r="BA58" s="4">
        <f>(AY58-BA$3)/BB$3</f>
        <v>0.3910454992259722</v>
      </c>
      <c r="BB58" s="4">
        <f>IFERROR(_xlfn.NORM.S.DIST(BA58,TRUE)*100,0)</f>
        <v>65.211819767699382</v>
      </c>
      <c r="BC58" s="29">
        <v>-0.39500000000000002</v>
      </c>
      <c r="BD58" s="3">
        <v>95</v>
      </c>
      <c r="BE58" s="4">
        <f>(BC58-BE$3)/BF$3</f>
        <v>-0.60370404810680334</v>
      </c>
      <c r="BF58" s="4">
        <f>IFERROR(_xlfn.NORM.S.DIST(BE58,TRUE)*100,0)</f>
        <v>27.302021114247822</v>
      </c>
      <c r="BG58" s="30">
        <v>0.30499999999999999</v>
      </c>
      <c r="BH58" s="3">
        <v>23</v>
      </c>
      <c r="BI58" s="4">
        <f>(BG58-BI$3)/BJ$3</f>
        <v>0.68680299629557817</v>
      </c>
      <c r="BJ58" s="4">
        <f>IFERROR(_xlfn.NORM.S.DIST(BI58,TRUE)*100,0)</f>
        <v>75.38965593079854</v>
      </c>
      <c r="BK58" s="30">
        <v>0.505</v>
      </c>
      <c r="BL58" s="3">
        <v>5</v>
      </c>
      <c r="BM58" s="4">
        <f>(BK58-BM$3)/BN$3</f>
        <v>1.4527790619777068</v>
      </c>
      <c r="BN58" s="4">
        <f>IFERROR(_xlfn.NORM.S.DIST(BM58,TRUE)*100,0)</f>
        <v>92.685744641154429</v>
      </c>
      <c r="BO58" s="30">
        <v>0.38</v>
      </c>
      <c r="BP58" s="3">
        <v>28</v>
      </c>
      <c r="BQ58" s="4">
        <f>(BO58-BQ$3)/BR$3</f>
        <v>0.69052676793851719</v>
      </c>
      <c r="BR58" s="4">
        <f>IFERROR(_xlfn.NORM.S.DIST(BQ58,TRUE)*100,0)</f>
        <v>75.506850873624103</v>
      </c>
      <c r="BS58" s="32">
        <v>27.3</v>
      </c>
      <c r="BT58" s="3">
        <v>12</v>
      </c>
      <c r="BU58" s="33">
        <f>(BS58-BU$3)/BV$3</f>
        <v>1.1263144538491308</v>
      </c>
      <c r="BV58" s="33">
        <f>IFERROR(_xlfn.NORM.S.DIST(BU58,TRUE)*100,0)</f>
        <v>86.998377903818294</v>
      </c>
      <c r="BW58" s="34">
        <v>23.1</v>
      </c>
      <c r="BX58" s="3">
        <v>43</v>
      </c>
      <c r="BY58" s="33">
        <f>(BW58-BY$3)/BZ$3</f>
        <v>0.30077191525527708</v>
      </c>
      <c r="BZ58" s="33">
        <f>IFERROR(_xlfn.NORM.S.DIST(BY58,TRUE)*100,0)</f>
        <v>61.82057871476129</v>
      </c>
      <c r="CA58" s="34">
        <v>25</v>
      </c>
      <c r="CB58" s="3">
        <v>12</v>
      </c>
      <c r="CC58" s="33">
        <f>(CA58-CC$3)/CD$3</f>
        <v>1.0447875658201369</v>
      </c>
      <c r="CD58" s="33">
        <f>IFERROR(_xlfn.NORM.S.DIST(CC58,TRUE)*100,0)</f>
        <v>85.193941852223645</v>
      </c>
      <c r="CE58" s="32">
        <v>85.1</v>
      </c>
      <c r="CF58" s="3">
        <v>83</v>
      </c>
      <c r="CG58" s="33">
        <f>(CE58-CG$3)/CH$3</f>
        <v>-0.33415501958017213</v>
      </c>
      <c r="CH58" s="33">
        <f>IFERROR(_xlfn.NORM.S.DIST(CG58,TRUE)*100,0)</f>
        <v>36.913129207098848</v>
      </c>
      <c r="CI58" s="34">
        <v>83</v>
      </c>
      <c r="CJ58" s="3">
        <v>98</v>
      </c>
      <c r="CK58" s="33">
        <f>(CI58-CK$3)/CL$3</f>
        <v>-0.76806811860843938</v>
      </c>
      <c r="CL58" s="33">
        <f>IFERROR(_xlfn.NORM.S.DIST(CK58,TRUE)*100,0)</f>
        <v>22.122335825744006</v>
      </c>
      <c r="CM58" s="34">
        <v>84.4</v>
      </c>
      <c r="CN58" s="3">
        <v>79</v>
      </c>
      <c r="CO58" s="4">
        <f>(CM58-CO$3)/CP$3</f>
        <v>-0.30014645103575321</v>
      </c>
      <c r="CP58" s="4">
        <f>IFERROR(_xlfn.NORM.S.DIST(CO58,TRUE)*100,0)</f>
        <v>38.203272439762664</v>
      </c>
      <c r="CQ58" s="29" t="s">
        <v>269</v>
      </c>
      <c r="CR58" s="3" t="s">
        <v>269</v>
      </c>
      <c r="CS58" s="33">
        <v>0</v>
      </c>
      <c r="CT58" s="35" t="s">
        <v>269</v>
      </c>
      <c r="CU58" s="3" t="s">
        <v>269</v>
      </c>
      <c r="CV58" s="33">
        <v>0</v>
      </c>
      <c r="CW58" s="3" t="s">
        <v>269</v>
      </c>
      <c r="CX58" s="3" t="s">
        <v>269</v>
      </c>
      <c r="CY58" s="33">
        <v>0</v>
      </c>
      <c r="CZ58" s="36">
        <v>49</v>
      </c>
      <c r="DA58" s="37" t="s">
        <v>269</v>
      </c>
      <c r="DB58" s="37" t="s">
        <v>269</v>
      </c>
      <c r="DC58" s="37" t="s">
        <v>269</v>
      </c>
      <c r="DD58" s="37" t="s">
        <v>269</v>
      </c>
      <c r="DE58" s="38">
        <v>0.2091346153846132</v>
      </c>
      <c r="DF58" s="38" t="s">
        <v>269</v>
      </c>
      <c r="DG58" s="38" t="s">
        <v>269</v>
      </c>
      <c r="DH58" s="38" t="s">
        <v>269</v>
      </c>
      <c r="DI58" s="38" t="s">
        <v>269</v>
      </c>
      <c r="DJ58" s="38">
        <v>0.2091346153846132</v>
      </c>
      <c r="DK58" s="39">
        <v>0.35848382472229506</v>
      </c>
      <c r="DL58" s="39">
        <v>64.000936467380811</v>
      </c>
      <c r="DM58" s="38">
        <v>0.2091346153846132</v>
      </c>
      <c r="DN58" s="39">
        <v>0.11524186662713334</v>
      </c>
      <c r="DO58" s="39">
        <v>54.587329252690786</v>
      </c>
      <c r="DP58" s="38">
        <v>0.16</v>
      </c>
      <c r="DQ58" s="39">
        <v>0.17349199984206695</v>
      </c>
      <c r="DR58" s="39">
        <v>56.886764213357885</v>
      </c>
      <c r="DS58" s="40">
        <v>49.438202247191008</v>
      </c>
      <c r="DT58" s="40">
        <v>56.228308045155124</v>
      </c>
      <c r="DU58" s="39">
        <v>0.33286003549242399</v>
      </c>
      <c r="DV58" s="39">
        <v>63.038003106764627</v>
      </c>
      <c r="DW58" s="41">
        <v>63.038003106764627</v>
      </c>
      <c r="DX58" s="42">
        <v>0.74</v>
      </c>
      <c r="DY58" s="4">
        <f>(DX58-DY$3)/EA$3</f>
        <v>0.46913058915509259</v>
      </c>
      <c r="DZ58" s="4">
        <f>MAX(MIN(DY58, 3), -3)</f>
        <v>0.46913058915509259</v>
      </c>
      <c r="EA58" s="4">
        <f>IFERROR(_xlfn.NORM.S.DIST(DZ58,TRUE)*100,30)</f>
        <v>68.051185222193553</v>
      </c>
      <c r="EB58" s="43">
        <v>0.94</v>
      </c>
      <c r="EC58" s="4">
        <f>(EB58-EC$3)/EE$3</f>
        <v>0.61098660463683185</v>
      </c>
      <c r="ED58" s="4">
        <f>MAX(MIN(EC58, 3), -3)</f>
        <v>0.61098660463683185</v>
      </c>
      <c r="EE58" s="4">
        <f>IFERROR(_xlfn.NORM.S.DIST(ED58,TRUE)*100,30)</f>
        <v>72.939577579079923</v>
      </c>
      <c r="EF58" s="44" t="s">
        <v>153</v>
      </c>
      <c r="EG58" s="45" t="s">
        <v>51</v>
      </c>
      <c r="EH58" s="46">
        <v>56</v>
      </c>
      <c r="EI58" s="46" t="s">
        <v>269</v>
      </c>
      <c r="EJ58" s="46" t="s">
        <v>269</v>
      </c>
      <c r="EK58" s="46" t="s">
        <v>269</v>
      </c>
      <c r="EL58" s="46" t="s">
        <v>269</v>
      </c>
      <c r="EM58" s="46" t="s">
        <v>269</v>
      </c>
      <c r="EN58" s="46" t="s">
        <v>269</v>
      </c>
      <c r="EO58" s="46" t="s">
        <v>269</v>
      </c>
      <c r="EP58" s="46" t="s">
        <v>269</v>
      </c>
      <c r="EQ58" s="46" t="s">
        <v>269</v>
      </c>
      <c r="ER58" s="46" t="s">
        <v>269</v>
      </c>
      <c r="ES58" s="47">
        <v>0.1</v>
      </c>
      <c r="ET58" s="4">
        <f>(ES58-ET$3)/EU$3</f>
        <v>-0.15155552097122979</v>
      </c>
      <c r="EU58" s="4">
        <f>IFERROR(_xlfn.NORM.S.DIST(ET58,TRUE)*100,30)</f>
        <v>43.97687585871703</v>
      </c>
      <c r="EV58" s="48">
        <v>0.13333333333333333</v>
      </c>
      <c r="EW58" s="4">
        <f>(EV58-EW$3)/EX$3</f>
        <v>-0.59173218728594135</v>
      </c>
      <c r="EX58" s="4">
        <f>IFERROR(_xlfn.NORM.S.DIST(EW58,TRUE)*100,30)</f>
        <v>27.701496961076533</v>
      </c>
      <c r="EY58" s="49">
        <v>0.26666666666666666</v>
      </c>
      <c r="EZ58" s="4">
        <f>(EY58-EZ$3)/FA$3</f>
        <v>-0.82621107174055319</v>
      </c>
      <c r="FA58" s="4">
        <f>IFERROR(_xlfn.NORM.S.DIST(EZ58,TRUE)*100,30)</f>
        <v>20.434218435553571</v>
      </c>
      <c r="FB58" s="50">
        <v>14</v>
      </c>
      <c r="FC58" s="35">
        <v>0.94246407049141923</v>
      </c>
      <c r="FD58" s="33">
        <f>(FC58-FD$3)/FE$3</f>
        <v>0.47651518669254228</v>
      </c>
      <c r="FE58" s="33">
        <f>IFERROR(_xlfn.NORM.S.DIST(FD58,TRUE)*100,0)</f>
        <v>68.314630471561031</v>
      </c>
      <c r="FF58" s="51">
        <v>56</v>
      </c>
      <c r="FG58" s="35">
        <v>0.55821137956042377</v>
      </c>
      <c r="FH58" s="33">
        <f>(FG58-FH$3)/FI$3</f>
        <v>7.3534005474388806E-2</v>
      </c>
      <c r="FI58" s="33">
        <f>IFERROR(_xlfn.NORM.S.DIST(FH58,TRUE)*100,0)</f>
        <v>52.930940757177503</v>
      </c>
      <c r="FJ58" s="51">
        <v>103</v>
      </c>
      <c r="FK58" s="35">
        <v>0.37278472134721585</v>
      </c>
      <c r="FL58" s="33">
        <f>(FK58-FL$3)/FM$3</f>
        <v>-0.21507065105514284</v>
      </c>
      <c r="FM58" s="33">
        <f>IFERROR(_xlfn.NORM.S.DIST(FL58,TRUE)*100,0)</f>
        <v>41.485611776722479</v>
      </c>
      <c r="FN58" s="52">
        <v>82.730424321602925</v>
      </c>
      <c r="FP58" s="33">
        <f>IFERROR(((J58*G$1)+(N58*K$1)+(R58*O$1)+(V58*S$1)+(Z58*W$1)+(AD58*AA$1)+(AH58*AE$1)+(AL58*AI$1)+(AP58*AM$1)+(AT58*AQ$1)+(AX58*AU$1)+(BB58*AY$1)+(BF58*BC$1)+(BJ58*BG$1)+(BN58*BK$1)+(BR58*BO$1)+(BV58*BS$1)+(BZ58*BW$1)+(CD58*CA$1)+(CH58*CE$1)+(CL58*CI$1)+(CP58*CM$1)+(CS58*CQ$1)+(CV58*CT$1)+(CY58*CW$1)+(DW58*DW$1)+(EA58*DX$1)+(EE58*EB$1)+(EU58*ES$1)+(EX58*EV$1)+(FA58*EY$1)+(FE58*FC$1)+(FI58*FG$1)+(FM58*FK$1)+(FN58*FN$1))*(1+FO58),"")</f>
        <v>52.813347585472215</v>
      </c>
      <c r="FQ58" s="28">
        <f>IFERROR(RANK(FP58,FP$4:FP$1296),"")</f>
        <v>55</v>
      </c>
      <c r="FR58" s="28">
        <f>IFERROR(RANK(FT58,FT$4:FT$1496),"")</f>
        <v>43</v>
      </c>
      <c r="FS58" s="28">
        <f>RANK(FX58,FX$4:FX$1496)</f>
        <v>45</v>
      </c>
      <c r="FT58" s="2">
        <v>7200</v>
      </c>
      <c r="FU58" s="49">
        <v>3.2300000000000002E-2</v>
      </c>
      <c r="FV58" s="28">
        <f>IFERROR(FR58-FQ58,"")</f>
        <v>-12</v>
      </c>
      <c r="FW58" s="4">
        <f>IFERROR(FP58/(FT58/1000),0)</f>
        <v>7.3351871646489188</v>
      </c>
      <c r="FX58" s="2">
        <v>8600</v>
      </c>
      <c r="FY58" s="49">
        <v>2.6099999999999998E-2</v>
      </c>
      <c r="FZ58" s="28">
        <f>FS58-FQ58</f>
        <v>-10</v>
      </c>
      <c r="GA58" s="4">
        <f>FP58/(FX58/1000)</f>
        <v>6.141086928543281</v>
      </c>
    </row>
    <row r="59" spans="1:183" x14ac:dyDescent="0.2">
      <c r="A59" t="s">
        <v>136</v>
      </c>
      <c r="B59" s="1">
        <v>100</v>
      </c>
      <c r="C59" s="28" t="s">
        <v>269</v>
      </c>
      <c r="D59" s="28" t="s">
        <v>269</v>
      </c>
      <c r="E59" s="28">
        <f>RANK(B59,B$4:B$1396)</f>
        <v>65</v>
      </c>
      <c r="F59" s="4">
        <f>(E59/E$3)*100</f>
        <v>53.719008264462808</v>
      </c>
      <c r="G59" s="29">
        <v>0.185</v>
      </c>
      <c r="H59" s="3">
        <f>RANK(G59,G$4:G$4000)</f>
        <v>55</v>
      </c>
      <c r="I59" s="4">
        <f>(G59-I$3)/J$3</f>
        <v>0.16349203850961383</v>
      </c>
      <c r="J59" s="4">
        <f>IFERROR(_xlfn.NORM.S.DIST(I59,TRUE)*100,0)</f>
        <v>56.493447941816612</v>
      </c>
      <c r="K59" s="30">
        <v>0.14499999999999999</v>
      </c>
      <c r="L59" s="3">
        <f>RANK(K59,K$4:K$4000)</f>
        <v>61</v>
      </c>
      <c r="M59" s="30">
        <f>(K59-M$3)/N$3</f>
        <v>0.12342275298915949</v>
      </c>
      <c r="N59" s="4">
        <f>IFERROR(_xlfn.NORM.S.DIST(M59,TRUE)*100,0)</f>
        <v>54.911382973091506</v>
      </c>
      <c r="O59" s="30">
        <v>0.20500000000000002</v>
      </c>
      <c r="P59" s="3">
        <f>RANK(O59,O$4:O$4000)</f>
        <v>49</v>
      </c>
      <c r="Q59" s="4">
        <f>(O59-Q$3)/R$3</f>
        <v>0.29785574223331185</v>
      </c>
      <c r="R59" s="4">
        <f>IFERROR(_xlfn.NORM.S.DIST(Q59,TRUE)*100,0)</f>
        <v>61.709336594000241</v>
      </c>
      <c r="S59" s="1">
        <v>290.39999999999998</v>
      </c>
      <c r="T59" s="3">
        <f>RANK(S59,S$4:S$4000)</f>
        <v>97</v>
      </c>
      <c r="U59" s="4">
        <f>(S59-U$3)/V$3</f>
        <v>-0.75749449903561505</v>
      </c>
      <c r="V59" s="4">
        <f>IFERROR(_xlfn.NORM.S.DIST(U59,TRUE)*100,0)</f>
        <v>22.437683015582571</v>
      </c>
      <c r="W59" s="31">
        <v>291.8</v>
      </c>
      <c r="X59" s="3">
        <f>RANK(W59,W$4:W$4000)</f>
        <v>83</v>
      </c>
      <c r="Y59" s="30">
        <f>(W59-Y$3)/Z$3</f>
        <v>-0.47404726911834222</v>
      </c>
      <c r="Z59" s="4">
        <f>IFERROR(_xlfn.NORM.S.DIST(Y59,TRUE)*100,0)</f>
        <v>31.773309992539566</v>
      </c>
      <c r="AA59" s="3">
        <v>295.39999999999998</v>
      </c>
      <c r="AB59" s="3">
        <f>RANK(AA59,AA$4:AA$4000)</f>
        <v>57</v>
      </c>
      <c r="AC59" s="4">
        <f>(AA59-AC$3)/AD$3</f>
        <v>-1.3289540803365545E-2</v>
      </c>
      <c r="AD59" s="4">
        <f>IFERROR(_xlfn.NORM.S.DIST(AC59,TRUE)*100,0)</f>
        <v>49.469839634125471</v>
      </c>
      <c r="AE59" s="29">
        <v>0.99</v>
      </c>
      <c r="AF59" s="3">
        <f>RANK(AE59,AE$4:AE$4000)</f>
        <v>4</v>
      </c>
      <c r="AG59" s="4">
        <f>(AE59-AG$3)/AH$3</f>
        <v>1.7052115256221356</v>
      </c>
      <c r="AH59" s="4">
        <f>IFERROR(_xlfn.NORM.S.DIST(AG59,TRUE)*100,0)</f>
        <v>95.592250939485879</v>
      </c>
      <c r="AI59" s="30">
        <v>0.42499999999999999</v>
      </c>
      <c r="AJ59" s="3">
        <f>RANK(AI59,AI$4:AI$4000)</f>
        <v>24</v>
      </c>
      <c r="AK59" s="4">
        <f>(AI59-AK$3)/AL$3</f>
        <v>0.75794318703525088</v>
      </c>
      <c r="AL59" s="4">
        <f>IFERROR(_xlfn.NORM.S.DIST(AK59,TRUE)*100,0)</f>
        <v>77.575750264491532</v>
      </c>
      <c r="AM59" s="30">
        <v>0.29500000000000004</v>
      </c>
      <c r="AN59" s="3">
        <f>RANK(AM59,AM$4:AM$4000)</f>
        <v>29</v>
      </c>
      <c r="AO59" s="4">
        <f>(AM59-AO$3)/AP$3</f>
        <v>0.55109718434938959</v>
      </c>
      <c r="AP59" s="4">
        <f>IFERROR(_xlfn.NORM.S.DIST(AO59,TRUE)*100,0)</f>
        <v>70.921647225835287</v>
      </c>
      <c r="AQ59" s="29">
        <v>0.29500000000000004</v>
      </c>
      <c r="AR59" s="3">
        <v>20</v>
      </c>
      <c r="AS59" s="4">
        <f>(AQ59-AS$3)/AT$3</f>
        <v>0.88814992947055615</v>
      </c>
      <c r="AT59" s="4">
        <f>IFERROR(_xlfn.NORM.S.DIST(AS59,TRUE)*100,0)</f>
        <v>81.276994596748992</v>
      </c>
      <c r="AU59" s="30">
        <v>0.1</v>
      </c>
      <c r="AV59" s="3">
        <v>41</v>
      </c>
      <c r="AW59" s="4">
        <f>(AU59-AW$3)/AX$3</f>
        <v>0.42486687886459162</v>
      </c>
      <c r="AX59" s="4">
        <f>IFERROR(_xlfn.NORM.S.DIST(AW59,TRUE)*100,0)</f>
        <v>66.453313968581995</v>
      </c>
      <c r="AY59" s="30">
        <v>0.105</v>
      </c>
      <c r="AZ59" s="3">
        <v>38</v>
      </c>
      <c r="BA59" s="4">
        <f>(AY59-BA$3)/BB$3</f>
        <v>0.50357657813992096</v>
      </c>
      <c r="BB59" s="4">
        <f>IFERROR(_xlfn.NORM.S.DIST(BA59,TRUE)*100,0)</f>
        <v>69.272052251831781</v>
      </c>
      <c r="BC59" s="29">
        <v>6.5000000000000002E-2</v>
      </c>
      <c r="BD59" s="3">
        <v>57</v>
      </c>
      <c r="BE59" s="4">
        <f>(BC59-BE$3)/BF$3</f>
        <v>0.14448776723885332</v>
      </c>
      <c r="BF59" s="4">
        <f>IFERROR(_xlfn.NORM.S.DIST(BE59,TRUE)*100,0)</f>
        <v>55.744234228900901</v>
      </c>
      <c r="BG59" s="30">
        <v>-0.185</v>
      </c>
      <c r="BH59" s="3">
        <v>95</v>
      </c>
      <c r="BI59" s="4">
        <f>(BG59-BI$3)/BJ$3</f>
        <v>-0.55216053130620113</v>
      </c>
      <c r="BJ59" s="4">
        <f>IFERROR(_xlfn.NORM.S.DIST(BI59,TRUE)*100,0)</f>
        <v>29.041918648208554</v>
      </c>
      <c r="BK59" s="30">
        <v>-0.27500000000000002</v>
      </c>
      <c r="BL59" s="3">
        <v>104</v>
      </c>
      <c r="BM59" s="4">
        <f>(BK59-BM$3)/BN$3</f>
        <v>-0.95629384441104981</v>
      </c>
      <c r="BN59" s="4">
        <f>IFERROR(_xlfn.NORM.S.DIST(BM59,TRUE)*100,0)</f>
        <v>16.946189948867634</v>
      </c>
      <c r="BO59" s="30">
        <v>-0.26</v>
      </c>
      <c r="BP59" s="3">
        <v>87</v>
      </c>
      <c r="BQ59" s="4">
        <f>(BO59-BQ$3)/BR$3</f>
        <v>-0.27558692509054822</v>
      </c>
      <c r="BR59" s="4">
        <f>IFERROR(_xlfn.NORM.S.DIST(BQ59,TRUE)*100,0)</f>
        <v>39.143267659310027</v>
      </c>
      <c r="BS59" s="32">
        <v>24.5</v>
      </c>
      <c r="BT59" s="3">
        <v>50</v>
      </c>
      <c r="BU59" s="33">
        <f>(BS59-BU$3)/BV$3</f>
        <v>0.2039609162100682</v>
      </c>
      <c r="BV59" s="33">
        <f>IFERROR(_xlfn.NORM.S.DIST(BU59,TRUE)*100,0)</f>
        <v>58.080797939753914</v>
      </c>
      <c r="BW59" s="34">
        <v>21.8</v>
      </c>
      <c r="BX59" s="3">
        <v>81</v>
      </c>
      <c r="BY59" s="33">
        <f>(BW59-BY$3)/BZ$3</f>
        <v>-0.26865064275227712</v>
      </c>
      <c r="BZ59" s="33">
        <f>IFERROR(_xlfn.NORM.S.DIST(BY59,TRUE)*100,0)</f>
        <v>39.409926855718332</v>
      </c>
      <c r="CA59" s="34">
        <v>22.6</v>
      </c>
      <c r="CB59" s="3">
        <v>75</v>
      </c>
      <c r="CC59" s="33">
        <f>(CA59-CC$3)/CD$3</f>
        <v>-0.13105776030802921</v>
      </c>
      <c r="CD59" s="33">
        <f>IFERROR(_xlfn.NORM.S.DIST(CC59,TRUE)*100,0)</f>
        <v>44.786480763476831</v>
      </c>
      <c r="CE59" s="32">
        <v>90.2</v>
      </c>
      <c r="CF59" s="3">
        <v>7</v>
      </c>
      <c r="CG59" s="33">
        <f>(CE59-CG$3)/CH$3</f>
        <v>1.5098744843248144</v>
      </c>
      <c r="CH59" s="33">
        <f>IFERROR(_xlfn.NORM.S.DIST(CG59,TRUE)*100,0)</f>
        <v>93.446227273332255</v>
      </c>
      <c r="CI59" s="34">
        <v>84.6</v>
      </c>
      <c r="CJ59" s="3">
        <v>59</v>
      </c>
      <c r="CK59" s="33">
        <f>(CI59-CK$3)/CL$3</f>
        <v>3.2958925241728977E-2</v>
      </c>
      <c r="CL59" s="33">
        <f>IFERROR(_xlfn.NORM.S.DIST(CK59,TRUE)*100,0)</f>
        <v>51.314632862989825</v>
      </c>
      <c r="CM59" s="34">
        <v>85.1</v>
      </c>
      <c r="CN59" s="3">
        <v>62</v>
      </c>
      <c r="CO59" s="4">
        <f>(CM59-CO$3)/CP$3</f>
        <v>0.10848080807289334</v>
      </c>
      <c r="CP59" s="4">
        <f>IFERROR(_xlfn.NORM.S.DIST(CO59,TRUE)*100,0)</f>
        <v>54.31928481977841</v>
      </c>
      <c r="CQ59" s="29" t="s">
        <v>269</v>
      </c>
      <c r="CR59" s="3" t="s">
        <v>269</v>
      </c>
      <c r="CS59" s="33">
        <v>0</v>
      </c>
      <c r="CT59" s="35" t="s">
        <v>269</v>
      </c>
      <c r="CU59" s="3" t="s">
        <v>269</v>
      </c>
      <c r="CV59" s="33">
        <v>0</v>
      </c>
      <c r="CW59" s="3" t="s">
        <v>269</v>
      </c>
      <c r="CX59" s="3" t="s">
        <v>269</v>
      </c>
      <c r="CY59" s="33">
        <v>0</v>
      </c>
      <c r="CZ59" s="36" t="s">
        <v>51</v>
      </c>
      <c r="DA59" s="37" t="s">
        <v>269</v>
      </c>
      <c r="DB59" s="37" t="s">
        <v>51</v>
      </c>
      <c r="DC59" s="37">
        <v>14</v>
      </c>
      <c r="DD59" s="37" t="s">
        <v>51</v>
      </c>
      <c r="DE59" s="38">
        <v>-3.0408653846153868</v>
      </c>
      <c r="DF59" s="38" t="s">
        <v>269</v>
      </c>
      <c r="DG59" s="38">
        <v>-0.52010050251256246</v>
      </c>
      <c r="DH59" s="38">
        <v>2.0389447236180871</v>
      </c>
      <c r="DI59" s="38">
        <v>-2.5454545454545467</v>
      </c>
      <c r="DJ59" s="38">
        <v>-1.0168689272411022</v>
      </c>
      <c r="DK59" s="39">
        <v>-0.64115032334536193</v>
      </c>
      <c r="DL59" s="39">
        <v>26.071251067415812</v>
      </c>
      <c r="DM59" s="38">
        <v>-4.0674757089644089</v>
      </c>
      <c r="DN59" s="39">
        <v>-1.0900741614302467</v>
      </c>
      <c r="DO59" s="39">
        <v>13.784023858035429</v>
      </c>
      <c r="DP59" s="38">
        <v>0.08</v>
      </c>
      <c r="DQ59" s="39">
        <v>0.10178394866908626</v>
      </c>
      <c r="DR59" s="39">
        <v>54.053591670945437</v>
      </c>
      <c r="DS59" s="40">
        <v>48.314606741573037</v>
      </c>
      <c r="DT59" s="40">
        <v>35.55586833449243</v>
      </c>
      <c r="DU59" s="39">
        <v>-0.52105391777650867</v>
      </c>
      <c r="DV59" s="39">
        <v>30.116460578460323</v>
      </c>
      <c r="DW59" s="41">
        <v>30.116460578460323</v>
      </c>
      <c r="DX59" s="42">
        <v>0.72</v>
      </c>
      <c r="DY59" s="4">
        <f>(DX59-DY$3)/EA$3</f>
        <v>0.45051002124045719</v>
      </c>
      <c r="DZ59" s="4">
        <f>MAX(MIN(DY59, 3), -3)</f>
        <v>0.45051002124045719</v>
      </c>
      <c r="EA59" s="4">
        <f>IFERROR(_xlfn.NORM.S.DIST(DZ59,TRUE)*100,30)</f>
        <v>67.382863501364028</v>
      </c>
      <c r="EB59" s="43">
        <v>-0.57999999999999996</v>
      </c>
      <c r="EC59" s="4">
        <f>(EB59-EC$3)/EE$3</f>
        <v>-0.97664629059919683</v>
      </c>
      <c r="ED59" s="4">
        <f>MAX(MIN(EC59, 3), -3)</f>
        <v>-0.97664629059919683</v>
      </c>
      <c r="EE59" s="4">
        <f>IFERROR(_xlfn.NORM.S.DIST(ED59,TRUE)*100,30)</f>
        <v>16.437214679122793</v>
      </c>
      <c r="EF59" s="44" t="s">
        <v>137</v>
      </c>
      <c r="EG59" s="45" t="s">
        <v>269</v>
      </c>
      <c r="EH59" s="46" t="s">
        <v>51</v>
      </c>
      <c r="EI59" s="46" t="s">
        <v>51</v>
      </c>
      <c r="EJ59" s="46" t="s">
        <v>269</v>
      </c>
      <c r="EK59" s="46" t="s">
        <v>269</v>
      </c>
      <c r="EL59" s="46" t="s">
        <v>269</v>
      </c>
      <c r="EM59" s="46" t="s">
        <v>269</v>
      </c>
      <c r="EN59" s="46" t="s">
        <v>269</v>
      </c>
      <c r="EO59" s="46" t="s">
        <v>269</v>
      </c>
      <c r="EP59" s="46" t="s">
        <v>269</v>
      </c>
      <c r="EQ59" s="46" t="s">
        <v>269</v>
      </c>
      <c r="ER59" s="46">
        <v>41</v>
      </c>
      <c r="ES59" s="47">
        <v>0.08</v>
      </c>
      <c r="ET59" s="4">
        <f>(ES59-ET$3)/EU$3</f>
        <v>-0.3964121401557274</v>
      </c>
      <c r="EU59" s="4">
        <f>IFERROR(_xlfn.NORM.S.DIST(ET59,TRUE)*100,30)</f>
        <v>34.590050578282735</v>
      </c>
      <c r="EV59" s="48">
        <v>0.16</v>
      </c>
      <c r="EW59" s="4">
        <f>(EV59-EW$3)/EX$3</f>
        <v>-0.34247295867601307</v>
      </c>
      <c r="EX59" s="4">
        <f>IFERROR(_xlfn.NORM.S.DIST(EW59,TRUE)*100,30)</f>
        <v>36.599749542436143</v>
      </c>
      <c r="EY59" s="49">
        <v>0.28000000000000003</v>
      </c>
      <c r="EZ59" s="4">
        <f>(EY59-EZ$3)/FA$3</f>
        <v>-0.74108976150390549</v>
      </c>
      <c r="FA59" s="4">
        <f>IFERROR(_xlfn.NORM.S.DIST(EZ59,TRUE)*100,30)</f>
        <v>22.931950854289038</v>
      </c>
      <c r="FB59" s="50">
        <v>9</v>
      </c>
      <c r="FC59" s="35">
        <v>-2.1406766600817504E-2</v>
      </c>
      <c r="FD59" s="33">
        <f>(FC59-FD$3)/FE$3</f>
        <v>-0.54118355138737662</v>
      </c>
      <c r="FE59" s="33">
        <f>IFERROR(_xlfn.NORM.S.DIST(FD59,TRUE)*100,0)</f>
        <v>29.419053687427301</v>
      </c>
      <c r="FF59" s="51">
        <v>47</v>
      </c>
      <c r="FG59" s="35">
        <v>0.57776975631232419</v>
      </c>
      <c r="FH59" s="33">
        <f>(FG59-FH$3)/FI$3</f>
        <v>0.10003316323287996</v>
      </c>
      <c r="FI59" s="33">
        <f>IFERROR(_xlfn.NORM.S.DIST(FH59,TRUE)*100,0)</f>
        <v>53.984100148497241</v>
      </c>
      <c r="FJ59" s="51">
        <v>83</v>
      </c>
      <c r="FK59" s="35">
        <v>0.2081270082311813</v>
      </c>
      <c r="FL59" s="33">
        <f>(FK59-FL$3)/FM$3</f>
        <v>-0.4874160634043363</v>
      </c>
      <c r="FM59" s="33">
        <f>IFERROR(_xlfn.NORM.S.DIST(FL59,TRUE)*100,0)</f>
        <v>31.298175614127526</v>
      </c>
      <c r="FN59" s="52">
        <v>82.050653040472739</v>
      </c>
      <c r="FP59" s="33">
        <f>IFERROR(((J59*G$1)+(N59*K$1)+(R59*O$1)+(V59*S$1)+(Z59*W$1)+(AD59*AA$1)+(AH59*AE$1)+(AL59*AI$1)+(AP59*AM$1)+(AT59*AQ$1)+(AX59*AU$1)+(BB59*AY$1)+(BF59*BC$1)+(BJ59*BG$1)+(BN59*BK$1)+(BR59*BO$1)+(BV59*BS$1)+(BZ59*BW$1)+(CD59*CA$1)+(CH59*CE$1)+(CL59*CI$1)+(CP59*CM$1)+(CS59*CQ$1)+(CV59*CT$1)+(CY59*CW$1)+(DW59*DW$1)+(EA59*DX$1)+(EE59*EB$1)+(EU59*ES$1)+(EX59*EV$1)+(FA59*EY$1)+(FE59*FC$1)+(FI59*FG$1)+(FM59*FK$1)+(FN59*FN$1))*(1+FO59),"")</f>
        <v>52.77974777619157</v>
      </c>
      <c r="FQ59" s="28">
        <f>IFERROR(RANK(FP59,FP$4:FP$1296),"")</f>
        <v>56</v>
      </c>
      <c r="FR59" s="28">
        <f>IFERROR(RANK(FT59,FT$4:FT$1496),"")</f>
        <v>53</v>
      </c>
      <c r="FS59" s="28">
        <f>RANK(FX59,FX$4:FX$1496)</f>
        <v>53</v>
      </c>
      <c r="FT59" s="2">
        <v>7000</v>
      </c>
      <c r="FU59" s="49">
        <v>3.7900000000000003E-2</v>
      </c>
      <c r="FV59" s="28">
        <f>IFERROR(FR59-FQ59,"")</f>
        <v>-3</v>
      </c>
      <c r="FW59" s="4">
        <f>IFERROR(FP59/(FT59/1000),0)</f>
        <v>7.5399639680273669</v>
      </c>
      <c r="FX59" s="2">
        <v>8400</v>
      </c>
      <c r="FY59" s="49">
        <v>4.9699999999999994E-2</v>
      </c>
      <c r="FZ59" s="28">
        <f>FS59-FQ59</f>
        <v>-3</v>
      </c>
      <c r="GA59" s="4">
        <f>FP59/(FX59/1000)</f>
        <v>6.2833033066894721</v>
      </c>
    </row>
    <row r="60" spans="1:183" x14ac:dyDescent="0.2">
      <c r="A60" t="s">
        <v>107</v>
      </c>
      <c r="B60" s="1">
        <v>150</v>
      </c>
      <c r="C60" s="28" t="s">
        <v>269</v>
      </c>
      <c r="D60" s="28" t="s">
        <v>269</v>
      </c>
      <c r="E60" s="28">
        <f>RANK(B60,B$4:B$1396)</f>
        <v>46</v>
      </c>
      <c r="F60" s="4">
        <f>(E60/E$3)*100</f>
        <v>38.016528925619838</v>
      </c>
      <c r="G60" s="29">
        <v>1.1000000000000001</v>
      </c>
      <c r="H60" s="3">
        <f>RANK(G60,G$4:G$4000)</f>
        <v>1</v>
      </c>
      <c r="I60" s="4">
        <f>(G60-I$3)/J$3</f>
        <v>2.1437927366183409</v>
      </c>
      <c r="J60" s="4">
        <f>IFERROR(_xlfn.NORM.S.DIST(I60,TRUE)*100,0)</f>
        <v>98.397525120670281</v>
      </c>
      <c r="K60" s="30">
        <v>1.1000000000000001</v>
      </c>
      <c r="L60" s="3">
        <f>RANK(K60,K$4:K$4000)</f>
        <v>1</v>
      </c>
      <c r="M60" s="30">
        <f>(K60-M$3)/N$3</f>
        <v>2.6401927694584968</v>
      </c>
      <c r="N60" s="4">
        <f>IFERROR(_xlfn.NORM.S.DIST(M60,TRUE)*100,0)</f>
        <v>99.585705590379035</v>
      </c>
      <c r="O60" s="30">
        <v>1.1000000000000001</v>
      </c>
      <c r="P60" s="3">
        <f>RANK(O60,O$4:O$4000)</f>
        <v>1</v>
      </c>
      <c r="Q60" s="4">
        <f>(O60-Q$3)/R$3</f>
        <v>2.8137587478060748</v>
      </c>
      <c r="R60" s="4">
        <f>IFERROR(_xlfn.NORM.S.DIST(Q60,TRUE)*100,0)</f>
        <v>99.755170192695587</v>
      </c>
      <c r="S60" s="1">
        <v>312.10000000000002</v>
      </c>
      <c r="T60" s="3">
        <f>RANK(S60,S$4:S$4000)</f>
        <v>1</v>
      </c>
      <c r="U60" s="4">
        <f>(S60-U$3)/V$3</f>
        <v>2.5971239966935209</v>
      </c>
      <c r="V60" s="4">
        <f>IFERROR(_xlfn.NORM.S.DIST(U60,TRUE)*100,0)</f>
        <v>99.529960094614495</v>
      </c>
      <c r="W60" s="31">
        <v>312.10000000000002</v>
      </c>
      <c r="X60" s="3">
        <f>RANK(W60,W$4:W$4000)</f>
        <v>2</v>
      </c>
      <c r="Y60" s="30">
        <f>(W60-Y$3)/Z$3</f>
        <v>2.4876843225007446</v>
      </c>
      <c r="Z60" s="4">
        <f>IFERROR(_xlfn.NORM.S.DIST(Y60,TRUE)*100,0)</f>
        <v>99.357110971544301</v>
      </c>
      <c r="AA60" s="3">
        <v>312.10000000000002</v>
      </c>
      <c r="AB60" s="3">
        <f>RANK(AA60,AA$4:AA$4000)</f>
        <v>2</v>
      </c>
      <c r="AC60" s="4">
        <f>(AA60-AC$3)/AD$3</f>
        <v>2.4991859091888449</v>
      </c>
      <c r="AD60" s="4">
        <f>IFERROR(_xlfn.NORM.S.DIST(AC60,TRUE)*100,0)</f>
        <v>99.377605051661263</v>
      </c>
      <c r="AE60" s="29">
        <v>-0.06</v>
      </c>
      <c r="AF60" s="3">
        <f>RANK(AE60,AE$4:AE$4000)</f>
        <v>73</v>
      </c>
      <c r="AG60" s="4">
        <f>(AE60-AG$3)/AH$3</f>
        <v>-0.20751572647782937</v>
      </c>
      <c r="AH60" s="4">
        <f>IFERROR(_xlfn.NORM.S.DIST(AG60,TRUE)*100,0)</f>
        <v>41.780355601201613</v>
      </c>
      <c r="AI60" s="30">
        <v>-0.06</v>
      </c>
      <c r="AJ60" s="3">
        <f>RANK(AI60,AI$4:AI$4000)</f>
        <v>85</v>
      </c>
      <c r="AK60" s="4">
        <f>(AI60-AK$3)/AL$3</f>
        <v>-0.34307499555433174</v>
      </c>
      <c r="AL60" s="4">
        <f>IFERROR(_xlfn.NORM.S.DIST(AK60,TRUE)*100,0)</f>
        <v>36.577102074293983</v>
      </c>
      <c r="AM60" s="30">
        <v>-0.06</v>
      </c>
      <c r="AN60" s="3">
        <f>RANK(AM60,AM$4:AM$4000)</f>
        <v>86</v>
      </c>
      <c r="AO60" s="4">
        <f>(AM60-AO$3)/AP$3</f>
        <v>-0.34291424189904884</v>
      </c>
      <c r="AP60" s="4">
        <f>IFERROR(_xlfn.NORM.S.DIST(AO60,TRUE)*100,0)</f>
        <v>36.583148859865787</v>
      </c>
      <c r="AQ60" s="29">
        <v>-0.245</v>
      </c>
      <c r="AR60" s="3">
        <v>98</v>
      </c>
      <c r="AS60" s="4">
        <f>(AQ60-AS$3)/AT$3</f>
        <v>-0.79712431444429122</v>
      </c>
      <c r="AT60" s="4">
        <f>IFERROR(_xlfn.NORM.S.DIST(AS60,TRUE)*100,0)</f>
        <v>21.268941823191149</v>
      </c>
      <c r="AU60" s="30">
        <v>-0.245</v>
      </c>
      <c r="AV60" s="3">
        <v>102</v>
      </c>
      <c r="AW60" s="4">
        <f>(AU60-AW$3)/AX$3</f>
        <v>-0.93444446464345265</v>
      </c>
      <c r="AX60" s="4">
        <f>IFERROR(_xlfn.NORM.S.DIST(AW60,TRUE)*100,0)</f>
        <v>17.50373351992128</v>
      </c>
      <c r="AY60" s="30">
        <v>-0.245</v>
      </c>
      <c r="AZ60" s="3">
        <v>104</v>
      </c>
      <c r="BA60" s="4">
        <f>(AY60-BA$3)/BB$3</f>
        <v>-1.0718585266553626</v>
      </c>
      <c r="BB60" s="4">
        <f>IFERROR(_xlfn.NORM.S.DIST(BA60,TRUE)*100,0)</f>
        <v>14.189179033265638</v>
      </c>
      <c r="BC60" s="29">
        <v>-0.185</v>
      </c>
      <c r="BD60" s="3">
        <v>82</v>
      </c>
      <c r="BE60" s="4">
        <f>(BC60-BE$3)/BF$3</f>
        <v>-0.26213821936204706</v>
      </c>
      <c r="BF60" s="4">
        <f>IFERROR(_xlfn.NORM.S.DIST(BE60,TRUE)*100,0)</f>
        <v>39.660744097014486</v>
      </c>
      <c r="BG60" s="30">
        <v>-0.185</v>
      </c>
      <c r="BH60" s="3">
        <v>95</v>
      </c>
      <c r="BI60" s="4">
        <f>(BG60-BI$3)/BJ$3</f>
        <v>-0.55216053130620113</v>
      </c>
      <c r="BJ60" s="4">
        <f>IFERROR(_xlfn.NORM.S.DIST(BI60,TRUE)*100,0)</f>
        <v>29.041918648208554</v>
      </c>
      <c r="BK60" s="30">
        <v>-0.185</v>
      </c>
      <c r="BL60" s="3">
        <v>97</v>
      </c>
      <c r="BM60" s="4">
        <f>(BK60-BM$3)/BN$3</f>
        <v>-0.67832389367388546</v>
      </c>
      <c r="BN60" s="4">
        <f>IFERROR(_xlfn.NORM.S.DIST(BM60,TRUE)*100,0)</f>
        <v>24.87831760962408</v>
      </c>
      <c r="BO60" s="30">
        <v>-1.22</v>
      </c>
      <c r="BP60" s="3">
        <v>115</v>
      </c>
      <c r="BQ60" s="4">
        <f>(BO60-BQ$3)/BR$3</f>
        <v>-1.7247574646341461</v>
      </c>
      <c r="BR60" s="4">
        <f>IFERROR(_xlfn.NORM.S.DIST(BQ60,TRUE)*100,0)</f>
        <v>4.2285595103919293</v>
      </c>
      <c r="BS60" s="32">
        <v>28</v>
      </c>
      <c r="BT60" s="3">
        <v>8</v>
      </c>
      <c r="BU60" s="33">
        <f>(BS60-BU$3)/BV$3</f>
        <v>1.3569028382588959</v>
      </c>
      <c r="BV60" s="33">
        <f>IFERROR(_xlfn.NORM.S.DIST(BU60,TRUE)*100,0)</f>
        <v>91.259395754611845</v>
      </c>
      <c r="BW60" s="34">
        <v>28</v>
      </c>
      <c r="BX60" s="3">
        <v>2</v>
      </c>
      <c r="BY60" s="33">
        <f>(BW60-BY$3)/BZ$3</f>
        <v>2.4470569415914412</v>
      </c>
      <c r="BZ60" s="33">
        <f>IFERROR(_xlfn.NORM.S.DIST(BY60,TRUE)*100,0)</f>
        <v>99.279859586673055</v>
      </c>
      <c r="CA60" s="34">
        <v>28</v>
      </c>
      <c r="CB60" s="3">
        <v>2</v>
      </c>
      <c r="CC60" s="33">
        <f>(CA60-CC$3)/CD$3</f>
        <v>2.5145942234803456</v>
      </c>
      <c r="CD60" s="33">
        <f>IFERROR(_xlfn.NORM.S.DIST(CC60,TRUE)*100,0)</f>
        <v>99.404152729443979</v>
      </c>
      <c r="CE60" s="32">
        <v>87</v>
      </c>
      <c r="CF60" s="3">
        <v>44</v>
      </c>
      <c r="CG60" s="33">
        <f>(CE60-CG$3)/CH$3</f>
        <v>0.35283636422756887</v>
      </c>
      <c r="CH60" s="33">
        <f>IFERROR(_xlfn.NORM.S.DIST(CG60,TRUE)*100,0)</f>
        <v>63.789443993211407</v>
      </c>
      <c r="CI60" s="34">
        <v>87</v>
      </c>
      <c r="CJ60" s="3">
        <v>11</v>
      </c>
      <c r="CK60" s="33">
        <f>(CI60-CK$3)/CL$3</f>
        <v>1.2344994910169886</v>
      </c>
      <c r="CL60" s="33">
        <f>IFERROR(_xlfn.NORM.S.DIST(CK60,TRUE)*100,0)</f>
        <v>89.149158186463922</v>
      </c>
      <c r="CM60" s="34">
        <v>87</v>
      </c>
      <c r="CN60" s="3">
        <v>11</v>
      </c>
      <c r="CO60" s="4">
        <f>(CM60-CO$3)/CP$3</f>
        <v>1.2176119399392411</v>
      </c>
      <c r="CP60" s="4">
        <f>IFERROR(_xlfn.NORM.S.DIST(CO60,TRUE)*100,0)</f>
        <v>88.83142625280226</v>
      </c>
      <c r="CQ60" s="29" t="s">
        <v>269</v>
      </c>
      <c r="CR60" s="3" t="s">
        <v>269</v>
      </c>
      <c r="CS60" s="33">
        <v>0</v>
      </c>
      <c r="CT60" s="35" t="s">
        <v>269</v>
      </c>
      <c r="CU60" s="3" t="s">
        <v>269</v>
      </c>
      <c r="CV60" s="33">
        <v>0</v>
      </c>
      <c r="CW60" s="3" t="s">
        <v>269</v>
      </c>
      <c r="CX60" s="3" t="s">
        <v>269</v>
      </c>
      <c r="CY60" s="33">
        <v>0</v>
      </c>
      <c r="CZ60" s="36" t="s">
        <v>269</v>
      </c>
      <c r="DA60" s="37" t="s">
        <v>269</v>
      </c>
      <c r="DB60" s="37" t="s">
        <v>269</v>
      </c>
      <c r="DC60" s="37" t="s">
        <v>269</v>
      </c>
      <c r="DD60" s="37" t="s">
        <v>269</v>
      </c>
      <c r="DE60" s="38" t="s">
        <v>269</v>
      </c>
      <c r="DF60" s="38" t="s">
        <v>269</v>
      </c>
      <c r="DG60" s="38" t="s">
        <v>269</v>
      </c>
      <c r="DH60" s="38" t="s">
        <v>269</v>
      </c>
      <c r="DI60" s="38" t="s">
        <v>269</v>
      </c>
      <c r="DJ60" s="38">
        <v>0</v>
      </c>
      <c r="DK60" s="39">
        <v>0.18796384185689652</v>
      </c>
      <c r="DL60" s="39">
        <v>57.454750202918703</v>
      </c>
      <c r="DM60" s="38">
        <v>0</v>
      </c>
      <c r="DN60" s="39">
        <v>5.6299553714146584E-2</v>
      </c>
      <c r="DO60" s="39">
        <v>52.244841282142282</v>
      </c>
      <c r="DP60" s="38">
        <v>0</v>
      </c>
      <c r="DQ60" s="39">
        <v>3.007589749610556E-2</v>
      </c>
      <c r="DR60" s="39">
        <v>51.199673847744222</v>
      </c>
      <c r="DS60" s="40">
        <v>10</v>
      </c>
      <c r="DT60" s="40">
        <v>42.724816333201304</v>
      </c>
      <c r="DU60" s="39">
        <v>-0.22492705456938625</v>
      </c>
      <c r="DV60" s="39">
        <v>41.101801100572033</v>
      </c>
      <c r="DW60" s="41">
        <v>41.101801100572033</v>
      </c>
      <c r="DX60" s="42">
        <v>2.38</v>
      </c>
      <c r="DY60" s="4">
        <f>(DX60-DY$3)/EA$3</f>
        <v>1.9960171581552004</v>
      </c>
      <c r="DZ60" s="4">
        <f>MAX(MIN(DY60, 3), -3)</f>
        <v>1.9960171581552004</v>
      </c>
      <c r="EA60" s="4">
        <f>IFERROR(_xlfn.NORM.S.DIST(DZ60,TRUE)*100,30)</f>
        <v>97.703397240417189</v>
      </c>
      <c r="EB60" s="43">
        <v>1.81</v>
      </c>
      <c r="EC60" s="4">
        <f>(EB60-EC$3)/EE$3</f>
        <v>1.5196975380942959</v>
      </c>
      <c r="ED60" s="4">
        <f>MAX(MIN(EC60, 3), -3)</f>
        <v>1.5196975380942959</v>
      </c>
      <c r="EE60" s="4">
        <f>IFERROR(_xlfn.NORM.S.DIST(ED60,TRUE)*100,30)</f>
        <v>93.570649467766714</v>
      </c>
      <c r="EF60" s="44" t="s">
        <v>271</v>
      </c>
      <c r="EG60" s="45" t="s">
        <v>51</v>
      </c>
      <c r="EH60" s="46">
        <v>56</v>
      </c>
      <c r="EI60" s="46" t="s">
        <v>51</v>
      </c>
      <c r="EJ60" s="46" t="s">
        <v>269</v>
      </c>
      <c r="EK60" s="46" t="s">
        <v>269</v>
      </c>
      <c r="EL60" s="46" t="s">
        <v>269</v>
      </c>
      <c r="EM60" s="46" t="s">
        <v>269</v>
      </c>
      <c r="EN60" s="46" t="s">
        <v>269</v>
      </c>
      <c r="EO60" s="46" t="s">
        <v>269</v>
      </c>
      <c r="EP60" s="46" t="s">
        <v>269</v>
      </c>
      <c r="EQ60" s="46" t="s">
        <v>269</v>
      </c>
      <c r="ER60" s="46">
        <v>51</v>
      </c>
      <c r="ES60" s="47">
        <v>0.125</v>
      </c>
      <c r="ET60" s="4">
        <f>(ES60-ET$3)/EU$3</f>
        <v>0.15451525300939212</v>
      </c>
      <c r="EU60" s="4">
        <f>IFERROR(_xlfn.NORM.S.DIST(ET60,TRUE)*100,30)</f>
        <v>56.139825725938898</v>
      </c>
      <c r="EV60" s="48">
        <v>0.125</v>
      </c>
      <c r="EW60" s="4">
        <f>(EV60-EW$3)/EX$3</f>
        <v>-0.66962569622654389</v>
      </c>
      <c r="EX60" s="4">
        <f>IFERROR(_xlfn.NORM.S.DIST(EW60,TRUE)*100,30)</f>
        <v>25.154821456724974</v>
      </c>
      <c r="EY60" s="49">
        <v>0.25</v>
      </c>
      <c r="EZ60" s="4">
        <f>(EY60-EZ$3)/FA$3</f>
        <v>-0.93261270953636244</v>
      </c>
      <c r="FA60" s="4">
        <f>IFERROR(_xlfn.NORM.S.DIST(EZ60,TRUE)*100,30)</f>
        <v>17.550998441538397</v>
      </c>
      <c r="FB60" s="50">
        <v>23</v>
      </c>
      <c r="FC60" s="35">
        <v>0.72613622090951158</v>
      </c>
      <c r="FD60" s="33">
        <f>(FC60-FD$3)/FE$3</f>
        <v>0.24810638848135388</v>
      </c>
      <c r="FE60" s="33">
        <f>IFERROR(_xlfn.NORM.S.DIST(FD60,TRUE)*100,0)</f>
        <v>59.797395358083314</v>
      </c>
      <c r="FF60" s="51">
        <v>25</v>
      </c>
      <c r="FG60" s="35">
        <v>0.60150154443490689</v>
      </c>
      <c r="FH60" s="33">
        <f>(FG60-FH$3)/FI$3</f>
        <v>0.13218677216110045</v>
      </c>
      <c r="FI60" s="33">
        <f>IFERROR(_xlfn.NORM.S.DIST(FH60,TRUE)*100,0)</f>
        <v>55.258171820343058</v>
      </c>
      <c r="FJ60" s="51">
        <v>25</v>
      </c>
      <c r="FK60" s="35">
        <v>0.60150154443490689</v>
      </c>
      <c r="FL60" s="33">
        <f>(FK60-FL$3)/FM$3</f>
        <v>0.16322913409442313</v>
      </c>
      <c r="FM60" s="33">
        <f>IFERROR(_xlfn.NORM.S.DIST(FL60,TRUE)*100,0)</f>
        <v>56.483098593468462</v>
      </c>
      <c r="FN60" s="52">
        <v>14.719606305551878</v>
      </c>
      <c r="FP60" s="33">
        <f>IFERROR(((J60*G$1)+(N60*K$1)+(R60*O$1)+(V60*S$1)+(Z60*W$1)+(AD60*AA$1)+(AH60*AE$1)+(AL60*AI$1)+(AP60*AM$1)+(AT60*AQ$1)+(AX60*AU$1)+(BB60*AY$1)+(BF60*BC$1)+(BJ60*BG$1)+(BN60*BK$1)+(BR60*BO$1)+(BV60*BS$1)+(BZ60*BW$1)+(CD60*CA$1)+(CH60*CE$1)+(CL60*CI$1)+(CP60*CM$1)+(CS60*CQ$1)+(CV60*CT$1)+(CY60*CW$1)+(DW60*DW$1)+(EA60*DX$1)+(EE60*EB$1)+(EU60*ES$1)+(EX60*EV$1)+(FA60*EY$1)+(FE60*FC$1)+(FI60*FG$1)+(FM60*FK$1)+(FN60*FN$1))*(1+FO60),"")</f>
        <v>52.508814765515524</v>
      </c>
      <c r="FQ60" s="28">
        <f>IFERROR(RANK(FP60,FP$4:FP$1296),"")</f>
        <v>57</v>
      </c>
      <c r="FR60" s="28">
        <f>IFERROR(RANK(FT60,FT$4:FT$1496),"")</f>
        <v>64</v>
      </c>
      <c r="FS60" s="28">
        <f>RANK(FX60,FX$4:FX$1496)</f>
        <v>81</v>
      </c>
      <c r="FT60" s="2">
        <v>6800</v>
      </c>
      <c r="FU60" s="49">
        <v>2.3999999999999998E-3</v>
      </c>
      <c r="FV60" s="28">
        <f>IFERROR(FR60-FQ60,"")</f>
        <v>7</v>
      </c>
      <c r="FW60" s="4">
        <f>IFERROR(FP60/(FT60/1000),0)</f>
        <v>7.7218845243405188</v>
      </c>
      <c r="FX60" s="2">
        <v>7700</v>
      </c>
      <c r="FY60" s="49">
        <v>3.0000000000000001E-3</v>
      </c>
      <c r="FZ60" s="28">
        <f>FS60-FQ60</f>
        <v>24</v>
      </c>
      <c r="GA60" s="4">
        <f>FP60/(FX60/1000)</f>
        <v>6.819326592924094</v>
      </c>
    </row>
    <row r="61" spans="1:183" x14ac:dyDescent="0.2">
      <c r="A61" t="s">
        <v>132</v>
      </c>
      <c r="B61" s="1">
        <v>125</v>
      </c>
      <c r="C61" s="28" t="s">
        <v>269</v>
      </c>
      <c r="D61" s="28" t="s">
        <v>269</v>
      </c>
      <c r="E61" s="28">
        <f>RANK(B61,B$4:B$1396)</f>
        <v>56</v>
      </c>
      <c r="F61" s="4">
        <f>(E61/E$3)*100</f>
        <v>46.280991735537192</v>
      </c>
      <c r="G61" s="29">
        <v>0.25</v>
      </c>
      <c r="H61" s="3">
        <f>RANK(G61,G$4:G$4000)</f>
        <v>46</v>
      </c>
      <c r="I61" s="4">
        <f>(G61-I$3)/J$3</f>
        <v>0.30416913728236489</v>
      </c>
      <c r="J61" s="4">
        <f>IFERROR(_xlfn.NORM.S.DIST(I61,TRUE)*100,0)</f>
        <v>61.950048178626474</v>
      </c>
      <c r="K61" s="30">
        <v>0.26</v>
      </c>
      <c r="L61" s="3">
        <f>RANK(K61,K$4:K$4000)</f>
        <v>40</v>
      </c>
      <c r="M61" s="30">
        <f>(K61-M$3)/N$3</f>
        <v>0.42648929947499598</v>
      </c>
      <c r="N61" s="4">
        <f>IFERROR(_xlfn.NORM.S.DIST(M61,TRUE)*100,0)</f>
        <v>66.51243282205094</v>
      </c>
      <c r="O61" s="30">
        <v>0.23</v>
      </c>
      <c r="P61" s="3">
        <f>RANK(O61,O$4:O$4000)</f>
        <v>40</v>
      </c>
      <c r="Q61" s="4">
        <f>(O61-Q$3)/R$3</f>
        <v>0.36813236250070747</v>
      </c>
      <c r="R61" s="4">
        <f>IFERROR(_xlfn.NORM.S.DIST(Q61,TRUE)*100,0)</f>
        <v>64.361272953555826</v>
      </c>
      <c r="S61" s="1">
        <v>296.10000000000002</v>
      </c>
      <c r="T61" s="3">
        <f>RANK(S61,S$4:S$4000)</f>
        <v>54</v>
      </c>
      <c r="U61" s="4">
        <f>(S61-U$3)/V$3</f>
        <v>0.12367257127112173</v>
      </c>
      <c r="V61" s="4">
        <f>IFERROR(_xlfn.NORM.S.DIST(U61,TRUE)*100,0)</f>
        <v>54.921273507112602</v>
      </c>
      <c r="W61" s="31">
        <v>298.3</v>
      </c>
      <c r="X61" s="3">
        <f>RANK(W61,W$4:W$4000)</f>
        <v>32</v>
      </c>
      <c r="Y61" s="30">
        <f>(W61-Y$3)/Z$3</f>
        <v>0.47429043263161119</v>
      </c>
      <c r="Z61" s="4">
        <f>IFERROR(_xlfn.NORM.S.DIST(Y61,TRUE)*100,0)</f>
        <v>68.235359345467813</v>
      </c>
      <c r="AA61" s="3">
        <v>298.3</v>
      </c>
      <c r="AB61" s="3">
        <f>RANK(AA61,AA$4:AA$4000)</f>
        <v>35</v>
      </c>
      <c r="AC61" s="4">
        <f>(AA61-AC$3)/AD$3</f>
        <v>0.42300859123121387</v>
      </c>
      <c r="AD61" s="4">
        <f>IFERROR(_xlfn.NORM.S.DIST(AC61,TRUE)*100,0)</f>
        <v>66.385550355570786</v>
      </c>
      <c r="AE61" s="29">
        <v>0.36499999999999999</v>
      </c>
      <c r="AF61" s="3">
        <f>RANK(AE61,AE$4:AE$4000)</f>
        <v>37</v>
      </c>
      <c r="AG61" s="4">
        <f>(AE61-AG$3)/AH$3</f>
        <v>0.5666833993721565</v>
      </c>
      <c r="AH61" s="4">
        <f>IFERROR(_xlfn.NORM.S.DIST(AG61,TRUE)*100,0)</f>
        <v>71.453534929901181</v>
      </c>
      <c r="AI61" s="30">
        <v>0.26</v>
      </c>
      <c r="AJ61" s="3">
        <f>RANK(AI61,AI$4:AI$4000)</f>
        <v>40</v>
      </c>
      <c r="AK61" s="4">
        <f>(AI61-AK$3)/AL$3</f>
        <v>0.3833699908965269</v>
      </c>
      <c r="AL61" s="4">
        <f>IFERROR(_xlfn.NORM.S.DIST(AK61,TRUE)*100,0)</f>
        <v>64.927727471975729</v>
      </c>
      <c r="AM61" s="30">
        <v>0.25</v>
      </c>
      <c r="AN61" s="3">
        <f>RANK(AM61,AM$4:AM$4000)</f>
        <v>36</v>
      </c>
      <c r="AO61" s="4">
        <f>(AM61-AO$3)/AP$3</f>
        <v>0.43777179228972823</v>
      </c>
      <c r="AP61" s="4">
        <f>IFERROR(_xlfn.NORM.S.DIST(AO61,TRUE)*100,0)</f>
        <v>66.922413958842327</v>
      </c>
      <c r="AQ61" s="29">
        <v>0.01</v>
      </c>
      <c r="AR61" s="3">
        <v>57</v>
      </c>
      <c r="AS61" s="4">
        <f>(AQ61-AS$3)/AT$3</f>
        <v>-1.3003659289466281E-3</v>
      </c>
      <c r="AT61" s="4">
        <f>IFERROR(_xlfn.NORM.S.DIST(AS61,TRUE)*100,0)</f>
        <v>49.948122919715246</v>
      </c>
      <c r="AU61" s="30">
        <v>-0.01</v>
      </c>
      <c r="AV61" s="3">
        <v>65</v>
      </c>
      <c r="AW61" s="4">
        <f>(AU61-AW$3)/AX$3</f>
        <v>-8.536737906089149E-3</v>
      </c>
      <c r="AX61" s="4">
        <f>IFERROR(_xlfn.NORM.S.DIST(AW61,TRUE)*100,0)</f>
        <v>49.659437567725853</v>
      </c>
      <c r="AY61" s="30">
        <v>-0.02</v>
      </c>
      <c r="AZ61" s="3">
        <v>69</v>
      </c>
      <c r="BA61" s="4">
        <f>(AY61-BA$3)/BB$3</f>
        <v>-5.9078816429823107E-2</v>
      </c>
      <c r="BB61" s="4">
        <f>IFERROR(_xlfn.NORM.S.DIST(BA61,TRUE)*100,0)</f>
        <v>47.644466560276747</v>
      </c>
      <c r="BC61" s="29">
        <v>0.63500000000000001</v>
      </c>
      <c r="BD61" s="3">
        <v>16</v>
      </c>
      <c r="BE61" s="4">
        <f>(BC61-BE$3)/BF$3</f>
        <v>1.0715950166889061</v>
      </c>
      <c r="BF61" s="4">
        <f>IFERROR(_xlfn.NORM.S.DIST(BE61,TRUE)*100,0)</f>
        <v>85.804901369402586</v>
      </c>
      <c r="BG61" s="30">
        <v>0.44500000000000001</v>
      </c>
      <c r="BH61" s="3">
        <v>14</v>
      </c>
      <c r="BI61" s="4">
        <f>(BG61-BI$3)/BJ$3</f>
        <v>1.0407925756103722</v>
      </c>
      <c r="BJ61" s="4">
        <f>IFERROR(_xlfn.NORM.S.DIST(BI61,TRUE)*100,0)</f>
        <v>85.101408673073962</v>
      </c>
      <c r="BK61" s="30">
        <v>0.33</v>
      </c>
      <c r="BL61" s="3">
        <v>18</v>
      </c>
      <c r="BM61" s="4">
        <f>(BK61-BM$3)/BN$3</f>
        <v>0.91228193554433223</v>
      </c>
      <c r="BN61" s="4">
        <f>IFERROR(_xlfn.NORM.S.DIST(BM61,TRUE)*100,0)</f>
        <v>81.918983938160906</v>
      </c>
      <c r="BO61" s="30">
        <v>0.88</v>
      </c>
      <c r="BP61" s="3">
        <v>2</v>
      </c>
      <c r="BQ61" s="4">
        <f>(BO61-BQ$3)/BR$3</f>
        <v>1.4453030906174744</v>
      </c>
      <c r="BR61" s="4">
        <f>IFERROR(_xlfn.NORM.S.DIST(BQ61,TRUE)*100,0)</f>
        <v>92.581361492397718</v>
      </c>
      <c r="BS61" s="32">
        <v>25.8</v>
      </c>
      <c r="BT61" s="3">
        <v>26</v>
      </c>
      <c r="BU61" s="33">
        <f>(BS61-BU$3)/BV$3</f>
        <v>0.63219648725677591</v>
      </c>
      <c r="BV61" s="33">
        <f>IFERROR(_xlfn.NORM.S.DIST(BU61,TRUE)*100,0)</f>
        <v>73.637075379616618</v>
      </c>
      <c r="BW61" s="34">
        <v>23.5</v>
      </c>
      <c r="BX61" s="3">
        <v>33</v>
      </c>
      <c r="BY61" s="33">
        <f>(BW61-BY$3)/BZ$3</f>
        <v>0.47597885618067765</v>
      </c>
      <c r="BZ61" s="33">
        <f>IFERROR(_xlfn.NORM.S.DIST(BY61,TRUE)*100,0)</f>
        <v>68.295527930816718</v>
      </c>
      <c r="CA61" s="34">
        <v>23.5</v>
      </c>
      <c r="CB61" s="3">
        <v>43</v>
      </c>
      <c r="CC61" s="33">
        <f>(CA61-CC$3)/CD$3</f>
        <v>0.3098842369900327</v>
      </c>
      <c r="CD61" s="33">
        <f>IFERROR(_xlfn.NORM.S.DIST(CC61,TRUE)*100,0)</f>
        <v>62.167550488501973</v>
      </c>
      <c r="CE61" s="32">
        <v>85.4</v>
      </c>
      <c r="CF61" s="3">
        <v>76</v>
      </c>
      <c r="CG61" s="33">
        <f>(CE61-CG$3)/CH$3</f>
        <v>-0.22568269582105135</v>
      </c>
      <c r="CH61" s="33">
        <f>IFERROR(_xlfn.NORM.S.DIST(CG61,TRUE)*100,0)</f>
        <v>41.072410881436113</v>
      </c>
      <c r="CI61" s="34">
        <v>84.5</v>
      </c>
      <c r="CJ61" s="3">
        <v>63</v>
      </c>
      <c r="CK61" s="33">
        <f>(CI61-CK$3)/CL$3</f>
        <v>-1.7105264998903882E-2</v>
      </c>
      <c r="CL61" s="33">
        <f>IFERROR(_xlfn.NORM.S.DIST(CK61,TRUE)*100,0)</f>
        <v>49.317631933297989</v>
      </c>
      <c r="CM61" s="34">
        <v>84.8</v>
      </c>
      <c r="CN61" s="3">
        <v>70</v>
      </c>
      <c r="CO61" s="4">
        <f>(CM61-CO$3)/CP$3</f>
        <v>-6.6645160116527796E-2</v>
      </c>
      <c r="CP61" s="4">
        <f>IFERROR(_xlfn.NORM.S.DIST(CO61,TRUE)*100,0)</f>
        <v>47.343209653271394</v>
      </c>
      <c r="CQ61" s="29" t="s">
        <v>269</v>
      </c>
      <c r="CR61" s="3" t="s">
        <v>269</v>
      </c>
      <c r="CS61" s="33">
        <v>0</v>
      </c>
      <c r="CT61" s="35" t="s">
        <v>269</v>
      </c>
      <c r="CU61" s="3" t="s">
        <v>269</v>
      </c>
      <c r="CV61" s="33">
        <v>0</v>
      </c>
      <c r="CW61" s="3" t="s">
        <v>269</v>
      </c>
      <c r="CX61" s="3" t="s">
        <v>269</v>
      </c>
      <c r="CY61" s="33">
        <v>0</v>
      </c>
      <c r="CZ61" s="36" t="s">
        <v>269</v>
      </c>
      <c r="DA61" s="37" t="s">
        <v>269</v>
      </c>
      <c r="DB61" s="37" t="s">
        <v>269</v>
      </c>
      <c r="DC61" s="37" t="s">
        <v>269</v>
      </c>
      <c r="DD61" s="37" t="s">
        <v>269</v>
      </c>
      <c r="DE61" s="38" t="s">
        <v>269</v>
      </c>
      <c r="DF61" s="38" t="s">
        <v>269</v>
      </c>
      <c r="DG61" s="38" t="s">
        <v>269</v>
      </c>
      <c r="DH61" s="38" t="s">
        <v>269</v>
      </c>
      <c r="DI61" s="38" t="s">
        <v>269</v>
      </c>
      <c r="DJ61" s="38">
        <v>0</v>
      </c>
      <c r="DK61" s="39">
        <v>0.18796384185689652</v>
      </c>
      <c r="DL61" s="39">
        <v>57.454750202918703</v>
      </c>
      <c r="DM61" s="38">
        <v>0</v>
      </c>
      <c r="DN61" s="39">
        <v>5.6299553714146584E-2</v>
      </c>
      <c r="DO61" s="39">
        <v>52.244841282142282</v>
      </c>
      <c r="DP61" s="38">
        <v>0</v>
      </c>
      <c r="DQ61" s="39">
        <v>3.007589749610556E-2</v>
      </c>
      <c r="DR61" s="39">
        <v>51.199673847744222</v>
      </c>
      <c r="DS61" s="40">
        <v>10</v>
      </c>
      <c r="DT61" s="40">
        <v>42.724816333201304</v>
      </c>
      <c r="DU61" s="39">
        <v>-0.22492705456938625</v>
      </c>
      <c r="DV61" s="39">
        <v>41.101801100572033</v>
      </c>
      <c r="DW61" s="41">
        <v>41.101801100572033</v>
      </c>
      <c r="DX61" s="42">
        <v>-1.21</v>
      </c>
      <c r="DY61" s="4">
        <f>(DX61-DY$3)/EA$3</f>
        <v>-1.3463747825218646</v>
      </c>
      <c r="DZ61" s="4">
        <f>MAX(MIN(DY61, 3), -3)</f>
        <v>-1.3463747825218646</v>
      </c>
      <c r="EA61" s="4">
        <f>IFERROR(_xlfn.NORM.S.DIST(DZ61,TRUE)*100,30)</f>
        <v>8.9090839682807683</v>
      </c>
      <c r="EB61" s="43">
        <v>-0.1</v>
      </c>
      <c r="EC61" s="4">
        <f>(EB61-EC$3)/EE$3</f>
        <v>-0.47528853420887207</v>
      </c>
      <c r="ED61" s="4">
        <f>MAX(MIN(EC61, 3), -3)</f>
        <v>-0.47528853420887207</v>
      </c>
      <c r="EE61" s="4">
        <f>IFERROR(_xlfn.NORM.S.DIST(ED61,TRUE)*100,30)</f>
        <v>31.729066518181483</v>
      </c>
      <c r="EF61" s="44" t="s">
        <v>272</v>
      </c>
      <c r="EG61" s="45">
        <v>30</v>
      </c>
      <c r="EH61" s="46" t="s">
        <v>51</v>
      </c>
      <c r="EI61" s="46">
        <v>19</v>
      </c>
      <c r="EJ61" s="46" t="s">
        <v>269</v>
      </c>
      <c r="EK61" s="46" t="s">
        <v>269</v>
      </c>
      <c r="EL61" s="46" t="s">
        <v>269</v>
      </c>
      <c r="EM61" s="46" t="s">
        <v>269</v>
      </c>
      <c r="EN61" s="46" t="s">
        <v>269</v>
      </c>
      <c r="EO61" s="46" t="s">
        <v>269</v>
      </c>
      <c r="EP61" s="46" t="s">
        <v>269</v>
      </c>
      <c r="EQ61" s="46" t="s">
        <v>269</v>
      </c>
      <c r="ER61" s="46" t="s">
        <v>269</v>
      </c>
      <c r="ES61" s="47">
        <v>0.125</v>
      </c>
      <c r="ET61" s="4">
        <f>(ES61-ET$3)/EU$3</f>
        <v>0.15451525300939212</v>
      </c>
      <c r="EU61" s="4">
        <f>IFERROR(_xlfn.NORM.S.DIST(ET61,TRUE)*100,30)</f>
        <v>56.139825725938898</v>
      </c>
      <c r="EV61" s="48">
        <v>0.25</v>
      </c>
      <c r="EW61" s="4">
        <f>(EV61-EW$3)/EX$3</f>
        <v>0.49877693788249455</v>
      </c>
      <c r="EX61" s="4">
        <f>IFERROR(_xlfn.NORM.S.DIST(EW61,TRUE)*100,30)</f>
        <v>69.103173192856786</v>
      </c>
      <c r="EY61" s="49">
        <v>0.5625</v>
      </c>
      <c r="EZ61" s="4">
        <f>(EY61-EZ$3)/FA$3</f>
        <v>1.062417999135062</v>
      </c>
      <c r="FA61" s="4">
        <f>IFERROR(_xlfn.NORM.S.DIST(EZ61,TRUE)*100,30)</f>
        <v>85.597701690337502</v>
      </c>
      <c r="FB61" s="50">
        <v>11</v>
      </c>
      <c r="FC61" s="35">
        <v>0.59924126230927233</v>
      </c>
      <c r="FD61" s="33">
        <f>(FC61-FD$3)/FE$3</f>
        <v>0.11412491060434553</v>
      </c>
      <c r="FE61" s="33">
        <f>IFERROR(_xlfn.NORM.S.DIST(FD61,TRUE)*100,0)</f>
        <v>54.543061228708332</v>
      </c>
      <c r="FF61" s="51">
        <v>34</v>
      </c>
      <c r="FG61" s="35">
        <v>0.8308123422210355</v>
      </c>
      <c r="FH61" s="33">
        <f>(FG61-FH$3)/FI$3</f>
        <v>0.44287426342591862</v>
      </c>
      <c r="FI61" s="33">
        <f>IFERROR(_xlfn.NORM.S.DIST(FH61,TRUE)*100,0)</f>
        <v>67.107165805046876</v>
      </c>
      <c r="FJ61" s="51">
        <v>54</v>
      </c>
      <c r="FK61" s="35">
        <v>0.79599877732907276</v>
      </c>
      <c r="FL61" s="33">
        <f>(FK61-FL$3)/FM$3</f>
        <v>0.48492939392986961</v>
      </c>
      <c r="FM61" s="33">
        <f>IFERROR(_xlfn.NORM.S.DIST(FL61,TRUE)*100,0)</f>
        <v>68.613678454709373</v>
      </c>
      <c r="FN61" s="52">
        <v>9.6829459202170263</v>
      </c>
      <c r="FP61" s="33">
        <f>IFERROR(((J61*G$1)+(N61*K$1)+(R61*O$1)+(V61*S$1)+(Z61*W$1)+(AD61*AA$1)+(AH61*AE$1)+(AL61*AI$1)+(AP61*AM$1)+(AT61*AQ$1)+(AX61*AU$1)+(BB61*AY$1)+(BF61*BC$1)+(BJ61*BG$1)+(BN61*BK$1)+(BR61*BO$1)+(BV61*BS$1)+(BZ61*BW$1)+(CD61*CA$1)+(CH61*CE$1)+(CL61*CI$1)+(CP61*CM$1)+(CS61*CQ$1)+(CV61*CT$1)+(CY61*CW$1)+(DW61*DW$1)+(EA61*DX$1)+(EE61*EB$1)+(EU61*ES$1)+(EX61*EV$1)+(FA61*EY$1)+(FE61*FC$1)+(FI61*FG$1)+(FM61*FK$1)+(FN61*FN$1))*(1+FO61),"")</f>
        <v>52.415844875015466</v>
      </c>
      <c r="FQ61" s="28">
        <f>IFERROR(RANK(FP61,FP$4:FP$1296),"")</f>
        <v>58</v>
      </c>
      <c r="FR61" s="28">
        <f>IFERROR(RANK(FT61,FT$4:FT$1496),"")</f>
        <v>58</v>
      </c>
      <c r="FS61" s="28">
        <f>RANK(FX61,FX$4:FX$1496)</f>
        <v>57</v>
      </c>
      <c r="FT61" s="2">
        <v>6900</v>
      </c>
      <c r="FU61" s="49">
        <v>2.5000000000000001E-3</v>
      </c>
      <c r="FV61" s="28">
        <f>IFERROR(FR61-FQ61,"")</f>
        <v>0</v>
      </c>
      <c r="FW61" s="4">
        <f>IFERROR(FP61/(FT61/1000),0)</f>
        <v>7.5964992572486176</v>
      </c>
      <c r="FX61" s="2">
        <v>8300</v>
      </c>
      <c r="FY61" s="49">
        <v>2E-3</v>
      </c>
      <c r="FZ61" s="28">
        <f>FS61-FQ61</f>
        <v>-1</v>
      </c>
      <c r="GA61" s="4">
        <f>FP61/(FX61/1000)</f>
        <v>6.3151620331343929</v>
      </c>
    </row>
    <row r="62" spans="1:183" x14ac:dyDescent="0.2">
      <c r="A62" t="s">
        <v>125</v>
      </c>
      <c r="B62" s="1">
        <v>150</v>
      </c>
      <c r="C62" s="28" t="s">
        <v>269</v>
      </c>
      <c r="D62" s="28" t="s">
        <v>269</v>
      </c>
      <c r="E62" s="28">
        <f>RANK(B62,B$4:B$1396)</f>
        <v>46</v>
      </c>
      <c r="F62" s="4">
        <f>(E62/E$3)*100</f>
        <v>38.016528925619838</v>
      </c>
      <c r="G62" s="29">
        <v>0.27</v>
      </c>
      <c r="H62" s="3">
        <f>RANK(G62,G$4:G$4000)</f>
        <v>44</v>
      </c>
      <c r="I62" s="4">
        <f>(G62-I$3)/J$3</f>
        <v>0.34745439844321141</v>
      </c>
      <c r="J62" s="4">
        <f>IFERROR(_xlfn.NORM.S.DIST(I62,TRUE)*100,0)</f>
        <v>63.587501414197966</v>
      </c>
      <c r="K62" s="30">
        <v>0.31</v>
      </c>
      <c r="L62" s="3">
        <f>RANK(K62,K$4:K$4000)</f>
        <v>32</v>
      </c>
      <c r="M62" s="30">
        <f>(K62-M$3)/N$3</f>
        <v>0.55825736316449004</v>
      </c>
      <c r="N62" s="4">
        <f>IFERROR(_xlfn.NORM.S.DIST(M62,TRUE)*100,0)</f>
        <v>71.166567241279012</v>
      </c>
      <c r="O62" s="30">
        <v>-0.16</v>
      </c>
      <c r="P62" s="3">
        <f>RANK(O62,O$4:O$4000)</f>
        <v>97</v>
      </c>
      <c r="Q62" s="4">
        <f>(O62-Q$3)/R$3</f>
        <v>-0.72818291367066401</v>
      </c>
      <c r="R62" s="4">
        <f>IFERROR(_xlfn.NORM.S.DIST(Q62,TRUE)*100,0)</f>
        <v>23.325081187585013</v>
      </c>
      <c r="S62" s="1">
        <v>294.60000000000002</v>
      </c>
      <c r="T62" s="3">
        <f>RANK(S62,S$4:S$4000)</f>
        <v>61</v>
      </c>
      <c r="U62" s="4">
        <f>(S62-U$3)/V$3</f>
        <v>-0.10821349986222821</v>
      </c>
      <c r="V62" s="4">
        <f>IFERROR(_xlfn.NORM.S.DIST(U62,TRUE)*100,0)</f>
        <v>45.691316825008812</v>
      </c>
      <c r="W62" s="31">
        <v>296.8</v>
      </c>
      <c r="X62" s="3">
        <f>RANK(W62,W$4:W$4000)</f>
        <v>43</v>
      </c>
      <c r="Y62" s="30">
        <f>(W62-Y$3)/Z$3</f>
        <v>0.25544327068931427</v>
      </c>
      <c r="Z62" s="4">
        <f>IFERROR(_xlfn.NORM.S.DIST(Y62,TRUE)*100,0)</f>
        <v>60.080962309284821</v>
      </c>
      <c r="AA62" s="3">
        <v>292.39999999999998</v>
      </c>
      <c r="AB62" s="3">
        <f>RANK(AA62,AA$4:AA$4000)</f>
        <v>82</v>
      </c>
      <c r="AC62" s="4">
        <f>(AA62-AC$3)/AD$3</f>
        <v>-0.46463243601154586</v>
      </c>
      <c r="AD62" s="4">
        <f>IFERROR(_xlfn.NORM.S.DIST(AC62,TRUE)*100,0)</f>
        <v>32.109734998750646</v>
      </c>
      <c r="AE62" s="29">
        <v>-0.91999999999999993</v>
      </c>
      <c r="AF62" s="3">
        <f>RANK(AE62,AE$4:AE$4000)</f>
        <v>115</v>
      </c>
      <c r="AG62" s="4">
        <f>(AE62-AG$3)/AH$3</f>
        <v>-1.7741304281978005</v>
      </c>
      <c r="AH62" s="4">
        <f>IFERROR(_xlfn.NORM.S.DIST(AG62,TRUE)*100,0)</f>
        <v>3.8020789353338094</v>
      </c>
      <c r="AI62" s="30">
        <v>-0.82499999999999996</v>
      </c>
      <c r="AJ62" s="3">
        <f>RANK(AI62,AI$4:AI$4000)</f>
        <v>116</v>
      </c>
      <c r="AK62" s="4">
        <f>(AI62-AK$3)/AL$3</f>
        <v>-2.0797325412884158</v>
      </c>
      <c r="AL62" s="4">
        <f>IFERROR(_xlfn.NORM.S.DIST(AK62,TRUE)*100,0)</f>
        <v>1.8775035791654575</v>
      </c>
      <c r="AM62" s="30">
        <v>-0.91500000000000004</v>
      </c>
      <c r="AN62" s="3">
        <f>RANK(AM62,AM$4:AM$4000)</f>
        <v>117</v>
      </c>
      <c r="AO62" s="4">
        <f>(AM62-AO$3)/AP$3</f>
        <v>-2.4960966910326117</v>
      </c>
      <c r="AP62" s="4">
        <f>IFERROR(_xlfn.NORM.S.DIST(AO62,TRUE)*100,0)</f>
        <v>0.6278418434321279</v>
      </c>
      <c r="AQ62" s="29">
        <v>0.435</v>
      </c>
      <c r="AR62" s="3">
        <v>13</v>
      </c>
      <c r="AS62" s="4">
        <f>(AQ62-AS$3)/AT$3</f>
        <v>1.3250728815966275</v>
      </c>
      <c r="AT62" s="4">
        <f>IFERROR(_xlfn.NORM.S.DIST(AS62,TRUE)*100,0)</f>
        <v>90.742651021128268</v>
      </c>
      <c r="AU62" s="30">
        <v>0.25</v>
      </c>
      <c r="AV62" s="3">
        <v>16</v>
      </c>
      <c r="AW62" s="4">
        <f>(AU62-AW$3)/AX$3</f>
        <v>1.015871810824611</v>
      </c>
      <c r="AX62" s="4">
        <f>IFERROR(_xlfn.NORM.S.DIST(AW62,TRUE)*100,0)</f>
        <v>84.515478295636598</v>
      </c>
      <c r="AY62" s="30">
        <v>6.0000000000000005E-2</v>
      </c>
      <c r="AZ62" s="3">
        <v>48</v>
      </c>
      <c r="BA62" s="4">
        <f>(AY62-BA$3)/BB$3</f>
        <v>0.30102063609481311</v>
      </c>
      <c r="BB62" s="4">
        <f>IFERROR(_xlfn.NORM.S.DIST(BA62,TRUE)*100,0)</f>
        <v>61.83006207044086</v>
      </c>
      <c r="BC62" s="29">
        <v>0.69</v>
      </c>
      <c r="BD62" s="3">
        <v>9</v>
      </c>
      <c r="BE62" s="4">
        <f>(BC62-BE$3)/BF$3</f>
        <v>1.1610527337411041</v>
      </c>
      <c r="BF62" s="4">
        <f>IFERROR(_xlfn.NORM.S.DIST(BE62,TRUE)*100,0)</f>
        <v>87.718977257909643</v>
      </c>
      <c r="BG62" s="30">
        <v>0.85</v>
      </c>
      <c r="BH62" s="3">
        <v>2</v>
      </c>
      <c r="BI62" s="4">
        <f>(BG62-BI$3)/BJ$3</f>
        <v>2.0648338586281691</v>
      </c>
      <c r="BJ62" s="4">
        <f>IFERROR(_xlfn.NORM.S.DIST(BI62,TRUE)*100,0)</f>
        <v>98.053063849321916</v>
      </c>
      <c r="BK62" s="30">
        <v>0.53</v>
      </c>
      <c r="BL62" s="3">
        <v>3</v>
      </c>
      <c r="BM62" s="4">
        <f>(BK62-BM$3)/BN$3</f>
        <v>1.5299929371824748</v>
      </c>
      <c r="BN62" s="4">
        <f>IFERROR(_xlfn.NORM.S.DIST(BM62,TRUE)*100,0)</f>
        <v>93.699076141729989</v>
      </c>
      <c r="BO62" s="30">
        <v>0.6</v>
      </c>
      <c r="BP62" s="3">
        <v>11</v>
      </c>
      <c r="BQ62" s="4">
        <f>(BO62-BQ$3)/BR$3</f>
        <v>1.0226283499172584</v>
      </c>
      <c r="BR62" s="4">
        <f>IFERROR(_xlfn.NORM.S.DIST(BQ62,TRUE)*100,0)</f>
        <v>84.675819994182675</v>
      </c>
      <c r="BS62" s="32">
        <v>24.5</v>
      </c>
      <c r="BT62" s="3">
        <v>50</v>
      </c>
      <c r="BU62" s="33">
        <f>(BS62-BU$3)/BV$3</f>
        <v>0.2039609162100682</v>
      </c>
      <c r="BV62" s="33">
        <f>IFERROR(_xlfn.NORM.S.DIST(BU62,TRUE)*100,0)</f>
        <v>58.080797939753914</v>
      </c>
      <c r="BW62" s="34">
        <v>24.7</v>
      </c>
      <c r="BX62" s="3">
        <v>15</v>
      </c>
      <c r="BY62" s="33">
        <f>(BW62-BY$3)/BZ$3</f>
        <v>1.0015996789568808</v>
      </c>
      <c r="BZ62" s="33">
        <f>IFERROR(_xlfn.NORM.S.DIST(BY62,TRUE)*100,0)</f>
        <v>84.173151194662239</v>
      </c>
      <c r="CA62" s="34">
        <v>24.4</v>
      </c>
      <c r="CB62" s="3">
        <v>23</v>
      </c>
      <c r="CC62" s="33">
        <f>(CA62-CC$3)/CD$3</f>
        <v>0.75082623428809458</v>
      </c>
      <c r="CD62" s="33">
        <f>IFERROR(_xlfn.NORM.S.DIST(CC62,TRUE)*100,0)</f>
        <v>77.362138059185284</v>
      </c>
      <c r="CE62" s="32">
        <v>89.4</v>
      </c>
      <c r="CF62" s="3">
        <v>13</v>
      </c>
      <c r="CG62" s="33">
        <f>(CE62-CG$3)/CH$3</f>
        <v>1.2206149543005043</v>
      </c>
      <c r="CH62" s="33">
        <f>IFERROR(_xlfn.NORM.S.DIST(CG62,TRUE)*100,0)</f>
        <v>88.888407921157793</v>
      </c>
      <c r="CI62" s="34">
        <v>86.1</v>
      </c>
      <c r="CJ62" s="3">
        <v>24</v>
      </c>
      <c r="CK62" s="33">
        <f>(CI62-CK$3)/CL$3</f>
        <v>0.78392177885126457</v>
      </c>
      <c r="CL62" s="33">
        <f>IFERROR(_xlfn.NORM.S.DIST(CK62,TRUE)*100,0)</f>
        <v>78.345699516218048</v>
      </c>
      <c r="CM62" s="34">
        <v>82.1</v>
      </c>
      <c r="CN62" s="3">
        <v>111</v>
      </c>
      <c r="CO62" s="4">
        <f>(CM62-CO$3)/CP$3</f>
        <v>-1.6427788738213347</v>
      </c>
      <c r="CP62" s="4">
        <f>IFERROR(_xlfn.NORM.S.DIST(CO62,TRUE)*100,0)</f>
        <v>5.021434637723373</v>
      </c>
      <c r="CQ62" s="29" t="s">
        <v>269</v>
      </c>
      <c r="CR62" s="3" t="s">
        <v>269</v>
      </c>
      <c r="CS62" s="33">
        <v>0</v>
      </c>
      <c r="CT62" s="35" t="s">
        <v>269</v>
      </c>
      <c r="CU62" s="3" t="s">
        <v>269</v>
      </c>
      <c r="CV62" s="33">
        <v>0</v>
      </c>
      <c r="CW62" s="3" t="s">
        <v>269</v>
      </c>
      <c r="CX62" s="3" t="s">
        <v>269</v>
      </c>
      <c r="CY62" s="33">
        <v>0</v>
      </c>
      <c r="CZ62" s="36" t="s">
        <v>269</v>
      </c>
      <c r="DA62" s="37">
        <v>28</v>
      </c>
      <c r="DB62" s="37" t="s">
        <v>269</v>
      </c>
      <c r="DC62" s="37" t="s">
        <v>269</v>
      </c>
      <c r="DD62" s="37" t="s">
        <v>269</v>
      </c>
      <c r="DE62" s="38" t="s">
        <v>269</v>
      </c>
      <c r="DF62" s="38">
        <v>0.87745098039215463</v>
      </c>
      <c r="DG62" s="38" t="s">
        <v>269</v>
      </c>
      <c r="DH62" s="38" t="s">
        <v>269</v>
      </c>
      <c r="DI62" s="38" t="s">
        <v>269</v>
      </c>
      <c r="DJ62" s="38">
        <v>0.87745098039215463</v>
      </c>
      <c r="DK62" s="39">
        <v>0.90340220133904314</v>
      </c>
      <c r="DL62" s="39">
        <v>81.684376394942547</v>
      </c>
      <c r="DM62" s="38">
        <v>0.87745098039215463</v>
      </c>
      <c r="DN62" s="39">
        <v>0.30359955308042341</v>
      </c>
      <c r="DO62" s="39">
        <v>61.928350394566799</v>
      </c>
      <c r="DP62" s="38">
        <v>0.82</v>
      </c>
      <c r="DQ62" s="39">
        <v>0.76508342201915769</v>
      </c>
      <c r="DR62" s="39">
        <v>77.78890645603434</v>
      </c>
      <c r="DS62" s="40">
        <v>77.528089887640448</v>
      </c>
      <c r="DT62" s="40">
        <v>74.732430783296024</v>
      </c>
      <c r="DU62" s="39">
        <v>1.0972075832542607</v>
      </c>
      <c r="DV62" s="39">
        <v>86.372467052420959</v>
      </c>
      <c r="DW62" s="41">
        <v>86.372467052420959</v>
      </c>
      <c r="DX62" s="42">
        <v>0.3</v>
      </c>
      <c r="DY62" s="4">
        <f>(DX62-DY$3)/EA$3</f>
        <v>5.9478095033112549E-2</v>
      </c>
      <c r="DZ62" s="4">
        <f>MAX(MIN(DY62, 3), -3)</f>
        <v>5.9478095033112549E-2</v>
      </c>
      <c r="EA62" s="4">
        <f>IFERROR(_xlfn.NORM.S.DIST(DZ62,TRUE)*100,30)</f>
        <v>52.371434389257963</v>
      </c>
      <c r="EB62" s="43">
        <v>-0.32</v>
      </c>
      <c r="EC62" s="4">
        <f>(EB62-EC$3)/EE$3</f>
        <v>-0.70507750588777096</v>
      </c>
      <c r="ED62" s="4">
        <f>MAX(MIN(EC62, 3), -3)</f>
        <v>-0.70507750588777096</v>
      </c>
      <c r="EE62" s="4">
        <f>IFERROR(_xlfn.NORM.S.DIST(ED62,TRUE)*100,30)</f>
        <v>24.038100208086089</v>
      </c>
      <c r="EF62" s="44" t="s">
        <v>126</v>
      </c>
      <c r="EG62" s="45">
        <v>63</v>
      </c>
      <c r="EH62" s="46">
        <v>18</v>
      </c>
      <c r="EI62" s="46">
        <v>13</v>
      </c>
      <c r="EJ62" s="46" t="s">
        <v>269</v>
      </c>
      <c r="EK62" s="46" t="s">
        <v>269</v>
      </c>
      <c r="EL62" s="46" t="s">
        <v>269</v>
      </c>
      <c r="EM62" s="46" t="s">
        <v>269</v>
      </c>
      <c r="EN62" s="46" t="s">
        <v>269</v>
      </c>
      <c r="EO62" s="46" t="s">
        <v>269</v>
      </c>
      <c r="EP62" s="46" t="s">
        <v>269</v>
      </c>
      <c r="EQ62" s="46" t="s">
        <v>269</v>
      </c>
      <c r="ER62" s="46" t="s">
        <v>269</v>
      </c>
      <c r="ES62" s="47">
        <v>0.17391304347826086</v>
      </c>
      <c r="ET62" s="4">
        <f>(ES62-ET$3)/EU$3</f>
        <v>0.75334937601495677</v>
      </c>
      <c r="EU62" s="4">
        <f>IFERROR(_xlfn.NORM.S.DIST(ET62,TRUE)*100,30)</f>
        <v>77.438000244743364</v>
      </c>
      <c r="EV62" s="48">
        <v>0.17391304347826086</v>
      </c>
      <c r="EW62" s="4">
        <f>(EV62-EW$3)/EX$3</f>
        <v>-0.21242466548822456</v>
      </c>
      <c r="EX62" s="4">
        <f>IFERROR(_xlfn.NORM.S.DIST(EW62,TRUE)*100,30)</f>
        <v>41.588787228531402</v>
      </c>
      <c r="EY62" s="49">
        <v>0.60869565217391308</v>
      </c>
      <c r="EZ62" s="4">
        <f>(EY62-EZ$3)/FA$3</f>
        <v>1.3573355821560553</v>
      </c>
      <c r="FA62" s="4">
        <f>IFERROR(_xlfn.NORM.S.DIST(EZ62,TRUE)*100,30)</f>
        <v>91.266269685996477</v>
      </c>
      <c r="FB62" s="50">
        <v>18</v>
      </c>
      <c r="FC62" s="35">
        <v>0.53046040429914221</v>
      </c>
      <c r="FD62" s="33">
        <f>(FC62-FD$3)/FE$3</f>
        <v>4.1502947466492968E-2</v>
      </c>
      <c r="FE62" s="33">
        <f>IFERROR(_xlfn.NORM.S.DIST(FD62,TRUE)*100,0)</f>
        <v>51.655252842903245</v>
      </c>
      <c r="FF62" s="51">
        <v>54</v>
      </c>
      <c r="FG62" s="35">
        <v>1.1445951444907587</v>
      </c>
      <c r="FH62" s="33">
        <f>(FG62-FH$3)/FI$3</f>
        <v>0.86801077064852816</v>
      </c>
      <c r="FI62" s="33">
        <f>IFERROR(_xlfn.NORM.S.DIST(FH62,TRUE)*100,0)</f>
        <v>80.730578180353476</v>
      </c>
      <c r="FJ62" s="51">
        <v>80</v>
      </c>
      <c r="FK62" s="35">
        <v>1.2134311656028949</v>
      </c>
      <c r="FL62" s="33">
        <f>(FK62-FL$3)/FM$3</f>
        <v>1.1753665059297682</v>
      </c>
      <c r="FM62" s="33">
        <f>IFERROR(_xlfn.NORM.S.DIST(FL62,TRUE)*100,0)</f>
        <v>88.007594120099043</v>
      </c>
      <c r="FN62" s="52">
        <v>2.9173726618699694</v>
      </c>
      <c r="FP62" s="33">
        <f>IFERROR(((J62*G$1)+(N62*K$1)+(R62*O$1)+(V62*S$1)+(Z62*W$1)+(AD62*AA$1)+(AH62*AE$1)+(AL62*AI$1)+(AP62*AM$1)+(AT62*AQ$1)+(AX62*AU$1)+(BB62*AY$1)+(BF62*BC$1)+(BJ62*BG$1)+(BN62*BK$1)+(BR62*BO$1)+(BV62*BS$1)+(BZ62*BW$1)+(CD62*CA$1)+(CH62*CE$1)+(CL62*CI$1)+(CP62*CM$1)+(CS62*CQ$1)+(CV62*CT$1)+(CY62*CW$1)+(DW62*DW$1)+(EA62*DX$1)+(EE62*EB$1)+(EU62*ES$1)+(EX62*EV$1)+(FA62*EY$1)+(FE62*FC$1)+(FI62*FG$1)+(FM62*FK$1)+(FN62*FN$1))*(1+FO62),"")</f>
        <v>52.099704226522626</v>
      </c>
      <c r="FQ62" s="28">
        <f>IFERROR(RANK(FP62,FP$4:FP$1296),"")</f>
        <v>59</v>
      </c>
      <c r="FR62" s="28">
        <f>IFERROR(RANK(FT62,FT$4:FT$1496),"")</f>
        <v>64</v>
      </c>
      <c r="FS62" s="28">
        <f>RANK(FX62,FX$4:FX$1496)</f>
        <v>69</v>
      </c>
      <c r="FT62" s="2">
        <v>6800</v>
      </c>
      <c r="FU62" s="49">
        <v>7.3499999999999996E-2</v>
      </c>
      <c r="FV62" s="28">
        <f>IFERROR(FR62-FQ62,"")</f>
        <v>5</v>
      </c>
      <c r="FW62" s="4">
        <f>IFERROR(FP62/(FT62/1000),0)</f>
        <v>7.6617212097827396</v>
      </c>
      <c r="FX62" s="2">
        <v>8000</v>
      </c>
      <c r="FY62" s="49">
        <v>5.6900000000000006E-2</v>
      </c>
      <c r="FZ62" s="28">
        <f>FS62-FQ62</f>
        <v>10</v>
      </c>
      <c r="GA62" s="4">
        <f>FP62/(FX62/1000)</f>
        <v>6.5124630283153282</v>
      </c>
    </row>
    <row r="63" spans="1:183" x14ac:dyDescent="0.2">
      <c r="A63" t="s">
        <v>202</v>
      </c>
      <c r="B63" s="1">
        <v>60</v>
      </c>
      <c r="C63" s="28" t="s">
        <v>269</v>
      </c>
      <c r="D63" s="28" t="s">
        <v>269</v>
      </c>
      <c r="E63" s="28">
        <f>RANK(B63,B$4:B$1396)</f>
        <v>94</v>
      </c>
      <c r="F63" s="4">
        <f>(E63/E$3)*100</f>
        <v>77.685950413223139</v>
      </c>
      <c r="G63" s="29">
        <v>-6.5000000000000002E-2</v>
      </c>
      <c r="H63" s="3">
        <f>RANK(G63,G$4:G$4000)</f>
        <v>77</v>
      </c>
      <c r="I63" s="4">
        <f>(G63-I$3)/J$3</f>
        <v>-0.37757372600096728</v>
      </c>
      <c r="J63" s="4">
        <f>IFERROR(_xlfn.NORM.S.DIST(I63,TRUE)*100,0)</f>
        <v>35.287364295947022</v>
      </c>
      <c r="K63" s="30">
        <v>7.0000000000000007E-2</v>
      </c>
      <c r="L63" s="3">
        <f>RANK(K63,K$4:K$4000)</f>
        <v>69</v>
      </c>
      <c r="M63" s="30">
        <f>(K63-M$3)/N$3</f>
        <v>-7.4229342545081622E-2</v>
      </c>
      <c r="N63" s="4">
        <f>IFERROR(_xlfn.NORM.S.DIST(M63,TRUE)*100,0)</f>
        <v>47.041394913736696</v>
      </c>
      <c r="O63" s="30">
        <v>0.20500000000000002</v>
      </c>
      <c r="P63" s="3">
        <f>RANK(O63,O$4:O$4000)</f>
        <v>49</v>
      </c>
      <c r="Q63" s="4">
        <f>(O63-Q$3)/R$3</f>
        <v>0.29785574223331185</v>
      </c>
      <c r="R63" s="4">
        <f>IFERROR(_xlfn.NORM.S.DIST(Q63,TRUE)*100,0)</f>
        <v>61.709336594000241</v>
      </c>
      <c r="S63" s="1">
        <v>303.7</v>
      </c>
      <c r="T63" s="3">
        <f>RANK(S63,S$4:S$4000)</f>
        <v>12</v>
      </c>
      <c r="U63" s="4">
        <f>(S63-U$3)/V$3</f>
        <v>1.2985619983467562</v>
      </c>
      <c r="V63" s="4">
        <f>IFERROR(_xlfn.NORM.S.DIST(U63,TRUE)*100,0)</f>
        <v>90.29528567003473</v>
      </c>
      <c r="W63" s="31">
        <v>303.7</v>
      </c>
      <c r="X63" s="3">
        <f>RANK(W63,W$4:W$4000)</f>
        <v>13</v>
      </c>
      <c r="Y63" s="30">
        <f>(W63-Y$3)/Z$3</f>
        <v>1.2621402156238768</v>
      </c>
      <c r="Z63" s="4">
        <f>IFERROR(_xlfn.NORM.S.DIST(Y63,TRUE)*100,0)</f>
        <v>89.655083173140909</v>
      </c>
      <c r="AA63" s="3">
        <v>304.7</v>
      </c>
      <c r="AB63" s="3">
        <f>RANK(AA63,AA$4:AA$4000)</f>
        <v>9</v>
      </c>
      <c r="AC63" s="4">
        <f>(AA63-AC$3)/AD$3</f>
        <v>1.3858734343419952</v>
      </c>
      <c r="AD63" s="4">
        <f>IFERROR(_xlfn.NORM.S.DIST(AC63,TRUE)*100,0)</f>
        <v>91.710722300777974</v>
      </c>
      <c r="AE63" s="29">
        <v>-0.315</v>
      </c>
      <c r="AF63" s="3">
        <f>RANK(AE63,AE$4:AE$4000)</f>
        <v>92</v>
      </c>
      <c r="AG63" s="4">
        <f>(AE63-AG$3)/AH$3</f>
        <v>-0.67203520198782085</v>
      </c>
      <c r="AH63" s="4">
        <f>IFERROR(_xlfn.NORM.S.DIST(AG63,TRUE)*100,0)</f>
        <v>25.078064315902072</v>
      </c>
      <c r="AI63" s="30">
        <v>-0.19500000000000001</v>
      </c>
      <c r="AJ63" s="3">
        <f>RANK(AI63,AI$4:AI$4000)</f>
        <v>97</v>
      </c>
      <c r="AK63" s="4">
        <f>(AI63-AK$3)/AL$3</f>
        <v>-0.64954397421328769</v>
      </c>
      <c r="AL63" s="4">
        <f>IFERROR(_xlfn.NORM.S.DIST(AK63,TRUE)*100,0)</f>
        <v>25.799341635600186</v>
      </c>
      <c r="AM63" s="30">
        <v>-7.4999999999999997E-2</v>
      </c>
      <c r="AN63" s="3">
        <f>RANK(AM63,AM$4:AM$4000)</f>
        <v>90</v>
      </c>
      <c r="AO63" s="4">
        <f>(AM63-AO$3)/AP$3</f>
        <v>-0.38068937258560254</v>
      </c>
      <c r="AP63" s="4">
        <f>IFERROR(_xlfn.NORM.S.DIST(AO63,TRUE)*100,0)</f>
        <v>35.171687779688114</v>
      </c>
      <c r="AQ63" s="29">
        <v>0.1</v>
      </c>
      <c r="AR63" s="3">
        <v>42</v>
      </c>
      <c r="AS63" s="4">
        <f>(AQ63-AS$3)/AT$3</f>
        <v>0.27957867472352799</v>
      </c>
      <c r="AT63" s="4">
        <f>IFERROR(_xlfn.NORM.S.DIST(AS63,TRUE)*100,0)</f>
        <v>61.009961499968526</v>
      </c>
      <c r="AU63" s="30">
        <v>0.33</v>
      </c>
      <c r="AV63" s="3">
        <v>10</v>
      </c>
      <c r="AW63" s="4">
        <f>(AU63-AW$3)/AX$3</f>
        <v>1.331074441203288</v>
      </c>
      <c r="AX63" s="4">
        <f>IFERROR(_xlfn.NORM.S.DIST(AW63,TRUE)*100,0)</f>
        <v>90.841774104459077</v>
      </c>
      <c r="AY63" s="30">
        <v>0.24</v>
      </c>
      <c r="AZ63" s="3">
        <v>15</v>
      </c>
      <c r="BA63" s="4">
        <f>(AY63-BA$3)/BB$3</f>
        <v>1.1112444042752445</v>
      </c>
      <c r="BB63" s="4">
        <f>IFERROR(_xlfn.NORM.S.DIST(BA63,TRUE)*100,0)</f>
        <v>86.676841865746198</v>
      </c>
      <c r="BC63" s="29">
        <v>0.04</v>
      </c>
      <c r="BD63" s="3">
        <v>62</v>
      </c>
      <c r="BE63" s="4">
        <f>(BC63-BE$3)/BF$3</f>
        <v>0.10382516857876326</v>
      </c>
      <c r="BF63" s="4">
        <f>IFERROR(_xlfn.NORM.S.DIST(BE63,TRUE)*100,0)</f>
        <v>54.134595361532845</v>
      </c>
      <c r="BG63" s="30">
        <v>0.22</v>
      </c>
      <c r="BH63" s="3">
        <v>36</v>
      </c>
      <c r="BI63" s="4">
        <f>(BG63-BI$3)/BJ$3</f>
        <v>0.47188075171159599</v>
      </c>
      <c r="BJ63" s="4">
        <f>IFERROR(_xlfn.NORM.S.DIST(BI63,TRUE)*100,0)</f>
        <v>68.149404610798328</v>
      </c>
      <c r="BK63" s="30">
        <v>0.3</v>
      </c>
      <c r="BL63" s="3">
        <v>23</v>
      </c>
      <c r="BM63" s="4">
        <f>(BK63-BM$3)/BN$3</f>
        <v>0.81962528529861067</v>
      </c>
      <c r="BN63" s="4">
        <f>IFERROR(_xlfn.NORM.S.DIST(BM63,TRUE)*100,0)</f>
        <v>79.378512269191887</v>
      </c>
      <c r="BO63" s="30">
        <v>0.53</v>
      </c>
      <c r="BP63" s="3">
        <v>16</v>
      </c>
      <c r="BQ63" s="4">
        <f>(BO63-BQ$3)/BR$3</f>
        <v>0.91695966474220436</v>
      </c>
      <c r="BR63" s="4">
        <f>IFERROR(_xlfn.NORM.S.DIST(BQ63,TRUE)*100,0)</f>
        <v>82.04181116127782</v>
      </c>
      <c r="BS63" s="32">
        <v>22.8</v>
      </c>
      <c r="BT63" s="3">
        <v>82</v>
      </c>
      <c r="BU63" s="33">
        <f>(BS63-BU$3)/BV$3</f>
        <v>-0.35603944592793363</v>
      </c>
      <c r="BV63" s="33">
        <f>IFERROR(_xlfn.NORM.S.DIST(BU63,TRUE)*100,0)</f>
        <v>36.090551230730647</v>
      </c>
      <c r="BW63" s="34">
        <v>23.1</v>
      </c>
      <c r="BX63" s="3">
        <v>43</v>
      </c>
      <c r="BY63" s="33">
        <f>(BW63-BY$3)/BZ$3</f>
        <v>0.30077191525527708</v>
      </c>
      <c r="BZ63" s="33">
        <f>IFERROR(_xlfn.NORM.S.DIST(BY63,TRUE)*100,0)</f>
        <v>61.82057871476129</v>
      </c>
      <c r="CA63" s="34">
        <v>24.3</v>
      </c>
      <c r="CB63" s="3">
        <v>26</v>
      </c>
      <c r="CC63" s="33">
        <f>(CA63-CC$3)/CD$3</f>
        <v>0.70183267903275537</v>
      </c>
      <c r="CD63" s="33">
        <f>IFERROR(_xlfn.NORM.S.DIST(CC63,TRUE)*100,0)</f>
        <v>75.860824178047707</v>
      </c>
      <c r="CE63" s="32">
        <v>85.8</v>
      </c>
      <c r="CF63" s="3">
        <v>70</v>
      </c>
      <c r="CG63" s="33">
        <f>(CE63-CG$3)/CH$3</f>
        <v>-8.1052930808898874E-2</v>
      </c>
      <c r="CH63" s="33">
        <f>IFERROR(_xlfn.NORM.S.DIST(CG63,TRUE)*100,0)</f>
        <v>46.769992911922799</v>
      </c>
      <c r="CI63" s="34">
        <v>83.7</v>
      </c>
      <c r="CJ63" s="3">
        <v>86</v>
      </c>
      <c r="CK63" s="33">
        <f>(CI63-CK$3)/CL$3</f>
        <v>-0.41761878692398807</v>
      </c>
      <c r="CL63" s="33">
        <f>IFERROR(_xlfn.NORM.S.DIST(CK63,TRUE)*100,0)</f>
        <v>33.811292935467563</v>
      </c>
      <c r="CM63" s="34">
        <v>84.8</v>
      </c>
      <c r="CN63" s="3">
        <v>70</v>
      </c>
      <c r="CO63" s="4">
        <f>(CM63-CO$3)/CP$3</f>
        <v>-6.6645160116527796E-2</v>
      </c>
      <c r="CP63" s="4">
        <f>IFERROR(_xlfn.NORM.S.DIST(CO63,TRUE)*100,0)</f>
        <v>47.343209653271394</v>
      </c>
      <c r="CQ63" s="29" t="s">
        <v>269</v>
      </c>
      <c r="CR63" s="3" t="s">
        <v>269</v>
      </c>
      <c r="CS63" s="33">
        <v>0</v>
      </c>
      <c r="CT63" s="35" t="s">
        <v>269</v>
      </c>
      <c r="CU63" s="3" t="s">
        <v>269</v>
      </c>
      <c r="CV63" s="33">
        <v>0</v>
      </c>
      <c r="CW63" s="3" t="s">
        <v>269</v>
      </c>
      <c r="CX63" s="3" t="s">
        <v>269</v>
      </c>
      <c r="CY63" s="33">
        <v>0</v>
      </c>
      <c r="CZ63" s="36">
        <v>16</v>
      </c>
      <c r="DA63" s="37">
        <v>41</v>
      </c>
      <c r="DB63" s="37">
        <v>10</v>
      </c>
      <c r="DC63" s="37" t="s">
        <v>51</v>
      </c>
      <c r="DD63" s="37">
        <v>36</v>
      </c>
      <c r="DE63" s="38">
        <v>1.7091346153846132</v>
      </c>
      <c r="DF63" s="38">
        <v>0.37745098039215463</v>
      </c>
      <c r="DG63" s="38">
        <v>2.4798994974874375</v>
      </c>
      <c r="DH63" s="38">
        <v>-0.7110552763819129</v>
      </c>
      <c r="DI63" s="38">
        <v>0.70454545454545325</v>
      </c>
      <c r="DJ63" s="38">
        <v>0.91199505428554917</v>
      </c>
      <c r="DK63" s="39">
        <v>0.93156805459853231</v>
      </c>
      <c r="DL63" s="39">
        <v>82.422010057574241</v>
      </c>
      <c r="DM63" s="38">
        <v>4.5599752714277457</v>
      </c>
      <c r="DN63" s="39">
        <v>1.3414789049644356</v>
      </c>
      <c r="DO63" s="39">
        <v>91.011749287577686</v>
      </c>
      <c r="DP63" s="38">
        <v>0.7</v>
      </c>
      <c r="DQ63" s="39">
        <v>0.65752134525968664</v>
      </c>
      <c r="DR63" s="39">
        <v>74.457712467181295</v>
      </c>
      <c r="DS63" s="40">
        <v>74.157303370786522</v>
      </c>
      <c r="DT63" s="40">
        <v>80.512193795779936</v>
      </c>
      <c r="DU63" s="39">
        <v>1.3359515511663809</v>
      </c>
      <c r="DV63" s="39">
        <v>90.921744522544969</v>
      </c>
      <c r="DW63" s="41">
        <v>90.921744522544969</v>
      </c>
      <c r="DX63" s="42">
        <v>0.56999999999999995</v>
      </c>
      <c r="DY63" s="4">
        <f>(DX63-DY$3)/EA$3</f>
        <v>0.31085576188069125</v>
      </c>
      <c r="DZ63" s="4">
        <f>MAX(MIN(DY63, 3), -3)</f>
        <v>0.31085576188069125</v>
      </c>
      <c r="EA63" s="4">
        <f>IFERROR(_xlfn.NORM.S.DIST(DZ63,TRUE)*100,30)</f>
        <v>62.204486184672305</v>
      </c>
      <c r="EB63" s="43">
        <v>1.31</v>
      </c>
      <c r="EC63" s="4">
        <f>(EB63-EC$3)/EE$3</f>
        <v>0.99744987518770734</v>
      </c>
      <c r="ED63" s="4">
        <f>MAX(MIN(EC63, 3), -3)</f>
        <v>0.99744987518770734</v>
      </c>
      <c r="EE63" s="4">
        <f>IFERROR(_xlfn.NORM.S.DIST(ED63,TRUE)*100,30)</f>
        <v>84.072690373661914</v>
      </c>
      <c r="EF63" s="44" t="s">
        <v>203</v>
      </c>
      <c r="EG63" s="45">
        <v>65</v>
      </c>
      <c r="EH63" s="46">
        <v>13</v>
      </c>
      <c r="EI63" s="46" t="s">
        <v>269</v>
      </c>
      <c r="EJ63" s="46" t="s">
        <v>269</v>
      </c>
      <c r="EK63" s="46" t="s">
        <v>269</v>
      </c>
      <c r="EL63" s="46" t="s">
        <v>269</v>
      </c>
      <c r="EM63" s="46" t="s">
        <v>269</v>
      </c>
      <c r="EN63" s="46" t="s">
        <v>269</v>
      </c>
      <c r="EO63" s="46" t="s">
        <v>269</v>
      </c>
      <c r="EP63" s="46">
        <v>8</v>
      </c>
      <c r="EQ63" s="46" t="s">
        <v>269</v>
      </c>
      <c r="ER63" s="46" t="s">
        <v>269</v>
      </c>
      <c r="ES63" s="47">
        <v>7.1428571428571425E-2</v>
      </c>
      <c r="ET63" s="4">
        <f>(ES63-ET$3)/EU$3</f>
        <v>-0.50135069123479792</v>
      </c>
      <c r="EU63" s="4">
        <f>IFERROR(_xlfn.NORM.S.DIST(ET63,TRUE)*100,30)</f>
        <v>30.806216785750028</v>
      </c>
      <c r="EV63" s="48">
        <v>0.17857142857142858</v>
      </c>
      <c r="EW63" s="4">
        <f>(EV63-EW$3)/EX$3</f>
        <v>-0.1688817101798131</v>
      </c>
      <c r="EX63" s="4">
        <f>IFERROR(_xlfn.NORM.S.DIST(EW63,TRUE)*100,30)</f>
        <v>43.294484285575237</v>
      </c>
      <c r="EY63" s="49">
        <v>0.25</v>
      </c>
      <c r="EZ63" s="4">
        <f>(EY63-EZ$3)/FA$3</f>
        <v>-0.93261270953636244</v>
      </c>
      <c r="FA63" s="4">
        <f>IFERROR(_xlfn.NORM.S.DIST(EZ63,TRUE)*100,30)</f>
        <v>17.550998441538397</v>
      </c>
      <c r="FB63" s="50">
        <v>18</v>
      </c>
      <c r="FC63" s="35">
        <v>6.0078093528915133E-2</v>
      </c>
      <c r="FD63" s="33">
        <f>(FC63-FD$3)/FE$3</f>
        <v>-0.45514812409214045</v>
      </c>
      <c r="FE63" s="33">
        <f>IFERROR(_xlfn.NORM.S.DIST(FD63,TRUE)*100,0)</f>
        <v>32.450133917169843</v>
      </c>
      <c r="FF63" s="51">
        <v>60</v>
      </c>
      <c r="FG63" s="35">
        <v>0.20070548604800867</v>
      </c>
      <c r="FH63" s="33">
        <f>(FG63-FH$3)/FI$3</f>
        <v>-0.41084182959358578</v>
      </c>
      <c r="FI63" s="33">
        <f>IFERROR(_xlfn.NORM.S.DIST(FH63,TRUE)*100,0)</f>
        <v>34.05942594304274</v>
      </c>
      <c r="FJ63" s="51">
        <v>98</v>
      </c>
      <c r="FK63" s="35">
        <v>0.25176884219716744</v>
      </c>
      <c r="FL63" s="33">
        <f>(FK63-FL$3)/FM$3</f>
        <v>-0.41523205791674828</v>
      </c>
      <c r="FM63" s="33">
        <f>IFERROR(_xlfn.NORM.S.DIST(FL63,TRUE)*100,0)</f>
        <v>33.898601643189878</v>
      </c>
      <c r="FN63" s="52">
        <v>77.822069299742793</v>
      </c>
      <c r="FP63" s="33">
        <f>IFERROR(((J63*G$1)+(N63*K$1)+(R63*O$1)+(V63*S$1)+(Z63*W$1)+(AD63*AA$1)+(AH63*AE$1)+(AL63*AI$1)+(AP63*AM$1)+(AT63*AQ$1)+(AX63*AU$1)+(BB63*AY$1)+(BF63*BC$1)+(BJ63*BG$1)+(BN63*BK$1)+(BR63*BO$1)+(BV63*BS$1)+(BZ63*BW$1)+(CD63*CA$1)+(CH63*CE$1)+(CL63*CI$1)+(CP63*CM$1)+(CS63*CQ$1)+(CV63*CT$1)+(CY63*CW$1)+(DW63*DW$1)+(EA63*DX$1)+(EE63*EB$1)+(EU63*ES$1)+(EX63*EV$1)+(FA63*EY$1)+(FE63*FC$1)+(FI63*FG$1)+(FM63*FK$1)+(FN63*FN$1))*(1+FO63),"")</f>
        <v>51.766342896996335</v>
      </c>
      <c r="FQ63" s="28">
        <f>IFERROR(RANK(FP63,FP$4:FP$1296),"")</f>
        <v>60</v>
      </c>
      <c r="FR63" s="28">
        <f>IFERROR(RANK(FT63,FT$4:FT$1496),"")</f>
        <v>28</v>
      </c>
      <c r="FS63" s="28">
        <f>RANK(FX63,FX$4:FX$1496)</f>
        <v>22</v>
      </c>
      <c r="FT63" s="2">
        <v>7600</v>
      </c>
      <c r="FU63" s="49">
        <v>9.9199999999999997E-2</v>
      </c>
      <c r="FV63" s="28">
        <f>IFERROR(FR63-FQ63,"")</f>
        <v>-32</v>
      </c>
      <c r="FW63" s="4">
        <f>IFERROR(FP63/(FT63/1000),0)</f>
        <v>6.8113609074995178</v>
      </c>
      <c r="FX63" s="2">
        <v>9600</v>
      </c>
      <c r="FY63" s="49">
        <v>9.1600000000000001E-2</v>
      </c>
      <c r="FZ63" s="28">
        <f>FS63-FQ63</f>
        <v>-38</v>
      </c>
      <c r="GA63" s="4">
        <f>FP63/(FX63/1000)</f>
        <v>5.3923273851037852</v>
      </c>
    </row>
    <row r="64" spans="1:183" x14ac:dyDescent="0.2">
      <c r="A64" t="s">
        <v>150</v>
      </c>
      <c r="B64" s="1">
        <v>100</v>
      </c>
      <c r="C64" s="28" t="s">
        <v>269</v>
      </c>
      <c r="D64" s="28" t="s">
        <v>269</v>
      </c>
      <c r="E64" s="28">
        <f>RANK(B64,B$4:B$1396)</f>
        <v>65</v>
      </c>
      <c r="F64" s="4">
        <f>(E64/E$3)*100</f>
        <v>53.719008264462808</v>
      </c>
      <c r="G64" s="29">
        <v>7.5000000000000011E-2</v>
      </c>
      <c r="H64" s="3">
        <f>RANK(G64,G$4:G$4000)</f>
        <v>68</v>
      </c>
      <c r="I64" s="4">
        <f>(G64-I$3)/J$3</f>
        <v>-7.4576897875041834E-2</v>
      </c>
      <c r="J64" s="4">
        <f>IFERROR(_xlfn.NORM.S.DIST(I64,TRUE)*100,0)</f>
        <v>47.027567787502818</v>
      </c>
      <c r="K64" s="30">
        <v>-4.9999999999999975E-3</v>
      </c>
      <c r="L64" s="3">
        <f>RANK(K64,K$4:K$4000)</f>
        <v>75</v>
      </c>
      <c r="M64" s="30">
        <f>(K64-M$3)/N$3</f>
        <v>-0.2718814380793228</v>
      </c>
      <c r="N64" s="4">
        <f>IFERROR(_xlfn.NORM.S.DIST(M64,TRUE)*100,0)</f>
        <v>39.285659203936554</v>
      </c>
      <c r="O64" s="30">
        <v>-8.5000000000000006E-2</v>
      </c>
      <c r="P64" s="3">
        <f>RANK(O64,O$4:O$4000)</f>
        <v>90</v>
      </c>
      <c r="Q64" s="4">
        <f>(O64-Q$3)/R$3</f>
        <v>-0.51735305286847733</v>
      </c>
      <c r="R64" s="4">
        <f>IFERROR(_xlfn.NORM.S.DIST(Q64,TRUE)*100,0)</f>
        <v>30.245486284690976</v>
      </c>
      <c r="S64" s="1">
        <v>292</v>
      </c>
      <c r="T64" s="3">
        <f>RANK(S64,S$4:S$4000)</f>
        <v>86</v>
      </c>
      <c r="U64" s="4">
        <f>(S64-U$3)/V$3</f>
        <v>-0.51014935649337168</v>
      </c>
      <c r="V64" s="4">
        <f>IFERROR(_xlfn.NORM.S.DIST(U64,TRUE)*100,0)</f>
        <v>30.497341452361294</v>
      </c>
      <c r="W64" s="31">
        <v>292.39999999999998</v>
      </c>
      <c r="X64" s="3">
        <f>RANK(W64,W$4:W$4000)</f>
        <v>73</v>
      </c>
      <c r="Y64" s="30">
        <f>(W64-Y$3)/Z$3</f>
        <v>-0.38650840434142841</v>
      </c>
      <c r="Z64" s="4">
        <f>IFERROR(_xlfn.NORM.S.DIST(Y64,TRUE)*100,0)</f>
        <v>34.956008976472077</v>
      </c>
      <c r="AA64" s="3">
        <v>292.60000000000002</v>
      </c>
      <c r="AB64" s="3">
        <f>RANK(AA64,AA$4:AA$4000)</f>
        <v>79</v>
      </c>
      <c r="AC64" s="4">
        <f>(AA64-AC$3)/AD$3</f>
        <v>-0.43454290966432702</v>
      </c>
      <c r="AD64" s="4">
        <f>IFERROR(_xlfn.NORM.S.DIST(AC64,TRUE)*100,0)</f>
        <v>33.194712105129533</v>
      </c>
      <c r="AE64" s="29">
        <v>8.4999999999999992E-2</v>
      </c>
      <c r="AF64" s="3">
        <f>RANK(AE64,AE$4:AE$4000)</f>
        <v>57</v>
      </c>
      <c r="AG64" s="4">
        <f>(AE64-AG$3)/AH$3</f>
        <v>5.6622798812165774E-2</v>
      </c>
      <c r="AH64" s="4">
        <f>IFERROR(_xlfn.NORM.S.DIST(AG64,TRUE)*100,0)</f>
        <v>52.257716357378371</v>
      </c>
      <c r="AI64" s="30">
        <v>-5.000000000000001E-3</v>
      </c>
      <c r="AJ64" s="3">
        <f>RANK(AI64,AI$4:AI$4000)</f>
        <v>75</v>
      </c>
      <c r="AK64" s="4">
        <f>(AI64-AK$3)/AL$3</f>
        <v>-0.21821726350809043</v>
      </c>
      <c r="AL64" s="4">
        <f>IFERROR(_xlfn.NORM.S.DIST(AK64,TRUE)*100,0)</f>
        <v>41.362991742688756</v>
      </c>
      <c r="AM64" s="30">
        <v>-3.5000000000000003E-2</v>
      </c>
      <c r="AN64" s="3">
        <f>RANK(AM64,AM$4:AM$4000)</f>
        <v>82</v>
      </c>
      <c r="AO64" s="4">
        <f>(AM64-AO$3)/AP$3</f>
        <v>-0.2799556907547926</v>
      </c>
      <c r="AP64" s="4">
        <f>IFERROR(_xlfn.NORM.S.DIST(AO64,TRUE)*100,0)</f>
        <v>38.975574985489907</v>
      </c>
      <c r="AQ64" s="29">
        <v>0.39</v>
      </c>
      <c r="AR64" s="3">
        <v>15</v>
      </c>
      <c r="AS64" s="4">
        <f>(AQ64-AS$3)/AT$3</f>
        <v>1.1846333612703903</v>
      </c>
      <c r="AT64" s="4">
        <f>IFERROR(_xlfn.NORM.S.DIST(AS64,TRUE)*100,0)</f>
        <v>88.19187796927352</v>
      </c>
      <c r="AU64" s="30">
        <v>0.1</v>
      </c>
      <c r="AV64" s="3">
        <v>41</v>
      </c>
      <c r="AW64" s="4">
        <f>(AU64-AW$3)/AX$3</f>
        <v>0.42486687886459162</v>
      </c>
      <c r="AX64" s="4">
        <f>IFERROR(_xlfn.NORM.S.DIST(AW64,TRUE)*100,0)</f>
        <v>66.453313968581995</v>
      </c>
      <c r="AY64" s="30">
        <v>0.11</v>
      </c>
      <c r="AZ64" s="3">
        <v>35</v>
      </c>
      <c r="BA64" s="4">
        <f>(AY64-BA$3)/BB$3</f>
        <v>0.52608279392271073</v>
      </c>
      <c r="BB64" s="4">
        <f>IFERROR(_xlfn.NORM.S.DIST(BA64,TRUE)*100,0)</f>
        <v>70.058465854988967</v>
      </c>
      <c r="BC64" s="29">
        <v>0.04</v>
      </c>
      <c r="BD64" s="3">
        <v>62</v>
      </c>
      <c r="BE64" s="4">
        <f>(BC64-BE$3)/BF$3</f>
        <v>0.10382516857876326</v>
      </c>
      <c r="BF64" s="4">
        <f>IFERROR(_xlfn.NORM.S.DIST(BE64,TRUE)*100,0)</f>
        <v>54.134595361532845</v>
      </c>
      <c r="BG64" s="30">
        <v>0.435</v>
      </c>
      <c r="BH64" s="3">
        <v>15</v>
      </c>
      <c r="BI64" s="4">
        <f>(BG64-BI$3)/BJ$3</f>
        <v>1.0155076056593155</v>
      </c>
      <c r="BJ64" s="4">
        <f>IFERROR(_xlfn.NORM.S.DIST(BI64,TRUE)*100,0)</f>
        <v>84.506803854234818</v>
      </c>
      <c r="BK64" s="30">
        <v>0.5</v>
      </c>
      <c r="BL64" s="3">
        <v>6</v>
      </c>
      <c r="BM64" s="4">
        <f>(BK64-BM$3)/BN$3</f>
        <v>1.4373362869367534</v>
      </c>
      <c r="BN64" s="4">
        <f>IFERROR(_xlfn.NORM.S.DIST(BM64,TRUE)*100,0)</f>
        <v>92.468876855888368</v>
      </c>
      <c r="BO64" s="30">
        <v>0.7</v>
      </c>
      <c r="BP64" s="3">
        <v>4</v>
      </c>
      <c r="BQ64" s="4">
        <f>(BO64-BQ$3)/BR$3</f>
        <v>1.1735836144530496</v>
      </c>
      <c r="BR64" s="4">
        <f>IFERROR(_xlfn.NORM.S.DIST(BQ64,TRUE)*100,0)</f>
        <v>87.97190762456006</v>
      </c>
      <c r="BS64" s="32">
        <v>24.7</v>
      </c>
      <c r="BT64" s="3">
        <v>45</v>
      </c>
      <c r="BU64" s="33">
        <f>(BS64-BU$3)/BV$3</f>
        <v>0.26984331175571524</v>
      </c>
      <c r="BV64" s="33">
        <f>IFERROR(_xlfn.NORM.S.DIST(BU64,TRUE)*100,0)</f>
        <v>60.63595998062965</v>
      </c>
      <c r="BW64" s="34">
        <v>23.3</v>
      </c>
      <c r="BX64" s="3">
        <v>38</v>
      </c>
      <c r="BY64" s="33">
        <f>(BW64-BY$3)/BZ$3</f>
        <v>0.38837538571797736</v>
      </c>
      <c r="BZ64" s="33">
        <f>IFERROR(_xlfn.NORM.S.DIST(BY64,TRUE)*100,0)</f>
        <v>65.113087159357164</v>
      </c>
      <c r="CA64" s="34">
        <v>24.4</v>
      </c>
      <c r="CB64" s="3">
        <v>23</v>
      </c>
      <c r="CC64" s="33">
        <f>(CA64-CC$3)/CD$3</f>
        <v>0.75082623428809458</v>
      </c>
      <c r="CD64" s="33">
        <f>IFERROR(_xlfn.NORM.S.DIST(CC64,TRUE)*100,0)</f>
        <v>77.362138059185284</v>
      </c>
      <c r="CE64" s="32">
        <v>87.3</v>
      </c>
      <c r="CF64" s="3">
        <v>40</v>
      </c>
      <c r="CG64" s="33">
        <f>(CE64-CG$3)/CH$3</f>
        <v>0.46130868798668451</v>
      </c>
      <c r="CH64" s="33">
        <f>IFERROR(_xlfn.NORM.S.DIST(CG64,TRUE)*100,0)</f>
        <v>67.771142368495319</v>
      </c>
      <c r="CI64" s="34">
        <v>84.8</v>
      </c>
      <c r="CJ64" s="3">
        <v>54</v>
      </c>
      <c r="CK64" s="33">
        <f>(CI64-CK$3)/CL$3</f>
        <v>0.13308730572300181</v>
      </c>
      <c r="CL64" s="33">
        <f>IFERROR(_xlfn.NORM.S.DIST(CK64,TRUE)*100,0)</f>
        <v>55.293783279866048</v>
      </c>
      <c r="CM64" s="34">
        <v>85</v>
      </c>
      <c r="CN64" s="3">
        <v>66</v>
      </c>
      <c r="CO64" s="4">
        <f>(CM64-CO$3)/CP$3</f>
        <v>5.0105485343089062E-2</v>
      </c>
      <c r="CP64" s="4">
        <f>IFERROR(_xlfn.NORM.S.DIST(CO64,TRUE)*100,0)</f>
        <v>51.998083572043605</v>
      </c>
      <c r="CQ64" s="29" t="s">
        <v>269</v>
      </c>
      <c r="CR64" s="3" t="s">
        <v>269</v>
      </c>
      <c r="CS64" s="33">
        <v>0</v>
      </c>
      <c r="CT64" s="35" t="s">
        <v>269</v>
      </c>
      <c r="CU64" s="3" t="s">
        <v>269</v>
      </c>
      <c r="CV64" s="33">
        <v>0</v>
      </c>
      <c r="CW64" s="3" t="s">
        <v>269</v>
      </c>
      <c r="CX64" s="3" t="s">
        <v>269</v>
      </c>
      <c r="CY64" s="33">
        <v>0</v>
      </c>
      <c r="CZ64" s="36" t="s">
        <v>51</v>
      </c>
      <c r="DA64" s="37" t="s">
        <v>269</v>
      </c>
      <c r="DB64" s="37" t="s">
        <v>269</v>
      </c>
      <c r="DC64" s="37" t="s">
        <v>269</v>
      </c>
      <c r="DD64" s="37" t="s">
        <v>269</v>
      </c>
      <c r="DE64" s="38">
        <v>-1.5408653846153868</v>
      </c>
      <c r="DF64" s="38" t="s">
        <v>269</v>
      </c>
      <c r="DG64" s="38" t="s">
        <v>269</v>
      </c>
      <c r="DH64" s="38" t="s">
        <v>269</v>
      </c>
      <c r="DI64" s="38" t="s">
        <v>269</v>
      </c>
      <c r="DJ64" s="38">
        <v>-1.5408653846153868</v>
      </c>
      <c r="DK64" s="39">
        <v>-1.0683960318985262</v>
      </c>
      <c r="DL64" s="39">
        <v>14.267095310826502</v>
      </c>
      <c r="DM64" s="38">
        <v>-1.5408653846153868</v>
      </c>
      <c r="DN64" s="39">
        <v>-0.37797656786315176</v>
      </c>
      <c r="DO64" s="39">
        <v>35.272400054963207</v>
      </c>
      <c r="DP64" s="38">
        <v>-1.43</v>
      </c>
      <c r="DQ64" s="39">
        <v>-1.2517055172209244</v>
      </c>
      <c r="DR64" s="39">
        <v>10.533859447605426</v>
      </c>
      <c r="DS64" s="40">
        <v>20</v>
      </c>
      <c r="DT64" s="40">
        <v>20.018338703348782</v>
      </c>
      <c r="DU64" s="39">
        <v>-1.1628607648183538</v>
      </c>
      <c r="DV64" s="39">
        <v>12.244299920355038</v>
      </c>
      <c r="DW64" s="41">
        <v>12.244299920355038</v>
      </c>
      <c r="DX64" s="42">
        <v>0.9</v>
      </c>
      <c r="DY64" s="4">
        <f>(DX64-DY$3)/EA$3</f>
        <v>0.6180951324721764</v>
      </c>
      <c r="DZ64" s="4">
        <f>MAX(MIN(DY64, 3), -3)</f>
        <v>0.6180951324721764</v>
      </c>
      <c r="EA64" s="4">
        <f>IFERROR(_xlfn.NORM.S.DIST(DZ64,TRUE)*100,30)</f>
        <v>73.17436846474881</v>
      </c>
      <c r="EB64" s="43">
        <v>0.42</v>
      </c>
      <c r="EC64" s="4">
        <f>(EB64-EC$3)/EE$3</f>
        <v>6.7849035213979933E-2</v>
      </c>
      <c r="ED64" s="4">
        <f>MAX(MIN(EC64, 3), -3)</f>
        <v>6.7849035213979933E-2</v>
      </c>
      <c r="EE64" s="4">
        <f>IFERROR(_xlfn.NORM.S.DIST(ED64,TRUE)*100,30)</f>
        <v>52.704709539505586</v>
      </c>
      <c r="EF64" s="44" t="s">
        <v>151</v>
      </c>
      <c r="EG64" s="45" t="s">
        <v>269</v>
      </c>
      <c r="EH64" s="46">
        <v>13</v>
      </c>
      <c r="EI64" s="46">
        <v>4</v>
      </c>
      <c r="EJ64" s="46" t="s">
        <v>269</v>
      </c>
      <c r="EK64" s="46" t="s">
        <v>269</v>
      </c>
      <c r="EL64" s="46" t="s">
        <v>269</v>
      </c>
      <c r="EM64" s="46" t="s">
        <v>269</v>
      </c>
      <c r="EN64" s="46" t="s">
        <v>269</v>
      </c>
      <c r="EO64" s="46" t="s">
        <v>269</v>
      </c>
      <c r="EP64" s="46" t="s">
        <v>269</v>
      </c>
      <c r="EQ64" s="46" t="s">
        <v>269</v>
      </c>
      <c r="ER64" s="46" t="s">
        <v>51</v>
      </c>
      <c r="ES64" s="47">
        <v>0.125</v>
      </c>
      <c r="ET64" s="4">
        <f>(ES64-ET$3)/EU$3</f>
        <v>0.15451525300939212</v>
      </c>
      <c r="EU64" s="4">
        <f>IFERROR(_xlfn.NORM.S.DIST(ET64,TRUE)*100,30)</f>
        <v>56.139825725938898</v>
      </c>
      <c r="EV64" s="48">
        <v>0.21875</v>
      </c>
      <c r="EW64" s="4">
        <f>(EV64-EW$3)/EX$3</f>
        <v>0.20667627935523494</v>
      </c>
      <c r="EX64" s="4">
        <f>IFERROR(_xlfn.NORM.S.DIST(EW64,TRUE)*100,30)</f>
        <v>58.186865812145768</v>
      </c>
      <c r="EY64" s="49">
        <v>0.375</v>
      </c>
      <c r="EZ64" s="4">
        <f>(EY64-EZ$3)/FA$3</f>
        <v>-0.13460042606779271</v>
      </c>
      <c r="FA64" s="4">
        <f>IFERROR(_xlfn.NORM.S.DIST(EZ64,TRUE)*100,30)</f>
        <v>44.646390236022754</v>
      </c>
      <c r="FB64" s="50">
        <v>16</v>
      </c>
      <c r="FC64" s="35">
        <v>0.73858740591244221</v>
      </c>
      <c r="FD64" s="33">
        <f>(FC64-FD$3)/FE$3</f>
        <v>0.26125291681009666</v>
      </c>
      <c r="FE64" s="33">
        <f>IFERROR(_xlfn.NORM.S.DIST(FD64,TRUE)*100,0)</f>
        <v>60.305126355256888</v>
      </c>
      <c r="FF64" s="51">
        <v>64</v>
      </c>
      <c r="FG64" s="35">
        <v>0.15504905857854201</v>
      </c>
      <c r="FH64" s="33">
        <f>(FG64-FH$3)/FI$3</f>
        <v>-0.47270058656251202</v>
      </c>
      <c r="FI64" s="33">
        <f>IFERROR(_xlfn.NORM.S.DIST(FH64,TRUE)*100,0)</f>
        <v>31.821340402852694</v>
      </c>
      <c r="FJ64" s="51">
        <v>106</v>
      </c>
      <c r="FK64" s="35">
        <v>0.38013817997614324</v>
      </c>
      <c r="FL64" s="33">
        <f>(FK64-FL$3)/FM$3</f>
        <v>-0.20290796104452261</v>
      </c>
      <c r="FM64" s="33">
        <f>IFERROR(_xlfn.NORM.S.DIST(FL64,TRUE)*100,0)</f>
        <v>41.96034858529103</v>
      </c>
      <c r="FN64" s="52">
        <v>71.208670641982792</v>
      </c>
      <c r="FP64" s="33">
        <f>IFERROR(((J64*G$1)+(N64*K$1)+(R64*O$1)+(V64*S$1)+(Z64*W$1)+(AD64*AA$1)+(AH64*AE$1)+(AL64*AI$1)+(AP64*AM$1)+(AT64*AQ$1)+(AX64*AU$1)+(BB64*AY$1)+(BF64*BC$1)+(BJ64*BG$1)+(BN64*BK$1)+(BR64*BO$1)+(BV64*BS$1)+(BZ64*BW$1)+(CD64*CA$1)+(CH64*CE$1)+(CL64*CI$1)+(CP64*CM$1)+(CS64*CQ$1)+(CV64*CT$1)+(CY64*CW$1)+(DW64*DW$1)+(EA64*DX$1)+(EE64*EB$1)+(EU64*ES$1)+(EX64*EV$1)+(FA64*EY$1)+(FE64*FC$1)+(FI64*FG$1)+(FM64*FK$1)+(FN64*FN$1))*(1+FO64),"")</f>
        <v>51.720932600207618</v>
      </c>
      <c r="FQ64" s="28">
        <f>IFERROR(RANK(FP64,FP$4:FP$1296),"")</f>
        <v>61</v>
      </c>
      <c r="FR64" s="28">
        <f>IFERROR(RANK(FT64,FT$4:FT$1496),"")</f>
        <v>48</v>
      </c>
      <c r="FS64" s="28">
        <f>RANK(FX64,FX$4:FX$1496)</f>
        <v>53</v>
      </c>
      <c r="FT64" s="2">
        <v>7100</v>
      </c>
      <c r="FU64" s="49">
        <v>2.1400000000000002E-2</v>
      </c>
      <c r="FV64" s="28">
        <f>IFERROR(FR64-FQ64,"")</f>
        <v>-13</v>
      </c>
      <c r="FW64" s="4">
        <f>IFERROR(FP64/(FT64/1000),0)</f>
        <v>7.2846383943954391</v>
      </c>
      <c r="FX64" s="2">
        <v>8400</v>
      </c>
      <c r="FY64" s="49">
        <v>3.4000000000000002E-2</v>
      </c>
      <c r="FZ64" s="28">
        <f>FS64-FQ64</f>
        <v>-8</v>
      </c>
      <c r="GA64" s="4">
        <f>FP64/(FX64/1000)</f>
        <v>6.1572538809770974</v>
      </c>
    </row>
    <row r="65" spans="1:183" x14ac:dyDescent="0.2">
      <c r="A65" t="s">
        <v>160</v>
      </c>
      <c r="B65" s="1">
        <v>125</v>
      </c>
      <c r="C65" s="28" t="s">
        <v>269</v>
      </c>
      <c r="D65" s="28" t="s">
        <v>269</v>
      </c>
      <c r="E65" s="28">
        <f>RANK(B65,B$4:B$1396)</f>
        <v>56</v>
      </c>
      <c r="F65" s="4">
        <f>(E65/E$3)*100</f>
        <v>46.280991735537192</v>
      </c>
      <c r="G65" s="29">
        <v>-0.53500000000000003</v>
      </c>
      <c r="H65" s="3">
        <f>RANK(G65,G$4:G$4000)</f>
        <v>112</v>
      </c>
      <c r="I65" s="4">
        <f>(G65-I$3)/J$3</f>
        <v>-1.3947773632808598</v>
      </c>
      <c r="J65" s="4">
        <f>IFERROR(_xlfn.NORM.S.DIST(I65,TRUE)*100,0)</f>
        <v>8.1541493569086683</v>
      </c>
      <c r="K65" s="30">
        <v>-0.41500000000000004</v>
      </c>
      <c r="L65" s="3">
        <f>RANK(K65,K$4:K$4000)</f>
        <v>112</v>
      </c>
      <c r="M65" s="30">
        <f>(K65-M$3)/N$3</f>
        <v>-1.3523795603331745</v>
      </c>
      <c r="N65" s="4">
        <f>IFERROR(_xlfn.NORM.S.DIST(M65,TRUE)*100,0)</f>
        <v>8.8126962331279195</v>
      </c>
      <c r="O65" s="30">
        <v>-0.18</v>
      </c>
      <c r="P65" s="3">
        <f>RANK(O65,O$4:O$4000)</f>
        <v>99</v>
      </c>
      <c r="Q65" s="4">
        <f>(O65-Q$3)/R$3</f>
        <v>-0.78440420988458059</v>
      </c>
      <c r="R65" s="4">
        <f>IFERROR(_xlfn.NORM.S.DIST(Q65,TRUE)*100,0)</f>
        <v>21.640148447173914</v>
      </c>
      <c r="S65" s="1">
        <v>295.8</v>
      </c>
      <c r="T65" s="3">
        <f>RANK(S65,S$4:S$4000)</f>
        <v>55</v>
      </c>
      <c r="U65" s="4">
        <f>(S65-U$3)/V$3</f>
        <v>7.729535704444998E-2</v>
      </c>
      <c r="V65" s="4">
        <f>IFERROR(_xlfn.NORM.S.DIST(U65,TRUE)*100,0)</f>
        <v>53.080570779967658</v>
      </c>
      <c r="W65" s="31">
        <v>296.39999999999998</v>
      </c>
      <c r="X65" s="3">
        <f>RANK(W65,W$4:W$4000)</f>
        <v>48</v>
      </c>
      <c r="Y65" s="30">
        <f>(W65-Y$3)/Z$3</f>
        <v>0.19708402750469678</v>
      </c>
      <c r="Z65" s="4">
        <f>IFERROR(_xlfn.NORM.S.DIST(Y65,TRUE)*100,0)</f>
        <v>57.811910875145202</v>
      </c>
      <c r="AA65" s="3">
        <v>298.7</v>
      </c>
      <c r="AB65" s="3">
        <f>RANK(AA65,AA$4:AA$4000)</f>
        <v>31</v>
      </c>
      <c r="AC65" s="4">
        <f>(AA65-AC$3)/AD$3</f>
        <v>0.48318764392563451</v>
      </c>
      <c r="AD65" s="4">
        <f>IFERROR(_xlfn.NORM.S.DIST(AC65,TRUE)*100,0)</f>
        <v>68.551874609145273</v>
      </c>
      <c r="AE65" s="29">
        <v>3.5000000000000003E-2</v>
      </c>
      <c r="AF65" s="3">
        <f>RANK(AE65,AE$4:AE$4000)</f>
        <v>61</v>
      </c>
      <c r="AG65" s="4">
        <f>(AE65-AG$3)/AH$3</f>
        <v>-3.4459451287832538E-2</v>
      </c>
      <c r="AH65" s="4">
        <f>IFERROR(_xlfn.NORM.S.DIST(AG65,TRUE)*100,0)</f>
        <v>48.625538815755625</v>
      </c>
      <c r="AI65" s="30">
        <v>0.26500000000000001</v>
      </c>
      <c r="AJ65" s="3">
        <f>RANK(AI65,AI$4:AI$4000)</f>
        <v>39</v>
      </c>
      <c r="AK65" s="4">
        <f>(AI65-AK$3)/AL$3</f>
        <v>0.39472069380982155</v>
      </c>
      <c r="AL65" s="4">
        <f>IFERROR(_xlfn.NORM.S.DIST(AK65,TRUE)*100,0)</f>
        <v>65.347548556183625</v>
      </c>
      <c r="AM65" s="30">
        <v>0.13500000000000001</v>
      </c>
      <c r="AN65" s="3">
        <f>RANK(AM65,AM$4:AM$4000)</f>
        <v>55</v>
      </c>
      <c r="AO65" s="4">
        <f>(AM65-AO$3)/AP$3</f>
        <v>0.14816245702614972</v>
      </c>
      <c r="AP65" s="4">
        <f>IFERROR(_xlfn.NORM.S.DIST(AO65,TRUE)*100,0)</f>
        <v>55.889272014738012</v>
      </c>
      <c r="AQ65" s="29">
        <v>0.73499999999999999</v>
      </c>
      <c r="AR65" s="3">
        <v>2</v>
      </c>
      <c r="AS65" s="4">
        <f>(AQ65-AS$3)/AT$3</f>
        <v>2.2613363504382096</v>
      </c>
      <c r="AT65" s="4">
        <f>IFERROR(_xlfn.NORM.S.DIST(AS65,TRUE)*100,0)</f>
        <v>98.813078154619603</v>
      </c>
      <c r="AU65" s="30">
        <v>0.26</v>
      </c>
      <c r="AV65" s="3">
        <v>15</v>
      </c>
      <c r="AW65" s="4">
        <f>(AU65-AW$3)/AX$3</f>
        <v>1.0552721396219455</v>
      </c>
      <c r="AX65" s="4">
        <f>IFERROR(_xlfn.NORM.S.DIST(AW65,TRUE)*100,0)</f>
        <v>85.434956037513942</v>
      </c>
      <c r="AY65" s="30">
        <v>0.22499999999999998</v>
      </c>
      <c r="AZ65" s="3">
        <v>16</v>
      </c>
      <c r="BA65" s="4">
        <f>(AY65-BA$3)/BB$3</f>
        <v>1.0437257569268752</v>
      </c>
      <c r="BB65" s="4">
        <f>IFERROR(_xlfn.NORM.S.DIST(BA65,TRUE)*100,0)</f>
        <v>85.169385523101397</v>
      </c>
      <c r="BC65" s="29">
        <v>0.375</v>
      </c>
      <c r="BD65" s="3">
        <v>30</v>
      </c>
      <c r="BE65" s="4">
        <f>(BC65-BE$3)/BF$3</f>
        <v>0.64870399062396977</v>
      </c>
      <c r="BF65" s="4">
        <f>IFERROR(_xlfn.NORM.S.DIST(BE65,TRUE)*100,0)</f>
        <v>74.173513775038742</v>
      </c>
      <c r="BG65" s="30">
        <v>0.23499999999999999</v>
      </c>
      <c r="BH65" s="3">
        <v>32</v>
      </c>
      <c r="BI65" s="4">
        <f>(BG65-BI$3)/BJ$3</f>
        <v>0.50980820663818105</v>
      </c>
      <c r="BJ65" s="4">
        <f>IFERROR(_xlfn.NORM.S.DIST(BI65,TRUE)*100,0)</f>
        <v>69.490708216000101</v>
      </c>
      <c r="BK65" s="30">
        <v>0.19999999999999998</v>
      </c>
      <c r="BL65" s="3">
        <v>36</v>
      </c>
      <c r="BM65" s="4">
        <f>(BK65-BM$3)/BN$3</f>
        <v>0.51076978447953925</v>
      </c>
      <c r="BN65" s="4">
        <f>IFERROR(_xlfn.NORM.S.DIST(BM65,TRUE)*100,0)</f>
        <v>69.524386540341936</v>
      </c>
      <c r="BO65" s="30">
        <v>0.32</v>
      </c>
      <c r="BP65" s="3">
        <v>35</v>
      </c>
      <c r="BQ65" s="4">
        <f>(BO65-BQ$3)/BR$3</f>
        <v>0.59995360921704233</v>
      </c>
      <c r="BR65" s="4">
        <f>IFERROR(_xlfn.NORM.S.DIST(BQ65,TRUE)*100,0)</f>
        <v>72.573142348456088</v>
      </c>
      <c r="BS65" s="32">
        <v>25.6</v>
      </c>
      <c r="BT65" s="3">
        <v>28</v>
      </c>
      <c r="BU65" s="33">
        <f>(BS65-BU$3)/BV$3</f>
        <v>0.56631409171112879</v>
      </c>
      <c r="BV65" s="33">
        <f>IFERROR(_xlfn.NORM.S.DIST(BU65,TRUE)*100,0)</f>
        <v>71.440985866643587</v>
      </c>
      <c r="BW65" s="34">
        <v>23.1</v>
      </c>
      <c r="BX65" s="3">
        <v>43</v>
      </c>
      <c r="BY65" s="33">
        <f>(BW65-BY$3)/BZ$3</f>
        <v>0.30077191525527708</v>
      </c>
      <c r="BZ65" s="33">
        <f>IFERROR(_xlfn.NORM.S.DIST(BY65,TRUE)*100,0)</f>
        <v>61.82057871476129</v>
      </c>
      <c r="CA65" s="34">
        <v>23.8</v>
      </c>
      <c r="CB65" s="3">
        <v>34</v>
      </c>
      <c r="CC65" s="33">
        <f>(CA65-CC$3)/CD$3</f>
        <v>0.4568649027560539</v>
      </c>
      <c r="CD65" s="33">
        <f>IFERROR(_xlfn.NORM.S.DIST(CC65,TRUE)*100,0)</f>
        <v>67.611592392348243</v>
      </c>
      <c r="CE65" s="32">
        <v>87.8</v>
      </c>
      <c r="CF65" s="3">
        <v>29</v>
      </c>
      <c r="CG65" s="33">
        <f>(CE65-CG$3)/CH$3</f>
        <v>0.64209589425187896</v>
      </c>
      <c r="CH65" s="33">
        <f>IFERROR(_xlfn.NORM.S.DIST(CG65,TRUE)*100,0)</f>
        <v>73.959453920799277</v>
      </c>
      <c r="CI65" s="34">
        <v>83.9</v>
      </c>
      <c r="CJ65" s="3">
        <v>75</v>
      </c>
      <c r="CK65" s="33">
        <f>(CI65-CK$3)/CL$3</f>
        <v>-0.31749040644271526</v>
      </c>
      <c r="CL65" s="33">
        <f>IFERROR(_xlfn.NORM.S.DIST(CK65,TRUE)*100,0)</f>
        <v>37.543575889143277</v>
      </c>
      <c r="CM65" s="34">
        <v>84.4</v>
      </c>
      <c r="CN65" s="3">
        <v>79</v>
      </c>
      <c r="CO65" s="4">
        <f>(CM65-CO$3)/CP$3</f>
        <v>-0.30014645103575321</v>
      </c>
      <c r="CP65" s="4">
        <f>IFERROR(_xlfn.NORM.S.DIST(CO65,TRUE)*100,0)</f>
        <v>38.203272439762664</v>
      </c>
      <c r="CQ65" s="29" t="s">
        <v>269</v>
      </c>
      <c r="CR65" s="3" t="s">
        <v>269</v>
      </c>
      <c r="CS65" s="33">
        <v>0</v>
      </c>
      <c r="CT65" s="35" t="s">
        <v>269</v>
      </c>
      <c r="CU65" s="3" t="s">
        <v>269</v>
      </c>
      <c r="CV65" s="33">
        <v>0</v>
      </c>
      <c r="CW65" s="3" t="s">
        <v>269</v>
      </c>
      <c r="CX65" s="3" t="s">
        <v>269</v>
      </c>
      <c r="CY65" s="33">
        <v>0</v>
      </c>
      <c r="CZ65" s="36" t="s">
        <v>269</v>
      </c>
      <c r="DA65" s="37" t="s">
        <v>269</v>
      </c>
      <c r="DB65" s="37" t="s">
        <v>51</v>
      </c>
      <c r="DC65" s="37">
        <v>62</v>
      </c>
      <c r="DD65" s="37" t="s">
        <v>269</v>
      </c>
      <c r="DE65" s="38" t="s">
        <v>269</v>
      </c>
      <c r="DF65" s="38" t="s">
        <v>269</v>
      </c>
      <c r="DG65" s="38">
        <v>-1.5201005025125625</v>
      </c>
      <c r="DH65" s="38">
        <v>-0.9610552763819129</v>
      </c>
      <c r="DI65" s="38" t="s">
        <v>269</v>
      </c>
      <c r="DJ65" s="38">
        <v>-1.2405778894472377</v>
      </c>
      <c r="DK65" s="39">
        <v>-0.82355364444106671</v>
      </c>
      <c r="DL65" s="39">
        <v>20.509661222525356</v>
      </c>
      <c r="DM65" s="38">
        <v>-2.4811557788944754</v>
      </c>
      <c r="DN65" s="39">
        <v>-0.64298717142462891</v>
      </c>
      <c r="DO65" s="39">
        <v>26.01162120270444</v>
      </c>
      <c r="DP65" s="38">
        <v>-1.1399999999999999</v>
      </c>
      <c r="DQ65" s="39">
        <v>-0.99176383171886928</v>
      </c>
      <c r="DR65" s="39">
        <v>16.065637242244481</v>
      </c>
      <c r="DS65" s="40">
        <v>20.224719101123593</v>
      </c>
      <c r="DT65" s="40">
        <v>20.702909692149468</v>
      </c>
      <c r="DU65" s="39">
        <v>-1.1345832742308009</v>
      </c>
      <c r="DV65" s="39">
        <v>12.82749821825157</v>
      </c>
      <c r="DW65" s="41">
        <v>12.82749821825157</v>
      </c>
      <c r="DX65" s="42">
        <v>0.5</v>
      </c>
      <c r="DY65" s="4">
        <f>(DX65-DY$3)/EA$3</f>
        <v>0.24568377417946716</v>
      </c>
      <c r="DZ65" s="4">
        <f>MAX(MIN(DY65, 3), -3)</f>
        <v>0.24568377417946716</v>
      </c>
      <c r="EA65" s="4">
        <f>IFERROR(_xlfn.NORM.S.DIST(DZ65,TRUE)*100,30)</f>
        <v>59.703648319147739</v>
      </c>
      <c r="EB65" s="43">
        <v>1.44</v>
      </c>
      <c r="EC65" s="4">
        <f>(EB65-EC$3)/EE$3</f>
        <v>1.1332342675434202</v>
      </c>
      <c r="ED65" s="4">
        <f>MAX(MIN(EC65, 3), -3)</f>
        <v>1.1332342675434202</v>
      </c>
      <c r="EE65" s="4">
        <f>IFERROR(_xlfn.NORM.S.DIST(ED65,TRUE)*100,30)</f>
        <v>87.144205634419237</v>
      </c>
      <c r="EF65" s="44" t="s">
        <v>95</v>
      </c>
      <c r="EG65" s="45">
        <v>5</v>
      </c>
      <c r="EH65" s="46" t="s">
        <v>51</v>
      </c>
      <c r="EI65" s="46" t="s">
        <v>269</v>
      </c>
      <c r="EJ65" s="46" t="s">
        <v>269</v>
      </c>
      <c r="EK65" s="46" t="s">
        <v>269</v>
      </c>
      <c r="EL65" s="46" t="s">
        <v>269</v>
      </c>
      <c r="EM65" s="46" t="s">
        <v>269</v>
      </c>
      <c r="EN65" s="46" t="s">
        <v>269</v>
      </c>
      <c r="EO65" s="46" t="s">
        <v>269</v>
      </c>
      <c r="EP65" s="46" t="s">
        <v>269</v>
      </c>
      <c r="EQ65" s="46" t="s">
        <v>269</v>
      </c>
      <c r="ER65" s="46" t="s">
        <v>51</v>
      </c>
      <c r="ES65" s="47">
        <v>0.10714285714285714</v>
      </c>
      <c r="ET65" s="4">
        <f>(ES65-ET$3)/EU$3</f>
        <v>-6.4106728405337932E-2</v>
      </c>
      <c r="EU65" s="4">
        <f>IFERROR(_xlfn.NORM.S.DIST(ET65,TRUE)*100,30)</f>
        <v>47.444262218796837</v>
      </c>
      <c r="EV65" s="48">
        <v>0.21428571428571427</v>
      </c>
      <c r="EW65" s="4">
        <f>(EV65-EW$3)/EX$3</f>
        <v>0.1649476138513406</v>
      </c>
      <c r="EX65" s="4">
        <f>IFERROR(_xlfn.NORM.S.DIST(EW65,TRUE)*100,30)</f>
        <v>56.550739239400549</v>
      </c>
      <c r="EY65" s="49">
        <v>0.2857142857142857</v>
      </c>
      <c r="EZ65" s="4">
        <f>(EY65-EZ$3)/FA$3</f>
        <v>-0.70460919997391402</v>
      </c>
      <c r="FA65" s="4">
        <f>IFERROR(_xlfn.NORM.S.DIST(EZ65,TRUE)*100,30)</f>
        <v>24.052673580227367</v>
      </c>
      <c r="FB65" s="50">
        <v>19</v>
      </c>
      <c r="FC65" s="35">
        <v>0.75421355390646294</v>
      </c>
      <c r="FD65" s="33">
        <f>(FC65-FD$3)/FE$3</f>
        <v>0.27775171569744506</v>
      </c>
      <c r="FE65" s="33">
        <f>IFERROR(_xlfn.NORM.S.DIST(FD65,TRUE)*100,0)</f>
        <v>60.939852075426259</v>
      </c>
      <c r="FF65" s="51">
        <v>47</v>
      </c>
      <c r="FG65" s="35">
        <v>8.7444050710811405E-2</v>
      </c>
      <c r="FH65" s="33">
        <f>(FG65-FH$3)/FI$3</f>
        <v>-0.56429692870665016</v>
      </c>
      <c r="FI65" s="33">
        <f>IFERROR(_xlfn.NORM.S.DIST(FH65,TRUE)*100,0)</f>
        <v>28.627603563855462</v>
      </c>
      <c r="FJ65" s="51">
        <v>95</v>
      </c>
      <c r="FK65" s="35">
        <v>0.27977256022567087</v>
      </c>
      <c r="FL65" s="33">
        <f>(FK65-FL$3)/FM$3</f>
        <v>-0.36891364385977193</v>
      </c>
      <c r="FM65" s="33">
        <f>IFERROR(_xlfn.NORM.S.DIST(FL65,TRUE)*100,0)</f>
        <v>35.60960466239689</v>
      </c>
      <c r="FN65" s="52">
        <v>78.744537344193432</v>
      </c>
      <c r="FP65" s="33">
        <f>IFERROR(((J65*G$1)+(N65*K$1)+(R65*O$1)+(V65*S$1)+(Z65*W$1)+(AD65*AA$1)+(AH65*AE$1)+(AL65*AI$1)+(AP65*AM$1)+(AT65*AQ$1)+(AX65*AU$1)+(BB65*AY$1)+(BF65*BC$1)+(BJ65*BG$1)+(BN65*BK$1)+(BR65*BO$1)+(BV65*BS$1)+(BZ65*BW$1)+(CD65*CA$1)+(CH65*CE$1)+(CL65*CI$1)+(CP65*CM$1)+(CS65*CQ$1)+(CV65*CT$1)+(CY65*CW$1)+(DW65*DW$1)+(EA65*DX$1)+(EE65*EB$1)+(EU65*ES$1)+(EX65*EV$1)+(FA65*EY$1)+(FE65*FC$1)+(FI65*FG$1)+(FM65*FK$1)+(FN65*FN$1))*(1+FO65),"")</f>
        <v>50.785239866287732</v>
      </c>
      <c r="FQ65" s="28">
        <f>IFERROR(RANK(FP65,FP$4:FP$1296),"")</f>
        <v>62</v>
      </c>
      <c r="FR65" s="28">
        <f>IFERROR(RANK(FT65,FT$4:FT$1496),"")</f>
        <v>53</v>
      </c>
      <c r="FS65" s="28">
        <f>RANK(FX65,FX$4:FX$1496)</f>
        <v>53</v>
      </c>
      <c r="FT65" s="2">
        <v>7000</v>
      </c>
      <c r="FU65" s="49">
        <v>3.27E-2</v>
      </c>
      <c r="FV65" s="28">
        <f>IFERROR(FR65-FQ65,"")</f>
        <v>-9</v>
      </c>
      <c r="FW65" s="4">
        <f>IFERROR(FP65/(FT65/1000),0)</f>
        <v>7.2550342666125331</v>
      </c>
      <c r="FX65" s="2">
        <v>8400</v>
      </c>
      <c r="FY65" s="49">
        <v>2.4700000000000003E-2</v>
      </c>
      <c r="FZ65" s="28">
        <f>FS65-FQ65</f>
        <v>-9</v>
      </c>
      <c r="GA65" s="4">
        <f>FP65/(FX65/1000)</f>
        <v>6.0458618888437776</v>
      </c>
    </row>
    <row r="66" spans="1:183" x14ac:dyDescent="0.2">
      <c r="A66" t="s">
        <v>212</v>
      </c>
      <c r="B66" s="1">
        <v>45</v>
      </c>
      <c r="C66" s="28" t="s">
        <v>269</v>
      </c>
      <c r="D66" s="28" t="s">
        <v>269</v>
      </c>
      <c r="E66" s="28">
        <f>RANK(B66,B$4:B$1396)</f>
        <v>102</v>
      </c>
      <c r="F66" s="4">
        <f>(E66/E$3)*100</f>
        <v>84.297520661157023</v>
      </c>
      <c r="G66" s="29">
        <v>-0.2</v>
      </c>
      <c r="H66" s="3">
        <f>RANK(G66,G$4:G$4000)</f>
        <v>93</v>
      </c>
      <c r="I66" s="4">
        <f>(G66-I$3)/J$3</f>
        <v>-0.66974923883668114</v>
      </c>
      <c r="J66" s="4">
        <f>IFERROR(_xlfn.NORM.S.DIST(I66,TRUE)*100,0)</f>
        <v>25.150882870474344</v>
      </c>
      <c r="K66" s="30">
        <v>-0.2</v>
      </c>
      <c r="L66" s="3">
        <f>RANK(K66,K$4:K$4000)</f>
        <v>101</v>
      </c>
      <c r="M66" s="30">
        <f>(K66-M$3)/N$3</f>
        <v>-0.78577688646834998</v>
      </c>
      <c r="N66" s="4">
        <f>IFERROR(_xlfn.NORM.S.DIST(M66,TRUE)*100,0)</f>
        <v>21.599910497065419</v>
      </c>
      <c r="O66" s="30">
        <v>1.0000000000000002E-2</v>
      </c>
      <c r="P66" s="3">
        <f>RANK(O66,O$4:O$4000)</f>
        <v>79</v>
      </c>
      <c r="Q66" s="4">
        <f>(O66-Q$3)/R$3</f>
        <v>-0.25030189585237395</v>
      </c>
      <c r="R66" s="4">
        <f>IFERROR(_xlfn.NORM.S.DIST(Q66,TRUE)*100,0)</f>
        <v>40.117694522320043</v>
      </c>
      <c r="S66" s="1">
        <v>291.5</v>
      </c>
      <c r="T66" s="3">
        <f>RANK(S66,S$4:S$4000)</f>
        <v>90</v>
      </c>
      <c r="U66" s="4">
        <f>(S66-U$3)/V$3</f>
        <v>-0.58744471353782157</v>
      </c>
      <c r="V66" s="4">
        <f>IFERROR(_xlfn.NORM.S.DIST(U66,TRUE)*100,0)</f>
        <v>27.845253558285943</v>
      </c>
      <c r="W66" s="31">
        <v>290.89999999999998</v>
      </c>
      <c r="X66" s="3">
        <f>RANK(W66,W$4:W$4000)</f>
        <v>89</v>
      </c>
      <c r="Y66" s="30">
        <f>(W66-Y$3)/Z$3</f>
        <v>-0.60535556628372533</v>
      </c>
      <c r="Z66" s="4">
        <f>IFERROR(_xlfn.NORM.S.DIST(Y66,TRUE)*100,0)</f>
        <v>27.247138401711702</v>
      </c>
      <c r="AA66" s="3">
        <v>295.3</v>
      </c>
      <c r="AB66" s="3">
        <f>RANK(AA66,AA$4:AA$4000)</f>
        <v>58</v>
      </c>
      <c r="AC66" s="4">
        <f>(AA66-AC$3)/AD$3</f>
        <v>-2.8334303976966423E-2</v>
      </c>
      <c r="AD66" s="4">
        <f>IFERROR(_xlfn.NORM.S.DIST(AC66,TRUE)*100,0)</f>
        <v>48.869776047947205</v>
      </c>
      <c r="AE66" s="29">
        <v>0.45999999999999996</v>
      </c>
      <c r="AF66" s="3">
        <f>RANK(AE66,AE$4:AE$4000)</f>
        <v>28</v>
      </c>
      <c r="AG66" s="4">
        <f>(AE66-AG$3)/AH$3</f>
        <v>0.73973967456215328</v>
      </c>
      <c r="AH66" s="4">
        <f>IFERROR(_xlfn.NORM.S.DIST(AG66,TRUE)*100,0)</f>
        <v>77.027101528010007</v>
      </c>
      <c r="AI66" s="30">
        <v>-2.5000000000000001E-2</v>
      </c>
      <c r="AJ66" s="3">
        <f>RANK(AI66,AI$4:AI$4000)</f>
        <v>78</v>
      </c>
      <c r="AK66" s="4">
        <f>(AI66-AK$3)/AL$3</f>
        <v>-0.26362007516126906</v>
      </c>
      <c r="AL66" s="4">
        <f>IFERROR(_xlfn.NORM.S.DIST(AK66,TRUE)*100,0)</f>
        <v>39.603634392125564</v>
      </c>
      <c r="AM66" s="30">
        <v>7.4999999999999997E-2</v>
      </c>
      <c r="AN66" s="3">
        <f>RANK(AM66,AM$4:AM$4000)</f>
        <v>62</v>
      </c>
      <c r="AO66" s="4">
        <f>(AM66-AO$3)/AP$3</f>
        <v>-2.9380657200652463E-3</v>
      </c>
      <c r="AP66" s="4">
        <f>IFERROR(_xlfn.NORM.S.DIST(AO66,TRUE)*100,0)</f>
        <v>49.882788304799867</v>
      </c>
      <c r="AQ66" s="29">
        <v>0.2</v>
      </c>
      <c r="AR66" s="3">
        <v>29</v>
      </c>
      <c r="AS66" s="4">
        <f>(AQ66-AS$3)/AT$3</f>
        <v>0.59166649767072188</v>
      </c>
      <c r="AT66" s="4">
        <f>IFERROR(_xlfn.NORM.S.DIST(AS66,TRUE)*100,0)</f>
        <v>72.296303246138876</v>
      </c>
      <c r="AU66" s="30">
        <v>4.4999999999999998E-2</v>
      </c>
      <c r="AV66" s="3">
        <v>53</v>
      </c>
      <c r="AW66" s="4">
        <f>(AU66-AW$3)/AX$3</f>
        <v>0.20816507047925123</v>
      </c>
      <c r="AX66" s="4">
        <f>IFERROR(_xlfn.NORM.S.DIST(AW66,TRUE)*100,0)</f>
        <v>58.244995956249547</v>
      </c>
      <c r="AY66" s="30">
        <v>9.5000000000000001E-2</v>
      </c>
      <c r="AZ66" s="3">
        <v>41</v>
      </c>
      <c r="BA66" s="4">
        <f>(AY66-BA$3)/BB$3</f>
        <v>0.45856414657434147</v>
      </c>
      <c r="BB66" s="4">
        <f>IFERROR(_xlfn.NORM.S.DIST(BA66,TRUE)*100,0)</f>
        <v>67.672640585503103</v>
      </c>
      <c r="BC66" s="29">
        <v>7.4999999999999997E-2</v>
      </c>
      <c r="BD66" s="3">
        <v>56</v>
      </c>
      <c r="BE66" s="4">
        <f>(BC66-BE$3)/BF$3</f>
        <v>0.1607528067028893</v>
      </c>
      <c r="BF66" s="4">
        <f>IFERROR(_xlfn.NORM.S.DIST(BE66,TRUE)*100,0)</f>
        <v>56.385595174981006</v>
      </c>
      <c r="BG66" s="30">
        <v>7.0000000000000007E-2</v>
      </c>
      <c r="BH66" s="3">
        <v>67</v>
      </c>
      <c r="BI66" s="4">
        <f>(BG66-BI$3)/BJ$3</f>
        <v>9.2606202445745231E-2</v>
      </c>
      <c r="BJ66" s="4">
        <f>IFERROR(_xlfn.NORM.S.DIST(BI66,TRUE)*100,0)</f>
        <v>53.689179195634495</v>
      </c>
      <c r="BK66" s="30">
        <v>6.0000000000000005E-2</v>
      </c>
      <c r="BL66" s="3">
        <v>64</v>
      </c>
      <c r="BM66" s="4">
        <f>(BK66-BM$3)/BN$3</f>
        <v>7.8372083332839404E-2</v>
      </c>
      <c r="BN66" s="4">
        <f>IFERROR(_xlfn.NORM.S.DIST(BM66,TRUE)*100,0)</f>
        <v>53.123396025775605</v>
      </c>
      <c r="BO66" s="30">
        <v>0.38</v>
      </c>
      <c r="BP66" s="3">
        <v>28</v>
      </c>
      <c r="BQ66" s="4">
        <f>(BO66-BQ$3)/BR$3</f>
        <v>0.69052676793851719</v>
      </c>
      <c r="BR66" s="4">
        <f>IFERROR(_xlfn.NORM.S.DIST(BQ66,TRUE)*100,0)</f>
        <v>75.506850873624103</v>
      </c>
      <c r="BS66" s="32">
        <v>25.5</v>
      </c>
      <c r="BT66" s="3">
        <v>31</v>
      </c>
      <c r="BU66" s="33">
        <f>(BS66-BU$3)/BV$3</f>
        <v>0.53337289393830467</v>
      </c>
      <c r="BV66" s="33">
        <f>IFERROR(_xlfn.NORM.S.DIST(BU66,TRUE)*100,0)</f>
        <v>70.311226135308942</v>
      </c>
      <c r="BW66" s="34">
        <v>22.6</v>
      </c>
      <c r="BX66" s="3">
        <v>60</v>
      </c>
      <c r="BY66" s="33">
        <f>(BW66-BY$3)/BZ$3</f>
        <v>8.1763239098525564E-2</v>
      </c>
      <c r="BZ66" s="33">
        <f>IFERROR(_xlfn.NORM.S.DIST(BY66,TRUE)*100,0)</f>
        <v>53.258250544545049</v>
      </c>
      <c r="CA66" s="34">
        <v>23.2</v>
      </c>
      <c r="CB66" s="3">
        <v>51</v>
      </c>
      <c r="CC66" s="33">
        <f>(CA66-CC$3)/CD$3</f>
        <v>0.16290357122401147</v>
      </c>
      <c r="CD66" s="33">
        <f>IFERROR(_xlfn.NORM.S.DIST(CC66,TRUE)*100,0)</f>
        <v>56.470282051920073</v>
      </c>
      <c r="CE66" s="32">
        <v>86.5</v>
      </c>
      <c r="CF66" s="3">
        <v>56</v>
      </c>
      <c r="CG66" s="33">
        <f>(CE66-CG$3)/CH$3</f>
        <v>0.17204915796237441</v>
      </c>
      <c r="CH66" s="33">
        <f>IFERROR(_xlfn.NORM.S.DIST(CG66,TRUE)*100,0)</f>
        <v>56.830055865497833</v>
      </c>
      <c r="CI66" s="34">
        <v>83.3</v>
      </c>
      <c r="CJ66" s="3">
        <v>92</v>
      </c>
      <c r="CK66" s="33">
        <f>(CI66-CK$3)/CL$3</f>
        <v>-0.61787554788653376</v>
      </c>
      <c r="CL66" s="33">
        <f>IFERROR(_xlfn.NORM.S.DIST(CK66,TRUE)*100,0)</f>
        <v>26.832868927439375</v>
      </c>
      <c r="CM66" s="34">
        <v>83.6</v>
      </c>
      <c r="CN66" s="3">
        <v>91</v>
      </c>
      <c r="CO66" s="4">
        <f>(CM66-CO$3)/CP$3</f>
        <v>-0.76714903287422065</v>
      </c>
      <c r="CP66" s="4">
        <f>IFERROR(_xlfn.NORM.S.DIST(CO66,TRUE)*100,0)</f>
        <v>22.14964559005583</v>
      </c>
      <c r="CQ66" s="29" t="s">
        <v>269</v>
      </c>
      <c r="CR66" s="3" t="s">
        <v>269</v>
      </c>
      <c r="CS66" s="33">
        <v>0</v>
      </c>
      <c r="CT66" s="35" t="s">
        <v>269</v>
      </c>
      <c r="CU66" s="3" t="s">
        <v>269</v>
      </c>
      <c r="CV66" s="33">
        <v>0</v>
      </c>
      <c r="CW66" s="3" t="s">
        <v>269</v>
      </c>
      <c r="CX66" s="3" t="s">
        <v>269</v>
      </c>
      <c r="CY66" s="33">
        <v>0</v>
      </c>
      <c r="CZ66" s="36">
        <v>57</v>
      </c>
      <c r="DA66" s="37">
        <v>5</v>
      </c>
      <c r="DB66" s="37">
        <v>39</v>
      </c>
      <c r="DC66" s="37">
        <v>3</v>
      </c>
      <c r="DD66" s="37" t="s">
        <v>269</v>
      </c>
      <c r="DE66" s="38">
        <v>-4.0865384615386802E-2</v>
      </c>
      <c r="DF66" s="38">
        <v>3.1274509803921546</v>
      </c>
      <c r="DG66" s="38">
        <v>0.72989949748743754</v>
      </c>
      <c r="DH66" s="38">
        <v>3.0389447236180871</v>
      </c>
      <c r="DI66" s="38" t="s">
        <v>269</v>
      </c>
      <c r="DJ66" s="38">
        <v>1.7138574542205731</v>
      </c>
      <c r="DK66" s="39">
        <v>1.5853745153121976</v>
      </c>
      <c r="DL66" s="39">
        <v>94.355936606137519</v>
      </c>
      <c r="DM66" s="38">
        <v>6.8554298168822925</v>
      </c>
      <c r="DN66" s="39">
        <v>1.9884277605945502</v>
      </c>
      <c r="DO66" s="39">
        <v>97.661779945263021</v>
      </c>
      <c r="DP66" s="38">
        <v>1.61</v>
      </c>
      <c r="DQ66" s="39">
        <v>1.473200427352342</v>
      </c>
      <c r="DR66" s="39">
        <v>92.96515000534653</v>
      </c>
      <c r="DS66" s="40">
        <v>92.134831460674164</v>
      </c>
      <c r="DT66" s="40">
        <v>94.279424504355305</v>
      </c>
      <c r="DU66" s="39">
        <v>1.9046328758898177</v>
      </c>
      <c r="DV66" s="39">
        <v>97.158609501681653</v>
      </c>
      <c r="DW66" s="41">
        <v>97.158609501681653</v>
      </c>
      <c r="DX66" s="42">
        <v>1.48</v>
      </c>
      <c r="DY66" s="4">
        <f>(DX66-DY$3)/EA$3</f>
        <v>1.1580916019966045</v>
      </c>
      <c r="DZ66" s="4">
        <f>MAX(MIN(DY66, 3), -3)</f>
        <v>1.1580916019966045</v>
      </c>
      <c r="EA66" s="4">
        <f>IFERROR(_xlfn.NORM.S.DIST(DZ66,TRUE)*100,30)</f>
        <v>87.658667162236895</v>
      </c>
      <c r="EB66" s="43">
        <v>0.88</v>
      </c>
      <c r="EC66" s="4">
        <f>(EB66-EC$3)/EE$3</f>
        <v>0.54831688508804133</v>
      </c>
      <c r="ED66" s="4">
        <f>MAX(MIN(EC66, 3), -3)</f>
        <v>0.54831688508804133</v>
      </c>
      <c r="EE66" s="4">
        <f>IFERROR(_xlfn.NORM.S.DIST(ED66,TRUE)*100,30)</f>
        <v>70.826283231829393</v>
      </c>
      <c r="EF66" s="44" t="s">
        <v>213</v>
      </c>
      <c r="EG66" s="45">
        <v>7</v>
      </c>
      <c r="EH66" s="46">
        <v>8</v>
      </c>
      <c r="EI66" s="46">
        <v>31</v>
      </c>
      <c r="EJ66" s="46" t="s">
        <v>269</v>
      </c>
      <c r="EK66" s="46" t="s">
        <v>269</v>
      </c>
      <c r="EL66" s="46" t="s">
        <v>269</v>
      </c>
      <c r="EM66" s="46" t="s">
        <v>269</v>
      </c>
      <c r="EN66" s="46" t="s">
        <v>269</v>
      </c>
      <c r="EO66" s="46" t="s">
        <v>269</v>
      </c>
      <c r="EP66" s="46" t="s">
        <v>269</v>
      </c>
      <c r="EQ66" s="46" t="s">
        <v>269</v>
      </c>
      <c r="ER66" s="46" t="s">
        <v>51</v>
      </c>
      <c r="ES66" s="47">
        <v>3.8461538461538464E-2</v>
      </c>
      <c r="ET66" s="4">
        <f>(ES66-ET$3)/EU$3</f>
        <v>-0.90496050307737619</v>
      </c>
      <c r="EU66" s="4">
        <f>IFERROR(_xlfn.NORM.S.DIST(ET66,TRUE)*100,30)</f>
        <v>18.274315601394541</v>
      </c>
      <c r="EV66" s="48">
        <v>7.6923076923076927E-2</v>
      </c>
      <c r="EW66" s="4">
        <f>(EV66-EW$3)/EX$3</f>
        <v>-1.1190113247300202</v>
      </c>
      <c r="EX66" s="4">
        <f>IFERROR(_xlfn.NORM.S.DIST(EW66,TRUE)*100,30)</f>
        <v>13.156765387917774</v>
      </c>
      <c r="EY66" s="49">
        <v>0.23076923076923078</v>
      </c>
      <c r="EZ66" s="4">
        <f>(EY66-EZ$3)/FA$3</f>
        <v>-1.0553838300699885</v>
      </c>
      <c r="FA66" s="4">
        <f>IFERROR(_xlfn.NORM.S.DIST(EZ66,TRUE)*100,30)</f>
        <v>14.562490758631503</v>
      </c>
      <c r="FB66" s="50">
        <v>26</v>
      </c>
      <c r="FC66" s="35">
        <v>1.2280254323248174</v>
      </c>
      <c r="FD66" s="33">
        <f>(FC66-FD$3)/FE$3</f>
        <v>0.77802388100987263</v>
      </c>
      <c r="FE66" s="33">
        <f>IFERROR(_xlfn.NORM.S.DIST(FD66,TRUE)*100,0)</f>
        <v>78.172253258743325</v>
      </c>
      <c r="FF66" s="51">
        <v>41</v>
      </c>
      <c r="FG66" s="35">
        <v>0.11191990596546683</v>
      </c>
      <c r="FH66" s="33">
        <f>(FG66-FH$3)/FI$3</f>
        <v>-0.53113520174461648</v>
      </c>
      <c r="FI66" s="33">
        <f>IFERROR(_xlfn.NORM.S.DIST(FH66,TRUE)*100,0)</f>
        <v>29.766254604093245</v>
      </c>
      <c r="FJ66" s="51">
        <v>91</v>
      </c>
      <c r="FK66" s="35">
        <v>2.05517184277124E-2</v>
      </c>
      <c r="FL66" s="33">
        <f>(FK66-FL$3)/FM$3</f>
        <v>-0.79766736400417715</v>
      </c>
      <c r="FM66" s="33">
        <f>IFERROR(_xlfn.NORM.S.DIST(FL66,TRUE)*100,0)</f>
        <v>21.253177381255956</v>
      </c>
      <c r="FN66" s="52">
        <v>68.987131245143303</v>
      </c>
      <c r="FP66" s="33">
        <f>IFERROR(((J66*G$1)+(N66*K$1)+(R66*O$1)+(V66*S$1)+(Z66*W$1)+(AD66*AA$1)+(AH66*AE$1)+(AL66*AI$1)+(AP66*AM$1)+(AT66*AQ$1)+(AX66*AU$1)+(BB66*AY$1)+(BF66*BC$1)+(BJ66*BG$1)+(BN66*BK$1)+(BR66*BO$1)+(BV66*BS$1)+(BZ66*BW$1)+(CD66*CA$1)+(CH66*CE$1)+(CL66*CI$1)+(CP66*CM$1)+(CS66*CQ$1)+(CV66*CT$1)+(CY66*CW$1)+(DW66*DW$1)+(EA66*DX$1)+(EE66*EB$1)+(EU66*ES$1)+(EX66*EV$1)+(FA66*EY$1)+(FE66*FC$1)+(FI66*FG$1)+(FM66*FK$1)+(FN66*FN$1))*(1+FO66),"")</f>
        <v>50.739836881777457</v>
      </c>
      <c r="FQ66" s="28">
        <f>IFERROR(RANK(FP66,FP$4:FP$1296),"")</f>
        <v>63</v>
      </c>
      <c r="FR66" s="28">
        <f>IFERROR(RANK(FT66,FT$4:FT$1496),"")</f>
        <v>17</v>
      </c>
      <c r="FS66" s="28">
        <f>RANK(FX66,FX$4:FX$1496)</f>
        <v>16</v>
      </c>
      <c r="FT66" s="2">
        <v>8400</v>
      </c>
      <c r="FU66" s="49">
        <v>5.2999999999999999E-2</v>
      </c>
      <c r="FV66" s="28">
        <f>IFERROR(FR66-FQ66,"")</f>
        <v>-46</v>
      </c>
      <c r="FW66" s="4">
        <f>IFERROR(FP66/(FT66/1000),0)</f>
        <v>6.0404567716401729</v>
      </c>
      <c r="FX66" s="2">
        <v>9900</v>
      </c>
      <c r="FY66" s="49">
        <v>4.9000000000000002E-2</v>
      </c>
      <c r="FZ66" s="28">
        <f>FS66-FQ66</f>
        <v>-47</v>
      </c>
      <c r="GA66" s="4">
        <f>FP66/(FX66/1000)</f>
        <v>5.1252360486643891</v>
      </c>
    </row>
    <row r="67" spans="1:183" x14ac:dyDescent="0.2">
      <c r="A67" t="s">
        <v>131</v>
      </c>
      <c r="B67" s="1">
        <v>150</v>
      </c>
      <c r="C67" s="28" t="s">
        <v>269</v>
      </c>
      <c r="D67" s="28" t="s">
        <v>269</v>
      </c>
      <c r="E67" s="28">
        <f>RANK(B67,B$4:B$1396)</f>
        <v>46</v>
      </c>
      <c r="F67" s="4">
        <f>(E67/E$3)*100</f>
        <v>38.016528925619838</v>
      </c>
      <c r="G67" s="29">
        <v>-0.28999999999999998</v>
      </c>
      <c r="H67" s="3">
        <f>RANK(G67,G$4:G$4000)</f>
        <v>98</v>
      </c>
      <c r="I67" s="4">
        <f>(G67-I$3)/J$3</f>
        <v>-0.86453291406049027</v>
      </c>
      <c r="J67" s="4">
        <f>IFERROR(_xlfn.NORM.S.DIST(I67,TRUE)*100,0)</f>
        <v>19.364760371047197</v>
      </c>
      <c r="K67" s="30">
        <v>1.9999999999999997E-2</v>
      </c>
      <c r="L67" s="3">
        <f>RANK(K67,K$4:K$4000)</f>
        <v>72</v>
      </c>
      <c r="M67" s="30">
        <f>(K67-M$3)/N$3</f>
        <v>-0.20599740623457577</v>
      </c>
      <c r="N67" s="4">
        <f>IFERROR(_xlfn.NORM.S.DIST(M67,TRUE)*100,0)</f>
        <v>41.839646869126447</v>
      </c>
      <c r="O67" s="30">
        <v>0.1</v>
      </c>
      <c r="P67" s="3">
        <f>RANK(O67,O$4:O$4000)</f>
        <v>67</v>
      </c>
      <c r="Q67" s="4">
        <f>(O67-Q$3)/R$3</f>
        <v>2.6939371102502586E-3</v>
      </c>
      <c r="R67" s="4">
        <f>IFERROR(_xlfn.NORM.S.DIST(Q67,TRUE)*100,0)</f>
        <v>50.107472411408914</v>
      </c>
      <c r="S67" s="1">
        <v>299.2</v>
      </c>
      <c r="T67" s="3">
        <f>RANK(S67,S$4:S$4000)</f>
        <v>32</v>
      </c>
      <c r="U67" s="4">
        <f>(S67-U$3)/V$3</f>
        <v>0.60290378494670638</v>
      </c>
      <c r="V67" s="4">
        <f>IFERROR(_xlfn.NORM.S.DIST(U67,TRUE)*100,0)</f>
        <v>72.671365104530167</v>
      </c>
      <c r="W67" s="31">
        <v>300</v>
      </c>
      <c r="X67" s="3">
        <f>RANK(W67,W$4:W$4000)</f>
        <v>24</v>
      </c>
      <c r="Y67" s="30">
        <f>(W67-Y$3)/Z$3</f>
        <v>0.72231721616621281</v>
      </c>
      <c r="Z67" s="4">
        <f>IFERROR(_xlfn.NORM.S.DIST(Y67,TRUE)*100,0)</f>
        <v>76.49502647498889</v>
      </c>
      <c r="AA67" s="3">
        <v>300.39999999999998</v>
      </c>
      <c r="AB67" s="3">
        <f>RANK(AA67,AA$4:AA$4000)</f>
        <v>25</v>
      </c>
      <c r="AC67" s="4">
        <f>(AA67-AC$3)/AD$3</f>
        <v>0.738948617876935</v>
      </c>
      <c r="AD67" s="4">
        <f>IFERROR(_xlfn.NORM.S.DIST(AC67,TRUE)*100,0)</f>
        <v>77.003090070645186</v>
      </c>
      <c r="AE67" s="29">
        <v>-0.47499999999999998</v>
      </c>
      <c r="AF67" s="3">
        <f>RANK(AE67,AE$4:AE$4000)</f>
        <v>101</v>
      </c>
      <c r="AG67" s="4">
        <f>(AE67-AG$3)/AH$3</f>
        <v>-0.96349840230781558</v>
      </c>
      <c r="AH67" s="4">
        <f>IFERROR(_xlfn.NORM.S.DIST(AG67,TRUE)*100,0)</f>
        <v>16.764873277899145</v>
      </c>
      <c r="AI67" s="30">
        <v>0.30500000000000005</v>
      </c>
      <c r="AJ67" s="3">
        <f>RANK(AI67,AI$4:AI$4000)</f>
        <v>33</v>
      </c>
      <c r="AK67" s="4">
        <f>(AI67-AK$3)/AL$3</f>
        <v>0.485526317116179</v>
      </c>
      <c r="AL67" s="4">
        <f>IFERROR(_xlfn.NORM.S.DIST(AK67,TRUE)*100,0)</f>
        <v>68.634847537652917</v>
      </c>
      <c r="AM67" s="30">
        <v>0.17499999999999999</v>
      </c>
      <c r="AN67" s="3">
        <f>RANK(AM67,AM$4:AM$4000)</f>
        <v>48</v>
      </c>
      <c r="AO67" s="4">
        <f>(AM67-AO$3)/AP$3</f>
        <v>0.2488961388569596</v>
      </c>
      <c r="AP67" s="4">
        <f>IFERROR(_xlfn.NORM.S.DIST(AO67,TRUE)*100,0)</f>
        <v>59.827943895997173</v>
      </c>
      <c r="AQ67" s="29">
        <v>-0.16</v>
      </c>
      <c r="AR67" s="3">
        <v>86</v>
      </c>
      <c r="AS67" s="4">
        <f>(AQ67-AS$3)/AT$3</f>
        <v>-0.53184966493917629</v>
      </c>
      <c r="AT67" s="4">
        <f>IFERROR(_xlfn.NORM.S.DIST(AS67,TRUE)*100,0)</f>
        <v>29.74150608286017</v>
      </c>
      <c r="AU67" s="30">
        <v>2.5000000000000001E-2</v>
      </c>
      <c r="AV67" s="3">
        <v>60</v>
      </c>
      <c r="AW67" s="4">
        <f>(AU67-AW$3)/AX$3</f>
        <v>0.12936441288458203</v>
      </c>
      <c r="AX67" s="4">
        <f>IFERROR(_xlfn.NORM.S.DIST(AW67,TRUE)*100,0)</f>
        <v>55.146534728734586</v>
      </c>
      <c r="AY67" s="30">
        <v>-0.01</v>
      </c>
      <c r="AZ67" s="3">
        <v>65</v>
      </c>
      <c r="BA67" s="4">
        <f>(AY67-BA$3)/BB$3</f>
        <v>-1.4066384864243581E-2</v>
      </c>
      <c r="BB67" s="4">
        <f>IFERROR(_xlfn.NORM.S.DIST(BA67,TRUE)*100,0)</f>
        <v>49.438850939709681</v>
      </c>
      <c r="BC67" s="29">
        <v>-7.5000000000000011E-2</v>
      </c>
      <c r="BD67" s="3">
        <v>74</v>
      </c>
      <c r="BE67" s="4">
        <f>(BC67-BE$3)/BF$3</f>
        <v>-8.3222785257650922E-2</v>
      </c>
      <c r="BF67" s="4">
        <f>IFERROR(_xlfn.NORM.S.DIST(BE67,TRUE)*100,0)</f>
        <v>46.683719778369152</v>
      </c>
      <c r="BG67" s="30">
        <v>0.16</v>
      </c>
      <c r="BH67" s="3">
        <v>51</v>
      </c>
      <c r="BI67" s="4">
        <f>(BG67-BI$3)/BJ$3</f>
        <v>0.32017093200525565</v>
      </c>
      <c r="BJ67" s="4">
        <f>IFERROR(_xlfn.NORM.S.DIST(BI67,TRUE)*100,0)</f>
        <v>62.558062139901814</v>
      </c>
      <c r="BK67" s="30">
        <v>8.5000000000000006E-2</v>
      </c>
      <c r="BL67" s="3">
        <v>56</v>
      </c>
      <c r="BM67" s="4">
        <f>(BK67-BM$3)/BN$3</f>
        <v>0.15558595853760726</v>
      </c>
      <c r="BN67" s="4">
        <f>IFERROR(_xlfn.NORM.S.DIST(BM67,TRUE)*100,0)</f>
        <v>56.182030319375912</v>
      </c>
      <c r="BO67" s="30">
        <v>0.19</v>
      </c>
      <c r="BP67" s="3">
        <v>46</v>
      </c>
      <c r="BQ67" s="4">
        <f>(BO67-BQ$3)/BR$3</f>
        <v>0.40371176532051339</v>
      </c>
      <c r="BR67" s="4">
        <f>IFERROR(_xlfn.NORM.S.DIST(BQ67,TRUE)*100,0)</f>
        <v>65.678765656603787</v>
      </c>
      <c r="BS67" s="32">
        <v>18.899999999999999</v>
      </c>
      <c r="BT67" s="3">
        <v>114</v>
      </c>
      <c r="BU67" s="33">
        <f>(BS67-BU$3)/BV$3</f>
        <v>-1.6407461590680568</v>
      </c>
      <c r="BV67" s="33">
        <f>IFERROR(_xlfn.NORM.S.DIST(BU67,TRUE)*100,0)</f>
        <v>5.0425059410101234</v>
      </c>
      <c r="BW67" s="34">
        <v>22.2</v>
      </c>
      <c r="BX67" s="3">
        <v>67</v>
      </c>
      <c r="BY67" s="33">
        <f>(BW67-BY$3)/BZ$3</f>
        <v>-9.3443701826876571E-2</v>
      </c>
      <c r="BZ67" s="33">
        <f>IFERROR(_xlfn.NORM.S.DIST(BY67,TRUE)*100,0)</f>
        <v>46.277553666836745</v>
      </c>
      <c r="CA67" s="34">
        <v>23.1</v>
      </c>
      <c r="CB67" s="3">
        <v>58</v>
      </c>
      <c r="CC67" s="33">
        <f>(CA67-CC$3)/CD$3</f>
        <v>0.11391001596867223</v>
      </c>
      <c r="CD67" s="33">
        <f>IFERROR(_xlfn.NORM.S.DIST(CC67,TRUE)*100,0)</f>
        <v>54.534543717194772</v>
      </c>
      <c r="CE67" s="32">
        <v>78.3</v>
      </c>
      <c r="CF67" s="3">
        <v>118</v>
      </c>
      <c r="CG67" s="33">
        <f>(CE67-CG$3)/CH$3</f>
        <v>-2.792861024786816</v>
      </c>
      <c r="CH67" s="33">
        <f>IFERROR(_xlfn.NORM.S.DIST(CG67,TRUE)*100,0)</f>
        <v>0.26122066128626681</v>
      </c>
      <c r="CI67" s="34">
        <v>82</v>
      </c>
      <c r="CJ67" s="3">
        <v>108</v>
      </c>
      <c r="CK67" s="33">
        <f>(CI67-CK$3)/CL$3</f>
        <v>-1.2687100210147964</v>
      </c>
      <c r="CL67" s="33">
        <f>IFERROR(_xlfn.NORM.S.DIST(CK67,TRUE)*100,0)</f>
        <v>10.227225352024256</v>
      </c>
      <c r="CM67" s="34">
        <v>83</v>
      </c>
      <c r="CN67" s="3">
        <v>102</v>
      </c>
      <c r="CO67" s="4">
        <f>(CM67-CO$3)/CP$3</f>
        <v>-1.1174009692530629</v>
      </c>
      <c r="CP67" s="4">
        <f>IFERROR(_xlfn.NORM.S.DIST(CO67,TRUE)*100,0)</f>
        <v>13.191146045753216</v>
      </c>
      <c r="CQ67" s="29" t="s">
        <v>269</v>
      </c>
      <c r="CR67" s="3" t="s">
        <v>269</v>
      </c>
      <c r="CS67" s="33">
        <v>0</v>
      </c>
      <c r="CT67" s="35" t="s">
        <v>269</v>
      </c>
      <c r="CU67" s="3" t="s">
        <v>269</v>
      </c>
      <c r="CV67" s="33">
        <v>0</v>
      </c>
      <c r="CW67" s="3" t="s">
        <v>269</v>
      </c>
      <c r="CX67" s="3" t="s">
        <v>269</v>
      </c>
      <c r="CY67" s="33">
        <v>0</v>
      </c>
      <c r="CZ67" s="36">
        <v>63</v>
      </c>
      <c r="DA67" s="37">
        <v>41</v>
      </c>
      <c r="DB67" s="37" t="s">
        <v>269</v>
      </c>
      <c r="DC67" s="37" t="s">
        <v>269</v>
      </c>
      <c r="DD67" s="37" t="s">
        <v>269</v>
      </c>
      <c r="DE67" s="38">
        <v>-0.2908653846153868</v>
      </c>
      <c r="DF67" s="38">
        <v>0.37745098039215463</v>
      </c>
      <c r="DG67" s="38" t="s">
        <v>269</v>
      </c>
      <c r="DH67" s="38" t="s">
        <v>269</v>
      </c>
      <c r="DI67" s="38" t="s">
        <v>269</v>
      </c>
      <c r="DJ67" s="38">
        <v>4.3292797888383916E-2</v>
      </c>
      <c r="DK67" s="39">
        <v>0.22326305399614874</v>
      </c>
      <c r="DL67" s="39">
        <v>58.833460991472187</v>
      </c>
      <c r="DM67" s="38">
        <v>8.6585595776767832E-2</v>
      </c>
      <c r="DN67" s="39">
        <v>8.0702760570390053E-2</v>
      </c>
      <c r="DO67" s="39">
        <v>53.216082931879868</v>
      </c>
      <c r="DP67" s="38">
        <v>-0.01</v>
      </c>
      <c r="DQ67" s="39">
        <v>2.1112391099482972E-2</v>
      </c>
      <c r="DR67" s="39">
        <v>50.842199978468749</v>
      </c>
      <c r="DS67" s="40">
        <v>43.820224719101127</v>
      </c>
      <c r="DT67" s="40">
        <v>51.677992155230484</v>
      </c>
      <c r="DU67" s="39">
        <v>0.14490069036569286</v>
      </c>
      <c r="DV67" s="39">
        <v>55.760535932196184</v>
      </c>
      <c r="DW67" s="41">
        <v>55.760535932196184</v>
      </c>
      <c r="DX67" s="42">
        <v>0.33</v>
      </c>
      <c r="DY67" s="4">
        <f>(DX67-DY$3)/EA$3</f>
        <v>8.740894690506576E-2</v>
      </c>
      <c r="DZ67" s="4">
        <f>MAX(MIN(DY67, 3), -3)</f>
        <v>8.740894690506576E-2</v>
      </c>
      <c r="EA67" s="4">
        <f>IFERROR(_xlfn.NORM.S.DIST(DZ67,TRUE)*100,30)</f>
        <v>53.482677100083095</v>
      </c>
      <c r="EB67" s="43">
        <v>0.03</v>
      </c>
      <c r="EC67" s="4">
        <f>(EB67-EC$3)/EE$3</f>
        <v>-0.33950414185315908</v>
      </c>
      <c r="ED67" s="4">
        <f>MAX(MIN(EC67, 3), -3)</f>
        <v>-0.33950414185315908</v>
      </c>
      <c r="EE67" s="4">
        <f>IFERROR(_xlfn.NORM.S.DIST(ED67,TRUE)*100,30)</f>
        <v>36.711498871528967</v>
      </c>
      <c r="EF67" s="44" t="s">
        <v>70</v>
      </c>
      <c r="EG67" s="45" t="s">
        <v>269</v>
      </c>
      <c r="EH67" s="46">
        <v>45</v>
      </c>
      <c r="EI67" s="46">
        <v>27</v>
      </c>
      <c r="EJ67" s="46" t="s">
        <v>269</v>
      </c>
      <c r="EK67" s="46" t="s">
        <v>269</v>
      </c>
      <c r="EL67" s="46" t="s">
        <v>269</v>
      </c>
      <c r="EM67" s="46" t="s">
        <v>269</v>
      </c>
      <c r="EN67" s="46" t="s">
        <v>269</v>
      </c>
      <c r="EO67" s="46">
        <v>14</v>
      </c>
      <c r="EP67" s="46" t="s">
        <v>269</v>
      </c>
      <c r="EQ67" s="46">
        <v>39</v>
      </c>
      <c r="ER67" s="46" t="s">
        <v>269</v>
      </c>
      <c r="ES67" s="47">
        <v>7.1428571428571425E-2</v>
      </c>
      <c r="ET67" s="4">
        <f>(ES67-ET$3)/EU$3</f>
        <v>-0.50135069123479792</v>
      </c>
      <c r="EU67" s="4">
        <f>IFERROR(_xlfn.NORM.S.DIST(ET67,TRUE)*100,30)</f>
        <v>30.806216785750028</v>
      </c>
      <c r="EV67" s="48">
        <v>0.21428571428571427</v>
      </c>
      <c r="EW67" s="4">
        <f>(EV67-EW$3)/EX$3</f>
        <v>0.1649476138513406</v>
      </c>
      <c r="EX67" s="4">
        <f>IFERROR(_xlfn.NORM.S.DIST(EW67,TRUE)*100,30)</f>
        <v>56.550739239400549</v>
      </c>
      <c r="EY67" s="49">
        <v>0.42857142857142855</v>
      </c>
      <c r="EZ67" s="4">
        <f>(EY67-EZ$3)/FA$3</f>
        <v>0.20740483827587988</v>
      </c>
      <c r="FA67" s="4">
        <f>IFERROR(_xlfn.NORM.S.DIST(EZ67,TRUE)*100,30)</f>
        <v>58.215314782198469</v>
      </c>
      <c r="FB67" s="50">
        <v>20</v>
      </c>
      <c r="FC67" s="35">
        <v>1.1364394147283832</v>
      </c>
      <c r="FD67" s="33">
        <f>(FC67-FD$3)/FE$3</f>
        <v>0.68132319151205667</v>
      </c>
      <c r="FE67" s="33">
        <f>IFERROR(_xlfn.NORM.S.DIST(FD67,TRUE)*100,0)</f>
        <v>75.216649406629827</v>
      </c>
      <c r="FF67" s="51">
        <v>60</v>
      </c>
      <c r="FG67" s="35">
        <v>0.6852508781403458</v>
      </c>
      <c r="FH67" s="33">
        <f>(FG67-FH$3)/FI$3</f>
        <v>0.24565665947234192</v>
      </c>
      <c r="FI67" s="33">
        <f>IFERROR(_xlfn.NORM.S.DIST(FH67,TRUE)*100,0)</f>
        <v>59.702598754218627</v>
      </c>
      <c r="FJ67" s="51">
        <v>100</v>
      </c>
      <c r="FK67" s="35">
        <v>0.54609916649190804</v>
      </c>
      <c r="FL67" s="33">
        <f>(FK67-FL$3)/FM$3</f>
        <v>7.1593077814575912E-2</v>
      </c>
      <c r="FM67" s="33">
        <f>IFERROR(_xlfn.NORM.S.DIST(FL67,TRUE)*100,0)</f>
        <v>52.85371254779443</v>
      </c>
      <c r="FN67" s="52">
        <v>55.516829316597963</v>
      </c>
      <c r="FP67" s="33">
        <f>IFERROR(((J67*G$1)+(N67*K$1)+(R67*O$1)+(V67*S$1)+(Z67*W$1)+(AD67*AA$1)+(AH67*AE$1)+(AL67*AI$1)+(AP67*AM$1)+(AT67*AQ$1)+(AX67*AU$1)+(BB67*AY$1)+(BF67*BC$1)+(BJ67*BG$1)+(BN67*BK$1)+(BR67*BO$1)+(BV67*BS$1)+(BZ67*BW$1)+(CD67*CA$1)+(CH67*CE$1)+(CL67*CI$1)+(CP67*CM$1)+(CS67*CQ$1)+(CV67*CT$1)+(CY67*CW$1)+(DW67*DW$1)+(EA67*DX$1)+(EE67*EB$1)+(EU67*ES$1)+(EX67*EV$1)+(FA67*EY$1)+(FE67*FC$1)+(FI67*FG$1)+(FM67*FK$1)+(FN67*FN$1))*(1+FO67),"")</f>
        <v>50.722005940182882</v>
      </c>
      <c r="FQ67" s="28">
        <f>IFERROR(RANK(FP67,FP$4:FP$1296),"")</f>
        <v>64</v>
      </c>
      <c r="FR67" s="28">
        <f>IFERROR(RANK(FT67,FT$4:FT$1496),"")</f>
        <v>70</v>
      </c>
      <c r="FS67" s="28">
        <f>RANK(FX67,FX$4:FX$1496)</f>
        <v>69</v>
      </c>
      <c r="FT67" s="2">
        <v>6700</v>
      </c>
      <c r="FU67" s="49">
        <v>9.8999999999999991E-3</v>
      </c>
      <c r="FV67" s="28">
        <f>IFERROR(FR67-FQ67,"")</f>
        <v>6</v>
      </c>
      <c r="FW67" s="4">
        <f>IFERROR(FP67/(FT67/1000),0)</f>
        <v>7.5704486477884894</v>
      </c>
      <c r="FX67" s="2">
        <v>8000</v>
      </c>
      <c r="FY67" s="49">
        <v>1.18E-2</v>
      </c>
      <c r="FZ67" s="28">
        <f>FS67-FQ67</f>
        <v>5</v>
      </c>
      <c r="GA67" s="4">
        <f>FP67/(FX67/1000)</f>
        <v>6.3402507425228603</v>
      </c>
    </row>
    <row r="68" spans="1:183" x14ac:dyDescent="0.2">
      <c r="A68" t="s">
        <v>157</v>
      </c>
      <c r="B68" s="1">
        <v>100</v>
      </c>
      <c r="C68" s="28" t="s">
        <v>269</v>
      </c>
      <c r="D68" s="28" t="s">
        <v>269</v>
      </c>
      <c r="E68" s="28">
        <f>RANK(B68,B$4:B$1396)</f>
        <v>65</v>
      </c>
      <c r="F68" s="4">
        <f>(E68/E$3)*100</f>
        <v>53.719008264462808</v>
      </c>
      <c r="G68" s="29">
        <v>-0.17500000000000002</v>
      </c>
      <c r="H68" s="3">
        <f>RANK(G68,G$4:G$4000)</f>
        <v>86</v>
      </c>
      <c r="I68" s="4">
        <f>(G68-I$3)/J$3</f>
        <v>-0.61564266238562293</v>
      </c>
      <c r="J68" s="4">
        <f>IFERROR(_xlfn.NORM.S.DIST(I68,TRUE)*100,0)</f>
        <v>26.906519382591458</v>
      </c>
      <c r="K68" s="30">
        <v>7.4999999999999997E-2</v>
      </c>
      <c r="L68" s="3">
        <f>RANK(K68,K$4:K$4000)</f>
        <v>68</v>
      </c>
      <c r="M68" s="30">
        <f>(K68-M$3)/N$3</f>
        <v>-6.1052536176132238E-2</v>
      </c>
      <c r="N68" s="4">
        <f>IFERROR(_xlfn.NORM.S.DIST(M68,TRUE)*100,0)</f>
        <v>47.565868461797756</v>
      </c>
      <c r="O68" s="30">
        <v>0.08</v>
      </c>
      <c r="P68" s="3">
        <f>RANK(O68,O$4:O$4000)</f>
        <v>70</v>
      </c>
      <c r="Q68" s="4">
        <f>(O68-Q$3)/R$3</f>
        <v>-5.3527359103666239E-2</v>
      </c>
      <c r="R68" s="4">
        <f>IFERROR(_xlfn.NORM.S.DIST(Q68,TRUE)*100,0)</f>
        <v>47.865586623936593</v>
      </c>
      <c r="S68" s="1">
        <v>291.7</v>
      </c>
      <c r="T68" s="3">
        <f>RANK(S68,S$4:S$4000)</f>
        <v>88</v>
      </c>
      <c r="U68" s="4">
        <f>(S68-U$3)/V$3</f>
        <v>-0.55652657072004341</v>
      </c>
      <c r="V68" s="4">
        <f>IFERROR(_xlfn.NORM.S.DIST(U68,TRUE)*100,0)</f>
        <v>28.892546773224758</v>
      </c>
      <c r="W68" s="31">
        <v>289.5</v>
      </c>
      <c r="X68" s="3">
        <f>RANK(W68,W$4:W$4000)</f>
        <v>100</v>
      </c>
      <c r="Y68" s="30">
        <f>(W68-Y$3)/Z$3</f>
        <v>-0.80961291742986585</v>
      </c>
      <c r="Z68" s="4">
        <f>IFERROR(_xlfn.NORM.S.DIST(Y68,TRUE)*100,0)</f>
        <v>20.908134080008541</v>
      </c>
      <c r="AA68" s="3">
        <v>290.39999999999998</v>
      </c>
      <c r="AB68" s="3">
        <f>RANK(AA68,AA$4:AA$4000)</f>
        <v>98</v>
      </c>
      <c r="AC68" s="4">
        <f>(AA68-AC$3)/AD$3</f>
        <v>-0.76552769948366606</v>
      </c>
      <c r="AD68" s="4">
        <f>IFERROR(_xlfn.NORM.S.DIST(AC68,TRUE)*100,0)</f>
        <v>22.197868935693528</v>
      </c>
      <c r="AE68" s="29">
        <v>0.39</v>
      </c>
      <c r="AF68" s="3">
        <f>RANK(AE68,AE$4:AE$4000)</f>
        <v>33</v>
      </c>
      <c r="AG68" s="4">
        <f>(AE68-AG$3)/AH$3</f>
        <v>0.61222452442215569</v>
      </c>
      <c r="AH68" s="4">
        <f>IFERROR(_xlfn.NORM.S.DIST(AG68,TRUE)*100,0)</f>
        <v>72.980539108030783</v>
      </c>
      <c r="AI68" s="30">
        <v>0.16500000000000001</v>
      </c>
      <c r="AJ68" s="3">
        <f>RANK(AI68,AI$4:AI$4000)</f>
        <v>50</v>
      </c>
      <c r="AK68" s="4">
        <f>(AI68-AK$3)/AL$3</f>
        <v>0.16770663554392823</v>
      </c>
      <c r="AL68" s="4">
        <f>IFERROR(_xlfn.NORM.S.DIST(AK68,TRUE)*100,0)</f>
        <v>56.65929621391215</v>
      </c>
      <c r="AM68" s="30">
        <v>0.19500000000000001</v>
      </c>
      <c r="AN68" s="3">
        <f>RANK(AM68,AM$4:AM$4000)</f>
        <v>45</v>
      </c>
      <c r="AO68" s="4">
        <f>(AM68-AO$3)/AP$3</f>
        <v>0.2992629797723646</v>
      </c>
      <c r="AP68" s="4">
        <f>IFERROR(_xlfn.NORM.S.DIST(AO68,TRUE)*100,0)</f>
        <v>61.763030060213488</v>
      </c>
      <c r="AQ68" s="29">
        <v>0.17499999999999999</v>
      </c>
      <c r="AR68" s="3">
        <v>33</v>
      </c>
      <c r="AS68" s="4">
        <f>(AQ68-AS$3)/AT$3</f>
        <v>0.51364454193392339</v>
      </c>
      <c r="AT68" s="4">
        <f>IFERROR(_xlfn.NORM.S.DIST(AS68,TRUE)*100,0)</f>
        <v>69.62497339872516</v>
      </c>
      <c r="AU68" s="30">
        <v>0.125</v>
      </c>
      <c r="AV68" s="3">
        <v>36</v>
      </c>
      <c r="AW68" s="4">
        <f>(AU68-AW$3)/AX$3</f>
        <v>0.52336770085792816</v>
      </c>
      <c r="AX68" s="4">
        <f>IFERROR(_xlfn.NORM.S.DIST(AW68,TRUE)*100,0)</f>
        <v>69.96408017483337</v>
      </c>
      <c r="AY68" s="30">
        <v>0.08</v>
      </c>
      <c r="AZ68" s="3">
        <v>44</v>
      </c>
      <c r="BA68" s="4">
        <f>(AY68-BA$3)/BB$3</f>
        <v>0.3910454992259722</v>
      </c>
      <c r="BB68" s="4">
        <f>IFERROR(_xlfn.NORM.S.DIST(BA68,TRUE)*100,0)</f>
        <v>65.211819767699382</v>
      </c>
      <c r="BC68" s="29">
        <v>-1.0000000000000002E-2</v>
      </c>
      <c r="BD68" s="3">
        <v>72</v>
      </c>
      <c r="BE68" s="4">
        <f>(BC68-BE$3)/BF$3</f>
        <v>2.2499971258583187E-2</v>
      </c>
      <c r="BF68" s="4">
        <f>IFERROR(_xlfn.NORM.S.DIST(BE68,TRUE)*100,0)</f>
        <v>50.897543253629152</v>
      </c>
      <c r="BG68" s="30">
        <v>0.24</v>
      </c>
      <c r="BH68" s="3">
        <v>30</v>
      </c>
      <c r="BI68" s="4">
        <f>(BG68-BI$3)/BJ$3</f>
        <v>0.52245069161370938</v>
      </c>
      <c r="BJ68" s="4">
        <f>IFERROR(_xlfn.NORM.S.DIST(BI68,TRUE)*100,0)</f>
        <v>69.932171532656611</v>
      </c>
      <c r="BK68" s="30">
        <v>0.16500000000000001</v>
      </c>
      <c r="BL68" s="3">
        <v>40</v>
      </c>
      <c r="BM68" s="4">
        <f>(BK68-BM$3)/BN$3</f>
        <v>0.40267035919286437</v>
      </c>
      <c r="BN68" s="4">
        <f>IFERROR(_xlfn.NORM.S.DIST(BM68,TRUE)*100,0)</f>
        <v>65.640462897058654</v>
      </c>
      <c r="BO68" s="30">
        <v>0.6</v>
      </c>
      <c r="BP68" s="3">
        <v>11</v>
      </c>
      <c r="BQ68" s="4">
        <f>(BO68-BQ$3)/BR$3</f>
        <v>1.0226283499172584</v>
      </c>
      <c r="BR68" s="4">
        <f>IFERROR(_xlfn.NORM.S.DIST(BQ68,TRUE)*100,0)</f>
        <v>84.675819994182675</v>
      </c>
      <c r="BS68" s="32">
        <v>24.6</v>
      </c>
      <c r="BT68" s="3">
        <v>48</v>
      </c>
      <c r="BU68" s="33">
        <f>(BS68-BU$3)/BV$3</f>
        <v>0.23690211398289232</v>
      </c>
      <c r="BV68" s="33">
        <f>IFERROR(_xlfn.NORM.S.DIST(BU68,TRUE)*100,0)</f>
        <v>59.363363502682297</v>
      </c>
      <c r="BW68" s="34">
        <v>21.4</v>
      </c>
      <c r="BX68" s="3">
        <v>85</v>
      </c>
      <c r="BY68" s="33">
        <f>(BW68-BY$3)/BZ$3</f>
        <v>-0.4438575836776793</v>
      </c>
      <c r="BZ68" s="33">
        <f>IFERROR(_xlfn.NORM.S.DIST(BY68,TRUE)*100,0)</f>
        <v>32.857277639946204</v>
      </c>
      <c r="CA68" s="34">
        <v>21.5</v>
      </c>
      <c r="CB68" s="3">
        <v>99</v>
      </c>
      <c r="CC68" s="33">
        <f>(CA68-CC$3)/CD$3</f>
        <v>-0.6699868681167731</v>
      </c>
      <c r="CD68" s="33">
        <f>IFERROR(_xlfn.NORM.S.DIST(CC68,TRUE)*100,0)</f>
        <v>25.143308073260584</v>
      </c>
      <c r="CE68" s="32">
        <v>84.9</v>
      </c>
      <c r="CF68" s="3">
        <v>87</v>
      </c>
      <c r="CG68" s="33">
        <f>(CE68-CG$3)/CH$3</f>
        <v>-0.40646990208624584</v>
      </c>
      <c r="CH68" s="33">
        <f>IFERROR(_xlfn.NORM.S.DIST(CG68,TRUE)*100,0)</f>
        <v>34.219868370388085</v>
      </c>
      <c r="CI68" s="34">
        <v>84.2</v>
      </c>
      <c r="CJ68" s="3">
        <v>69</v>
      </c>
      <c r="CK68" s="33">
        <f>(CI68-CK$3)/CL$3</f>
        <v>-0.16729783572080956</v>
      </c>
      <c r="CL68" s="33">
        <f>IFERROR(_xlfn.NORM.S.DIST(CK68,TRUE)*100,0)</f>
        <v>43.3567853493009</v>
      </c>
      <c r="CM68" s="34">
        <v>84.8</v>
      </c>
      <c r="CN68" s="3">
        <v>70</v>
      </c>
      <c r="CO68" s="4">
        <f>(CM68-CO$3)/CP$3</f>
        <v>-6.6645160116527796E-2</v>
      </c>
      <c r="CP68" s="4">
        <f>IFERROR(_xlfn.NORM.S.DIST(CO68,TRUE)*100,0)</f>
        <v>47.343209653271394</v>
      </c>
      <c r="CQ68" s="29" t="s">
        <v>269</v>
      </c>
      <c r="CR68" s="3" t="s">
        <v>269</v>
      </c>
      <c r="CS68" s="33">
        <v>0</v>
      </c>
      <c r="CT68" s="35" t="s">
        <v>269</v>
      </c>
      <c r="CU68" s="3" t="s">
        <v>269</v>
      </c>
      <c r="CV68" s="33">
        <v>0</v>
      </c>
      <c r="CW68" s="3" t="s">
        <v>269</v>
      </c>
      <c r="CX68" s="3" t="s">
        <v>269</v>
      </c>
      <c r="CY68" s="33">
        <v>0</v>
      </c>
      <c r="CZ68" s="36">
        <v>25</v>
      </c>
      <c r="DA68" s="37">
        <v>60</v>
      </c>
      <c r="DB68" s="37">
        <v>42</v>
      </c>
      <c r="DC68" s="37">
        <v>14</v>
      </c>
      <c r="DD68" s="37">
        <v>36</v>
      </c>
      <c r="DE68" s="38">
        <v>1.2091346153846132</v>
      </c>
      <c r="DF68" s="38">
        <v>-0.37254901960784537</v>
      </c>
      <c r="DG68" s="38">
        <v>0.47989949748743754</v>
      </c>
      <c r="DH68" s="38">
        <v>2.0389447236180871</v>
      </c>
      <c r="DI68" s="38">
        <v>0.70454545454545325</v>
      </c>
      <c r="DJ68" s="38">
        <v>0.81199505428554919</v>
      </c>
      <c r="DK68" s="39">
        <v>0.85003206279162813</v>
      </c>
      <c r="DL68" s="39">
        <v>80.23463697273327</v>
      </c>
      <c r="DM68" s="38">
        <v>4.0599752714277457</v>
      </c>
      <c r="DN68" s="39">
        <v>1.2005593522529254</v>
      </c>
      <c r="DO68" s="39">
        <v>88.503891173455642</v>
      </c>
      <c r="DP68" s="38">
        <v>0.6</v>
      </c>
      <c r="DQ68" s="39">
        <v>0.56788628129346075</v>
      </c>
      <c r="DR68" s="39">
        <v>71.494390609434561</v>
      </c>
      <c r="DS68" s="40">
        <v>56.17977528089888</v>
      </c>
      <c r="DT68" s="40">
        <v>74.103173509130585</v>
      </c>
      <c r="DU68" s="39">
        <v>1.0712149295507556</v>
      </c>
      <c r="DV68" s="39">
        <v>85.796359989260949</v>
      </c>
      <c r="DW68" s="41">
        <v>85.796359989260949</v>
      </c>
      <c r="DX68" s="42">
        <v>0.49</v>
      </c>
      <c r="DY68" s="4">
        <f>(DX68-DY$3)/EA$3</f>
        <v>0.23637349022214943</v>
      </c>
      <c r="DZ68" s="4">
        <f>MAX(MIN(DY68, 3), -3)</f>
        <v>0.23637349022214943</v>
      </c>
      <c r="EA68" s="4">
        <f>IFERROR(_xlfn.NORM.S.DIST(DZ68,TRUE)*100,30)</f>
        <v>59.342856742647008</v>
      </c>
      <c r="EB68" s="43">
        <v>-0.2</v>
      </c>
      <c r="EC68" s="4">
        <f>(EB68-EC$3)/EE$3</f>
        <v>-0.57973806679018969</v>
      </c>
      <c r="ED68" s="4">
        <f>MAX(MIN(EC68, 3), -3)</f>
        <v>-0.57973806679018969</v>
      </c>
      <c r="EE68" s="4">
        <f>IFERROR(_xlfn.NORM.S.DIST(ED68,TRUE)*100,30)</f>
        <v>28.104563423160155</v>
      </c>
      <c r="EF68" s="44" t="s">
        <v>70</v>
      </c>
      <c r="EG68" s="45" t="s">
        <v>269</v>
      </c>
      <c r="EH68" s="46" t="s">
        <v>51</v>
      </c>
      <c r="EI68" s="46">
        <v>61</v>
      </c>
      <c r="EJ68" s="46" t="s">
        <v>269</v>
      </c>
      <c r="EK68" s="46" t="s">
        <v>269</v>
      </c>
      <c r="EL68" s="46" t="s">
        <v>269</v>
      </c>
      <c r="EM68" s="46" t="s">
        <v>269</v>
      </c>
      <c r="EN68" s="46" t="s">
        <v>269</v>
      </c>
      <c r="EO68" s="46" t="s">
        <v>269</v>
      </c>
      <c r="EP68" s="46">
        <v>16</v>
      </c>
      <c r="EQ68" s="46" t="s">
        <v>269</v>
      </c>
      <c r="ER68" s="46" t="s">
        <v>51</v>
      </c>
      <c r="ES68" s="47">
        <v>7.1428571428571425E-2</v>
      </c>
      <c r="ET68" s="4">
        <f>(ES68-ET$3)/EU$3</f>
        <v>-0.50135069123479792</v>
      </c>
      <c r="EU68" s="4">
        <f>IFERROR(_xlfn.NORM.S.DIST(ET68,TRUE)*100,30)</f>
        <v>30.806216785750028</v>
      </c>
      <c r="EV68" s="48">
        <v>0.10714285714285714</v>
      </c>
      <c r="EW68" s="4">
        <f>(EV68-EW$3)/EX$3</f>
        <v>-0.83654035824212081</v>
      </c>
      <c r="EX68" s="4">
        <f>IFERROR(_xlfn.NORM.S.DIST(EW68,TRUE)*100,30)</f>
        <v>20.142549113915436</v>
      </c>
      <c r="EY68" s="49">
        <v>0.32142857142857145</v>
      </c>
      <c r="EZ68" s="4">
        <f>(EY68-EZ$3)/FA$3</f>
        <v>-0.47660569041146528</v>
      </c>
      <c r="FA68" s="4">
        <f>IFERROR(_xlfn.NORM.S.DIST(EZ68,TRUE)*100,30)</f>
        <v>31.682146529122758</v>
      </c>
      <c r="FB68" s="50">
        <v>17</v>
      </c>
      <c r="FC68" s="35">
        <v>-0.19411691226383543</v>
      </c>
      <c r="FD68" s="33">
        <f>(FC68-FD$3)/FE$3</f>
        <v>-0.72353879083532835</v>
      </c>
      <c r="FE68" s="33">
        <f>IFERROR(_xlfn.NORM.S.DIST(FD68,TRUE)*100,0)</f>
        <v>23.46744655357066</v>
      </c>
      <c r="FF68" s="51">
        <v>59</v>
      </c>
      <c r="FG68" s="35">
        <v>0.19899188181432959</v>
      </c>
      <c r="FH68" s="33">
        <f>(FG68-FH$3)/FI$3</f>
        <v>-0.41316354930989441</v>
      </c>
      <c r="FI68" s="33">
        <f>IFERROR(_xlfn.NORM.S.DIST(FH68,TRUE)*100,0)</f>
        <v>33.974339601280811</v>
      </c>
      <c r="FJ68" s="51">
        <v>104</v>
      </c>
      <c r="FK68" s="35">
        <v>0.21365257043388489</v>
      </c>
      <c r="FL68" s="33">
        <f>(FK68-FL$3)/FM$3</f>
        <v>-0.47827673134343285</v>
      </c>
      <c r="FM68" s="33">
        <f>IFERROR(_xlfn.NORM.S.DIST(FL68,TRUE)*100,0)</f>
        <v>31.622662773957611</v>
      </c>
      <c r="FN68" s="52">
        <v>78.188695874352362</v>
      </c>
      <c r="FP68" s="33">
        <f>IFERROR(((J68*G$1)+(N68*K$1)+(R68*O$1)+(V68*S$1)+(Z68*W$1)+(AD68*AA$1)+(AH68*AE$1)+(AL68*AI$1)+(AP68*AM$1)+(AT68*AQ$1)+(AX68*AU$1)+(BB68*AY$1)+(BF68*BC$1)+(BJ68*BG$1)+(BN68*BK$1)+(BR68*BO$1)+(BV68*BS$1)+(BZ68*BW$1)+(CD68*CA$1)+(CH68*CE$1)+(CL68*CI$1)+(CP68*CM$1)+(CS68*CQ$1)+(CV68*CT$1)+(CY68*CW$1)+(DW68*DW$1)+(EA68*DX$1)+(EE68*EB$1)+(EU68*ES$1)+(EX68*EV$1)+(FA68*EY$1)+(FE68*FC$1)+(FI68*FG$1)+(FM68*FK$1)+(FN68*FN$1))*(1+FO68),"")</f>
        <v>49.86664130693346</v>
      </c>
      <c r="FQ68" s="28">
        <f>IFERROR(RANK(FP68,FP$4:FP$1296),"")</f>
        <v>65</v>
      </c>
      <c r="FR68" s="28">
        <f>IFERROR(RANK(FT68,FT$4:FT$1496),"")</f>
        <v>64</v>
      </c>
      <c r="FS68" s="28">
        <f>RANK(FX68,FX$4:FX$1496)</f>
        <v>61</v>
      </c>
      <c r="FT68" s="2">
        <v>6800</v>
      </c>
      <c r="FU68" s="49">
        <v>2.5600000000000001E-2</v>
      </c>
      <c r="FV68" s="28">
        <f>IFERROR(FR68-FQ68,"")</f>
        <v>-1</v>
      </c>
      <c r="FW68" s="4">
        <f>IFERROR(FP68/(FT68/1000),0)</f>
        <v>7.3333296039608031</v>
      </c>
      <c r="FX68" s="2">
        <v>8200</v>
      </c>
      <c r="FY68" s="49">
        <v>3.2500000000000001E-2</v>
      </c>
      <c r="FZ68" s="28">
        <f>FS68-FQ68</f>
        <v>-4</v>
      </c>
      <c r="GA68" s="4">
        <f>FP68/(FX68/1000)</f>
        <v>6.0812977203577399</v>
      </c>
    </row>
    <row r="69" spans="1:183" x14ac:dyDescent="0.2">
      <c r="A69" t="s">
        <v>165</v>
      </c>
      <c r="B69" s="1">
        <v>100</v>
      </c>
      <c r="C69" s="28" t="s">
        <v>269</v>
      </c>
      <c r="D69" s="28" t="s">
        <v>269</v>
      </c>
      <c r="E69" s="28">
        <f>RANK(B69,B$4:B$1396)</f>
        <v>65</v>
      </c>
      <c r="F69" s="4">
        <f>(E69/E$3)*100</f>
        <v>53.719008264462808</v>
      </c>
      <c r="G69" s="29">
        <v>0.36499999999999999</v>
      </c>
      <c r="H69" s="3">
        <f>RANK(G69,G$4:G$4000)</f>
        <v>39</v>
      </c>
      <c r="I69" s="4">
        <f>(G69-I$3)/J$3</f>
        <v>0.55305938895723217</v>
      </c>
      <c r="J69" s="4">
        <f>IFERROR(_xlfn.NORM.S.DIST(I69,TRUE)*100,0)</f>
        <v>70.988862799053862</v>
      </c>
      <c r="K69" s="30">
        <v>-0.11</v>
      </c>
      <c r="L69" s="3">
        <f>RANK(K69,K$4:K$4000)</f>
        <v>91</v>
      </c>
      <c r="M69" s="30">
        <f>(K69-M$3)/N$3</f>
        <v>-0.54859437182726045</v>
      </c>
      <c r="N69" s="4">
        <f>IFERROR(_xlfn.NORM.S.DIST(M69,TRUE)*100,0)</f>
        <v>29.164192455776504</v>
      </c>
      <c r="O69" s="30">
        <v>-3.5000000000000003E-2</v>
      </c>
      <c r="P69" s="3">
        <f>RANK(O69,O$4:O$4000)</f>
        <v>83</v>
      </c>
      <c r="Q69" s="4">
        <f>(O69-Q$3)/R$3</f>
        <v>-0.37679981233368609</v>
      </c>
      <c r="R69" s="4">
        <f>IFERROR(_xlfn.NORM.S.DIST(Q69,TRUE)*100,0)</f>
        <v>35.316119010819627</v>
      </c>
      <c r="S69" s="1">
        <v>293.39999999999998</v>
      </c>
      <c r="T69" s="3">
        <f>RANK(S69,S$4:S$4000)</f>
        <v>73</v>
      </c>
      <c r="U69" s="4">
        <f>(S69-U$3)/V$3</f>
        <v>-0.29372235676891517</v>
      </c>
      <c r="V69" s="4">
        <f>IFERROR(_xlfn.NORM.S.DIST(U69,TRUE)*100,0)</f>
        <v>38.448503462316566</v>
      </c>
      <c r="W69" s="31">
        <v>290.8</v>
      </c>
      <c r="X69" s="3">
        <f>RANK(W69,W$4:W$4000)</f>
        <v>91</v>
      </c>
      <c r="Y69" s="30">
        <f>(W69-Y$3)/Z$3</f>
        <v>-0.61994537707987352</v>
      </c>
      <c r="Z69" s="4">
        <f>IFERROR(_xlfn.NORM.S.DIST(Y69,TRUE)*100,0)</f>
        <v>26.764687476264758</v>
      </c>
      <c r="AA69" s="3">
        <v>290.5</v>
      </c>
      <c r="AB69" s="3">
        <f>RANK(AA69,AA$4:AA$4000)</f>
        <v>97</v>
      </c>
      <c r="AC69" s="4">
        <f>(AA69-AC$3)/AD$3</f>
        <v>-0.75048293631005658</v>
      </c>
      <c r="AD69" s="4">
        <f>IFERROR(_xlfn.NORM.S.DIST(AC69,TRUE)*100,0)</f>
        <v>22.648194851660698</v>
      </c>
      <c r="AE69" s="29">
        <v>0.47499999999999998</v>
      </c>
      <c r="AF69" s="3">
        <f>RANK(AE69,AE$4:AE$4000)</f>
        <v>26</v>
      </c>
      <c r="AG69" s="4">
        <f>(AE69-AG$3)/AH$3</f>
        <v>0.76706434959215275</v>
      </c>
      <c r="AH69" s="4">
        <f>IFERROR(_xlfn.NORM.S.DIST(AG69,TRUE)*100,0)</f>
        <v>77.847837156913428</v>
      </c>
      <c r="AI69" s="30">
        <v>0.22999999999999998</v>
      </c>
      <c r="AJ69" s="3">
        <f>RANK(AI69,AI$4:AI$4000)</f>
        <v>45</v>
      </c>
      <c r="AK69" s="4">
        <f>(AI69-AK$3)/AL$3</f>
        <v>0.31526577341675882</v>
      </c>
      <c r="AL69" s="4">
        <f>IFERROR(_xlfn.NORM.S.DIST(AK69,TRUE)*100,0)</f>
        <v>62.372006512670438</v>
      </c>
      <c r="AM69" s="30">
        <v>0.32499999999999996</v>
      </c>
      <c r="AN69" s="3">
        <f>RANK(AM69,AM$4:AM$4000)</f>
        <v>28</v>
      </c>
      <c r="AO69" s="4">
        <f>(AM69-AO$3)/AP$3</f>
        <v>0.62664744572249675</v>
      </c>
      <c r="AP69" s="4">
        <f>IFERROR(_xlfn.NORM.S.DIST(AO69,TRUE)*100,0)</f>
        <v>73.455481985690966</v>
      </c>
      <c r="AQ69" s="29">
        <v>0.27500000000000002</v>
      </c>
      <c r="AR69" s="3">
        <v>24</v>
      </c>
      <c r="AS69" s="4">
        <f>(AQ69-AS$3)/AT$3</f>
        <v>0.82573236488111734</v>
      </c>
      <c r="AT69" s="4">
        <f>IFERROR(_xlfn.NORM.S.DIST(AS69,TRUE)*100,0)</f>
        <v>79.552203573669161</v>
      </c>
      <c r="AU69" s="30">
        <v>0.27</v>
      </c>
      <c r="AV69" s="3">
        <v>14</v>
      </c>
      <c r="AW69" s="4">
        <f>(AU69-AW$3)/AX$3</f>
        <v>1.0946724684192803</v>
      </c>
      <c r="AX69" s="4">
        <f>IFERROR(_xlfn.NORM.S.DIST(AW69,TRUE)*100,0)</f>
        <v>86.316992279673357</v>
      </c>
      <c r="AY69" s="30">
        <v>0.215</v>
      </c>
      <c r="AZ69" s="3">
        <v>18</v>
      </c>
      <c r="BA69" s="4">
        <f>(AY69-BA$3)/BB$3</f>
        <v>0.99871332536129576</v>
      </c>
      <c r="BB69" s="4">
        <f>IFERROR(_xlfn.NORM.S.DIST(BA69,TRUE)*100,0)</f>
        <v>84.103320817895707</v>
      </c>
      <c r="BC69" s="29">
        <v>-5.0000000000000001E-3</v>
      </c>
      <c r="BD69" s="3">
        <v>71</v>
      </c>
      <c r="BE69" s="4">
        <f>(BC69-BE$3)/BF$3</f>
        <v>3.0632490990601197E-2</v>
      </c>
      <c r="BF69" s="4">
        <f>IFERROR(_xlfn.NORM.S.DIST(BE69,TRUE)*100,0)</f>
        <v>51.221868488080581</v>
      </c>
      <c r="BG69" s="30">
        <v>-0.11</v>
      </c>
      <c r="BH69" s="3">
        <v>87</v>
      </c>
      <c r="BI69" s="4">
        <f>(BG69-BI$3)/BJ$3</f>
        <v>-0.36252325667327573</v>
      </c>
      <c r="BJ69" s="4">
        <f>IFERROR(_xlfn.NORM.S.DIST(BI69,TRUE)*100,0)</f>
        <v>35.848052373470239</v>
      </c>
      <c r="BK69" s="30">
        <v>-8.5000000000000006E-2</v>
      </c>
      <c r="BL69" s="3">
        <v>85</v>
      </c>
      <c r="BM69" s="4">
        <f>(BK69-BM$3)/BN$3</f>
        <v>-0.36946839285481409</v>
      </c>
      <c r="BN69" s="4">
        <f>IFERROR(_xlfn.NORM.S.DIST(BM69,TRUE)*100,0)</f>
        <v>35.588931401751601</v>
      </c>
      <c r="BO69" s="30">
        <v>0.26</v>
      </c>
      <c r="BP69" s="3">
        <v>40</v>
      </c>
      <c r="BQ69" s="4">
        <f>(BO69-BQ$3)/BR$3</f>
        <v>0.50938045049556746</v>
      </c>
      <c r="BR69" s="4">
        <f>IFERROR(_xlfn.NORM.S.DIST(BQ69,TRUE)*100,0)</f>
        <v>69.475721166653841</v>
      </c>
      <c r="BS69" s="32">
        <v>25</v>
      </c>
      <c r="BT69" s="3">
        <v>40</v>
      </c>
      <c r="BU69" s="33">
        <f>(BS69-BU$3)/BV$3</f>
        <v>0.36866690507418642</v>
      </c>
      <c r="BV69" s="33">
        <f>IFERROR(_xlfn.NORM.S.DIST(BU69,TRUE)*100,0)</f>
        <v>64.381199017022851</v>
      </c>
      <c r="BW69" s="34">
        <v>22</v>
      </c>
      <c r="BX69" s="3">
        <v>70</v>
      </c>
      <c r="BY69" s="33">
        <f>(BW69-BY$3)/BZ$3</f>
        <v>-0.18104717228957687</v>
      </c>
      <c r="BZ69" s="33">
        <f>IFERROR(_xlfn.NORM.S.DIST(BY69,TRUE)*100,0)</f>
        <v>42.816527481930379</v>
      </c>
      <c r="CA69" s="34">
        <v>21.9</v>
      </c>
      <c r="CB69" s="3">
        <v>92</v>
      </c>
      <c r="CC69" s="33">
        <f>(CA69-CC$3)/CD$3</f>
        <v>-0.47401264709541263</v>
      </c>
      <c r="CD69" s="33">
        <f>IFERROR(_xlfn.NORM.S.DIST(CC69,TRUE)*100,0)</f>
        <v>31.774544428500061</v>
      </c>
      <c r="CE69" s="32">
        <v>89.7</v>
      </c>
      <c r="CF69" s="3">
        <v>9</v>
      </c>
      <c r="CG69" s="33">
        <f>(CE69-CG$3)/CH$3</f>
        <v>1.3290872780596199</v>
      </c>
      <c r="CH69" s="33">
        <f>IFERROR(_xlfn.NORM.S.DIST(CG69,TRUE)*100,0)</f>
        <v>90.80904115175403</v>
      </c>
      <c r="CI69" s="34">
        <v>86.6</v>
      </c>
      <c r="CJ69" s="3">
        <v>17</v>
      </c>
      <c r="CK69" s="33">
        <f>(CI69-CK$3)/CL$3</f>
        <v>1.034242730054443</v>
      </c>
      <c r="CL69" s="33">
        <f>IFERROR(_xlfn.NORM.S.DIST(CK69,TRUE)*100,0)</f>
        <v>84.94886486519475</v>
      </c>
      <c r="CM69" s="34">
        <v>87.4</v>
      </c>
      <c r="CN69" s="3">
        <v>6</v>
      </c>
      <c r="CO69" s="4">
        <f>(CM69-CO$3)/CP$3</f>
        <v>1.4511132308584749</v>
      </c>
      <c r="CP69" s="4">
        <f>IFERROR(_xlfn.NORM.S.DIST(CO69,TRUE)*100,0)</f>
        <v>92.662583355929684</v>
      </c>
      <c r="CQ69" s="29" t="s">
        <v>269</v>
      </c>
      <c r="CR69" s="3" t="s">
        <v>269</v>
      </c>
      <c r="CS69" s="33">
        <v>0</v>
      </c>
      <c r="CT69" s="35" t="s">
        <v>269</v>
      </c>
      <c r="CU69" s="3" t="s">
        <v>269</v>
      </c>
      <c r="CV69" s="33">
        <v>0</v>
      </c>
      <c r="CW69" s="3" t="s">
        <v>269</v>
      </c>
      <c r="CX69" s="3" t="s">
        <v>269</v>
      </c>
      <c r="CY69" s="33">
        <v>0</v>
      </c>
      <c r="CZ69" s="36" t="s">
        <v>51</v>
      </c>
      <c r="DA69" s="37" t="s">
        <v>269</v>
      </c>
      <c r="DB69" s="37" t="s">
        <v>269</v>
      </c>
      <c r="DC69" s="37" t="s">
        <v>269</v>
      </c>
      <c r="DD69" s="37" t="s">
        <v>269</v>
      </c>
      <c r="DE69" s="38">
        <v>-1.0408653846153868</v>
      </c>
      <c r="DF69" s="38" t="s">
        <v>269</v>
      </c>
      <c r="DG69" s="38" t="s">
        <v>269</v>
      </c>
      <c r="DH69" s="38" t="s">
        <v>269</v>
      </c>
      <c r="DI69" s="38" t="s">
        <v>269</v>
      </c>
      <c r="DJ69" s="38">
        <v>-1.0408653846153868</v>
      </c>
      <c r="DK69" s="39">
        <v>-0.66071607286400591</v>
      </c>
      <c r="DL69" s="39">
        <v>25.439720711314774</v>
      </c>
      <c r="DM69" s="38">
        <v>-1.0408653846153868</v>
      </c>
      <c r="DN69" s="39">
        <v>-0.23705701515164176</v>
      </c>
      <c r="DO69" s="39">
        <v>40.630627943991684</v>
      </c>
      <c r="DP69" s="38">
        <v>-0.93</v>
      </c>
      <c r="DQ69" s="39">
        <v>-0.80353019738979503</v>
      </c>
      <c r="DR69" s="39">
        <v>21.083417506961609</v>
      </c>
      <c r="DS69" s="40">
        <v>23.595505617977526</v>
      </c>
      <c r="DT69" s="40">
        <v>27.687317945061398</v>
      </c>
      <c r="DU69" s="39">
        <v>-0.84607917186246973</v>
      </c>
      <c r="DV69" s="39">
        <v>19.875428951440057</v>
      </c>
      <c r="DW69" s="41">
        <v>19.875428951440057</v>
      </c>
      <c r="DX69" s="42">
        <v>0.31</v>
      </c>
      <c r="DY69" s="4">
        <f>(DX69-DY$3)/EA$3</f>
        <v>6.8788378990430291E-2</v>
      </c>
      <c r="DZ69" s="4">
        <f>MAX(MIN(DY69, 3), -3)</f>
        <v>6.8788378990430291E-2</v>
      </c>
      <c r="EA69" s="4">
        <f>IFERROR(_xlfn.NORM.S.DIST(DZ69,TRUE)*100,30)</f>
        <v>52.74209658007937</v>
      </c>
      <c r="EB69" s="43">
        <v>0.04</v>
      </c>
      <c r="EC69" s="4">
        <f>(EB69-EC$3)/EE$3</f>
        <v>-0.32905918859502731</v>
      </c>
      <c r="ED69" s="4">
        <f>MAX(MIN(EC69, 3), -3)</f>
        <v>-0.32905918859502731</v>
      </c>
      <c r="EE69" s="4">
        <f>IFERROR(_xlfn.NORM.S.DIST(ED69,TRUE)*100,30)</f>
        <v>37.105547537410125</v>
      </c>
      <c r="EF69" s="44" t="s">
        <v>166</v>
      </c>
      <c r="EG69" s="45">
        <v>49</v>
      </c>
      <c r="EH69" s="46">
        <v>63</v>
      </c>
      <c r="EI69" s="46">
        <v>40</v>
      </c>
      <c r="EJ69" s="46" t="s">
        <v>269</v>
      </c>
      <c r="EK69" s="46" t="s">
        <v>269</v>
      </c>
      <c r="EL69" s="46" t="s">
        <v>269</v>
      </c>
      <c r="EM69" s="46" t="s">
        <v>269</v>
      </c>
      <c r="EN69" s="46" t="s">
        <v>269</v>
      </c>
      <c r="EO69" s="46" t="s">
        <v>269</v>
      </c>
      <c r="EP69" s="46" t="s">
        <v>269</v>
      </c>
      <c r="EQ69" s="46" t="s">
        <v>269</v>
      </c>
      <c r="ER69" s="46">
        <v>18</v>
      </c>
      <c r="ES69" s="47">
        <v>3.4482758620689655E-2</v>
      </c>
      <c r="ET69" s="4">
        <f>(ES69-ET$3)/EU$3</f>
        <v>-0.95367203209285989</v>
      </c>
      <c r="EU69" s="4">
        <f>IFERROR(_xlfn.NORM.S.DIST(ET69,TRUE)*100,30)</f>
        <v>17.012484070131638</v>
      </c>
      <c r="EV69" s="48">
        <v>0.10344827586206896</v>
      </c>
      <c r="EW69" s="4">
        <f>(EV69-EW$3)/EX$3</f>
        <v>-0.87107442624534359</v>
      </c>
      <c r="EX69" s="4">
        <f>IFERROR(_xlfn.NORM.S.DIST(EW69,TRUE)*100,30)</f>
        <v>19.185675834201142</v>
      </c>
      <c r="EY69" s="49">
        <v>0.27586206896551724</v>
      </c>
      <c r="EZ69" s="4">
        <f>(EY69-EZ$3)/FA$3</f>
        <v>-0.76750671985321006</v>
      </c>
      <c r="FA69" s="4">
        <f>IFERROR(_xlfn.NORM.S.DIST(EZ69,TRUE)*100,30)</f>
        <v>22.139014969374411</v>
      </c>
      <c r="FB69" s="50">
        <v>28</v>
      </c>
      <c r="FC69" s="35">
        <v>0.98107132304241007</v>
      </c>
      <c r="FD69" s="33">
        <f>(FC69-FD$3)/FE$3</f>
        <v>0.51727848265489984</v>
      </c>
      <c r="FE69" s="33">
        <f>IFERROR(_xlfn.NORM.S.DIST(FD69,TRUE)*100,0)</f>
        <v>69.751911378751274</v>
      </c>
      <c r="FF69" s="51">
        <v>54</v>
      </c>
      <c r="FG69" s="35">
        <v>0.80866974364720978</v>
      </c>
      <c r="FH69" s="33">
        <f>(FG69-FH$3)/FI$3</f>
        <v>0.41287380785468952</v>
      </c>
      <c r="FI69" s="33">
        <f>IFERROR(_xlfn.NORM.S.DIST(FH69,TRUE)*100,0)</f>
        <v>66.015046406535149</v>
      </c>
      <c r="FJ69" s="51">
        <v>98</v>
      </c>
      <c r="FK69" s="35">
        <v>0.34070792214709494</v>
      </c>
      <c r="FL69" s="33">
        <f>(FK69-FL$3)/FM$3</f>
        <v>-0.26812597983189412</v>
      </c>
      <c r="FM69" s="33">
        <f>IFERROR(_xlfn.NORM.S.DIST(FL69,TRUE)*100,0)</f>
        <v>39.430117436956131</v>
      </c>
      <c r="FN69" s="52">
        <v>49.413541726232353</v>
      </c>
      <c r="FP69" s="33">
        <f>IFERROR(((J69*G$1)+(N69*K$1)+(R69*O$1)+(V69*S$1)+(Z69*W$1)+(AD69*AA$1)+(AH69*AE$1)+(AL69*AI$1)+(AP69*AM$1)+(AT69*AQ$1)+(AX69*AU$1)+(BB69*AY$1)+(BF69*BC$1)+(BJ69*BG$1)+(BN69*BK$1)+(BR69*BO$1)+(BV69*BS$1)+(BZ69*BW$1)+(CD69*CA$1)+(CH69*CE$1)+(CL69*CI$1)+(CP69*CM$1)+(CS69*CQ$1)+(CV69*CT$1)+(CY69*CW$1)+(DW69*DW$1)+(EA69*DX$1)+(EE69*EB$1)+(EU69*ES$1)+(EX69*EV$1)+(FA69*EY$1)+(FE69*FC$1)+(FI69*FG$1)+(FM69*FK$1)+(FN69*FN$1))*(1+FO69),"")</f>
        <v>49.485684135793875</v>
      </c>
      <c r="FQ69" s="28">
        <f>IFERROR(RANK(FP69,FP$4:FP$1296),"")</f>
        <v>66</v>
      </c>
      <c r="FR69" s="28">
        <f>IFERROR(RANK(FT69,FT$4:FT$1496),"")</f>
        <v>64</v>
      </c>
      <c r="FS69" s="28">
        <f>RANK(FX69,FX$4:FX$1496)</f>
        <v>57</v>
      </c>
      <c r="FT69" s="2">
        <v>6800</v>
      </c>
      <c r="FU69" s="49">
        <v>9.1300000000000006E-2</v>
      </c>
      <c r="FV69" s="28">
        <f>IFERROR(FR69-FQ69,"")</f>
        <v>-2</v>
      </c>
      <c r="FW69" s="4">
        <f>IFERROR(FP69/(FT69/1000),0)</f>
        <v>7.2773064905579226</v>
      </c>
      <c r="FX69" s="2">
        <v>8300</v>
      </c>
      <c r="FY69" s="49">
        <v>7.5399999999999995E-2</v>
      </c>
      <c r="FZ69" s="28">
        <f>FS69-FQ69</f>
        <v>-9</v>
      </c>
      <c r="GA69" s="4">
        <f>FP69/(FX69/1000)</f>
        <v>5.9621306187703462</v>
      </c>
    </row>
    <row r="70" spans="1:183" x14ac:dyDescent="0.2">
      <c r="A70" t="s">
        <v>179</v>
      </c>
      <c r="B70" s="1">
        <v>125</v>
      </c>
      <c r="C70" s="28" t="s">
        <v>269</v>
      </c>
      <c r="D70" s="28" t="s">
        <v>269</v>
      </c>
      <c r="E70" s="28">
        <f>RANK(B70,B$4:B$1396)</f>
        <v>56</v>
      </c>
      <c r="F70" s="4">
        <f>(E70/E$3)*100</f>
        <v>46.280991735537192</v>
      </c>
      <c r="G70" s="29">
        <v>-0.81</v>
      </c>
      <c r="H70" s="3">
        <f>RANK(G70,G$4:G$4000)</f>
        <v>116</v>
      </c>
      <c r="I70" s="4">
        <f>(G70-I$3)/J$3</f>
        <v>-1.9899497042424992</v>
      </c>
      <c r="J70" s="4">
        <f>IFERROR(_xlfn.NORM.S.DIST(I70,TRUE)*100,0)</f>
        <v>2.3298238123966821</v>
      </c>
      <c r="K70" s="30">
        <v>-0.52</v>
      </c>
      <c r="L70" s="3">
        <f>RANK(K70,K$4:K$4000)</f>
        <v>115</v>
      </c>
      <c r="M70" s="30">
        <f>(K70-M$3)/N$3</f>
        <v>-1.629092494081112</v>
      </c>
      <c r="N70" s="4">
        <f>IFERROR(_xlfn.NORM.S.DIST(M70,TRUE)*100,0)</f>
        <v>5.1646719976067557</v>
      </c>
      <c r="O70" s="30">
        <v>-0.44500000000000001</v>
      </c>
      <c r="P70" s="3">
        <f>RANK(O70,O$4:O$4000)</f>
        <v>115</v>
      </c>
      <c r="Q70" s="4">
        <f>(O70-Q$3)/R$3</f>
        <v>-1.529336384718974</v>
      </c>
      <c r="R70" s="4">
        <f>IFERROR(_xlfn.NORM.S.DIST(Q70,TRUE)*100,0)</f>
        <v>6.3090537045438531</v>
      </c>
      <c r="S70" s="1">
        <v>292.7</v>
      </c>
      <c r="T70" s="3">
        <f>RANK(S70,S$4:S$4000)</f>
        <v>78</v>
      </c>
      <c r="U70" s="4">
        <f>(S70-U$3)/V$3</f>
        <v>-0.4019358566311434</v>
      </c>
      <c r="V70" s="4">
        <f>IFERROR(_xlfn.NORM.S.DIST(U70,TRUE)*100,0)</f>
        <v>34.386561659179151</v>
      </c>
      <c r="W70" s="31">
        <v>290.89999999999998</v>
      </c>
      <c r="X70" s="3">
        <f>RANK(W70,W$4:W$4000)</f>
        <v>89</v>
      </c>
      <c r="Y70" s="30">
        <f>(W70-Y$3)/Z$3</f>
        <v>-0.60535556628372533</v>
      </c>
      <c r="Z70" s="4">
        <f>IFERROR(_xlfn.NORM.S.DIST(Y70,TRUE)*100,0)</f>
        <v>27.247138401711702</v>
      </c>
      <c r="AA70" s="3">
        <v>292.2</v>
      </c>
      <c r="AB70" s="3">
        <f>RANK(AA70,AA$4:AA$4000)</f>
        <v>85</v>
      </c>
      <c r="AC70" s="4">
        <f>(AA70-AC$3)/AD$3</f>
        <v>-0.49472196235875615</v>
      </c>
      <c r="AD70" s="4">
        <f>IFERROR(_xlfn.NORM.S.DIST(AC70,TRUE)*100,0)</f>
        <v>31.039819821742054</v>
      </c>
      <c r="AE70" s="29">
        <v>0.79499999999999993</v>
      </c>
      <c r="AF70" s="3">
        <f>RANK(AE70,AE$4:AE$4000)</f>
        <v>11</v>
      </c>
      <c r="AG70" s="4">
        <f>(AE70-AG$3)/AH$3</f>
        <v>1.349990750232142</v>
      </c>
      <c r="AH70" s="4">
        <f>IFERROR(_xlfn.NORM.S.DIST(AG70,TRUE)*100,0)</f>
        <v>91.149052504478931</v>
      </c>
      <c r="AI70" s="30">
        <v>0.315</v>
      </c>
      <c r="AJ70" s="3">
        <f>RANK(AI70,AI$4:AI$4000)</f>
        <v>32</v>
      </c>
      <c r="AK70" s="4">
        <f>(AI70-AK$3)/AL$3</f>
        <v>0.50822772294276819</v>
      </c>
      <c r="AL70" s="4">
        <f>IFERROR(_xlfn.NORM.S.DIST(AK70,TRUE)*100,0)</f>
        <v>69.435317451839296</v>
      </c>
      <c r="AM70" s="30">
        <v>0.29500000000000004</v>
      </c>
      <c r="AN70" s="3">
        <f>RANK(AM70,AM$4:AM$4000)</f>
        <v>29</v>
      </c>
      <c r="AO70" s="4">
        <f>(AM70-AO$3)/AP$3</f>
        <v>0.55109718434938959</v>
      </c>
      <c r="AP70" s="4">
        <f>IFERROR(_xlfn.NORM.S.DIST(AO70,TRUE)*100,0)</f>
        <v>70.921647225835287</v>
      </c>
      <c r="AQ70" s="29">
        <v>7.5000000000000011E-2</v>
      </c>
      <c r="AR70" s="3">
        <v>47</v>
      </c>
      <c r="AS70" s="4">
        <f>(AQ70-AS$3)/AT$3</f>
        <v>0.2015567189867295</v>
      </c>
      <c r="AT70" s="4">
        <f>IFERROR(_xlfn.NORM.S.DIST(AS70,TRUE)*100,0)</f>
        <v>57.986835802518911</v>
      </c>
      <c r="AU70" s="30">
        <v>0.16</v>
      </c>
      <c r="AV70" s="3">
        <v>29</v>
      </c>
      <c r="AW70" s="4">
        <f>(AU70-AW$3)/AX$3</f>
        <v>0.66126885164859928</v>
      </c>
      <c r="AX70" s="4">
        <f>IFERROR(_xlfn.NORM.S.DIST(AW70,TRUE)*100,0)</f>
        <v>74.578004336015709</v>
      </c>
      <c r="AY70" s="30">
        <v>0.185</v>
      </c>
      <c r="AZ70" s="3">
        <v>23</v>
      </c>
      <c r="BA70" s="4">
        <f>(AY70-BA$3)/BB$3</f>
        <v>0.86367603066455723</v>
      </c>
      <c r="BB70" s="4">
        <f>IFERROR(_xlfn.NORM.S.DIST(BA70,TRUE)*100,0)</f>
        <v>80.611705775780578</v>
      </c>
      <c r="BC70" s="29">
        <v>0.22</v>
      </c>
      <c r="BD70" s="3">
        <v>41</v>
      </c>
      <c r="BE70" s="4">
        <f>(BC70-BE$3)/BF$3</f>
        <v>0.39659587893141152</v>
      </c>
      <c r="BF70" s="4">
        <f>IFERROR(_xlfn.NORM.S.DIST(BE70,TRUE)*100,0)</f>
        <v>65.416725399708781</v>
      </c>
      <c r="BG70" s="30">
        <v>0.25</v>
      </c>
      <c r="BH70" s="3">
        <v>26</v>
      </c>
      <c r="BI70" s="4">
        <f>(BG70-BI$3)/BJ$3</f>
        <v>0.54773566156476616</v>
      </c>
      <c r="BJ70" s="4">
        <f>IFERROR(_xlfn.NORM.S.DIST(BI70,TRUE)*100,0)</f>
        <v>70.80632891763436</v>
      </c>
      <c r="BK70" s="30">
        <v>0.21500000000000002</v>
      </c>
      <c r="BL70" s="3">
        <v>32</v>
      </c>
      <c r="BM70" s="4">
        <f>(BK70-BM$3)/BN$3</f>
        <v>0.55709810960240014</v>
      </c>
      <c r="BN70" s="4">
        <f>IFERROR(_xlfn.NORM.S.DIST(BM70,TRUE)*100,0)</f>
        <v>71.126980046475751</v>
      </c>
      <c r="BO70" s="30">
        <v>0.24</v>
      </c>
      <c r="BP70" s="3">
        <v>42</v>
      </c>
      <c r="BQ70" s="4">
        <f>(BO70-BQ$3)/BR$3</f>
        <v>0.47918939758840912</v>
      </c>
      <c r="BR70" s="4">
        <f>IFERROR(_xlfn.NORM.S.DIST(BQ70,TRUE)*100,0)</f>
        <v>68.409805191619228</v>
      </c>
      <c r="BS70" s="32">
        <v>27.2</v>
      </c>
      <c r="BT70" s="3">
        <v>13</v>
      </c>
      <c r="BU70" s="33">
        <f>(BS70-BU$3)/BV$3</f>
        <v>1.0933732560763065</v>
      </c>
      <c r="BV70" s="33">
        <f>IFERROR(_xlfn.NORM.S.DIST(BU70,TRUE)*100,0)</f>
        <v>86.28850245923438</v>
      </c>
      <c r="BW70" s="34">
        <v>23.1</v>
      </c>
      <c r="BX70" s="3">
        <v>43</v>
      </c>
      <c r="BY70" s="33">
        <f>(BW70-BY$3)/BZ$3</f>
        <v>0.30077191525527708</v>
      </c>
      <c r="BZ70" s="33">
        <f>IFERROR(_xlfn.NORM.S.DIST(BY70,TRUE)*100,0)</f>
        <v>61.82057871476129</v>
      </c>
      <c r="CA70" s="34">
        <v>23.4</v>
      </c>
      <c r="CB70" s="3">
        <v>46</v>
      </c>
      <c r="CC70" s="33">
        <f>(CA70-CC$3)/CD$3</f>
        <v>0.26089068173469171</v>
      </c>
      <c r="CD70" s="33">
        <f>IFERROR(_xlfn.NORM.S.DIST(CC70,TRUE)*100,0)</f>
        <v>60.291159451589238</v>
      </c>
      <c r="CE70" s="32">
        <v>87.5</v>
      </c>
      <c r="CF70" s="3">
        <v>39</v>
      </c>
      <c r="CG70" s="33">
        <f>(CE70-CG$3)/CH$3</f>
        <v>0.53362357049276332</v>
      </c>
      <c r="CH70" s="33">
        <f>IFERROR(_xlfn.NORM.S.DIST(CG70,TRUE)*100,0)</f>
        <v>70.319900132057128</v>
      </c>
      <c r="CI70" s="34">
        <v>84.6</v>
      </c>
      <c r="CJ70" s="3">
        <v>59</v>
      </c>
      <c r="CK70" s="33">
        <f>(CI70-CK$3)/CL$3</f>
        <v>3.2958925241728977E-2</v>
      </c>
      <c r="CL70" s="33">
        <f>IFERROR(_xlfn.NORM.S.DIST(CK70,TRUE)*100,0)</f>
        <v>51.314632862989825</v>
      </c>
      <c r="CM70" s="34">
        <v>85.3</v>
      </c>
      <c r="CN70" s="3">
        <v>54</v>
      </c>
      <c r="CO70" s="4">
        <f>(CM70-CO$3)/CP$3</f>
        <v>0.2252314535325102</v>
      </c>
      <c r="CP70" s="4">
        <f>IFERROR(_xlfn.NORM.S.DIST(CO70,TRUE)*100,0)</f>
        <v>58.910038918668747</v>
      </c>
      <c r="CQ70" s="29" t="s">
        <v>269</v>
      </c>
      <c r="CR70" s="3" t="s">
        <v>269</v>
      </c>
      <c r="CS70" s="33">
        <v>0</v>
      </c>
      <c r="CT70" s="35" t="s">
        <v>269</v>
      </c>
      <c r="CU70" s="3" t="s">
        <v>269</v>
      </c>
      <c r="CV70" s="33">
        <v>0</v>
      </c>
      <c r="CW70" s="3" t="s">
        <v>269</v>
      </c>
      <c r="CX70" s="3" t="s">
        <v>269</v>
      </c>
      <c r="CY70" s="33">
        <v>0</v>
      </c>
      <c r="CZ70" s="36" t="s">
        <v>51</v>
      </c>
      <c r="DA70" s="37">
        <v>49</v>
      </c>
      <c r="DB70" s="37" t="s">
        <v>269</v>
      </c>
      <c r="DC70" s="37" t="s">
        <v>269</v>
      </c>
      <c r="DD70" s="37" t="s">
        <v>269</v>
      </c>
      <c r="DE70" s="38">
        <v>-3.5408653846153868</v>
      </c>
      <c r="DF70" s="38">
        <v>0.12745098039215463</v>
      </c>
      <c r="DG70" s="38" t="s">
        <v>269</v>
      </c>
      <c r="DH70" s="38" t="s">
        <v>269</v>
      </c>
      <c r="DI70" s="38" t="s">
        <v>269</v>
      </c>
      <c r="DJ70" s="38">
        <v>-1.7067072021116161</v>
      </c>
      <c r="DK70" s="39">
        <v>-1.2036168026246725</v>
      </c>
      <c r="DL70" s="39">
        <v>11.436886103114642</v>
      </c>
      <c r="DM70" s="38">
        <v>-3.4134144042232322</v>
      </c>
      <c r="DN70" s="39">
        <v>-0.90573410841018021</v>
      </c>
      <c r="DO70" s="39">
        <v>18.253830223977431</v>
      </c>
      <c r="DP70" s="38">
        <v>-1.1000000000000001</v>
      </c>
      <c r="DQ70" s="39">
        <v>-0.95590980613237908</v>
      </c>
      <c r="DR70" s="39">
        <v>16.955890214353271</v>
      </c>
      <c r="DS70" s="40">
        <v>21.348314606741571</v>
      </c>
      <c r="DT70" s="40">
        <v>16.99873028704673</v>
      </c>
      <c r="DU70" s="39">
        <v>-1.2875913624729045</v>
      </c>
      <c r="DV70" s="39">
        <v>9.8944123822636865</v>
      </c>
      <c r="DW70" s="41">
        <v>9.8944123822636865</v>
      </c>
      <c r="DX70" s="42">
        <v>0.5</v>
      </c>
      <c r="DY70" s="4">
        <f>(DX70-DY$3)/EA$3</f>
        <v>0.24568377417946716</v>
      </c>
      <c r="DZ70" s="4">
        <f>MAX(MIN(DY70, 3), -3)</f>
        <v>0.24568377417946716</v>
      </c>
      <c r="EA70" s="4">
        <f>IFERROR(_xlfn.NORM.S.DIST(DZ70,TRUE)*100,30)</f>
        <v>59.703648319147739</v>
      </c>
      <c r="EB70" s="43">
        <v>0.05</v>
      </c>
      <c r="EC70" s="4">
        <f>(EB70-EC$3)/EE$3</f>
        <v>-0.31861423533689548</v>
      </c>
      <c r="ED70" s="4">
        <f>MAX(MIN(EC70, 3), -3)</f>
        <v>-0.31861423533689548</v>
      </c>
      <c r="EE70" s="4">
        <f>IFERROR(_xlfn.NORM.S.DIST(ED70,TRUE)*100,30)</f>
        <v>37.50095286941329</v>
      </c>
      <c r="EF70" s="44" t="s">
        <v>180</v>
      </c>
      <c r="EG70" s="45">
        <v>27</v>
      </c>
      <c r="EH70" s="46">
        <v>27</v>
      </c>
      <c r="EI70" s="46" t="s">
        <v>51</v>
      </c>
      <c r="EJ70" s="46" t="s">
        <v>269</v>
      </c>
      <c r="EK70" s="46" t="s">
        <v>269</v>
      </c>
      <c r="EL70" s="46" t="s">
        <v>269</v>
      </c>
      <c r="EM70" s="46" t="s">
        <v>269</v>
      </c>
      <c r="EN70" s="46" t="s">
        <v>269</v>
      </c>
      <c r="EO70" s="46" t="s">
        <v>269</v>
      </c>
      <c r="EP70" s="46" t="s">
        <v>269</v>
      </c>
      <c r="EQ70" s="46" t="s">
        <v>269</v>
      </c>
      <c r="ER70" s="46">
        <v>21</v>
      </c>
      <c r="ES70" s="47">
        <v>5.7142857142857141E-2</v>
      </c>
      <c r="ET70" s="4">
        <f>(ES70-ET$3)/EU$3</f>
        <v>-0.6762482763665818</v>
      </c>
      <c r="EU70" s="4">
        <f>IFERROR(_xlfn.NORM.S.DIST(ET70,TRUE)*100,30)</f>
        <v>24.944151314679768</v>
      </c>
      <c r="EV70" s="48">
        <v>0.17142857142857143</v>
      </c>
      <c r="EW70" s="4">
        <f>(EV70-EW$3)/EX$3</f>
        <v>-0.23564757498604388</v>
      </c>
      <c r="EX70" s="4">
        <f>IFERROR(_xlfn.NORM.S.DIST(EW70,TRUE)*100,30)</f>
        <v>40.685307667254655</v>
      </c>
      <c r="EY70" s="49">
        <v>0.34285714285714286</v>
      </c>
      <c r="EZ70" s="4">
        <f>(EY70-EZ$3)/FA$3</f>
        <v>-0.33980358467399635</v>
      </c>
      <c r="FA70" s="4">
        <f>IFERROR(_xlfn.NORM.S.DIST(EZ70,TRUE)*100,30)</f>
        <v>36.700222410243668</v>
      </c>
      <c r="FB70" s="50">
        <v>28</v>
      </c>
      <c r="FC70" s="35">
        <v>1.0618587667245103</v>
      </c>
      <c r="FD70" s="33">
        <f>(FC70-FD$3)/FE$3</f>
        <v>0.60257754589454038</v>
      </c>
      <c r="FE70" s="33">
        <f>IFERROR(_xlfn.NORM.S.DIST(FD70,TRUE)*100,0)</f>
        <v>72.660511919179598</v>
      </c>
      <c r="FF70" s="51">
        <v>64</v>
      </c>
      <c r="FG70" s="35">
        <v>0.28381298427960733</v>
      </c>
      <c r="FH70" s="33">
        <f>(FG70-FH$3)/FI$3</f>
        <v>-0.29824154918745899</v>
      </c>
      <c r="FI70" s="33">
        <f>IFERROR(_xlfn.NORM.S.DIST(FH70,TRUE)*100,0)</f>
        <v>38.275940610659283</v>
      </c>
      <c r="FJ70" s="51">
        <v>118</v>
      </c>
      <c r="FK70" s="35">
        <v>0.14247591247521441</v>
      </c>
      <c r="FL70" s="33">
        <f>(FK70-FL$3)/FM$3</f>
        <v>-0.59600359572500738</v>
      </c>
      <c r="FM70" s="33">
        <f>IFERROR(_xlfn.NORM.S.DIST(FL70,TRUE)*100,0)</f>
        <v>27.55864123070565</v>
      </c>
      <c r="FN70" s="52">
        <v>70.571029519632575</v>
      </c>
      <c r="FP70" s="33">
        <f>IFERROR(((J70*G$1)+(N70*K$1)+(R70*O$1)+(V70*S$1)+(Z70*W$1)+(AD70*AA$1)+(AH70*AE$1)+(AL70*AI$1)+(AP70*AM$1)+(AT70*AQ$1)+(AX70*AU$1)+(BB70*AY$1)+(BF70*BC$1)+(BJ70*BG$1)+(BN70*BK$1)+(BR70*BO$1)+(BV70*BS$1)+(BZ70*BW$1)+(CD70*CA$1)+(CH70*CE$1)+(CL70*CI$1)+(CP70*CM$1)+(CS70*CQ$1)+(CV70*CT$1)+(CY70*CW$1)+(DW70*DW$1)+(EA70*DX$1)+(EE70*EB$1)+(EU70*ES$1)+(EX70*EV$1)+(FA70*EY$1)+(FE70*FC$1)+(FI70*FG$1)+(FM70*FK$1)+(FN70*FN$1))*(1+FO70),"")</f>
        <v>47.992829252813223</v>
      </c>
      <c r="FQ70" s="28">
        <f>IFERROR(RANK(FP70,FP$4:FP$1296),"")</f>
        <v>67</v>
      </c>
      <c r="FR70" s="28">
        <f>IFERROR(RANK(FT70,FT$4:FT$1496),"")</f>
        <v>58</v>
      </c>
      <c r="FS70" s="28">
        <f>RANK(FX70,FX$4:FX$1496)</f>
        <v>57</v>
      </c>
      <c r="FT70" s="2">
        <v>6900</v>
      </c>
      <c r="FU70" s="49">
        <v>5.0799999999999998E-2</v>
      </c>
      <c r="FV70" s="28">
        <f>IFERROR(FR70-FQ70,"")</f>
        <v>-9</v>
      </c>
      <c r="FW70" s="4">
        <f>IFERROR(FP70/(FT70/1000),0)</f>
        <v>6.9554825004077134</v>
      </c>
      <c r="FX70" s="2">
        <v>8300</v>
      </c>
      <c r="FY70" s="49">
        <v>3.78E-2</v>
      </c>
      <c r="FZ70" s="28">
        <f>FS70-FQ70</f>
        <v>-10</v>
      </c>
      <c r="GA70" s="4">
        <f>FP70/(FX70/1000)</f>
        <v>5.7822685846762916</v>
      </c>
    </row>
    <row r="71" spans="1:183" x14ac:dyDescent="0.2">
      <c r="A71" t="s">
        <v>196</v>
      </c>
      <c r="B71" s="1">
        <v>100</v>
      </c>
      <c r="C71" s="28" t="s">
        <v>269</v>
      </c>
      <c r="D71" s="28" t="s">
        <v>269</v>
      </c>
      <c r="E71" s="28">
        <f>RANK(B71,B$4:B$1396)</f>
        <v>65</v>
      </c>
      <c r="F71" s="4">
        <f>(E71/E$3)*100</f>
        <v>53.719008264462808</v>
      </c>
      <c r="G71" s="29">
        <v>0.21000000000000002</v>
      </c>
      <c r="H71" s="3">
        <f>RANK(G71,G$4:G$4000)</f>
        <v>54</v>
      </c>
      <c r="I71" s="4">
        <f>(G71-I$3)/J$3</f>
        <v>0.21759861496067198</v>
      </c>
      <c r="J71" s="4">
        <f>IFERROR(_xlfn.NORM.S.DIST(I71,TRUE)*100,0)</f>
        <v>58.612906813200908</v>
      </c>
      <c r="K71" s="30">
        <v>-4.9999999999999992E-3</v>
      </c>
      <c r="L71" s="3">
        <f>RANK(K71,K$4:K$4000)</f>
        <v>76</v>
      </c>
      <c r="M71" s="30">
        <f>(K71-M$3)/N$3</f>
        <v>-0.2718814380793228</v>
      </c>
      <c r="N71" s="4">
        <f>IFERROR(_xlfn.NORM.S.DIST(M71,TRUE)*100,0)</f>
        <v>39.285659203936554</v>
      </c>
      <c r="O71" s="30">
        <v>-0.11000000000000001</v>
      </c>
      <c r="P71" s="3">
        <f>RANK(O71,O$4:O$4000)</f>
        <v>93</v>
      </c>
      <c r="Q71" s="4">
        <f>(O71-Q$3)/R$3</f>
        <v>-0.58762967313587289</v>
      </c>
      <c r="R71" s="4">
        <f>IFERROR(_xlfn.NORM.S.DIST(Q71,TRUE)*100,0)</f>
        <v>27.839044471632384</v>
      </c>
      <c r="S71" s="1">
        <v>296.5</v>
      </c>
      <c r="T71" s="3">
        <f>RANK(S71,S$4:S$4000)</f>
        <v>50</v>
      </c>
      <c r="U71" s="4">
        <f>(S71-U$3)/V$3</f>
        <v>0.1855088569066782</v>
      </c>
      <c r="V71" s="4">
        <f>IFERROR(_xlfn.NORM.S.DIST(U71,TRUE)*100,0)</f>
        <v>57.358503298641452</v>
      </c>
      <c r="W71" s="31">
        <v>294.60000000000002</v>
      </c>
      <c r="X71" s="3">
        <f>RANK(W71,W$4:W$4000)</f>
        <v>55</v>
      </c>
      <c r="Y71" s="30">
        <f>(W71-Y$3)/Z$3</f>
        <v>-6.5532566826052921E-2</v>
      </c>
      <c r="Z71" s="4">
        <f>IFERROR(_xlfn.NORM.S.DIST(Y71,TRUE)*100,0)</f>
        <v>47.387498873894174</v>
      </c>
      <c r="AA71" s="3">
        <v>296.3</v>
      </c>
      <c r="AB71" s="3">
        <f>RANK(AA71,AA$4:AA$4000)</f>
        <v>51</v>
      </c>
      <c r="AC71" s="4">
        <f>(AA71-AC$3)/AD$3</f>
        <v>0.12211332775909368</v>
      </c>
      <c r="AD71" s="4">
        <f>IFERROR(_xlfn.NORM.S.DIST(AC71,TRUE)*100,0)</f>
        <v>54.859536657570331</v>
      </c>
      <c r="AE71" s="29">
        <v>0.70500000000000007</v>
      </c>
      <c r="AF71" s="3">
        <f>RANK(AE71,AE$4:AE$4000)</f>
        <v>13</v>
      </c>
      <c r="AG71" s="4">
        <f>(AE71-AG$3)/AH$3</f>
        <v>1.1860427000521452</v>
      </c>
      <c r="AH71" s="4">
        <f>IFERROR(_xlfn.NORM.S.DIST(AG71,TRUE)*100,0)</f>
        <v>88.219728143106877</v>
      </c>
      <c r="AI71" s="30">
        <v>-0.1</v>
      </c>
      <c r="AJ71" s="3">
        <f>RANK(AI71,AI$4:AI$4000)</f>
        <v>91</v>
      </c>
      <c r="AK71" s="4">
        <f>(AI71-AK$3)/AL$3</f>
        <v>-0.43388061886068907</v>
      </c>
      <c r="AL71" s="4">
        <f>IFERROR(_xlfn.NORM.S.DIST(AK71,TRUE)*100,0)</f>
        <v>33.218756722721636</v>
      </c>
      <c r="AM71" s="30">
        <v>-1.4999999999999999E-2</v>
      </c>
      <c r="AN71" s="3">
        <f>RANK(AM71,AM$4:AM$4000)</f>
        <v>76</v>
      </c>
      <c r="AO71" s="4">
        <f>(AM71-AO$3)/AP$3</f>
        <v>-0.22958884983938763</v>
      </c>
      <c r="AP71" s="4">
        <f>IFERROR(_xlfn.NORM.S.DIST(AO71,TRUE)*100,0)</f>
        <v>40.920563599702561</v>
      </c>
      <c r="AQ71" s="29">
        <v>-6.0000000000000005E-2</v>
      </c>
      <c r="AR71" s="3">
        <v>70</v>
      </c>
      <c r="AS71" s="4">
        <f>(AQ71-AS$3)/AT$3</f>
        <v>-0.21976184199198243</v>
      </c>
      <c r="AT71" s="4">
        <f>IFERROR(_xlfn.NORM.S.DIST(AS71,TRUE)*100,0)</f>
        <v>41.302831940400473</v>
      </c>
      <c r="AU71" s="30">
        <v>-0.15000000000000002</v>
      </c>
      <c r="AV71" s="3">
        <v>93</v>
      </c>
      <c r="AW71" s="4">
        <f>(AU71-AW$3)/AX$3</f>
        <v>-0.56014134106877389</v>
      </c>
      <c r="AX71" s="4">
        <f>IFERROR(_xlfn.NORM.S.DIST(AW71,TRUE)*100,0)</f>
        <v>28.769151698055985</v>
      </c>
      <c r="AY71" s="30">
        <v>-2.4999999999999994E-2</v>
      </c>
      <c r="AZ71" s="3">
        <v>70</v>
      </c>
      <c r="BA71" s="4">
        <f>(AY71-BA$3)/BB$3</f>
        <v>-8.1585032212612846E-2</v>
      </c>
      <c r="BB71" s="4">
        <f>IFERROR(_xlfn.NORM.S.DIST(BA71,TRUE)*100,0)</f>
        <v>46.748835208792769</v>
      </c>
      <c r="BC71" s="29">
        <v>0.255</v>
      </c>
      <c r="BD71" s="3">
        <v>39</v>
      </c>
      <c r="BE71" s="4">
        <f>(BC71-BE$3)/BF$3</f>
        <v>0.45352351705553762</v>
      </c>
      <c r="BF71" s="4">
        <f>IFERROR(_xlfn.NORM.S.DIST(BE71,TRUE)*100,0)</f>
        <v>67.491409341895505</v>
      </c>
      <c r="BG71" s="30">
        <v>0.25</v>
      </c>
      <c r="BH71" s="3">
        <v>26</v>
      </c>
      <c r="BI71" s="4">
        <f>(BG71-BI$3)/BJ$3</f>
        <v>0.54773566156476616</v>
      </c>
      <c r="BJ71" s="4">
        <f>IFERROR(_xlfn.NORM.S.DIST(BI71,TRUE)*100,0)</f>
        <v>70.80632891763436</v>
      </c>
      <c r="BK71" s="30">
        <v>0.13500000000000001</v>
      </c>
      <c r="BL71" s="3">
        <v>44</v>
      </c>
      <c r="BM71" s="4">
        <f>(BK71-BM$3)/BN$3</f>
        <v>0.31001370894714292</v>
      </c>
      <c r="BN71" s="4">
        <f>IFERROR(_xlfn.NORM.S.DIST(BM71,TRUE)*100,0)</f>
        <v>62.17247343139428</v>
      </c>
      <c r="BO71" s="30">
        <v>0</v>
      </c>
      <c r="BP71" s="3">
        <v>62</v>
      </c>
      <c r="BQ71" s="4">
        <f>(BO71-BQ$3)/BR$3</f>
        <v>0.11689676270250958</v>
      </c>
      <c r="BR71" s="4">
        <f>IFERROR(_xlfn.NORM.S.DIST(BQ71,TRUE)*100,0)</f>
        <v>54.652906822236879</v>
      </c>
      <c r="BS71" s="32">
        <v>26.4</v>
      </c>
      <c r="BT71" s="3">
        <v>20</v>
      </c>
      <c r="BU71" s="33">
        <f>(BS71-BU$3)/BV$3</f>
        <v>0.82984367389371716</v>
      </c>
      <c r="BV71" s="33">
        <f>IFERROR(_xlfn.NORM.S.DIST(BU71,TRUE)*100,0)</f>
        <v>79.668641277733542</v>
      </c>
      <c r="BW71" s="34">
        <v>22.3</v>
      </c>
      <c r="BX71" s="3">
        <v>65</v>
      </c>
      <c r="BY71" s="33">
        <f>(BW71-BY$3)/BZ$3</f>
        <v>-4.9641966595525652E-2</v>
      </c>
      <c r="BZ71" s="33">
        <f>IFERROR(_xlfn.NORM.S.DIST(BY71,TRUE)*100,0)</f>
        <v>48.020385166653519</v>
      </c>
      <c r="CA71" s="34">
        <v>22.6</v>
      </c>
      <c r="CB71" s="3">
        <v>75</v>
      </c>
      <c r="CC71" s="33">
        <f>(CA71-CC$3)/CD$3</f>
        <v>-0.13105776030802921</v>
      </c>
      <c r="CD71" s="33">
        <f>IFERROR(_xlfn.NORM.S.DIST(CC71,TRUE)*100,0)</f>
        <v>44.786480763476831</v>
      </c>
      <c r="CE71" s="32">
        <v>87</v>
      </c>
      <c r="CF71" s="3">
        <v>44</v>
      </c>
      <c r="CG71" s="33">
        <f>(CE71-CG$3)/CH$3</f>
        <v>0.35283636422756887</v>
      </c>
      <c r="CH71" s="33">
        <f>IFERROR(_xlfn.NORM.S.DIST(CG71,TRUE)*100,0)</f>
        <v>63.789443993211407</v>
      </c>
      <c r="CI71" s="34">
        <v>83.9</v>
      </c>
      <c r="CJ71" s="3">
        <v>75</v>
      </c>
      <c r="CK71" s="33">
        <f>(CI71-CK$3)/CL$3</f>
        <v>-0.31749040644271526</v>
      </c>
      <c r="CL71" s="33">
        <f>IFERROR(_xlfn.NORM.S.DIST(CK71,TRUE)*100,0)</f>
        <v>37.543575889143277</v>
      </c>
      <c r="CM71" s="34">
        <v>83.8</v>
      </c>
      <c r="CN71" s="3">
        <v>88</v>
      </c>
      <c r="CO71" s="4">
        <f>(CM71-CO$3)/CP$3</f>
        <v>-0.65039838741460376</v>
      </c>
      <c r="CP71" s="4">
        <f>IFERROR(_xlfn.NORM.S.DIST(CO71,TRUE)*100,0)</f>
        <v>25.771745934389539</v>
      </c>
      <c r="CQ71" s="29" t="s">
        <v>269</v>
      </c>
      <c r="CR71" s="3" t="s">
        <v>269</v>
      </c>
      <c r="CS71" s="33">
        <v>0</v>
      </c>
      <c r="CT71" s="35" t="s">
        <v>269</v>
      </c>
      <c r="CU71" s="3" t="s">
        <v>269</v>
      </c>
      <c r="CV71" s="33">
        <v>0</v>
      </c>
      <c r="CW71" s="3" t="s">
        <v>269</v>
      </c>
      <c r="CX71" s="3" t="s">
        <v>269</v>
      </c>
      <c r="CY71" s="33">
        <v>0</v>
      </c>
      <c r="CZ71" s="36" t="s">
        <v>51</v>
      </c>
      <c r="DA71" s="37" t="s">
        <v>51</v>
      </c>
      <c r="DB71" s="37">
        <v>39</v>
      </c>
      <c r="DC71" s="37">
        <v>14</v>
      </c>
      <c r="DD71" s="37">
        <v>42</v>
      </c>
      <c r="DE71" s="38">
        <v>-2.5408653846153868</v>
      </c>
      <c r="DF71" s="38">
        <v>-1.1225490196078454</v>
      </c>
      <c r="DG71" s="38">
        <v>0.72989949748743754</v>
      </c>
      <c r="DH71" s="38">
        <v>2.0389447236180871</v>
      </c>
      <c r="DI71" s="38">
        <v>0.45454545454545325</v>
      </c>
      <c r="DJ71" s="38">
        <v>-8.8004945714450861E-2</v>
      </c>
      <c r="DK71" s="39">
        <v>0.11620813652949148</v>
      </c>
      <c r="DL71" s="39">
        <v>54.625620578663849</v>
      </c>
      <c r="DM71" s="38">
        <v>-0.44002472857225428</v>
      </c>
      <c r="DN71" s="39">
        <v>-6.771662215066479E-2</v>
      </c>
      <c r="DO71" s="39">
        <v>47.300560856068849</v>
      </c>
      <c r="DP71" s="38">
        <v>0.8</v>
      </c>
      <c r="DQ71" s="39">
        <v>0.74715640922591253</v>
      </c>
      <c r="DR71" s="39">
        <v>77.251542338077186</v>
      </c>
      <c r="DS71" s="40">
        <v>78.651685393258433</v>
      </c>
      <c r="DT71" s="40">
        <v>64.457352291517083</v>
      </c>
      <c r="DU71" s="39">
        <v>0.67277616548899533</v>
      </c>
      <c r="DV71" s="39">
        <v>74.94551483835285</v>
      </c>
      <c r="DW71" s="41">
        <v>74.94551483835285</v>
      </c>
      <c r="DX71" s="42">
        <v>0.96</v>
      </c>
      <c r="DY71" s="4">
        <f>(DX71-DY$3)/EA$3</f>
        <v>0.67395683621608271</v>
      </c>
      <c r="DZ71" s="4">
        <f>MAX(MIN(DY71, 3), -3)</f>
        <v>0.67395683621608271</v>
      </c>
      <c r="EA71" s="4">
        <f>IFERROR(_xlfn.NORM.S.DIST(DZ71,TRUE)*100,30)</f>
        <v>74.983062199069977</v>
      </c>
      <c r="EB71" s="43">
        <v>0.02</v>
      </c>
      <c r="EC71" s="4">
        <f>(EB71-EC$3)/EE$3</f>
        <v>-0.3499490951112908</v>
      </c>
      <c r="ED71" s="4">
        <f>MAX(MIN(EC71, 3), -3)</f>
        <v>-0.3499490951112908</v>
      </c>
      <c r="EE71" s="4">
        <f>IFERROR(_xlfn.NORM.S.DIST(ED71,TRUE)*100,30)</f>
        <v>36.318845056263626</v>
      </c>
      <c r="EF71" s="44" t="s">
        <v>197</v>
      </c>
      <c r="EG71" s="45" t="s">
        <v>51</v>
      </c>
      <c r="EH71" s="46">
        <v>27</v>
      </c>
      <c r="EI71" s="46" t="s">
        <v>269</v>
      </c>
      <c r="EJ71" s="46" t="s">
        <v>269</v>
      </c>
      <c r="EK71" s="46" t="s">
        <v>269</v>
      </c>
      <c r="EL71" s="46" t="s">
        <v>269</v>
      </c>
      <c r="EM71" s="46" t="s">
        <v>269</v>
      </c>
      <c r="EN71" s="46" t="s">
        <v>269</v>
      </c>
      <c r="EO71" s="46" t="s">
        <v>269</v>
      </c>
      <c r="EP71" s="46" t="s">
        <v>269</v>
      </c>
      <c r="EQ71" s="46" t="s">
        <v>269</v>
      </c>
      <c r="ER71" s="46" t="s">
        <v>269</v>
      </c>
      <c r="ES71" s="47">
        <v>3.8461538461538464E-2</v>
      </c>
      <c r="ET71" s="4">
        <f>(ES71-ET$3)/EU$3</f>
        <v>-0.90496050307737619</v>
      </c>
      <c r="EU71" s="4">
        <f>IFERROR(_xlfn.NORM.S.DIST(ET71,TRUE)*100,30)</f>
        <v>18.274315601394541</v>
      </c>
      <c r="EV71" s="48">
        <v>7.6923076923076927E-2</v>
      </c>
      <c r="EW71" s="4">
        <f>(EV71-EW$3)/EX$3</f>
        <v>-1.1190113247300202</v>
      </c>
      <c r="EX71" s="4">
        <f>IFERROR(_xlfn.NORM.S.DIST(EW71,TRUE)*100,30)</f>
        <v>13.156765387917774</v>
      </c>
      <c r="EY71" s="49">
        <v>0.23076923076923078</v>
      </c>
      <c r="EZ71" s="4">
        <f>(EY71-EZ$3)/FA$3</f>
        <v>-1.0553838300699885</v>
      </c>
      <c r="FA71" s="4">
        <f>IFERROR(_xlfn.NORM.S.DIST(EZ71,TRUE)*100,30)</f>
        <v>14.562490758631503</v>
      </c>
      <c r="FB71" s="50">
        <v>18</v>
      </c>
      <c r="FC71" s="35">
        <v>1.0402877761110512</v>
      </c>
      <c r="FD71" s="33">
        <f>(FC71-FD$3)/FE$3</f>
        <v>0.57980191135757553</v>
      </c>
      <c r="FE71" s="33">
        <f>IFERROR(_xlfn.NORM.S.DIST(FD71,TRUE)*100,0)</f>
        <v>71.897589574751521</v>
      </c>
      <c r="FF71" s="51">
        <v>56</v>
      </c>
      <c r="FG71" s="35">
        <v>0.47121987020472389</v>
      </c>
      <c r="FH71" s="33">
        <f>(FG71-FH$3)/FI$3</f>
        <v>-4.432862491194739E-2</v>
      </c>
      <c r="FI71" s="33">
        <f>IFERROR(_xlfn.NORM.S.DIST(FH71,TRUE)*100,0)</f>
        <v>48.232122735764676</v>
      </c>
      <c r="FJ71" s="51">
        <v>83</v>
      </c>
      <c r="FK71" s="35">
        <v>-3.8231423502762416E-2</v>
      </c>
      <c r="FL71" s="33">
        <f>(FK71-FL$3)/FM$3</f>
        <v>-0.89489523584370978</v>
      </c>
      <c r="FM71" s="33">
        <f>IFERROR(_xlfn.NORM.S.DIST(FL71,TRUE)*100,0)</f>
        <v>18.542154687339348</v>
      </c>
      <c r="FN71" s="52">
        <v>69.888479030668563</v>
      </c>
      <c r="FP71" s="33">
        <f>IFERROR(((J71*G$1)+(N71*K$1)+(R71*O$1)+(V71*S$1)+(Z71*W$1)+(AD71*AA$1)+(AH71*AE$1)+(AL71*AI$1)+(AP71*AM$1)+(AT71*AQ$1)+(AX71*AU$1)+(BB71*AY$1)+(BF71*BC$1)+(BJ71*BG$1)+(BN71*BK$1)+(BR71*BO$1)+(BV71*BS$1)+(BZ71*BW$1)+(CD71*CA$1)+(CH71*CE$1)+(CL71*CI$1)+(CP71*CM$1)+(CS71*CQ$1)+(CV71*CT$1)+(CY71*CW$1)+(DW71*DW$1)+(EA71*DX$1)+(EE71*EB$1)+(EU71*ES$1)+(EX71*EV$1)+(FA71*EY$1)+(FE71*FC$1)+(FI71*FG$1)+(FM71*FK$1)+(FN71*FN$1))*(1+FO71),"")</f>
        <v>47.7853899830641</v>
      </c>
      <c r="FQ71" s="28">
        <f>IFERROR(RANK(FP71,FP$4:FP$1296),"")</f>
        <v>68</v>
      </c>
      <c r="FR71" s="28">
        <f>IFERROR(RANK(FT71,FT$4:FT$1496),"")</f>
        <v>31</v>
      </c>
      <c r="FS71" s="28">
        <f>RANK(FX71,FX$4:FX$1496)</f>
        <v>42</v>
      </c>
      <c r="FT71" s="2">
        <v>7500</v>
      </c>
      <c r="FU71" s="49">
        <v>5.4199999999999998E-2</v>
      </c>
      <c r="FV71" s="28">
        <f>IFERROR(FR71-FQ71,"")</f>
        <v>-37</v>
      </c>
      <c r="FW71" s="4">
        <f>IFERROR(FP71/(FT71/1000),0)</f>
        <v>6.3713853310752135</v>
      </c>
      <c r="FX71" s="2">
        <v>8700</v>
      </c>
      <c r="FY71" s="49">
        <v>4.1399999999999999E-2</v>
      </c>
      <c r="FZ71" s="28">
        <f>FS71-FQ71</f>
        <v>-26</v>
      </c>
      <c r="GA71" s="4">
        <f>FP71/(FX71/1000)</f>
        <v>5.4925735612717359</v>
      </c>
    </row>
    <row r="72" spans="1:183" x14ac:dyDescent="0.2">
      <c r="A72" t="s">
        <v>167</v>
      </c>
      <c r="B72" s="1">
        <v>150</v>
      </c>
      <c r="C72" s="28" t="s">
        <v>269</v>
      </c>
      <c r="D72" s="28" t="s">
        <v>269</v>
      </c>
      <c r="E72" s="28">
        <f>RANK(B72,B$4:B$1396)</f>
        <v>46</v>
      </c>
      <c r="F72" s="4">
        <f>(E72/E$3)*100</f>
        <v>38.016528925619838</v>
      </c>
      <c r="G72" s="29">
        <v>-0.23</v>
      </c>
      <c r="H72" s="3">
        <f>RANK(G72,G$4:G$4000)</f>
        <v>94</v>
      </c>
      <c r="I72" s="4">
        <f>(G72-I$3)/J$3</f>
        <v>-0.73467713057795092</v>
      </c>
      <c r="J72" s="4">
        <f>IFERROR(_xlfn.NORM.S.DIST(I72,TRUE)*100,0)</f>
        <v>23.126807572465143</v>
      </c>
      <c r="K72" s="30">
        <v>0.14000000000000001</v>
      </c>
      <c r="L72" s="3">
        <f>RANK(K72,K$4:K$4000)</f>
        <v>62</v>
      </c>
      <c r="M72" s="30">
        <f>(K72-M$3)/N$3</f>
        <v>0.11024594662021014</v>
      </c>
      <c r="N72" s="4">
        <f>IFERROR(_xlfn.NORM.S.DIST(M72,TRUE)*100,0)</f>
        <v>54.389283790273659</v>
      </c>
      <c r="O72" s="30">
        <v>0.22</v>
      </c>
      <c r="P72" s="3">
        <f>RANK(O72,O$4:O$4000)</f>
        <v>44</v>
      </c>
      <c r="Q72" s="4">
        <f>(O72-Q$3)/R$3</f>
        <v>0.34002171439374917</v>
      </c>
      <c r="R72" s="4">
        <f>IFERROR(_xlfn.NORM.S.DIST(Q72,TRUE)*100,0)</f>
        <v>63.307991228203853</v>
      </c>
      <c r="S72" s="1">
        <v>299.39999999999998</v>
      </c>
      <c r="T72" s="3">
        <f>RANK(S72,S$4:S$4000)</f>
        <v>31</v>
      </c>
      <c r="U72" s="4">
        <f>(S72-U$3)/V$3</f>
        <v>0.63382192776448454</v>
      </c>
      <c r="V72" s="4">
        <f>IFERROR(_xlfn.NORM.S.DIST(U72,TRUE)*100,0)</f>
        <v>73.690147944142254</v>
      </c>
      <c r="W72" s="31">
        <v>300.39999999999998</v>
      </c>
      <c r="X72" s="3">
        <f>RANK(W72,W$4:W$4000)</f>
        <v>23</v>
      </c>
      <c r="Y72" s="30">
        <f>(W72-Y$3)/Z$3</f>
        <v>0.78067645935082197</v>
      </c>
      <c r="Z72" s="4">
        <f>IFERROR(_xlfn.NORM.S.DIST(Y72,TRUE)*100,0)</f>
        <v>78.250359527518256</v>
      </c>
      <c r="AA72" s="3">
        <v>299.10000000000002</v>
      </c>
      <c r="AB72" s="3">
        <f>RANK(AA72,AA$4:AA$4000)</f>
        <v>28</v>
      </c>
      <c r="AC72" s="4">
        <f>(AA72-AC$3)/AD$3</f>
        <v>0.54336669662006365</v>
      </c>
      <c r="AD72" s="4">
        <f>IFERROR(_xlfn.NORM.S.DIST(AC72,TRUE)*100,0)</f>
        <v>70.656132456811505</v>
      </c>
      <c r="AE72" s="29">
        <v>-0.09</v>
      </c>
      <c r="AF72" s="3">
        <f>RANK(AE72,AE$4:AE$4000)</f>
        <v>76</v>
      </c>
      <c r="AG72" s="4">
        <f>(AE72-AG$3)/AH$3</f>
        <v>-0.26216507653782839</v>
      </c>
      <c r="AH72" s="4">
        <f>IFERROR(_xlfn.NORM.S.DIST(AG72,TRUE)*100,0)</f>
        <v>39.659708842121113</v>
      </c>
      <c r="AI72" s="30">
        <v>-0.05</v>
      </c>
      <c r="AJ72" s="3">
        <f>RANK(AI72,AI$4:AI$4000)</f>
        <v>84</v>
      </c>
      <c r="AK72" s="4">
        <f>(AI72-AK$3)/AL$3</f>
        <v>-0.32037358972774244</v>
      </c>
      <c r="AL72" s="4">
        <f>IFERROR(_xlfn.NORM.S.DIST(AK72,TRUE)*100,0)</f>
        <v>37.434257183272791</v>
      </c>
      <c r="AM72" s="30">
        <v>-2.0000000000000004E-2</v>
      </c>
      <c r="AN72" s="3">
        <f>RANK(AM72,AM$4:AM$4000)</f>
        <v>80</v>
      </c>
      <c r="AO72" s="4">
        <f>(AM72-AO$3)/AP$3</f>
        <v>-0.24218056006823888</v>
      </c>
      <c r="AP72" s="4">
        <f>IFERROR(_xlfn.NORM.S.DIST(AO72,TRUE)*100,0)</f>
        <v>40.432012878715376</v>
      </c>
      <c r="AQ72" s="29">
        <v>-0.185</v>
      </c>
      <c r="AR72" s="3">
        <v>90</v>
      </c>
      <c r="AS72" s="4">
        <f>(AQ72-AS$3)/AT$3</f>
        <v>-0.60987162067597478</v>
      </c>
      <c r="AT72" s="4">
        <f>IFERROR(_xlfn.NORM.S.DIST(AS72,TRUE)*100,0)</f>
        <v>27.097342656462629</v>
      </c>
      <c r="AU72" s="30">
        <v>-0.29500000000000004</v>
      </c>
      <c r="AV72" s="3">
        <v>104</v>
      </c>
      <c r="AW72" s="4">
        <f>(AU72-AW$3)/AX$3</f>
        <v>-1.1314461086301257</v>
      </c>
      <c r="AX72" s="4">
        <f>IFERROR(_xlfn.NORM.S.DIST(AW72,TRUE)*100,0)</f>
        <v>12.893368695040056</v>
      </c>
      <c r="AY72" s="30">
        <v>-0.3</v>
      </c>
      <c r="AZ72" s="3">
        <v>108</v>
      </c>
      <c r="BA72" s="4">
        <f>(AY72-BA$3)/BB$3</f>
        <v>-1.3194269002660499</v>
      </c>
      <c r="BB72" s="4">
        <f>IFERROR(_xlfn.NORM.S.DIST(BA72,TRUE)*100,0)</f>
        <v>9.3513216758940612</v>
      </c>
      <c r="BC72" s="29">
        <v>0.8</v>
      </c>
      <c r="BD72" s="3">
        <v>6</v>
      </c>
      <c r="BE72" s="4">
        <f>(BC72-BE$3)/BF$3</f>
        <v>1.3399681678455004</v>
      </c>
      <c r="BF72" s="4">
        <f>IFERROR(_xlfn.NORM.S.DIST(BE72,TRUE)*100,0)</f>
        <v>90.987215294755529</v>
      </c>
      <c r="BG72" s="30">
        <v>0.24</v>
      </c>
      <c r="BH72" s="3">
        <v>30</v>
      </c>
      <c r="BI72" s="4">
        <f>(BG72-BI$3)/BJ$3</f>
        <v>0.52245069161370938</v>
      </c>
      <c r="BJ72" s="4">
        <f>IFERROR(_xlfn.NORM.S.DIST(BI72,TRUE)*100,0)</f>
        <v>69.932171532656611</v>
      </c>
      <c r="BK72" s="30">
        <v>0.28000000000000003</v>
      </c>
      <c r="BL72" s="3">
        <v>27</v>
      </c>
      <c r="BM72" s="4">
        <f>(BK72-BM$3)/BN$3</f>
        <v>0.75785418513479652</v>
      </c>
      <c r="BN72" s="4">
        <f>IFERROR(_xlfn.NORM.S.DIST(BM72,TRUE)*100,0)</f>
        <v>77.573085997719261</v>
      </c>
      <c r="BO72" s="30">
        <v>0.16</v>
      </c>
      <c r="BP72" s="3">
        <v>49</v>
      </c>
      <c r="BQ72" s="4">
        <f>(BO72-BQ$3)/BR$3</f>
        <v>0.3584251859597759</v>
      </c>
      <c r="BR72" s="4">
        <f>IFERROR(_xlfn.NORM.S.DIST(BQ72,TRUE)*100,0)</f>
        <v>63.99874268424707</v>
      </c>
      <c r="BS72" s="32">
        <v>25.6</v>
      </c>
      <c r="BT72" s="3">
        <v>28</v>
      </c>
      <c r="BU72" s="33">
        <f>(BS72-BU$3)/BV$3</f>
        <v>0.56631409171112879</v>
      </c>
      <c r="BV72" s="33">
        <f>IFERROR(_xlfn.NORM.S.DIST(BU72,TRUE)*100,0)</f>
        <v>71.440985866643587</v>
      </c>
      <c r="BW72" s="34">
        <v>24.3</v>
      </c>
      <c r="BX72" s="3">
        <v>20</v>
      </c>
      <c r="BY72" s="33">
        <f>(BW72-BY$3)/BZ$3</f>
        <v>0.82639273803148039</v>
      </c>
      <c r="BZ72" s="33">
        <f>IFERROR(_xlfn.NORM.S.DIST(BY72,TRUE)*100,0)</f>
        <v>79.570932922563983</v>
      </c>
      <c r="CA72" s="34">
        <v>25</v>
      </c>
      <c r="CB72" s="3">
        <v>12</v>
      </c>
      <c r="CC72" s="33">
        <f>(CA72-CC$3)/CD$3</f>
        <v>1.0447875658201369</v>
      </c>
      <c r="CD72" s="33">
        <f>IFERROR(_xlfn.NORM.S.DIST(CC72,TRUE)*100,0)</f>
        <v>85.193941852223645</v>
      </c>
      <c r="CE72" s="32">
        <v>85.2</v>
      </c>
      <c r="CF72" s="3">
        <v>80</v>
      </c>
      <c r="CG72" s="33">
        <f>(CE72-CG$3)/CH$3</f>
        <v>-0.29799757832713014</v>
      </c>
      <c r="CH72" s="33">
        <f>IFERROR(_xlfn.NORM.S.DIST(CG72,TRUE)*100,0)</f>
        <v>38.285250596102038</v>
      </c>
      <c r="CI72" s="34">
        <v>84.3</v>
      </c>
      <c r="CJ72" s="3">
        <v>68</v>
      </c>
      <c r="CK72" s="33">
        <f>(CI72-CK$3)/CL$3</f>
        <v>-0.11723364548017672</v>
      </c>
      <c r="CL72" s="33">
        <f>IFERROR(_xlfn.NORM.S.DIST(CK72,TRUE)*100,0)</f>
        <v>45.333745275118602</v>
      </c>
      <c r="CM72" s="34">
        <v>84.7</v>
      </c>
      <c r="CN72" s="3">
        <v>74</v>
      </c>
      <c r="CO72" s="4">
        <f>(CM72-CO$3)/CP$3</f>
        <v>-0.12502048284633208</v>
      </c>
      <c r="CP72" s="4">
        <f>IFERROR(_xlfn.NORM.S.DIST(CO72,TRUE)*100,0)</f>
        <v>45.025366729775307</v>
      </c>
      <c r="CQ72" s="29" t="s">
        <v>269</v>
      </c>
      <c r="CR72" s="3" t="s">
        <v>269</v>
      </c>
      <c r="CS72" s="33">
        <v>0</v>
      </c>
      <c r="CT72" s="35" t="s">
        <v>269</v>
      </c>
      <c r="CU72" s="3" t="s">
        <v>269</v>
      </c>
      <c r="CV72" s="33">
        <v>0</v>
      </c>
      <c r="CW72" s="3" t="s">
        <v>269</v>
      </c>
      <c r="CX72" s="3" t="s">
        <v>269</v>
      </c>
      <c r="CY72" s="33">
        <v>0</v>
      </c>
      <c r="CZ72" s="36" t="s">
        <v>51</v>
      </c>
      <c r="DA72" s="37" t="s">
        <v>51</v>
      </c>
      <c r="DB72" s="37" t="s">
        <v>269</v>
      </c>
      <c r="DC72" s="37" t="s">
        <v>269</v>
      </c>
      <c r="DD72" s="37" t="s">
        <v>269</v>
      </c>
      <c r="DE72" s="38">
        <v>-3.0408653846153868</v>
      </c>
      <c r="DF72" s="38">
        <v>-3.1225490196078454</v>
      </c>
      <c r="DG72" s="38" t="s">
        <v>269</v>
      </c>
      <c r="DH72" s="38" t="s">
        <v>269</v>
      </c>
      <c r="DI72" s="38" t="s">
        <v>269</v>
      </c>
      <c r="DJ72" s="38">
        <v>-3.0817072021116161</v>
      </c>
      <c r="DK72" s="39">
        <v>-2.3247366899696034</v>
      </c>
      <c r="DL72" s="39">
        <v>1.0043022065125728</v>
      </c>
      <c r="DM72" s="38">
        <v>-6.1634144042232322</v>
      </c>
      <c r="DN72" s="39">
        <v>-1.6807916483234855</v>
      </c>
      <c r="DO72" s="39">
        <v>4.6401695716326872</v>
      </c>
      <c r="DP72" s="38">
        <v>-2.92</v>
      </c>
      <c r="DQ72" s="39">
        <v>-2.5872679703176895</v>
      </c>
      <c r="DR72" s="39">
        <v>0.48370162696491187</v>
      </c>
      <c r="DS72" s="40">
        <v>20</v>
      </c>
      <c r="DT72" s="40">
        <v>6.5320433512775429</v>
      </c>
      <c r="DU72" s="39">
        <v>-1.719937526933647</v>
      </c>
      <c r="DV72" s="39">
        <v>4.2721899084667214</v>
      </c>
      <c r="DW72" s="41">
        <v>4.2721899084667214</v>
      </c>
      <c r="DX72" s="42">
        <v>0.48</v>
      </c>
      <c r="DY72" s="4">
        <f>(DX72-DY$3)/EA$3</f>
        <v>0.22706320626483167</v>
      </c>
      <c r="DZ72" s="4">
        <f>MAX(MIN(DY72, 3), -3)</f>
        <v>0.22706320626483167</v>
      </c>
      <c r="EA72" s="4">
        <f>IFERROR(_xlfn.NORM.S.DIST(DZ72,TRUE)*100,30)</f>
        <v>58.981270301999444</v>
      </c>
      <c r="EB72" s="43">
        <v>0.54</v>
      </c>
      <c r="EC72" s="4">
        <f>(EB72-EC$3)/EE$3</f>
        <v>0.19318847431156122</v>
      </c>
      <c r="ED72" s="4">
        <f>MAX(MIN(EC72, 3), -3)</f>
        <v>0.19318847431156122</v>
      </c>
      <c r="EE72" s="4">
        <f>IFERROR(_xlfn.NORM.S.DIST(ED72,TRUE)*100,30)</f>
        <v>57.659431756148194</v>
      </c>
      <c r="EF72" s="44" t="s">
        <v>168</v>
      </c>
      <c r="EG72" s="45">
        <v>56</v>
      </c>
      <c r="EH72" s="46" t="s">
        <v>51</v>
      </c>
      <c r="EI72" s="46" t="s">
        <v>51</v>
      </c>
      <c r="EJ72" s="46" t="s">
        <v>269</v>
      </c>
      <c r="EK72" s="46" t="s">
        <v>269</v>
      </c>
      <c r="EL72" s="46" t="s">
        <v>269</v>
      </c>
      <c r="EM72" s="46" t="s">
        <v>269</v>
      </c>
      <c r="EN72" s="46" t="s">
        <v>269</v>
      </c>
      <c r="EO72" s="46" t="s">
        <v>269</v>
      </c>
      <c r="EP72" s="46" t="s">
        <v>269</v>
      </c>
      <c r="EQ72" s="46" t="s">
        <v>269</v>
      </c>
      <c r="ER72" s="46" t="s">
        <v>269</v>
      </c>
      <c r="ES72" s="47">
        <v>9.6774193548387094E-2</v>
      </c>
      <c r="ET72" s="4">
        <f>(ES72-ET$3)/EU$3</f>
        <v>-0.19104852406550368</v>
      </c>
      <c r="EU72" s="4">
        <f>IFERROR(_xlfn.NORM.S.DIST(ET72,TRUE)*100,30)</f>
        <v>42.42437882694513</v>
      </c>
      <c r="EV72" s="48">
        <v>0.22580645161290322</v>
      </c>
      <c r="EW72" s="4">
        <f>(EV72-EW$3)/EX$3</f>
        <v>0.2726344925710677</v>
      </c>
      <c r="EX72" s="4">
        <f>IFERROR(_xlfn.NORM.S.DIST(EW72,TRUE)*100,30)</f>
        <v>60.743290261635167</v>
      </c>
      <c r="EY72" s="49">
        <v>0.38709677419354838</v>
      </c>
      <c r="EZ72" s="4">
        <f>(EY72-EZ$3)/FA$3</f>
        <v>-5.737343089341506E-2</v>
      </c>
      <c r="FA72" s="4">
        <f>IFERROR(_xlfn.NORM.S.DIST(EZ72,TRUE)*100,30)</f>
        <v>47.712386360287034</v>
      </c>
      <c r="FB72" s="50">
        <v>25</v>
      </c>
      <c r="FC72" s="35">
        <v>0.46825519254099446</v>
      </c>
      <c r="FD72" s="33">
        <f>(FC72-FD$3)/FE$3</f>
        <v>-2.417614881080531E-2</v>
      </c>
      <c r="FE72" s="33">
        <f>IFERROR(_xlfn.NORM.S.DIST(FD72,TRUE)*100,0)</f>
        <v>49.035605153032947</v>
      </c>
      <c r="FF72" s="51">
        <v>63</v>
      </c>
      <c r="FG72" s="35">
        <v>0.356532676118129</v>
      </c>
      <c r="FH72" s="33">
        <f>(FG72-FH$3)/FI$3</f>
        <v>-0.19971544906053482</v>
      </c>
      <c r="FI72" s="33">
        <f>IFERROR(_xlfn.NORM.S.DIST(FH72,TRUE)*100,0)</f>
        <v>42.085156529163989</v>
      </c>
      <c r="FJ72" s="51">
        <v>98</v>
      </c>
      <c r="FK72" s="35">
        <v>0.31179304160103921</v>
      </c>
      <c r="FL72" s="33">
        <f>(FK72-FL$3)/FM$3</f>
        <v>-0.31595146529696805</v>
      </c>
      <c r="FM72" s="33">
        <f>IFERROR(_xlfn.NORM.S.DIST(FL72,TRUE)*100,0)</f>
        <v>37.601967375674825</v>
      </c>
      <c r="FN72" s="52">
        <v>66.154553414296615</v>
      </c>
      <c r="FP72" s="33">
        <f>IFERROR(((J72*G$1)+(N72*K$1)+(R72*O$1)+(V72*S$1)+(Z72*W$1)+(AD72*AA$1)+(AH72*AE$1)+(AL72*AI$1)+(AP72*AM$1)+(AT72*AQ$1)+(AX72*AU$1)+(BB72*AY$1)+(BF72*BC$1)+(BJ72*BG$1)+(BN72*BK$1)+(BR72*BO$1)+(BV72*BS$1)+(BZ72*BW$1)+(CD72*CA$1)+(CH72*CE$1)+(CL72*CI$1)+(CP72*CM$1)+(CS72*CQ$1)+(CV72*CT$1)+(CY72*CW$1)+(DW72*DW$1)+(EA72*DX$1)+(EE72*EB$1)+(EU72*ES$1)+(EX72*EV$1)+(FA72*EY$1)+(FE72*FC$1)+(FI72*FG$1)+(FM72*FK$1)+(FN72*FN$1))*(1+FO72),"")</f>
        <v>47.055176933648369</v>
      </c>
      <c r="FQ72" s="28">
        <f>IFERROR(RANK(FP72,FP$4:FP$1296),"")</f>
        <v>69</v>
      </c>
      <c r="FR72" s="28">
        <f>IFERROR(RANK(FT72,FT$4:FT$1496),"")</f>
        <v>76</v>
      </c>
      <c r="FS72" s="28">
        <f>RANK(FX72,FX$4:FX$1496)</f>
        <v>69</v>
      </c>
      <c r="FT72" s="2">
        <v>6600</v>
      </c>
      <c r="FU72" s="49">
        <v>1.2699999999999999E-2</v>
      </c>
      <c r="FV72" s="28">
        <f>IFERROR(FR72-FQ72,"")</f>
        <v>7</v>
      </c>
      <c r="FW72" s="4">
        <f>IFERROR(FP72/(FT72/1000),0)</f>
        <v>7.1295722626739959</v>
      </c>
      <c r="FX72" s="2">
        <v>8000</v>
      </c>
      <c r="FY72" s="49">
        <v>1.01E-2</v>
      </c>
      <c r="FZ72" s="28">
        <f>FS72-FQ72</f>
        <v>0</v>
      </c>
      <c r="GA72" s="4">
        <f>FP72/(FX72/1000)</f>
        <v>5.8818971167060461</v>
      </c>
    </row>
    <row r="73" spans="1:183" x14ac:dyDescent="0.2">
      <c r="A73" t="s">
        <v>183</v>
      </c>
      <c r="B73" s="1">
        <v>125</v>
      </c>
      <c r="C73" s="28" t="s">
        <v>269</v>
      </c>
      <c r="D73" s="28" t="s">
        <v>269</v>
      </c>
      <c r="E73" s="28">
        <f>RANK(B73,B$4:B$1396)</f>
        <v>56</v>
      </c>
      <c r="F73" s="4">
        <f>(E73/E$3)*100</f>
        <v>46.280991735537192</v>
      </c>
      <c r="G73" s="29">
        <v>-0.36</v>
      </c>
      <c r="H73" s="3">
        <f>RANK(G73,G$4:G$4000)</f>
        <v>103</v>
      </c>
      <c r="I73" s="4">
        <f>(G73-I$3)/J$3</f>
        <v>-1.016031328123453</v>
      </c>
      <c r="J73" s="4">
        <f>IFERROR(_xlfn.NORM.S.DIST(I73,TRUE)*100,0)</f>
        <v>15.480723418216158</v>
      </c>
      <c r="K73" s="30">
        <v>-5.5000000000000007E-2</v>
      </c>
      <c r="L73" s="3">
        <f>RANK(K73,K$4:K$4000)</f>
        <v>81</v>
      </c>
      <c r="M73" s="30">
        <f>(K73-M$3)/N$3</f>
        <v>-0.40364950176881698</v>
      </c>
      <c r="N73" s="4">
        <f>IFERROR(_xlfn.NORM.S.DIST(M73,TRUE)*100,0)</f>
        <v>34.323523935214304</v>
      </c>
      <c r="O73" s="30">
        <v>-0.23499999999999999</v>
      </c>
      <c r="P73" s="3">
        <f>RANK(O73,O$4:O$4000)</f>
        <v>102</v>
      </c>
      <c r="Q73" s="4">
        <f>(O73-Q$3)/R$3</f>
        <v>-0.93901277447285092</v>
      </c>
      <c r="R73" s="4">
        <f>IFERROR(_xlfn.NORM.S.DIST(Q73,TRUE)*100,0)</f>
        <v>17.386209282412576</v>
      </c>
      <c r="S73" s="1">
        <v>291.7</v>
      </c>
      <c r="T73" s="3">
        <f>RANK(S73,S$4:S$4000)</f>
        <v>88</v>
      </c>
      <c r="U73" s="4">
        <f>(S73-U$3)/V$3</f>
        <v>-0.55652657072004341</v>
      </c>
      <c r="V73" s="4">
        <f>IFERROR(_xlfn.NORM.S.DIST(U73,TRUE)*100,0)</f>
        <v>28.892546773224758</v>
      </c>
      <c r="W73" s="31">
        <v>296.8</v>
      </c>
      <c r="X73" s="3">
        <f>RANK(W73,W$4:W$4000)</f>
        <v>43</v>
      </c>
      <c r="Y73" s="30">
        <f>(W73-Y$3)/Z$3</f>
        <v>0.25544327068931427</v>
      </c>
      <c r="Z73" s="4">
        <f>IFERROR(_xlfn.NORM.S.DIST(Y73,TRUE)*100,0)</f>
        <v>60.080962309284821</v>
      </c>
      <c r="AA73" s="3">
        <v>296.5</v>
      </c>
      <c r="AB73" s="3">
        <f>RANK(AA73,AA$4:AA$4000)</f>
        <v>48</v>
      </c>
      <c r="AC73" s="4">
        <f>(AA73-AC$3)/AD$3</f>
        <v>0.15220285410630399</v>
      </c>
      <c r="AD73" s="4">
        <f>IFERROR(_xlfn.NORM.S.DIST(AC73,TRUE)*100,0)</f>
        <v>56.048652852959336</v>
      </c>
      <c r="AE73" s="29">
        <v>-0.26500000000000001</v>
      </c>
      <c r="AF73" s="3">
        <f>RANK(AE73,AE$4:AE$4000)</f>
        <v>88</v>
      </c>
      <c r="AG73" s="4">
        <f>(AE73-AG$3)/AH$3</f>
        <v>-0.58095295188782248</v>
      </c>
      <c r="AH73" s="4">
        <f>IFERROR(_xlfn.NORM.S.DIST(AG73,TRUE)*100,0)</f>
        <v>28.063608146450996</v>
      </c>
      <c r="AI73" s="30">
        <v>-9.5000000000000001E-2</v>
      </c>
      <c r="AJ73" s="3">
        <f>RANK(AI73,AI$4:AI$4000)</f>
        <v>90</v>
      </c>
      <c r="AK73" s="4">
        <f>(AI73-AK$3)/AL$3</f>
        <v>-0.42252991594739442</v>
      </c>
      <c r="AL73" s="4">
        <f>IFERROR(_xlfn.NORM.S.DIST(AK73,TRUE)*100,0)</f>
        <v>33.631913474837283</v>
      </c>
      <c r="AM73" s="30">
        <v>-0.20500000000000002</v>
      </c>
      <c r="AN73" s="3">
        <f>RANK(AM73,AM$4:AM$4000)</f>
        <v>101</v>
      </c>
      <c r="AO73" s="4">
        <f>(AM73-AO$3)/AP$3</f>
        <v>-0.70807383853573491</v>
      </c>
      <c r="AP73" s="4">
        <f>IFERROR(_xlfn.NORM.S.DIST(AO73,TRUE)*100,0)</f>
        <v>23.944970245446719</v>
      </c>
      <c r="AQ73" s="29">
        <v>0.28500000000000003</v>
      </c>
      <c r="AR73" s="3">
        <v>22</v>
      </c>
      <c r="AS73" s="4">
        <f>(AQ73-AS$3)/AT$3</f>
        <v>0.8569411471758368</v>
      </c>
      <c r="AT73" s="4">
        <f>IFERROR(_xlfn.NORM.S.DIST(AS73,TRUE)*100,0)</f>
        <v>80.426129453573481</v>
      </c>
      <c r="AU73" s="30">
        <v>0.16</v>
      </c>
      <c r="AV73" s="3">
        <v>29</v>
      </c>
      <c r="AW73" s="4">
        <f>(AU73-AW$3)/AX$3</f>
        <v>0.66126885164859928</v>
      </c>
      <c r="AX73" s="4">
        <f>IFERROR(_xlfn.NORM.S.DIST(AW73,TRUE)*100,0)</f>
        <v>74.578004336015709</v>
      </c>
      <c r="AY73" s="30">
        <v>0.215</v>
      </c>
      <c r="AZ73" s="3">
        <v>18</v>
      </c>
      <c r="BA73" s="4">
        <f>(AY73-BA$3)/BB$3</f>
        <v>0.99871332536129576</v>
      </c>
      <c r="BB73" s="4">
        <f>IFERROR(_xlfn.NORM.S.DIST(BA73,TRUE)*100,0)</f>
        <v>84.103320817895707</v>
      </c>
      <c r="BC73" s="29">
        <v>0.52500000000000002</v>
      </c>
      <c r="BD73" s="3">
        <v>20</v>
      </c>
      <c r="BE73" s="4">
        <f>(BC73-BE$3)/BF$3</f>
        <v>0.89267958258451008</v>
      </c>
      <c r="BF73" s="4">
        <f>IFERROR(_xlfn.NORM.S.DIST(BE73,TRUE)*100,0)</f>
        <v>81.398560632356691</v>
      </c>
      <c r="BG73" s="30">
        <v>0.32500000000000001</v>
      </c>
      <c r="BH73" s="3">
        <v>20</v>
      </c>
      <c r="BI73" s="4">
        <f>(BG73-BI$3)/BJ$3</f>
        <v>0.73737293619769162</v>
      </c>
      <c r="BJ73" s="4">
        <f>IFERROR(_xlfn.NORM.S.DIST(BI73,TRUE)*100,0)</f>
        <v>76.955220552847862</v>
      </c>
      <c r="BK73" s="30">
        <v>0.42000000000000004</v>
      </c>
      <c r="BL73" s="3">
        <v>12</v>
      </c>
      <c r="BM73" s="4">
        <f>(BK73-BM$3)/BN$3</f>
        <v>1.1902518862814964</v>
      </c>
      <c r="BN73" s="4">
        <f>IFERROR(_xlfn.NORM.S.DIST(BM73,TRUE)*100,0)</f>
        <v>88.302629737600213</v>
      </c>
      <c r="BO73" s="30">
        <v>-0.18</v>
      </c>
      <c r="BP73" s="3">
        <v>82</v>
      </c>
      <c r="BQ73" s="4">
        <f>(BO73-BQ$3)/BR$3</f>
        <v>-0.15482271346191506</v>
      </c>
      <c r="BR73" s="4">
        <f>IFERROR(_xlfn.NORM.S.DIST(BQ73,TRUE)*100,0)</f>
        <v>43.848054218170532</v>
      </c>
      <c r="BS73" s="32">
        <v>24.7</v>
      </c>
      <c r="BT73" s="3">
        <v>45</v>
      </c>
      <c r="BU73" s="33">
        <f>(BS73-BU$3)/BV$3</f>
        <v>0.26984331175571524</v>
      </c>
      <c r="BV73" s="33">
        <f>IFERROR(_xlfn.NORM.S.DIST(BU73,TRUE)*100,0)</f>
        <v>60.63595998062965</v>
      </c>
      <c r="BW73" s="34">
        <v>23.3</v>
      </c>
      <c r="BX73" s="3">
        <v>38</v>
      </c>
      <c r="BY73" s="33">
        <f>(BW73-BY$3)/BZ$3</f>
        <v>0.38837538571797736</v>
      </c>
      <c r="BZ73" s="33">
        <f>IFERROR(_xlfn.NORM.S.DIST(BY73,TRUE)*100,0)</f>
        <v>65.113087159357164</v>
      </c>
      <c r="CA73" s="34">
        <v>23.6</v>
      </c>
      <c r="CB73" s="3">
        <v>40</v>
      </c>
      <c r="CC73" s="33">
        <f>(CA73-CC$3)/CD$3</f>
        <v>0.35887779224537364</v>
      </c>
      <c r="CD73" s="33">
        <f>IFERROR(_xlfn.NORM.S.DIST(CC73,TRUE)*100,0)</f>
        <v>64.015674315459336</v>
      </c>
      <c r="CE73" s="32">
        <v>87.7</v>
      </c>
      <c r="CF73" s="3">
        <v>32</v>
      </c>
      <c r="CG73" s="33">
        <f>(CE73-CG$3)/CH$3</f>
        <v>0.60593845299884208</v>
      </c>
      <c r="CH73" s="33">
        <f>IFERROR(_xlfn.NORM.S.DIST(CG73,TRUE)*100,0)</f>
        <v>72.772218810390029</v>
      </c>
      <c r="CI73" s="34">
        <v>87.8</v>
      </c>
      <c r="CJ73" s="3">
        <v>7</v>
      </c>
      <c r="CK73" s="33">
        <f>(CI73-CK$3)/CL$3</f>
        <v>1.6350130129420728</v>
      </c>
      <c r="CL73" s="33">
        <f>IFERROR(_xlfn.NORM.S.DIST(CK73,TRUE)*100,0)</f>
        <v>94.897684013580644</v>
      </c>
      <c r="CM73" s="34">
        <v>87.6</v>
      </c>
      <c r="CN73" s="3">
        <v>5</v>
      </c>
      <c r="CO73" s="4">
        <f>(CM73-CO$3)/CP$3</f>
        <v>1.5678638763180834</v>
      </c>
      <c r="CP73" s="4">
        <f>IFERROR(_xlfn.NORM.S.DIST(CO73,TRUE)*100,0)</f>
        <v>94.154354811385133</v>
      </c>
      <c r="CQ73" s="29" t="s">
        <v>269</v>
      </c>
      <c r="CR73" s="3" t="s">
        <v>269</v>
      </c>
      <c r="CS73" s="33">
        <v>0</v>
      </c>
      <c r="CT73" s="35" t="s">
        <v>269</v>
      </c>
      <c r="CU73" s="3" t="s">
        <v>269</v>
      </c>
      <c r="CV73" s="33">
        <v>0</v>
      </c>
      <c r="CW73" s="3" t="s">
        <v>269</v>
      </c>
      <c r="CX73" s="3" t="s">
        <v>269</v>
      </c>
      <c r="CY73" s="33">
        <v>0</v>
      </c>
      <c r="CZ73" s="36" t="s">
        <v>51</v>
      </c>
      <c r="DA73" s="37" t="s">
        <v>51</v>
      </c>
      <c r="DB73" s="37" t="s">
        <v>269</v>
      </c>
      <c r="DC73" s="37" t="s">
        <v>269</v>
      </c>
      <c r="DD73" s="37" t="s">
        <v>51</v>
      </c>
      <c r="DE73" s="38">
        <v>-3.0408653846153868</v>
      </c>
      <c r="DF73" s="38">
        <v>-5.1225490196078454</v>
      </c>
      <c r="DG73" s="38" t="s">
        <v>269</v>
      </c>
      <c r="DH73" s="38" t="s">
        <v>269</v>
      </c>
      <c r="DI73" s="38">
        <v>-3.5454545454545467</v>
      </c>
      <c r="DJ73" s="38">
        <v>-3.9029563165592598</v>
      </c>
      <c r="DK73" s="39">
        <v>-2.9943503006399066</v>
      </c>
      <c r="DL73" s="39">
        <v>0.13751499027112196</v>
      </c>
      <c r="DM73" s="38">
        <v>-11.708868949677779</v>
      </c>
      <c r="DN73" s="39">
        <v>-3.2437175965784153</v>
      </c>
      <c r="DO73" s="39">
        <v>5.8990328190422263E-2</v>
      </c>
      <c r="DP73" s="38">
        <v>-3.7</v>
      </c>
      <c r="DQ73" s="39">
        <v>-3.2864214692542517</v>
      </c>
      <c r="DR73" s="39">
        <v>5.0734531214468734E-2</v>
      </c>
      <c r="DS73" s="40">
        <v>20</v>
      </c>
      <c r="DT73" s="40">
        <v>5.0618099624190034</v>
      </c>
      <c r="DU73" s="39">
        <v>-1.7806682787403929</v>
      </c>
      <c r="DV73" s="39">
        <v>3.7483329100778562</v>
      </c>
      <c r="DW73" s="41">
        <v>3.7483329100778562</v>
      </c>
      <c r="DX73" s="42">
        <v>-0.24</v>
      </c>
      <c r="DY73" s="4">
        <f>(DX73-DY$3)/EA$3</f>
        <v>-0.44327723866204488</v>
      </c>
      <c r="DZ73" s="4">
        <f>MAX(MIN(DY73, 3), -3)</f>
        <v>-0.44327723866204488</v>
      </c>
      <c r="EA73" s="4">
        <f>IFERROR(_xlfn.NORM.S.DIST(DZ73,TRUE)*100,30)</f>
        <v>32.878260860972993</v>
      </c>
      <c r="EB73" s="43">
        <v>-0.56000000000000005</v>
      </c>
      <c r="EC73" s="4">
        <f>(EB73-EC$3)/EE$3</f>
        <v>-0.95575638408293351</v>
      </c>
      <c r="ED73" s="4">
        <f>MAX(MIN(EC73, 3), -3)</f>
        <v>-0.95575638408293351</v>
      </c>
      <c r="EE73" s="4">
        <f>IFERROR(_xlfn.NORM.S.DIST(ED73,TRUE)*100,30)</f>
        <v>16.959766434685623</v>
      </c>
      <c r="EF73" s="44" t="s">
        <v>184</v>
      </c>
      <c r="EG73" s="45" t="s">
        <v>51</v>
      </c>
      <c r="EH73" s="46" t="s">
        <v>51</v>
      </c>
      <c r="EI73" s="46">
        <v>40</v>
      </c>
      <c r="EJ73" s="46" t="s">
        <v>269</v>
      </c>
      <c r="EK73" s="46" t="s">
        <v>269</v>
      </c>
      <c r="EL73" s="46" t="s">
        <v>269</v>
      </c>
      <c r="EM73" s="46" t="s">
        <v>269</v>
      </c>
      <c r="EN73" s="46" t="s">
        <v>269</v>
      </c>
      <c r="EO73" s="46" t="s">
        <v>269</v>
      </c>
      <c r="EP73" s="46" t="s">
        <v>269</v>
      </c>
      <c r="EQ73" s="46" t="s">
        <v>269</v>
      </c>
      <c r="ER73" s="46">
        <v>34</v>
      </c>
      <c r="ES73" s="47">
        <v>9.6774193548387094E-2</v>
      </c>
      <c r="ET73" s="4">
        <f>(ES73-ET$3)/EU$3</f>
        <v>-0.19104852406550368</v>
      </c>
      <c r="EU73" s="4">
        <f>IFERROR(_xlfn.NORM.S.DIST(ET73,TRUE)*100,30)</f>
        <v>42.42437882694513</v>
      </c>
      <c r="EV73" s="48">
        <v>0.19354838709677419</v>
      </c>
      <c r="EW73" s="4">
        <f>(EV73-EW$3)/EX$3</f>
        <v>-2.8888767844168026E-2</v>
      </c>
      <c r="EX73" s="4">
        <f>IFERROR(_xlfn.NORM.S.DIST(EW73,TRUE)*100,30)</f>
        <v>48.847665192318757</v>
      </c>
      <c r="EY73" s="49">
        <v>0.4838709677419355</v>
      </c>
      <c r="EZ73" s="4">
        <f>(EY73-EZ$3)/FA$3</f>
        <v>0.56044253050160686</v>
      </c>
      <c r="FA73" s="4">
        <f>IFERROR(_xlfn.NORM.S.DIST(EZ73,TRUE)*100,30)</f>
        <v>71.241118561083709</v>
      </c>
      <c r="FB73" s="50">
        <v>33</v>
      </c>
      <c r="FC73" s="35">
        <v>0.88824953236466064</v>
      </c>
      <c r="FD73" s="33">
        <f>(FC73-FD$3)/FE$3</f>
        <v>0.41927300764328856</v>
      </c>
      <c r="FE73" s="33">
        <f>IFERROR(_xlfn.NORM.S.DIST(FD73,TRUE)*100,0)</f>
        <v>66.249168945978212</v>
      </c>
      <c r="FF73" s="51">
        <v>69</v>
      </c>
      <c r="FG73" s="35">
        <v>0.83694721836770536</v>
      </c>
      <c r="FH73" s="33">
        <f>(FG73-FH$3)/FI$3</f>
        <v>0.45118625439028193</v>
      </c>
      <c r="FI73" s="33">
        <f>IFERROR(_xlfn.NORM.S.DIST(FH73,TRUE)*100,0)</f>
        <v>67.407234217415521</v>
      </c>
      <c r="FJ73" s="51">
        <v>111</v>
      </c>
      <c r="FK73" s="35">
        <v>0.62490114230833571</v>
      </c>
      <c r="FL73" s="33">
        <f>(FK73-FL$3)/FM$3</f>
        <v>0.2019322899384095</v>
      </c>
      <c r="FM73" s="33">
        <f>IFERROR(_xlfn.NORM.S.DIST(FL73,TRUE)*100,0)</f>
        <v>58.001517084554855</v>
      </c>
      <c r="FN73" s="52">
        <v>48.516774521765555</v>
      </c>
      <c r="FP73" s="33">
        <f>IFERROR(((J73*G$1)+(N73*K$1)+(R73*O$1)+(V73*S$1)+(Z73*W$1)+(AD73*AA$1)+(AH73*AE$1)+(AL73*AI$1)+(AP73*AM$1)+(AT73*AQ$1)+(AX73*AU$1)+(BB73*AY$1)+(BF73*BC$1)+(BJ73*BG$1)+(BN73*BK$1)+(BR73*BO$1)+(BV73*BS$1)+(BZ73*BW$1)+(CD73*CA$1)+(CH73*CE$1)+(CL73*CI$1)+(CP73*CM$1)+(CS73*CQ$1)+(CV73*CT$1)+(CY73*CW$1)+(DW73*DW$1)+(EA73*DX$1)+(EE73*EB$1)+(EU73*ES$1)+(EX73*EV$1)+(FA73*EY$1)+(FE73*FC$1)+(FI73*FG$1)+(FM73*FK$1)+(FN73*FN$1))*(1+FO73),"")</f>
        <v>46.888548523616421</v>
      </c>
      <c r="FQ73" s="28">
        <f>IFERROR(RANK(FP73,FP$4:FP$1296),"")</f>
        <v>70</v>
      </c>
      <c r="FR73" s="28">
        <f>IFERROR(RANK(FT73,FT$4:FT$1496),"")</f>
        <v>58</v>
      </c>
      <c r="FS73" s="28">
        <f>RANK(FX73,FX$4:FX$1496)</f>
        <v>61</v>
      </c>
      <c r="FT73" s="2">
        <v>6900</v>
      </c>
      <c r="FU73" s="49">
        <v>5.2999999999999999E-2</v>
      </c>
      <c r="FV73" s="28">
        <f>IFERROR(FR73-FQ73,"")</f>
        <v>-12</v>
      </c>
      <c r="FW73" s="4">
        <f>IFERROR(FP73/(FT73/1000),0)</f>
        <v>6.7954418150168721</v>
      </c>
      <c r="FX73" s="2">
        <v>8200</v>
      </c>
      <c r="FY73" s="49">
        <v>4.5100000000000001E-2</v>
      </c>
      <c r="FZ73" s="28">
        <f>FS73-FQ73</f>
        <v>-9</v>
      </c>
      <c r="GA73" s="4">
        <f>FP73/(FX73/1000)</f>
        <v>5.7181156736117593</v>
      </c>
    </row>
    <row r="74" spans="1:183" x14ac:dyDescent="0.2">
      <c r="A74" t="s">
        <v>190</v>
      </c>
      <c r="B74" s="1">
        <v>100</v>
      </c>
      <c r="C74" s="28" t="s">
        <v>269</v>
      </c>
      <c r="D74" s="28" t="s">
        <v>269</v>
      </c>
      <c r="E74" s="28">
        <f>RANK(B74,B$4:B$1396)</f>
        <v>65</v>
      </c>
      <c r="F74" s="4">
        <f>(E74/E$3)*100</f>
        <v>53.719008264462808</v>
      </c>
      <c r="G74" s="29">
        <v>0.52</v>
      </c>
      <c r="H74" s="3">
        <f>RANK(G74,G$4:G$4000)</f>
        <v>24</v>
      </c>
      <c r="I74" s="4">
        <f>(G74-I$3)/J$3</f>
        <v>0.88852016295379255</v>
      </c>
      <c r="J74" s="4">
        <f>IFERROR(_xlfn.NORM.S.DIST(I74,TRUE)*100,0)</f>
        <v>81.286949255301437</v>
      </c>
      <c r="K74" s="30">
        <v>0.23</v>
      </c>
      <c r="L74" s="3">
        <f>RANK(K74,K$4:K$4000)</f>
        <v>45</v>
      </c>
      <c r="M74" s="30">
        <f>(K74-M$3)/N$3</f>
        <v>0.3474284612612995</v>
      </c>
      <c r="N74" s="4">
        <f>IFERROR(_xlfn.NORM.S.DIST(M74,TRUE)*100,0)</f>
        <v>63.586527277721451</v>
      </c>
      <c r="O74" s="30">
        <v>0.125</v>
      </c>
      <c r="P74" s="3">
        <f>RANK(O74,O$4:O$4000)</f>
        <v>64</v>
      </c>
      <c r="Q74" s="4">
        <f>(O74-Q$3)/R$3</f>
        <v>7.297055737764585E-2</v>
      </c>
      <c r="R74" s="4">
        <f>IFERROR(_xlfn.NORM.S.DIST(Q74,TRUE)*100,0)</f>
        <v>52.908522657972981</v>
      </c>
      <c r="S74" s="1">
        <v>297.10000000000002</v>
      </c>
      <c r="T74" s="3">
        <f>RANK(S74,S$4:S$4000)</f>
        <v>46</v>
      </c>
      <c r="U74" s="4">
        <f>(S74-U$3)/V$3</f>
        <v>0.27826328536002171</v>
      </c>
      <c r="V74" s="4">
        <f>IFERROR(_xlfn.NORM.S.DIST(U74,TRUE)*100,0)</f>
        <v>60.959487121752623</v>
      </c>
      <c r="W74" s="31">
        <v>294.3</v>
      </c>
      <c r="X74" s="3">
        <f>RANK(W74,W$4:W$4000)</f>
        <v>58</v>
      </c>
      <c r="Y74" s="30">
        <f>(W74-Y$3)/Z$3</f>
        <v>-0.10930199921451397</v>
      </c>
      <c r="Z74" s="4">
        <f>IFERROR(_xlfn.NORM.S.DIST(Y74,TRUE)*100,0)</f>
        <v>45.648148047694114</v>
      </c>
      <c r="AA74" s="3">
        <v>292.89999999999998</v>
      </c>
      <c r="AB74" s="3">
        <f>RANK(AA74,AA$4:AA$4000)</f>
        <v>77</v>
      </c>
      <c r="AC74" s="4">
        <f>(AA74-AC$3)/AD$3</f>
        <v>-0.38940862014351579</v>
      </c>
      <c r="AD74" s="4">
        <f>IFERROR(_xlfn.NORM.S.DIST(AC74,TRUE)*100,0)</f>
        <v>34.848694817243533</v>
      </c>
      <c r="AE74" s="29">
        <v>2.4999999999999998E-2</v>
      </c>
      <c r="AF74" s="3">
        <f>RANK(AE74,AE$4:AE$4000)</f>
        <v>63</v>
      </c>
      <c r="AG74" s="4">
        <f>(AE74-AG$3)/AH$3</f>
        <v>-5.2675901307832208E-2</v>
      </c>
      <c r="AH74" s="4">
        <f>IFERROR(_xlfn.NORM.S.DIST(AG74,TRUE)*100,0)</f>
        <v>47.899507016582241</v>
      </c>
      <c r="AI74" s="30">
        <v>0.16</v>
      </c>
      <c r="AJ74" s="3">
        <f>RANK(AI74,AI$4:AI$4000)</f>
        <v>51</v>
      </c>
      <c r="AK74" s="4">
        <f>(AI74-AK$3)/AL$3</f>
        <v>0.15635593263063358</v>
      </c>
      <c r="AL74" s="4">
        <f>IFERROR(_xlfn.NORM.S.DIST(AK74,TRUE)*100,0)</f>
        <v>56.212376472245019</v>
      </c>
      <c r="AM74" s="30">
        <v>0.125</v>
      </c>
      <c r="AN74" s="3">
        <f>RANK(AM74,AM$4:AM$4000)</f>
        <v>57</v>
      </c>
      <c r="AO74" s="4">
        <f>(AM74-AO$3)/AP$3</f>
        <v>0.12297903656844719</v>
      </c>
      <c r="AP74" s="4">
        <f>IFERROR(_xlfn.NORM.S.DIST(AO74,TRUE)*100,0)</f>
        <v>54.893815083129205</v>
      </c>
      <c r="AQ74" s="29">
        <v>0.29499999999999998</v>
      </c>
      <c r="AR74" s="3">
        <v>21</v>
      </c>
      <c r="AS74" s="4">
        <f>(AQ74-AS$3)/AT$3</f>
        <v>0.88814992947055604</v>
      </c>
      <c r="AT74" s="4">
        <f>IFERROR(_xlfn.NORM.S.DIST(AS74,TRUE)*100,0)</f>
        <v>81.276994596748992</v>
      </c>
      <c r="AU74" s="30">
        <v>0.12</v>
      </c>
      <c r="AV74" s="3">
        <v>38</v>
      </c>
      <c r="AW74" s="4">
        <f>(AU74-AW$3)/AX$3</f>
        <v>0.50366753645926088</v>
      </c>
      <c r="AX74" s="4">
        <f>IFERROR(_xlfn.NORM.S.DIST(AW74,TRUE)*100,0)</f>
        <v>69.275248763647284</v>
      </c>
      <c r="AY74" s="30">
        <v>2.5000000000000001E-2</v>
      </c>
      <c r="AZ74" s="3">
        <v>59</v>
      </c>
      <c r="BA74" s="4">
        <f>(AY74-BA$3)/BB$3</f>
        <v>0.14347712561528478</v>
      </c>
      <c r="BB74" s="4">
        <f>IFERROR(_xlfn.NORM.S.DIST(BA74,TRUE)*100,0)</f>
        <v>55.704331227718072</v>
      </c>
      <c r="BC74" s="29">
        <v>-0.625</v>
      </c>
      <c r="BD74" s="3">
        <v>107</v>
      </c>
      <c r="BE74" s="4">
        <f>(BC74-BE$3)/BF$3</f>
        <v>-0.97779995577963164</v>
      </c>
      <c r="BF74" s="4">
        <f>IFERROR(_xlfn.NORM.S.DIST(BE74,TRUE)*100,0)</f>
        <v>16.408663646003731</v>
      </c>
      <c r="BG74" s="30">
        <v>-0.13500000000000001</v>
      </c>
      <c r="BH74" s="3">
        <v>90</v>
      </c>
      <c r="BI74" s="4">
        <f>(BG74-BI$3)/BJ$3</f>
        <v>-0.42573568155091757</v>
      </c>
      <c r="BJ74" s="4">
        <f>IFERROR(_xlfn.NORM.S.DIST(BI74,TRUE)*100,0)</f>
        <v>33.515022936651064</v>
      </c>
      <c r="BK74" s="30">
        <v>-7.4999999999999997E-2</v>
      </c>
      <c r="BL74" s="3">
        <v>82</v>
      </c>
      <c r="BM74" s="4">
        <f>(BK74-BM$3)/BN$3</f>
        <v>-0.33858284277290696</v>
      </c>
      <c r="BN74" s="4">
        <f>IFERROR(_xlfn.NORM.S.DIST(BM74,TRUE)*100,0)</f>
        <v>36.746200472225063</v>
      </c>
      <c r="BO74" s="30">
        <v>0.21</v>
      </c>
      <c r="BP74" s="3">
        <v>44</v>
      </c>
      <c r="BQ74" s="4">
        <f>(BO74-BQ$3)/BR$3</f>
        <v>0.43390281822767163</v>
      </c>
      <c r="BR74" s="4">
        <f>IFERROR(_xlfn.NORM.S.DIST(BQ74,TRUE)*100,0)</f>
        <v>66.78204934230321</v>
      </c>
      <c r="BS74" s="32">
        <v>24.5</v>
      </c>
      <c r="BT74" s="3">
        <v>50</v>
      </c>
      <c r="BU74" s="33">
        <f>(BS74-BU$3)/BV$3</f>
        <v>0.2039609162100682</v>
      </c>
      <c r="BV74" s="33">
        <f>IFERROR(_xlfn.NORM.S.DIST(BU74,TRUE)*100,0)</f>
        <v>58.080797939753914</v>
      </c>
      <c r="BW74" s="34">
        <v>21.5</v>
      </c>
      <c r="BX74" s="3">
        <v>84</v>
      </c>
      <c r="BY74" s="33">
        <f>(BW74-BY$3)/BZ$3</f>
        <v>-0.40005584844632835</v>
      </c>
      <c r="BZ74" s="33">
        <f>IFERROR(_xlfn.NORM.S.DIST(BY74,TRUE)*100,0)</f>
        <v>34.455769130425018</v>
      </c>
      <c r="CA74" s="34">
        <v>22</v>
      </c>
      <c r="CB74" s="3">
        <v>89</v>
      </c>
      <c r="CC74" s="33">
        <f>(CA74-CC$3)/CD$3</f>
        <v>-0.42501909184007164</v>
      </c>
      <c r="CD74" s="33">
        <f>IFERROR(_xlfn.NORM.S.DIST(CC74,TRUE)*100,0)</f>
        <v>33.541137857791867</v>
      </c>
      <c r="CE74" s="32">
        <v>85</v>
      </c>
      <c r="CF74" s="3">
        <v>84</v>
      </c>
      <c r="CG74" s="33">
        <f>(CE74-CG$3)/CH$3</f>
        <v>-0.37031246083320896</v>
      </c>
      <c r="CH74" s="33">
        <f>IFERROR(_xlfn.NORM.S.DIST(CG74,TRUE)*100,0)</f>
        <v>35.557484517173613</v>
      </c>
      <c r="CI74" s="34">
        <v>86.7</v>
      </c>
      <c r="CJ74" s="3">
        <v>14</v>
      </c>
      <c r="CK74" s="33">
        <f>(CI74-CK$3)/CL$3</f>
        <v>1.084306920295083</v>
      </c>
      <c r="CL74" s="33">
        <f>IFERROR(_xlfn.NORM.S.DIST(CK74,TRUE)*100,0)</f>
        <v>86.088563101592769</v>
      </c>
      <c r="CM74" s="34">
        <v>86.8</v>
      </c>
      <c r="CN74" s="3">
        <v>14</v>
      </c>
      <c r="CO74" s="4">
        <f>(CM74-CO$3)/CP$3</f>
        <v>1.1008612944796241</v>
      </c>
      <c r="CP74" s="4">
        <f>IFERROR(_xlfn.NORM.S.DIST(CO74,TRUE)*100,0)</f>
        <v>86.452148505106479</v>
      </c>
      <c r="CQ74" s="29" t="s">
        <v>269</v>
      </c>
      <c r="CR74" s="3" t="s">
        <v>269</v>
      </c>
      <c r="CS74" s="33">
        <v>0</v>
      </c>
      <c r="CT74" s="35" t="s">
        <v>269</v>
      </c>
      <c r="CU74" s="3" t="s">
        <v>269</v>
      </c>
      <c r="CV74" s="33">
        <v>0</v>
      </c>
      <c r="CW74" s="3" t="s">
        <v>269</v>
      </c>
      <c r="CX74" s="3" t="s">
        <v>269</v>
      </c>
      <c r="CY74" s="33">
        <v>0</v>
      </c>
      <c r="CZ74" s="36" t="s">
        <v>51</v>
      </c>
      <c r="DA74" s="37" t="s">
        <v>51</v>
      </c>
      <c r="DB74" s="37" t="s">
        <v>269</v>
      </c>
      <c r="DC74" s="37" t="s">
        <v>269</v>
      </c>
      <c r="DD74" s="37" t="s">
        <v>269</v>
      </c>
      <c r="DE74" s="38">
        <v>-0.5408653846153868</v>
      </c>
      <c r="DF74" s="38">
        <v>-0.62254901960784537</v>
      </c>
      <c r="DG74" s="38" t="s">
        <v>269</v>
      </c>
      <c r="DH74" s="38" t="s">
        <v>269</v>
      </c>
      <c r="DI74" s="38" t="s">
        <v>269</v>
      </c>
      <c r="DJ74" s="38">
        <v>-0.58170720211161608</v>
      </c>
      <c r="DK74" s="39">
        <v>-0.2863368947970017</v>
      </c>
      <c r="DL74" s="39">
        <v>38.731005128566288</v>
      </c>
      <c r="DM74" s="38">
        <v>-1.1634144042232322</v>
      </c>
      <c r="DN74" s="39">
        <v>-0.27159612120838506</v>
      </c>
      <c r="DO74" s="39">
        <v>39.296629110743389</v>
      </c>
      <c r="DP74" s="38">
        <v>-0.42</v>
      </c>
      <c r="DQ74" s="39">
        <v>-0.34639137116204305</v>
      </c>
      <c r="DR74" s="39">
        <v>36.45243045096143</v>
      </c>
      <c r="DS74" s="40">
        <v>28.08988764044944</v>
      </c>
      <c r="DT74" s="40">
        <v>35.642488082680138</v>
      </c>
      <c r="DU74" s="39">
        <v>-0.51747592637146067</v>
      </c>
      <c r="DV74" s="39">
        <v>30.241198488504708</v>
      </c>
      <c r="DW74" s="41">
        <v>30.241198488504708</v>
      </c>
      <c r="DX74" s="42">
        <v>0.69</v>
      </c>
      <c r="DY74" s="4">
        <f>(DX74-DY$3)/EA$3</f>
        <v>0.42257916936850398</v>
      </c>
      <c r="DZ74" s="4">
        <f>MAX(MIN(DY74, 3), -3)</f>
        <v>0.42257916936850398</v>
      </c>
      <c r="EA74" s="4">
        <f>IFERROR(_xlfn.NORM.S.DIST(DZ74,TRUE)*100,30)</f>
        <v>66.369883633748856</v>
      </c>
      <c r="EB74" s="43">
        <v>-0.02</v>
      </c>
      <c r="EC74" s="4">
        <f>(EB74-EC$3)/EE$3</f>
        <v>-0.39172890814381789</v>
      </c>
      <c r="ED74" s="4">
        <f>MAX(MIN(EC74, 3), -3)</f>
        <v>-0.39172890814381789</v>
      </c>
      <c r="EE74" s="4">
        <f>IFERROR(_xlfn.NORM.S.DIST(ED74,TRUE)*100,30)</f>
        <v>34.762926403635028</v>
      </c>
      <c r="EF74" s="44" t="s">
        <v>191</v>
      </c>
      <c r="EG74" s="45">
        <v>2</v>
      </c>
      <c r="EH74" s="46">
        <v>44</v>
      </c>
      <c r="EI74" s="46" t="s">
        <v>51</v>
      </c>
      <c r="EJ74" s="46" t="s">
        <v>269</v>
      </c>
      <c r="EK74" s="46" t="s">
        <v>269</v>
      </c>
      <c r="EL74" s="46" t="s">
        <v>269</v>
      </c>
      <c r="EM74" s="46" t="s">
        <v>269</v>
      </c>
      <c r="EN74" s="46" t="s">
        <v>269</v>
      </c>
      <c r="EO74" s="46">
        <v>51</v>
      </c>
      <c r="EP74" s="46" t="s">
        <v>269</v>
      </c>
      <c r="EQ74" s="46" t="s">
        <v>269</v>
      </c>
      <c r="ER74" s="46" t="s">
        <v>51</v>
      </c>
      <c r="ES74" s="47">
        <v>0.12121212121212122</v>
      </c>
      <c r="ET74" s="4">
        <f>(ES74-ET$3)/EU$3</f>
        <v>0.10814089331535853</v>
      </c>
      <c r="EU74" s="4">
        <f>IFERROR(_xlfn.NORM.S.DIST(ET74,TRUE)*100,30)</f>
        <v>54.305803491711742</v>
      </c>
      <c r="EV74" s="48">
        <v>0.18181818181818182</v>
      </c>
      <c r="EW74" s="4">
        <f>(EV74-EW$3)/EX$3</f>
        <v>-0.13853358981334454</v>
      </c>
      <c r="EX74" s="4">
        <f>IFERROR(_xlfn.NORM.S.DIST(EW74,TRUE)*100,30)</f>
        <v>44.490936235273722</v>
      </c>
      <c r="EY74" s="49">
        <v>0.27272727272727271</v>
      </c>
      <c r="EZ74" s="4">
        <f>(EY74-EZ$3)/FA$3</f>
        <v>-0.78751956708753168</v>
      </c>
      <c r="FA74" s="4">
        <f>IFERROR(_xlfn.NORM.S.DIST(EZ74,TRUE)*100,30)</f>
        <v>21.5488889312903</v>
      </c>
      <c r="FB74" s="50">
        <v>34</v>
      </c>
      <c r="FC74" s="35">
        <v>-2.4987316663311155E-2</v>
      </c>
      <c r="FD74" s="33">
        <f>(FC74-FD$3)/FE$3</f>
        <v>-0.5449640592521281</v>
      </c>
      <c r="FE74" s="33">
        <f>IFERROR(_xlfn.NORM.S.DIST(FD74,TRUE)*100,0)</f>
        <v>29.288911837319354</v>
      </c>
      <c r="FF74" s="51">
        <v>68</v>
      </c>
      <c r="FG74" s="35">
        <v>3.2830513749473766E-2</v>
      </c>
      <c r="FH74" s="33">
        <f>(FG74-FH$3)/FI$3</f>
        <v>-0.63829145034030532</v>
      </c>
      <c r="FI74" s="33">
        <f>IFERROR(_xlfn.NORM.S.DIST(FH74,TRUE)*100,0)</f>
        <v>26.164198820274407</v>
      </c>
      <c r="FJ74" s="51">
        <v>110</v>
      </c>
      <c r="FK74" s="35">
        <v>0.20064182857476179</v>
      </c>
      <c r="FL74" s="33">
        <f>(FK74-FL$3)/FM$3</f>
        <v>-0.49979662123826418</v>
      </c>
      <c r="FM74" s="33">
        <f>IFERROR(_xlfn.NORM.S.DIST(FL74,TRUE)*100,0)</f>
        <v>30.860914497643666</v>
      </c>
      <c r="FN74" s="52">
        <v>58.778877232240788</v>
      </c>
      <c r="FP74" s="33">
        <f>IFERROR(((J74*G$1)+(N74*K$1)+(R74*O$1)+(V74*S$1)+(Z74*W$1)+(AD74*AA$1)+(AH74*AE$1)+(AL74*AI$1)+(AP74*AM$1)+(AT74*AQ$1)+(AX74*AU$1)+(BB74*AY$1)+(BF74*BC$1)+(BJ74*BG$1)+(BN74*BK$1)+(BR74*BO$1)+(BV74*BS$1)+(BZ74*BW$1)+(CD74*CA$1)+(CH74*CE$1)+(CL74*CI$1)+(CP74*CM$1)+(CS74*CQ$1)+(CV74*CT$1)+(CY74*CW$1)+(DW74*DW$1)+(EA74*DX$1)+(EE74*EB$1)+(EU74*ES$1)+(EX74*EV$1)+(FA74*EY$1)+(FE74*FC$1)+(FI74*FG$1)+(FM74*FK$1)+(FN74*FN$1))*(1+FO74),"")</f>
        <v>46.834411748524026</v>
      </c>
      <c r="FQ74" s="28">
        <f>IFERROR(RANK(FP74,FP$4:FP$1296),"")</f>
        <v>71</v>
      </c>
      <c r="FR74" s="28">
        <f>IFERROR(RANK(FT74,FT$4:FT$1496),"")</f>
        <v>58</v>
      </c>
      <c r="FS74" s="28">
        <f>RANK(FX74,FX$4:FX$1496)</f>
        <v>53</v>
      </c>
      <c r="FT74" s="2">
        <v>6900</v>
      </c>
      <c r="FU74" s="49">
        <v>1.47E-2</v>
      </c>
      <c r="FV74" s="28">
        <f>IFERROR(FR74-FQ74,"")</f>
        <v>-13</v>
      </c>
      <c r="FW74" s="4">
        <f>IFERROR(FP74/(FT74/1000),0)</f>
        <v>6.787595905583192</v>
      </c>
      <c r="FX74" s="2">
        <v>8400</v>
      </c>
      <c r="FY74" s="49">
        <v>1.26E-2</v>
      </c>
      <c r="FZ74" s="28">
        <f>FS74-FQ74</f>
        <v>-18</v>
      </c>
      <c r="GA74" s="4">
        <f>FP74/(FX74/1000)</f>
        <v>5.5755252081576216</v>
      </c>
    </row>
    <row r="75" spans="1:183" x14ac:dyDescent="0.2">
      <c r="A75" t="s">
        <v>158</v>
      </c>
      <c r="B75" s="1">
        <v>250</v>
      </c>
      <c r="C75" s="28" t="s">
        <v>269</v>
      </c>
      <c r="D75" s="28" t="s">
        <v>269</v>
      </c>
      <c r="E75" s="28">
        <f>RANK(B75,B$4:B$1396)</f>
        <v>37</v>
      </c>
      <c r="F75" s="4">
        <f>(E75/E$3)*100</f>
        <v>30.578512396694212</v>
      </c>
      <c r="G75" s="29">
        <v>9.5000000000000001E-2</v>
      </c>
      <c r="H75" s="3">
        <f>RANK(G75,G$4:G$4000)</f>
        <v>66</v>
      </c>
      <c r="I75" s="4">
        <f>(G75-I$3)/J$3</f>
        <v>-3.1291636714195374E-2</v>
      </c>
      <c r="J75" s="4">
        <f>IFERROR(_xlfn.NORM.S.DIST(I75,TRUE)*100,0)</f>
        <v>48.751848003940637</v>
      </c>
      <c r="K75" s="30">
        <v>0.14500000000000002</v>
      </c>
      <c r="L75" s="3">
        <f>RANK(K75,K$4:K$4000)</f>
        <v>59</v>
      </c>
      <c r="M75" s="30">
        <f>(K75-M$3)/N$3</f>
        <v>0.12342275298915957</v>
      </c>
      <c r="N75" s="4">
        <f>IFERROR(_xlfn.NORM.S.DIST(M75,TRUE)*100,0)</f>
        <v>54.911382973091506</v>
      </c>
      <c r="O75" s="30">
        <v>0.17499999999999999</v>
      </c>
      <c r="P75" s="3">
        <f>RANK(O75,O$4:O$4000)</f>
        <v>56</v>
      </c>
      <c r="Q75" s="4">
        <f>(O75-Q$3)/R$3</f>
        <v>0.21352379791243706</v>
      </c>
      <c r="R75" s="4">
        <f>IFERROR(_xlfn.NORM.S.DIST(Q75,TRUE)*100,0)</f>
        <v>58.454078547943631</v>
      </c>
      <c r="S75" s="1">
        <v>289.7</v>
      </c>
      <c r="T75" s="3">
        <f>RANK(S75,S$4:S$4000)</f>
        <v>102</v>
      </c>
      <c r="U75" s="4">
        <f>(S75-U$3)/V$3</f>
        <v>-0.86570799889784333</v>
      </c>
      <c r="V75" s="4">
        <f>IFERROR(_xlfn.NORM.S.DIST(U75,TRUE)*100,0)</f>
        <v>19.332515619631639</v>
      </c>
      <c r="W75" s="31">
        <v>286.8</v>
      </c>
      <c r="X75" s="3">
        <f>RANK(W75,W$4:W$4000)</f>
        <v>111</v>
      </c>
      <c r="Y75" s="30">
        <f>(W75-Y$3)/Z$3</f>
        <v>-1.2035378089259987</v>
      </c>
      <c r="Z75" s="4">
        <f>IFERROR(_xlfn.NORM.S.DIST(Y75,TRUE)*100,0)</f>
        <v>11.438413470047736</v>
      </c>
      <c r="AA75" s="3">
        <v>286.5</v>
      </c>
      <c r="AB75" s="3">
        <f>RANK(AA75,AA$4:AA$4000)</f>
        <v>114</v>
      </c>
      <c r="AC75" s="4">
        <f>(AA75-AC$3)/AD$3</f>
        <v>-1.352273463254297</v>
      </c>
      <c r="AD75" s="4">
        <f>IFERROR(_xlfn.NORM.S.DIST(AC75,TRUE)*100,0)</f>
        <v>8.8143925127416978</v>
      </c>
      <c r="AE75" s="29">
        <v>-0.39500000000000002</v>
      </c>
      <c r="AF75" s="3">
        <f>RANK(AE75,AE$4:AE$4000)</f>
        <v>99</v>
      </c>
      <c r="AG75" s="4">
        <f>(AE75-AG$3)/AH$3</f>
        <v>-0.81776680214781816</v>
      </c>
      <c r="AH75" s="4">
        <f>IFERROR(_xlfn.NORM.S.DIST(AG75,TRUE)*100,0)</f>
        <v>20.674517882095778</v>
      </c>
      <c r="AI75" s="30">
        <v>-0.52</v>
      </c>
      <c r="AJ75" s="3">
        <f>RANK(AI75,AI$4:AI$4000)</f>
        <v>112</v>
      </c>
      <c r="AK75" s="4">
        <f>(AI75-AK$3)/AL$3</f>
        <v>-1.3873396635774411</v>
      </c>
      <c r="AL75" s="4">
        <f>IFERROR(_xlfn.NORM.S.DIST(AK75,TRUE)*100,0)</f>
        <v>8.2669106952964331</v>
      </c>
      <c r="AM75" s="30">
        <v>-0.48</v>
      </c>
      <c r="AN75" s="3">
        <f>RANK(AM75,AM$4:AM$4000)</f>
        <v>112</v>
      </c>
      <c r="AO75" s="4">
        <f>(AM75-AO$3)/AP$3</f>
        <v>-1.4006179011225532</v>
      </c>
      <c r="AP75" s="4">
        <f>IFERROR(_xlfn.NORM.S.DIST(AO75,TRUE)*100,0)</f>
        <v>8.0664182475375483</v>
      </c>
      <c r="AQ75" s="29">
        <v>0.36499999999999999</v>
      </c>
      <c r="AR75" s="3">
        <v>17</v>
      </c>
      <c r="AS75" s="4">
        <f>(AQ75-AS$3)/AT$3</f>
        <v>1.1066114055335918</v>
      </c>
      <c r="AT75" s="4">
        <f>IFERROR(_xlfn.NORM.S.DIST(AS75,TRUE)*100,0)</f>
        <v>86.576901302281726</v>
      </c>
      <c r="AU75" s="30">
        <v>0.25</v>
      </c>
      <c r="AV75" s="3">
        <v>16</v>
      </c>
      <c r="AW75" s="4">
        <f>(AU75-AW$3)/AX$3</f>
        <v>1.015871810824611</v>
      </c>
      <c r="AX75" s="4">
        <f>IFERROR(_xlfn.NORM.S.DIST(AW75,TRUE)*100,0)</f>
        <v>84.515478295636598</v>
      </c>
      <c r="AY75" s="30">
        <v>0.19500000000000001</v>
      </c>
      <c r="AZ75" s="3">
        <v>22</v>
      </c>
      <c r="BA75" s="4">
        <f>(AY75-BA$3)/BB$3</f>
        <v>0.90868846223013677</v>
      </c>
      <c r="BB75" s="4">
        <f>IFERROR(_xlfn.NORM.S.DIST(BA75,TRUE)*100,0)</f>
        <v>81.824270192059942</v>
      </c>
      <c r="BC75" s="29">
        <v>0.26</v>
      </c>
      <c r="BD75" s="3">
        <v>38</v>
      </c>
      <c r="BE75" s="4">
        <f>(BC75-BE$3)/BF$3</f>
        <v>0.46165603678755562</v>
      </c>
      <c r="BF75" s="4">
        <f>IFERROR(_xlfn.NORM.S.DIST(BE75,TRUE)*100,0)</f>
        <v>67.78359986847272</v>
      </c>
      <c r="BG75" s="30">
        <v>0.41000000000000003</v>
      </c>
      <c r="BH75" s="3">
        <v>17</v>
      </c>
      <c r="BI75" s="4">
        <f>(BG75-BI$3)/BJ$3</f>
        <v>0.95229518078167374</v>
      </c>
      <c r="BJ75" s="4">
        <f>IFERROR(_xlfn.NORM.S.DIST(BI75,TRUE)*100,0)</f>
        <v>82.952634939154862</v>
      </c>
      <c r="BK75" s="30">
        <v>0.29499999999999998</v>
      </c>
      <c r="BL75" s="3">
        <v>25</v>
      </c>
      <c r="BM75" s="4">
        <f>(BK75-BM$3)/BN$3</f>
        <v>0.80418251025765719</v>
      </c>
      <c r="BN75" s="4">
        <f>IFERROR(_xlfn.NORM.S.DIST(BM75,TRUE)*100,0)</f>
        <v>78.935421096765495</v>
      </c>
      <c r="BO75" s="30">
        <v>-0.35</v>
      </c>
      <c r="BP75" s="3">
        <v>94</v>
      </c>
      <c r="BQ75" s="4">
        <f>(BO75-BQ$3)/BR$3</f>
        <v>-0.41144666317276052</v>
      </c>
      <c r="BR75" s="4">
        <f>IFERROR(_xlfn.NORM.S.DIST(BQ75,TRUE)*100,0)</f>
        <v>34.037252176343827</v>
      </c>
      <c r="BS75" s="32">
        <v>22.2</v>
      </c>
      <c r="BT75" s="3">
        <v>89</v>
      </c>
      <c r="BU75" s="33">
        <f>(BS75-BU$3)/BV$3</f>
        <v>-0.55368663256487605</v>
      </c>
      <c r="BV75" s="33">
        <f>IFERROR(_xlfn.NORM.S.DIST(BU75,TRUE)*100,0)</f>
        <v>28.98966625838964</v>
      </c>
      <c r="BW75" s="34">
        <v>21.2</v>
      </c>
      <c r="BX75" s="3">
        <v>88</v>
      </c>
      <c r="BY75" s="33">
        <f>(BW75-BY$3)/BZ$3</f>
        <v>-0.53146105414037959</v>
      </c>
      <c r="BZ75" s="33">
        <f>IFERROR(_xlfn.NORM.S.DIST(BY75,TRUE)*100,0)</f>
        <v>29.754966132123084</v>
      </c>
      <c r="CA75" s="34">
        <v>21.1</v>
      </c>
      <c r="CB75" s="3">
        <v>104</v>
      </c>
      <c r="CC75" s="33">
        <f>(CA75-CC$3)/CD$3</f>
        <v>-0.86596108913813352</v>
      </c>
      <c r="CD75" s="33">
        <f>IFERROR(_xlfn.NORM.S.DIST(CC75,TRUE)*100,0)</f>
        <v>19.325575022933052</v>
      </c>
      <c r="CE75" s="32">
        <v>89.2</v>
      </c>
      <c r="CF75" s="3">
        <v>15</v>
      </c>
      <c r="CG75" s="33">
        <f>(CE75-CG$3)/CH$3</f>
        <v>1.1483000717944254</v>
      </c>
      <c r="CH75" s="33">
        <f>IFERROR(_xlfn.NORM.S.DIST(CG75,TRUE)*100,0)</f>
        <v>87.45776452511744</v>
      </c>
      <c r="CI75" s="34">
        <v>87.4</v>
      </c>
      <c r="CJ75" s="3">
        <v>8</v>
      </c>
      <c r="CK75" s="33">
        <f>(CI75-CK$3)/CL$3</f>
        <v>1.4347562519795343</v>
      </c>
      <c r="CL75" s="33">
        <f>IFERROR(_xlfn.NORM.S.DIST(CK75,TRUE)*100,0)</f>
        <v>92.432171581848664</v>
      </c>
      <c r="CM75" s="34">
        <v>87.2</v>
      </c>
      <c r="CN75" s="3">
        <v>9</v>
      </c>
      <c r="CO75" s="4">
        <f>(CM75-CO$3)/CP$3</f>
        <v>1.3343625853988579</v>
      </c>
      <c r="CP75" s="4">
        <f>IFERROR(_xlfn.NORM.S.DIST(CO75,TRUE)*100,0)</f>
        <v>90.895747217499832</v>
      </c>
      <c r="CQ75" s="29" t="s">
        <v>269</v>
      </c>
      <c r="CR75" s="3" t="s">
        <v>269</v>
      </c>
      <c r="CS75" s="33">
        <v>0</v>
      </c>
      <c r="CT75" s="35" t="s">
        <v>269</v>
      </c>
      <c r="CU75" s="3" t="s">
        <v>269</v>
      </c>
      <c r="CV75" s="33">
        <v>0</v>
      </c>
      <c r="CW75" s="3" t="s">
        <v>269</v>
      </c>
      <c r="CX75" s="3" t="s">
        <v>269</v>
      </c>
      <c r="CY75" s="33">
        <v>0</v>
      </c>
      <c r="CZ75" s="36" t="s">
        <v>269</v>
      </c>
      <c r="DA75" s="37" t="s">
        <v>269</v>
      </c>
      <c r="DB75" s="37" t="s">
        <v>269</v>
      </c>
      <c r="DC75" s="37" t="s">
        <v>269</v>
      </c>
      <c r="DD75" s="37" t="s">
        <v>269</v>
      </c>
      <c r="DE75" s="38" t="s">
        <v>269</v>
      </c>
      <c r="DF75" s="38" t="s">
        <v>269</v>
      </c>
      <c r="DG75" s="38" t="s">
        <v>269</v>
      </c>
      <c r="DH75" s="38" t="s">
        <v>269</v>
      </c>
      <c r="DI75" s="38" t="s">
        <v>269</v>
      </c>
      <c r="DJ75" s="38">
        <v>0</v>
      </c>
      <c r="DK75" s="39">
        <v>0.18796384185689652</v>
      </c>
      <c r="DL75" s="39">
        <v>57.454750202918703</v>
      </c>
      <c r="DM75" s="38">
        <v>0</v>
      </c>
      <c r="DN75" s="39">
        <v>5.6299553714146584E-2</v>
      </c>
      <c r="DO75" s="39">
        <v>52.244841282142282</v>
      </c>
      <c r="DP75" s="38">
        <v>0</v>
      </c>
      <c r="DQ75" s="39">
        <v>3.007589749610556E-2</v>
      </c>
      <c r="DR75" s="39">
        <v>51.199673847744222</v>
      </c>
      <c r="DS75" s="40">
        <v>10</v>
      </c>
      <c r="DT75" s="40">
        <v>42.724816333201304</v>
      </c>
      <c r="DU75" s="39">
        <v>-0.22492705456938625</v>
      </c>
      <c r="DV75" s="39">
        <v>41.101801100572033</v>
      </c>
      <c r="DW75" s="41">
        <v>41.101801100572033</v>
      </c>
      <c r="DX75" s="42">
        <v>0.45</v>
      </c>
      <c r="DY75" s="4">
        <f>(DX75-DY$3)/EA$3</f>
        <v>0.19913235439287852</v>
      </c>
      <c r="DZ75" s="4">
        <f>MAX(MIN(DY75, 3), -3)</f>
        <v>0.19913235439287852</v>
      </c>
      <c r="EA75" s="4">
        <f>IFERROR(_xlfn.NORM.S.DIST(DZ75,TRUE)*100,30)</f>
        <v>57.892039356630853</v>
      </c>
      <c r="EB75" s="43">
        <v>0.2</v>
      </c>
      <c r="EC75" s="4">
        <f>(EB75-EC$3)/EE$3</f>
        <v>-0.16193993646491894</v>
      </c>
      <c r="ED75" s="4">
        <f>MAX(MIN(EC75, 3), -3)</f>
        <v>-0.16193993646491894</v>
      </c>
      <c r="EE75" s="4">
        <f>IFERROR(_xlfn.NORM.S.DIST(ED75,TRUE)*100,30)</f>
        <v>43.567657655972283</v>
      </c>
      <c r="EF75" s="44" t="s">
        <v>159</v>
      </c>
      <c r="EG75" s="45" t="s">
        <v>51</v>
      </c>
      <c r="EH75" s="46" t="s">
        <v>51</v>
      </c>
      <c r="EI75" s="46">
        <v>31</v>
      </c>
      <c r="EJ75" s="46" t="s">
        <v>269</v>
      </c>
      <c r="EK75" s="46" t="s">
        <v>269</v>
      </c>
      <c r="EL75" s="46" t="s">
        <v>269</v>
      </c>
      <c r="EM75" s="46" t="s">
        <v>269</v>
      </c>
      <c r="EN75" s="46" t="s">
        <v>269</v>
      </c>
      <c r="EO75" s="46" t="s">
        <v>269</v>
      </c>
      <c r="EP75" s="46" t="s">
        <v>269</v>
      </c>
      <c r="EQ75" s="46" t="s">
        <v>269</v>
      </c>
      <c r="ER75" s="46" t="s">
        <v>51</v>
      </c>
      <c r="ES75" s="47">
        <v>9.375E-2</v>
      </c>
      <c r="ET75" s="4">
        <f>(ES75-ET$3)/EU$3</f>
        <v>-0.22807321446638534</v>
      </c>
      <c r="EU75" s="4">
        <f>IFERROR(_xlfn.NORM.S.DIST(ET75,TRUE)*100,30)</f>
        <v>40.979466155425968</v>
      </c>
      <c r="EV75" s="48">
        <v>0.125</v>
      </c>
      <c r="EW75" s="4">
        <f>(EV75-EW$3)/EX$3</f>
        <v>-0.66962569622654389</v>
      </c>
      <c r="EX75" s="4">
        <f>IFERROR(_xlfn.NORM.S.DIST(EW75,TRUE)*100,30)</f>
        <v>25.154821456724974</v>
      </c>
      <c r="EY75" s="49">
        <v>0.25</v>
      </c>
      <c r="EZ75" s="4">
        <f>(EY75-EZ$3)/FA$3</f>
        <v>-0.93261270953636244</v>
      </c>
      <c r="FA75" s="4">
        <f>IFERROR(_xlfn.NORM.S.DIST(EZ75,TRUE)*100,30)</f>
        <v>17.550998441538397</v>
      </c>
      <c r="FB75" s="50">
        <v>31</v>
      </c>
      <c r="FC75" s="35">
        <v>0.82117223779120208</v>
      </c>
      <c r="FD75" s="33">
        <f>(FC75-FD$3)/FE$3</f>
        <v>0.3484497443861897</v>
      </c>
      <c r="FE75" s="33">
        <f>IFERROR(_xlfn.NORM.S.DIST(FD75,TRUE)*100,0)</f>
        <v>63.624877510868473</v>
      </c>
      <c r="FF75" s="51">
        <v>59</v>
      </c>
      <c r="FG75" s="35">
        <v>0.53535344800347984</v>
      </c>
      <c r="FH75" s="33">
        <f>(FG75-FH$3)/FI$3</f>
        <v>4.2564363052432948E-2</v>
      </c>
      <c r="FI75" s="33">
        <f>IFERROR(_xlfn.NORM.S.DIST(FH75,TRUE)*100,0)</f>
        <v>51.697559805269876</v>
      </c>
      <c r="FJ75" s="51">
        <v>92</v>
      </c>
      <c r="FK75" s="35">
        <v>0.48917838336528335</v>
      </c>
      <c r="FL75" s="33">
        <f>(FK75-FL$3)/FM$3</f>
        <v>-2.2554434977219318E-2</v>
      </c>
      <c r="FM75" s="33">
        <f>IFERROR(_xlfn.NORM.S.DIST(FL75,TRUE)*100,0)</f>
        <v>49.100284509607661</v>
      </c>
      <c r="FN75" s="52">
        <v>50.99569305756475</v>
      </c>
      <c r="FP75" s="33">
        <f>IFERROR(((J75*G$1)+(N75*K$1)+(R75*O$1)+(V75*S$1)+(Z75*W$1)+(AD75*AA$1)+(AH75*AE$1)+(AL75*AI$1)+(AP75*AM$1)+(AT75*AQ$1)+(AX75*AU$1)+(BB75*AY$1)+(BF75*BC$1)+(BJ75*BG$1)+(BN75*BK$1)+(BR75*BO$1)+(BV75*BS$1)+(BZ75*BW$1)+(CD75*CA$1)+(CH75*CE$1)+(CL75*CI$1)+(CP75*CM$1)+(CS75*CQ$1)+(CV75*CT$1)+(CY75*CW$1)+(DW75*DW$1)+(EA75*DX$1)+(EE75*EB$1)+(EU75*ES$1)+(EX75*EV$1)+(FA75*EY$1)+(FE75*FC$1)+(FI75*FG$1)+(FM75*FK$1)+(FN75*FN$1))*(1+FO75),"")</f>
        <v>46.624451393135622</v>
      </c>
      <c r="FQ75" s="28">
        <f>IFERROR(RANK(FP75,FP$4:FP$1296),"")</f>
        <v>72</v>
      </c>
      <c r="FR75" s="28">
        <f>IFERROR(RANK(FT75,FT$4:FT$1496),"")</f>
        <v>88</v>
      </c>
      <c r="FS75" s="28">
        <f>RANK(FX75,FX$4:FX$1496)</f>
        <v>81</v>
      </c>
      <c r="FT75" s="2">
        <v>6400</v>
      </c>
      <c r="FU75" s="49">
        <v>1.5900000000000001E-2</v>
      </c>
      <c r="FV75" s="28">
        <f>IFERROR(FR75-FQ75,"")</f>
        <v>16</v>
      </c>
      <c r="FW75" s="4">
        <f>IFERROR(FP75/(FT75/1000),0)</f>
        <v>7.2850705301774408</v>
      </c>
      <c r="FX75" s="2">
        <v>7700</v>
      </c>
      <c r="FY75" s="49">
        <v>1.23E-2</v>
      </c>
      <c r="FZ75" s="28">
        <f>FS75-FQ75</f>
        <v>9</v>
      </c>
      <c r="GA75" s="4">
        <f>FP75/(FX75/1000)</f>
        <v>6.0551235575500808</v>
      </c>
    </row>
    <row r="76" spans="1:183" x14ac:dyDescent="0.2">
      <c r="A76" t="s">
        <v>205</v>
      </c>
      <c r="B76" s="1">
        <v>100</v>
      </c>
      <c r="C76" s="28" t="s">
        <v>269</v>
      </c>
      <c r="D76" s="28" t="s">
        <v>269</v>
      </c>
      <c r="E76" s="28">
        <f>RANK(B76,B$4:B$1396)</f>
        <v>65</v>
      </c>
      <c r="F76" s="4">
        <f>(E76/E$3)*100</f>
        <v>53.719008264462808</v>
      </c>
      <c r="G76" s="29">
        <v>4.9999999999999996E-2</v>
      </c>
      <c r="H76" s="3">
        <f>RANK(G76,G$4:G$4000)</f>
        <v>72</v>
      </c>
      <c r="I76" s="4">
        <f>(G76-I$3)/J$3</f>
        <v>-0.12868347432609997</v>
      </c>
      <c r="J76" s="4">
        <f>IFERROR(_xlfn.NORM.S.DIST(I76,TRUE)*100,0)</f>
        <v>44.880405612715784</v>
      </c>
      <c r="K76" s="30">
        <v>1.5000000000000001E-2</v>
      </c>
      <c r="L76" s="3">
        <f>RANK(K76,K$4:K$4000)</f>
        <v>73</v>
      </c>
      <c r="M76" s="30">
        <f>(K76-M$3)/N$3</f>
        <v>-0.21917421260352515</v>
      </c>
      <c r="N76" s="4">
        <f>IFERROR(_xlfn.NORM.S.DIST(M76,TRUE)*100,0)</f>
        <v>41.325717124303694</v>
      </c>
      <c r="O76" s="30">
        <v>5.5000000000000007E-2</v>
      </c>
      <c r="P76" s="3">
        <f>RANK(O76,O$4:O$4000)</f>
        <v>73</v>
      </c>
      <c r="Q76" s="4">
        <f>(O76-Q$3)/R$3</f>
        <v>-0.12380397937106184</v>
      </c>
      <c r="R76" s="4">
        <f>IFERROR(_xlfn.NORM.S.DIST(Q76,TRUE)*100,0)</f>
        <v>45.073524048757022</v>
      </c>
      <c r="S76" s="1">
        <v>297.8</v>
      </c>
      <c r="T76" s="3">
        <f>RANK(S76,S$4:S$4000)</f>
        <v>39</v>
      </c>
      <c r="U76" s="4">
        <f>(S76-U$3)/V$3</f>
        <v>0.38647678522224987</v>
      </c>
      <c r="V76" s="4">
        <f>IFERROR(_xlfn.NORM.S.DIST(U76,TRUE)*100,0)</f>
        <v>65.04282038413902</v>
      </c>
      <c r="W76" s="31">
        <v>294.5</v>
      </c>
      <c r="X76" s="3">
        <f>RANK(W76,W$4:W$4000)</f>
        <v>56</v>
      </c>
      <c r="Y76" s="30">
        <f>(W76-Y$3)/Z$3</f>
        <v>-8.0122377622209376E-2</v>
      </c>
      <c r="Z76" s="4">
        <f>IFERROR(_xlfn.NORM.S.DIST(Y76,TRUE)*100,0)</f>
        <v>46.806996259612674</v>
      </c>
      <c r="AA76" s="3">
        <v>296.3</v>
      </c>
      <c r="AB76" s="3">
        <f>RANK(AA76,AA$4:AA$4000)</f>
        <v>51</v>
      </c>
      <c r="AC76" s="4">
        <f>(AA76-AC$3)/AD$3</f>
        <v>0.12211332775909368</v>
      </c>
      <c r="AD76" s="4">
        <f>IFERROR(_xlfn.NORM.S.DIST(AC76,TRUE)*100,0)</f>
        <v>54.859536657570331</v>
      </c>
      <c r="AE76" s="29">
        <v>0.53500000000000003</v>
      </c>
      <c r="AF76" s="3">
        <f>RANK(AE76,AE$4:AE$4000)</f>
        <v>21</v>
      </c>
      <c r="AG76" s="4">
        <f>(AE76-AG$3)/AH$3</f>
        <v>0.87636304971215084</v>
      </c>
      <c r="AH76" s="4">
        <f>IFERROR(_xlfn.NORM.S.DIST(AG76,TRUE)*100,0)</f>
        <v>80.958365047254048</v>
      </c>
      <c r="AI76" s="30">
        <v>0.61</v>
      </c>
      <c r="AJ76" s="3">
        <f>RANK(AI76,AI$4:AI$4000)</f>
        <v>11</v>
      </c>
      <c r="AK76" s="4">
        <f>(AI76-AK$3)/AL$3</f>
        <v>1.1779191948271535</v>
      </c>
      <c r="AL76" s="4">
        <f>IFERROR(_xlfn.NORM.S.DIST(AK76,TRUE)*100,0)</f>
        <v>88.058558901411359</v>
      </c>
      <c r="AM76" s="30">
        <v>0.39500000000000002</v>
      </c>
      <c r="AN76" s="3">
        <f>RANK(AM76,AM$4:AM$4000)</f>
        <v>20</v>
      </c>
      <c r="AO76" s="4">
        <f>(AM76-AO$3)/AP$3</f>
        <v>0.80293138892641436</v>
      </c>
      <c r="AP76" s="4">
        <f>IFERROR(_xlfn.NORM.S.DIST(AO76,TRUE)*100,0)</f>
        <v>78.899280385773423</v>
      </c>
      <c r="AQ76" s="29">
        <v>0.03</v>
      </c>
      <c r="AR76" s="3">
        <v>55</v>
      </c>
      <c r="AS76" s="4">
        <f>(AQ76-AS$3)/AT$3</f>
        <v>6.1117198660492152E-2</v>
      </c>
      <c r="AT76" s="4">
        <f>IFERROR(_xlfn.NORM.S.DIST(AS76,TRUE)*100,0)</f>
        <v>52.436706389764097</v>
      </c>
      <c r="AU76" s="30">
        <v>-0.14000000000000001</v>
      </c>
      <c r="AV76" s="3">
        <v>91</v>
      </c>
      <c r="AW76" s="4">
        <f>(AU76-AW$3)/AX$3</f>
        <v>-0.52074101227143921</v>
      </c>
      <c r="AX76" s="4">
        <f>IFERROR(_xlfn.NORM.S.DIST(AW76,TRUE)*100,0)</f>
        <v>30.127360008855185</v>
      </c>
      <c r="AY76" s="30">
        <v>-0.13</v>
      </c>
      <c r="AZ76" s="3">
        <v>91</v>
      </c>
      <c r="BA76" s="4">
        <f>(AY76-BA$3)/BB$3</f>
        <v>-0.55421556365119795</v>
      </c>
      <c r="BB76" s="4">
        <f>IFERROR(_xlfn.NORM.S.DIST(BA76,TRUE)*100,0)</f>
        <v>28.97156640916797</v>
      </c>
      <c r="BC76" s="29">
        <v>-0.29499999999999998</v>
      </c>
      <c r="BD76" s="3">
        <v>90</v>
      </c>
      <c r="BE76" s="4">
        <f>(BC76-BE$3)/BF$3</f>
        <v>-0.44105365346644315</v>
      </c>
      <c r="BF76" s="4">
        <f>IFERROR(_xlfn.NORM.S.DIST(BE76,TRUE)*100,0)</f>
        <v>32.958707749145617</v>
      </c>
      <c r="BG76" s="30">
        <v>0.19500000000000001</v>
      </c>
      <c r="BH76" s="3">
        <v>43</v>
      </c>
      <c r="BI76" s="4">
        <f>(BG76-BI$3)/BJ$3</f>
        <v>0.40866832683395421</v>
      </c>
      <c r="BJ76" s="4">
        <f>IFERROR(_xlfn.NORM.S.DIST(BI76,TRUE)*100,0)</f>
        <v>65.860845971129081</v>
      </c>
      <c r="BK76" s="30">
        <v>0.26500000000000001</v>
      </c>
      <c r="BL76" s="3">
        <v>28</v>
      </c>
      <c r="BM76" s="4">
        <f>(BK76-BM$3)/BN$3</f>
        <v>0.71152586001193574</v>
      </c>
      <c r="BN76" s="4">
        <f>IFERROR(_xlfn.NORM.S.DIST(BM76,TRUE)*100,0)</f>
        <v>76.162078413540897</v>
      </c>
      <c r="BO76" s="30">
        <v>0.44</v>
      </c>
      <c r="BP76" s="3">
        <v>23</v>
      </c>
      <c r="BQ76" s="4">
        <f>(BO76-BQ$3)/BR$3</f>
        <v>0.78109992665999206</v>
      </c>
      <c r="BR76" s="4">
        <f>IFERROR(_xlfn.NORM.S.DIST(BQ76,TRUE)*100,0)</f>
        <v>78.262813747314823</v>
      </c>
      <c r="BS76" s="32">
        <v>24.3</v>
      </c>
      <c r="BT76" s="3">
        <v>59</v>
      </c>
      <c r="BU76" s="33">
        <f>(BS76-BU$3)/BV$3</f>
        <v>0.13807852066442111</v>
      </c>
      <c r="BV76" s="33">
        <f>IFERROR(_xlfn.NORM.S.DIST(BU76,TRUE)*100,0)</f>
        <v>55.491081940798395</v>
      </c>
      <c r="BW76" s="34">
        <v>24.4</v>
      </c>
      <c r="BX76" s="3">
        <v>18</v>
      </c>
      <c r="BY76" s="33">
        <f>(BW76-BY$3)/BZ$3</f>
        <v>0.87019447326282973</v>
      </c>
      <c r="BZ76" s="33">
        <f>IFERROR(_xlfn.NORM.S.DIST(BY76,TRUE)*100,0)</f>
        <v>80.790293213692664</v>
      </c>
      <c r="CA76" s="34">
        <v>24.1</v>
      </c>
      <c r="CB76" s="3">
        <v>31</v>
      </c>
      <c r="CC76" s="33">
        <f>(CA76-CC$3)/CD$3</f>
        <v>0.60384556852207505</v>
      </c>
      <c r="CD76" s="33">
        <f>IFERROR(_xlfn.NORM.S.DIST(CC76,TRUE)*100,0)</f>
        <v>72.702683991968144</v>
      </c>
      <c r="CE76" s="32">
        <v>84.5</v>
      </c>
      <c r="CF76" s="3">
        <v>94</v>
      </c>
      <c r="CG76" s="33">
        <f>(CE76-CG$3)/CH$3</f>
        <v>-0.55109966709840341</v>
      </c>
      <c r="CH76" s="33">
        <f>IFERROR(_xlfn.NORM.S.DIST(CG76,TRUE)*100,0)</f>
        <v>29.078267681287347</v>
      </c>
      <c r="CI76" s="34">
        <v>83.2</v>
      </c>
      <c r="CJ76" s="3">
        <v>96</v>
      </c>
      <c r="CK76" s="33">
        <f>(CI76-CK$3)/CL$3</f>
        <v>-0.66793973812716656</v>
      </c>
      <c r="CL76" s="33">
        <f>IFERROR(_xlfn.NORM.S.DIST(CK76,TRUE)*100,0)</f>
        <v>25.208603004657416</v>
      </c>
      <c r="CM76" s="34">
        <v>84</v>
      </c>
      <c r="CN76" s="3">
        <v>85</v>
      </c>
      <c r="CO76" s="4">
        <f>(CM76-CO$3)/CP$3</f>
        <v>-0.53364774195498699</v>
      </c>
      <c r="CP76" s="4">
        <f>IFERROR(_xlfn.NORM.S.DIST(CO76,TRUE)*100,0)</f>
        <v>29.679263539979932</v>
      </c>
      <c r="CQ76" s="29" t="s">
        <v>269</v>
      </c>
      <c r="CR76" s="3" t="s">
        <v>269</v>
      </c>
      <c r="CS76" s="33">
        <v>0</v>
      </c>
      <c r="CT76" s="35" t="s">
        <v>269</v>
      </c>
      <c r="CU76" s="3" t="s">
        <v>269</v>
      </c>
      <c r="CV76" s="33">
        <v>0</v>
      </c>
      <c r="CW76" s="3" t="s">
        <v>269</v>
      </c>
      <c r="CX76" s="3" t="s">
        <v>269</v>
      </c>
      <c r="CY76" s="33">
        <v>0</v>
      </c>
      <c r="CZ76" s="36">
        <v>32</v>
      </c>
      <c r="DA76" s="37" t="s">
        <v>51</v>
      </c>
      <c r="DB76" s="37" t="s">
        <v>269</v>
      </c>
      <c r="DC76" s="37" t="s">
        <v>269</v>
      </c>
      <c r="DD76" s="37" t="s">
        <v>269</v>
      </c>
      <c r="DE76" s="38">
        <v>0.9591346153846132</v>
      </c>
      <c r="DF76" s="38">
        <v>-3.1225490196078454</v>
      </c>
      <c r="DG76" s="38" t="s">
        <v>269</v>
      </c>
      <c r="DH76" s="38" t="s">
        <v>269</v>
      </c>
      <c r="DI76" s="38" t="s">
        <v>269</v>
      </c>
      <c r="DJ76" s="38">
        <v>-1.0817072021116161</v>
      </c>
      <c r="DK76" s="39">
        <v>-0.69401685383152212</v>
      </c>
      <c r="DL76" s="39">
        <v>24.383581976136192</v>
      </c>
      <c r="DM76" s="38">
        <v>-2.1634144042232322</v>
      </c>
      <c r="DN76" s="39">
        <v>-0.5534352266314051</v>
      </c>
      <c r="DO76" s="39">
        <v>28.998271146426536</v>
      </c>
      <c r="DP76" s="38">
        <v>-0.36</v>
      </c>
      <c r="DQ76" s="39">
        <v>-0.29261033278230753</v>
      </c>
      <c r="DR76" s="39">
        <v>38.491000744238974</v>
      </c>
      <c r="DS76" s="40">
        <v>34.831460674157306</v>
      </c>
      <c r="DT76" s="40">
        <v>31.676078635239755</v>
      </c>
      <c r="DU76" s="39">
        <v>-0.68131591908408107</v>
      </c>
      <c r="DV76" s="39">
        <v>24.783580626580736</v>
      </c>
      <c r="DW76" s="41">
        <v>24.783580626580736</v>
      </c>
      <c r="DX76" s="42">
        <v>-0.5</v>
      </c>
      <c r="DY76" s="4">
        <f>(DX76-DY$3)/EA$3</f>
        <v>-0.68534462155230591</v>
      </c>
      <c r="DZ76" s="4">
        <f>MAX(MIN(DY76, 3), -3)</f>
        <v>-0.68534462155230591</v>
      </c>
      <c r="EA76" s="4">
        <f>IFERROR(_xlfn.NORM.S.DIST(DZ76,TRUE)*100,30)</f>
        <v>24.656324026762931</v>
      </c>
      <c r="EB76" s="43">
        <v>0.83</v>
      </c>
      <c r="EC76" s="4">
        <f>(EB76-EC$3)/EE$3</f>
        <v>0.49609211879738241</v>
      </c>
      <c r="ED76" s="4">
        <f>MAX(MIN(EC76, 3), -3)</f>
        <v>0.49609211879738241</v>
      </c>
      <c r="EE76" s="4">
        <f>IFERROR(_xlfn.NORM.S.DIST(ED76,TRUE)*100,30)</f>
        <v>69.008529028800254</v>
      </c>
      <c r="EF76" s="44" t="s">
        <v>143</v>
      </c>
      <c r="EG76" s="45" t="s">
        <v>51</v>
      </c>
      <c r="EH76" s="46" t="s">
        <v>51</v>
      </c>
      <c r="EI76" s="46" t="s">
        <v>269</v>
      </c>
      <c r="EJ76" s="46" t="s">
        <v>269</v>
      </c>
      <c r="EK76" s="46" t="s">
        <v>269</v>
      </c>
      <c r="EL76" s="46" t="s">
        <v>269</v>
      </c>
      <c r="EM76" s="46" t="s">
        <v>269</v>
      </c>
      <c r="EN76" s="46" t="s">
        <v>269</v>
      </c>
      <c r="EO76" s="46" t="s">
        <v>269</v>
      </c>
      <c r="EP76" s="46">
        <v>14</v>
      </c>
      <c r="EQ76" s="46" t="s">
        <v>269</v>
      </c>
      <c r="ER76" s="46" t="s">
        <v>269</v>
      </c>
      <c r="ES76" s="47">
        <v>3.3333333333333333E-2</v>
      </c>
      <c r="ET76" s="4">
        <f>(ES76-ET$3)/EU$3</f>
        <v>-0.96774425158622168</v>
      </c>
      <c r="EU76" s="4">
        <f>IFERROR(_xlfn.NORM.S.DIST(ET76,TRUE)*100,30)</f>
        <v>16.658605597912622</v>
      </c>
      <c r="EV76" s="48">
        <v>0.13333333333333333</v>
      </c>
      <c r="EW76" s="4">
        <f>(EV76-EW$3)/EX$3</f>
        <v>-0.59173218728594135</v>
      </c>
      <c r="EX76" s="4">
        <f>IFERROR(_xlfn.NORM.S.DIST(EW76,TRUE)*100,30)</f>
        <v>27.701496961076533</v>
      </c>
      <c r="EY76" s="49">
        <v>0.36666666666666664</v>
      </c>
      <c r="EZ76" s="4">
        <f>(EY76-EZ$3)/FA$3</f>
        <v>-0.18780124496569753</v>
      </c>
      <c r="FA76" s="4">
        <f>IFERROR(_xlfn.NORM.S.DIST(EZ76,TRUE)*100,30)</f>
        <v>42.55162298960591</v>
      </c>
      <c r="FB76" s="50">
        <v>11</v>
      </c>
      <c r="FC76" s="35">
        <v>-1.7141015338729888</v>
      </c>
      <c r="FD76" s="33">
        <f>(FC76-FD$3)/FE$3</f>
        <v>-2.3284077958766032</v>
      </c>
      <c r="FE76" s="33">
        <f>IFERROR(_xlfn.NORM.S.DIST(FD76,TRUE)*100,0)</f>
        <v>0.99452300453049292</v>
      </c>
      <c r="FF76" s="51">
        <v>60</v>
      </c>
      <c r="FG76" s="35">
        <v>0.22141489088029687</v>
      </c>
      <c r="FH76" s="33">
        <f>(FG76-FH$3)/FI$3</f>
        <v>-0.38278317254363703</v>
      </c>
      <c r="FI76" s="33">
        <f>IFERROR(_xlfn.NORM.S.DIST(FH76,TRUE)*100,0)</f>
        <v>35.094026967484794</v>
      </c>
      <c r="FJ76" s="51">
        <v>102</v>
      </c>
      <c r="FK76" s="35">
        <v>0.3660608917144022</v>
      </c>
      <c r="FL76" s="33">
        <f>(FK76-FL$3)/FM$3</f>
        <v>-0.22619192876063304</v>
      </c>
      <c r="FM76" s="33">
        <f>IFERROR(_xlfn.NORM.S.DIST(FL76,TRUE)*100,0)</f>
        <v>41.052607393462203</v>
      </c>
      <c r="FN76" s="52">
        <v>75.363275356562212</v>
      </c>
      <c r="FP76" s="33">
        <f>IFERROR(((J76*G$1)+(N76*K$1)+(R76*O$1)+(V76*S$1)+(Z76*W$1)+(AD76*AA$1)+(AH76*AE$1)+(AL76*AI$1)+(AP76*AM$1)+(AT76*AQ$1)+(AX76*AU$1)+(BB76*AY$1)+(BF76*BC$1)+(BJ76*BG$1)+(BN76*BK$1)+(BR76*BO$1)+(BV76*BS$1)+(BZ76*BW$1)+(CD76*CA$1)+(CH76*CE$1)+(CL76*CI$1)+(CP76*CM$1)+(CS76*CQ$1)+(CV76*CT$1)+(CY76*CW$1)+(DW76*DW$1)+(EA76*DX$1)+(EE76*EB$1)+(EU76*ES$1)+(EX76*EV$1)+(FA76*EY$1)+(FE76*FC$1)+(FI76*FG$1)+(FM76*FK$1)+(FN76*FN$1))*(1+FO76),"")</f>
        <v>46.074305546099737</v>
      </c>
      <c r="FQ76" s="28">
        <f>IFERROR(RANK(FP76,FP$4:FP$1296),"")</f>
        <v>73</v>
      </c>
      <c r="FR76" s="28">
        <f>IFERROR(RANK(FT76,FT$4:FT$1496),"")</f>
        <v>58</v>
      </c>
      <c r="FS76" s="28">
        <f>RANK(FX76,FX$4:FX$1496)</f>
        <v>45</v>
      </c>
      <c r="FT76" s="2">
        <v>6900</v>
      </c>
      <c r="FU76" s="49">
        <v>6.7500000000000004E-2</v>
      </c>
      <c r="FV76" s="28">
        <f>IFERROR(FR76-FQ76,"")</f>
        <v>-15</v>
      </c>
      <c r="FW76" s="4">
        <f>IFERROR(FP76/(FT76/1000),0)</f>
        <v>6.6774355863912662</v>
      </c>
      <c r="FX76" s="2">
        <v>8600</v>
      </c>
      <c r="FY76" s="49">
        <v>5.4900000000000004E-2</v>
      </c>
      <c r="FZ76" s="28">
        <f>FS76-FQ76</f>
        <v>-28</v>
      </c>
      <c r="GA76" s="4">
        <f>FP76/(FX76/1000)</f>
        <v>5.3574773890813647</v>
      </c>
    </row>
    <row r="77" spans="1:183" x14ac:dyDescent="0.2">
      <c r="A77" t="s">
        <v>171</v>
      </c>
      <c r="B77" s="1">
        <v>200</v>
      </c>
      <c r="C77" s="28" t="s">
        <v>269</v>
      </c>
      <c r="D77" s="28" t="s">
        <v>269</v>
      </c>
      <c r="E77" s="28">
        <f>RANK(B77,B$4:B$1396)</f>
        <v>39</v>
      </c>
      <c r="F77" s="4">
        <f>(E77/E$3)*100</f>
        <v>32.231404958677686</v>
      </c>
      <c r="G77" s="29">
        <v>0.77</v>
      </c>
      <c r="H77" s="3">
        <f>RANK(G77,G$4:G$4000)</f>
        <v>8</v>
      </c>
      <c r="I77" s="4">
        <f>(G77-I$3)/J$3</f>
        <v>1.4295859274643734</v>
      </c>
      <c r="J77" s="4">
        <f>IFERROR(_xlfn.NORM.S.DIST(I77,TRUE)*100,0)</f>
        <v>92.358205157599201</v>
      </c>
      <c r="K77" s="30">
        <v>0.26500000000000001</v>
      </c>
      <c r="L77" s="3">
        <f>RANK(K77,K$4:K$4000)</f>
        <v>39</v>
      </c>
      <c r="M77" s="30">
        <f>(K77-M$3)/N$3</f>
        <v>0.43966610584394544</v>
      </c>
      <c r="N77" s="4">
        <f>IFERROR(_xlfn.NORM.S.DIST(M77,TRUE)*100,0)</f>
        <v>66.991052273827904</v>
      </c>
      <c r="O77" s="30">
        <v>0.22499999999999998</v>
      </c>
      <c r="P77" s="3">
        <f>RANK(O77,O$4:O$4000)</f>
        <v>43</v>
      </c>
      <c r="Q77" s="4">
        <f>(O77-Q$3)/R$3</f>
        <v>0.35407703844722821</v>
      </c>
      <c r="R77" s="4">
        <f>IFERROR(_xlfn.NORM.S.DIST(Q77,TRUE)*100,0)</f>
        <v>63.835942524838515</v>
      </c>
      <c r="S77" s="1">
        <v>301.7</v>
      </c>
      <c r="T77" s="3">
        <f>RANK(S77,S$4:S$4000)</f>
        <v>19</v>
      </c>
      <c r="U77" s="4">
        <f>(S77-U$3)/V$3</f>
        <v>0.9893805701689562</v>
      </c>
      <c r="V77" s="4">
        <f>IFERROR(_xlfn.NORM.S.DIST(U77,TRUE)*100,0)</f>
        <v>83.876151139897644</v>
      </c>
      <c r="W77" s="31">
        <v>298.5</v>
      </c>
      <c r="X77" s="3">
        <f>RANK(W77,W$4:W$4000)</f>
        <v>30</v>
      </c>
      <c r="Y77" s="30">
        <f>(W77-Y$3)/Z$3</f>
        <v>0.50347005422391578</v>
      </c>
      <c r="Z77" s="4">
        <f>IFERROR(_xlfn.NORM.S.DIST(Y77,TRUE)*100,0)</f>
        <v>69.268308538337038</v>
      </c>
      <c r="AA77" s="3">
        <v>298.7</v>
      </c>
      <c r="AB77" s="3">
        <f>RANK(AA77,AA$4:AA$4000)</f>
        <v>31</v>
      </c>
      <c r="AC77" s="4">
        <f>(AA77-AC$3)/AD$3</f>
        <v>0.48318764392563451</v>
      </c>
      <c r="AD77" s="4">
        <f>IFERROR(_xlfn.NORM.S.DIST(AC77,TRUE)*100,0)</f>
        <v>68.551874609145273</v>
      </c>
      <c r="AE77" s="29">
        <v>-0.255</v>
      </c>
      <c r="AF77" s="3">
        <f>RANK(AE77,AE$4:AE$4000)</f>
        <v>87</v>
      </c>
      <c r="AG77" s="4">
        <f>(AE77-AG$3)/AH$3</f>
        <v>-0.56273650186782287</v>
      </c>
      <c r="AH77" s="4">
        <f>IFERROR(_xlfn.NORM.S.DIST(AG77,TRUE)*100,0)</f>
        <v>28.680716230223663</v>
      </c>
      <c r="AI77" s="30">
        <v>0.32</v>
      </c>
      <c r="AJ77" s="3">
        <f>RANK(AI77,AI$4:AI$4000)</f>
        <v>30</v>
      </c>
      <c r="AK77" s="4">
        <f>(AI77-AK$3)/AL$3</f>
        <v>0.51957842585606284</v>
      </c>
      <c r="AL77" s="4">
        <f>IFERROR(_xlfn.NORM.S.DIST(AK77,TRUE)*100,0)</f>
        <v>69.832128092018024</v>
      </c>
      <c r="AM77" s="30">
        <v>0.33499999999999996</v>
      </c>
      <c r="AN77" s="3">
        <f>RANK(AM77,AM$4:AM$4000)</f>
        <v>26</v>
      </c>
      <c r="AO77" s="4">
        <f>(AM77-AO$3)/AP$3</f>
        <v>0.65183086618019925</v>
      </c>
      <c r="AP77" s="4">
        <f>IFERROR(_xlfn.NORM.S.DIST(AO77,TRUE)*100,0)</f>
        <v>74.274485632052446</v>
      </c>
      <c r="AQ77" s="29">
        <v>-0.32</v>
      </c>
      <c r="AR77" s="3">
        <v>104</v>
      </c>
      <c r="AS77" s="4">
        <f>(AQ77-AS$3)/AT$3</f>
        <v>-1.0311901816546867</v>
      </c>
      <c r="AT77" s="4">
        <f>IFERROR(_xlfn.NORM.S.DIST(AS77,TRUE)*100,0)</f>
        <v>15.122582199541229</v>
      </c>
      <c r="AU77" s="30">
        <v>-0.47499999999999998</v>
      </c>
      <c r="AV77" s="3">
        <v>115</v>
      </c>
      <c r="AW77" s="4">
        <f>(AU77-AW$3)/AX$3</f>
        <v>-1.8406520269821487</v>
      </c>
      <c r="AX77" s="4">
        <f>IFERROR(_xlfn.NORM.S.DIST(AW77,TRUE)*100,0)</f>
        <v>3.2836284140060434</v>
      </c>
      <c r="AY77" s="30">
        <v>-0.38500000000000001</v>
      </c>
      <c r="AZ77" s="3">
        <v>113</v>
      </c>
      <c r="BA77" s="4">
        <f>(AY77-BA$3)/BB$3</f>
        <v>-1.7020325685734758</v>
      </c>
      <c r="BB77" s="4">
        <f>IFERROR(_xlfn.NORM.S.DIST(BA77,TRUE)*100,0)</f>
        <v>4.4374631576727266</v>
      </c>
      <c r="BC77" s="29">
        <v>0.47</v>
      </c>
      <c r="BD77" s="3">
        <v>23</v>
      </c>
      <c r="BE77" s="4">
        <f>(BC77-BE$3)/BF$3</f>
        <v>0.8032218655323119</v>
      </c>
      <c r="BF77" s="4">
        <f>IFERROR(_xlfn.NORM.S.DIST(BE77,TRUE)*100,0)</f>
        <v>78.90767452188841</v>
      </c>
      <c r="BG77" s="30">
        <v>0.245</v>
      </c>
      <c r="BH77" s="3">
        <v>29</v>
      </c>
      <c r="BI77" s="4">
        <f>(BG77-BI$3)/BJ$3</f>
        <v>0.53509317658923772</v>
      </c>
      <c r="BJ77" s="4">
        <f>IFERROR(_xlfn.NORM.S.DIST(BI77,TRUE)*100,0)</f>
        <v>70.370728598266965</v>
      </c>
      <c r="BK77" s="30">
        <v>0.1</v>
      </c>
      <c r="BL77" s="3">
        <v>54</v>
      </c>
      <c r="BM77" s="4">
        <f>(BK77-BM$3)/BN$3</f>
        <v>0.20191428366046796</v>
      </c>
      <c r="BN77" s="4">
        <f>IFERROR(_xlfn.NORM.S.DIST(BM77,TRUE)*100,0)</f>
        <v>58.000813234306925</v>
      </c>
      <c r="BO77" s="30">
        <v>-0.05</v>
      </c>
      <c r="BP77" s="3">
        <v>69</v>
      </c>
      <c r="BQ77" s="4">
        <f>(BO77-BQ$3)/BR$3</f>
        <v>4.1419130434613836E-2</v>
      </c>
      <c r="BR77" s="4">
        <f>IFERROR(_xlfn.NORM.S.DIST(BQ77,TRUE)*100,0)</f>
        <v>51.651911899925352</v>
      </c>
      <c r="BS77" s="32">
        <v>23.9</v>
      </c>
      <c r="BT77" s="3">
        <v>69</v>
      </c>
      <c r="BU77" s="33">
        <f>(BS77-BU$3)/BV$3</f>
        <v>6.313729573125813E-3</v>
      </c>
      <c r="BV77" s="33">
        <f>IFERROR(_xlfn.NORM.S.DIST(BU77,TRUE)*100,0)</f>
        <v>50.251879693918653</v>
      </c>
      <c r="BW77" s="34">
        <v>21</v>
      </c>
      <c r="BX77" s="3">
        <v>91</v>
      </c>
      <c r="BY77" s="33">
        <f>(BW77-BY$3)/BZ$3</f>
        <v>-0.61906452460307981</v>
      </c>
      <c r="BZ77" s="33">
        <f>IFERROR(_xlfn.NORM.S.DIST(BY77,TRUE)*100,0)</f>
        <v>26.793692624048354</v>
      </c>
      <c r="CA77" s="34">
        <v>21.7</v>
      </c>
      <c r="CB77" s="3">
        <v>94</v>
      </c>
      <c r="CC77" s="33">
        <f>(CA77-CC$3)/CD$3</f>
        <v>-0.5719997576060929</v>
      </c>
      <c r="CD77" s="33">
        <f>IFERROR(_xlfn.NORM.S.DIST(CC77,TRUE)*100,0)</f>
        <v>28.366106943439728</v>
      </c>
      <c r="CE77" s="32">
        <v>83.1</v>
      </c>
      <c r="CF77" s="3">
        <v>106</v>
      </c>
      <c r="CG77" s="33">
        <f>(CE77-CG$3)/CH$3</f>
        <v>-1.05730384464095</v>
      </c>
      <c r="CH77" s="33">
        <f>IFERROR(_xlfn.NORM.S.DIST(CG77,TRUE)*100,0)</f>
        <v>14.518646959659264</v>
      </c>
      <c r="CI77" s="34">
        <v>84.6</v>
      </c>
      <c r="CJ77" s="3">
        <v>59</v>
      </c>
      <c r="CK77" s="33">
        <f>(CI77-CK$3)/CL$3</f>
        <v>3.2958925241728977E-2</v>
      </c>
      <c r="CL77" s="33">
        <f>IFERROR(_xlfn.NORM.S.DIST(CK77,TRUE)*100,0)</f>
        <v>51.314632862989825</v>
      </c>
      <c r="CM77" s="34">
        <v>85.9</v>
      </c>
      <c r="CN77" s="3">
        <v>31</v>
      </c>
      <c r="CO77" s="4">
        <f>(CM77-CO$3)/CP$3</f>
        <v>0.57548338991136083</v>
      </c>
      <c r="CP77" s="4">
        <f>IFERROR(_xlfn.NORM.S.DIST(CO77,TRUE)*100,0)</f>
        <v>71.751778947678474</v>
      </c>
      <c r="CQ77" s="29" t="s">
        <v>269</v>
      </c>
      <c r="CR77" s="3" t="s">
        <v>269</v>
      </c>
      <c r="CS77" s="33">
        <v>0</v>
      </c>
      <c r="CT77" s="35" t="s">
        <v>269</v>
      </c>
      <c r="CU77" s="3" t="s">
        <v>269</v>
      </c>
      <c r="CV77" s="33">
        <v>0</v>
      </c>
      <c r="CW77" s="3" t="s">
        <v>269</v>
      </c>
      <c r="CX77" s="3" t="s">
        <v>269</v>
      </c>
      <c r="CY77" s="33">
        <v>0</v>
      </c>
      <c r="CZ77" s="36">
        <v>21</v>
      </c>
      <c r="DA77" s="37" t="s">
        <v>51</v>
      </c>
      <c r="DB77" s="37">
        <v>42</v>
      </c>
      <c r="DC77" s="37" t="s">
        <v>51</v>
      </c>
      <c r="DD77" s="37" t="s">
        <v>51</v>
      </c>
      <c r="DE77" s="38">
        <v>1.4591346153846132</v>
      </c>
      <c r="DF77" s="38">
        <v>-3.1225490196078454</v>
      </c>
      <c r="DG77" s="38">
        <v>0.47989949748743754</v>
      </c>
      <c r="DH77" s="38">
        <v>-0.2110552763819129</v>
      </c>
      <c r="DI77" s="38">
        <v>-2.0454545454545467</v>
      </c>
      <c r="DJ77" s="38">
        <v>-0.68800494571445081</v>
      </c>
      <c r="DK77" s="39">
        <v>-0.37300781431193292</v>
      </c>
      <c r="DL77" s="39">
        <v>35.457131401818195</v>
      </c>
      <c r="DM77" s="38">
        <v>-3.4400247285722543</v>
      </c>
      <c r="DN77" s="39">
        <v>-0.913233938419725</v>
      </c>
      <c r="DO77" s="39">
        <v>18.055975902817973</v>
      </c>
      <c r="DP77" s="38">
        <v>0.92</v>
      </c>
      <c r="DQ77" s="39">
        <v>0.85471848598538358</v>
      </c>
      <c r="DR77" s="39">
        <v>80.364649296554674</v>
      </c>
      <c r="DS77" s="40">
        <v>76.404494382022463</v>
      </c>
      <c r="DT77" s="40">
        <v>52.570562745803329</v>
      </c>
      <c r="DU77" s="39">
        <v>0.1817699952099836</v>
      </c>
      <c r="DV77" s="39">
        <v>57.211838371688415</v>
      </c>
      <c r="DW77" s="41">
        <v>57.211838371688415</v>
      </c>
      <c r="DX77" s="42">
        <v>0.43</v>
      </c>
      <c r="DY77" s="4">
        <f>(DX77-DY$3)/EA$3</f>
        <v>0.18051178647824304</v>
      </c>
      <c r="DZ77" s="4">
        <f>MAX(MIN(DY77, 3), -3)</f>
        <v>0.18051178647824304</v>
      </c>
      <c r="EA77" s="4">
        <f>IFERROR(_xlfn.NORM.S.DIST(DZ77,TRUE)*100,30)</f>
        <v>57.162459894450457</v>
      </c>
      <c r="EB77" s="43">
        <v>0.97</v>
      </c>
      <c r="EC77" s="4">
        <f>(EB77-EC$3)/EE$3</f>
        <v>0.64232146441122717</v>
      </c>
      <c r="ED77" s="4">
        <f>MAX(MIN(EC77, 3), -3)</f>
        <v>0.64232146441122717</v>
      </c>
      <c r="EE77" s="4">
        <f>IFERROR(_xlfn.NORM.S.DIST(ED77,TRUE)*100,30)</f>
        <v>73.966775980125561</v>
      </c>
      <c r="EF77" s="44" t="s">
        <v>172</v>
      </c>
      <c r="EG77" s="45" t="s">
        <v>51</v>
      </c>
      <c r="EH77" s="46">
        <v>72</v>
      </c>
      <c r="EI77" s="46" t="s">
        <v>51</v>
      </c>
      <c r="EJ77" s="46" t="s">
        <v>269</v>
      </c>
      <c r="EK77" s="46" t="s">
        <v>269</v>
      </c>
      <c r="EL77" s="46" t="s">
        <v>269</v>
      </c>
      <c r="EM77" s="46" t="s">
        <v>269</v>
      </c>
      <c r="EN77" s="46" t="s">
        <v>269</v>
      </c>
      <c r="EO77" s="46" t="s">
        <v>269</v>
      </c>
      <c r="EP77" s="46" t="s">
        <v>269</v>
      </c>
      <c r="EQ77" s="46" t="s">
        <v>269</v>
      </c>
      <c r="ER77" s="46" t="s">
        <v>269</v>
      </c>
      <c r="ES77" s="47">
        <v>0.04</v>
      </c>
      <c r="ET77" s="4">
        <f>(ES77-ET$3)/EU$3</f>
        <v>-0.88612537852472262</v>
      </c>
      <c r="EU77" s="4">
        <f>IFERROR(_xlfn.NORM.S.DIST(ET77,TRUE)*100,30)</f>
        <v>18.77749844006696</v>
      </c>
      <c r="EV77" s="48">
        <v>0.08</v>
      </c>
      <c r="EW77" s="4">
        <f>(EV77-EW$3)/EX$3</f>
        <v>-1.0902506445057978</v>
      </c>
      <c r="EX77" s="4">
        <f>IFERROR(_xlfn.NORM.S.DIST(EW77,TRUE)*100,30)</f>
        <v>13.780137492838362</v>
      </c>
      <c r="EY77" s="49">
        <v>0.28000000000000003</v>
      </c>
      <c r="EZ77" s="4">
        <f>(EY77-EZ$3)/FA$3</f>
        <v>-0.74108976150390549</v>
      </c>
      <c r="FA77" s="4">
        <f>IFERROR(_xlfn.NORM.S.DIST(EZ77,TRUE)*100,30)</f>
        <v>22.931950854289038</v>
      </c>
      <c r="FB77" s="50">
        <v>12</v>
      </c>
      <c r="FC77" s="35">
        <v>-1.6567632227757489</v>
      </c>
      <c r="FD77" s="33">
        <f>(FC77-FD$3)/FE$3</f>
        <v>-2.2678673950244184</v>
      </c>
      <c r="FE77" s="33">
        <f>IFERROR(_xlfn.NORM.S.DIST(FD77,TRUE)*100,0)</f>
        <v>1.1668645074803214</v>
      </c>
      <c r="FF77" s="51">
        <v>50</v>
      </c>
      <c r="FG77" s="35">
        <v>-2.1358540304172492E-2</v>
      </c>
      <c r="FH77" s="33">
        <f>(FG77-FH$3)/FI$3</f>
        <v>-0.71171085064976347</v>
      </c>
      <c r="FI77" s="33">
        <f>IFERROR(_xlfn.NORM.S.DIST(FH77,TRUE)*100,0)</f>
        <v>23.832192355843237</v>
      </c>
      <c r="FJ77" s="51">
        <v>84</v>
      </c>
      <c r="FK77" s="35">
        <v>7.044232551634283E-2</v>
      </c>
      <c r="FL77" s="33">
        <f>(FK77-FL$3)/FM$3</f>
        <v>-0.71514782876485605</v>
      </c>
      <c r="FM77" s="33">
        <f>IFERROR(_xlfn.NORM.S.DIST(FL77,TRUE)*100,0)</f>
        <v>23.725885122436939</v>
      </c>
      <c r="FN77" s="52">
        <v>80.895790500476082</v>
      </c>
      <c r="FP77" s="33">
        <f>IFERROR(((J77*G$1)+(N77*K$1)+(R77*O$1)+(V77*S$1)+(Z77*W$1)+(AD77*AA$1)+(AH77*AE$1)+(AL77*AI$1)+(AP77*AM$1)+(AT77*AQ$1)+(AX77*AU$1)+(BB77*AY$1)+(BF77*BC$1)+(BJ77*BG$1)+(BN77*BK$1)+(BR77*BO$1)+(BV77*BS$1)+(BZ77*BW$1)+(CD77*CA$1)+(CH77*CE$1)+(CL77*CI$1)+(CP77*CM$1)+(CS77*CQ$1)+(CV77*CT$1)+(CY77*CW$1)+(DW77*DW$1)+(EA77*DX$1)+(EE77*EB$1)+(EU77*ES$1)+(EX77*EV$1)+(FA77*EY$1)+(FE77*FC$1)+(FI77*FG$1)+(FM77*FK$1)+(FN77*FN$1))*(1+FO77),"")</f>
        <v>45.538817848008726</v>
      </c>
      <c r="FQ77" s="28">
        <f>IFERROR(RANK(FP77,FP$4:FP$1296),"")</f>
        <v>74</v>
      </c>
      <c r="FR77" s="28">
        <f>IFERROR(RANK(FT77,FT$4:FT$1496),"")</f>
        <v>70</v>
      </c>
      <c r="FS77" s="28">
        <f>RANK(FX77,FX$4:FX$1496)</f>
        <v>77</v>
      </c>
      <c r="FT77" s="2">
        <v>6700</v>
      </c>
      <c r="FU77" s="49">
        <v>1.5600000000000001E-2</v>
      </c>
      <c r="FV77" s="28">
        <f>IFERROR(FR77-FQ77,"")</f>
        <v>-4</v>
      </c>
      <c r="FW77" s="4">
        <f>IFERROR(FP77/(FT77/1000),0)</f>
        <v>6.7968384847774219</v>
      </c>
      <c r="FX77" s="2">
        <v>7800</v>
      </c>
      <c r="FY77" s="49">
        <v>1.1299999999999999E-2</v>
      </c>
      <c r="FZ77" s="28">
        <f>FS77-FQ77</f>
        <v>3</v>
      </c>
      <c r="GA77" s="4">
        <f>FP77/(FX77/1000)</f>
        <v>5.8383099805139391</v>
      </c>
    </row>
    <row r="78" spans="1:183" x14ac:dyDescent="0.2">
      <c r="A78" t="s">
        <v>185</v>
      </c>
      <c r="B78" s="1">
        <v>150</v>
      </c>
      <c r="C78" s="28" t="s">
        <v>269</v>
      </c>
      <c r="D78" s="28" t="s">
        <v>269</v>
      </c>
      <c r="E78" s="28">
        <f>RANK(B78,B$4:B$1396)</f>
        <v>46</v>
      </c>
      <c r="F78" s="4">
        <f>(E78/E$3)*100</f>
        <v>38.016528925619838</v>
      </c>
      <c r="G78" s="29">
        <v>-0.53499999999999992</v>
      </c>
      <c r="H78" s="3">
        <f>RANK(G78,G$4:G$4000)</f>
        <v>111</v>
      </c>
      <c r="I78" s="4">
        <f>(G78-I$3)/J$3</f>
        <v>-1.3947773632808598</v>
      </c>
      <c r="J78" s="4">
        <f>IFERROR(_xlfn.NORM.S.DIST(I78,TRUE)*100,0)</f>
        <v>8.1541493569086683</v>
      </c>
      <c r="K78" s="30">
        <v>-0.17499999999999999</v>
      </c>
      <c r="L78" s="3">
        <f>RANK(K78,K$4:K$4000)</f>
        <v>99</v>
      </c>
      <c r="M78" s="30">
        <f>(K78-M$3)/N$3</f>
        <v>-0.71989285462360286</v>
      </c>
      <c r="N78" s="4">
        <f>IFERROR(_xlfn.NORM.S.DIST(M78,TRUE)*100,0)</f>
        <v>23.579548389070037</v>
      </c>
      <c r="O78" s="30">
        <v>-0.03</v>
      </c>
      <c r="P78" s="3">
        <f>RANK(O78,O$4:O$4000)</f>
        <v>82</v>
      </c>
      <c r="Q78" s="4">
        <f>(O78-Q$3)/R$3</f>
        <v>-0.36274448828020694</v>
      </c>
      <c r="R78" s="4">
        <f>IFERROR(_xlfn.NORM.S.DIST(Q78,TRUE)*100,0)</f>
        <v>35.839788157567142</v>
      </c>
      <c r="S78" s="1">
        <v>291.5</v>
      </c>
      <c r="T78" s="3">
        <f>RANK(S78,S$4:S$4000)</f>
        <v>90</v>
      </c>
      <c r="U78" s="4">
        <f>(S78-U$3)/V$3</f>
        <v>-0.58744471353782157</v>
      </c>
      <c r="V78" s="4">
        <f>IFERROR(_xlfn.NORM.S.DIST(U78,TRUE)*100,0)</f>
        <v>27.845253558285943</v>
      </c>
      <c r="W78" s="31">
        <v>288.7</v>
      </c>
      <c r="X78" s="3">
        <f>RANK(W78,W$4:W$4000)</f>
        <v>103</v>
      </c>
      <c r="Y78" s="30">
        <f>(W78-Y$3)/Z$3</f>
        <v>-0.92633140379909251</v>
      </c>
      <c r="Z78" s="4">
        <f>IFERROR(_xlfn.NORM.S.DIST(Y78,TRUE)*100,0)</f>
        <v>17.713689028248698</v>
      </c>
      <c r="AA78" s="3">
        <v>293.89999999999998</v>
      </c>
      <c r="AB78" s="3">
        <f>RANK(AA78,AA$4:AA$4000)</f>
        <v>66</v>
      </c>
      <c r="AC78" s="4">
        <f>(AA78-AC$3)/AD$3</f>
        <v>-0.23896098840745569</v>
      </c>
      <c r="AD78" s="4">
        <f>IFERROR(_xlfn.NORM.S.DIST(AC78,TRUE)*100,0)</f>
        <v>40.556791660443366</v>
      </c>
      <c r="AE78" s="29">
        <v>0.21500000000000002</v>
      </c>
      <c r="AF78" s="3">
        <f>RANK(AE78,AE$4:AE$4000)</f>
        <v>48</v>
      </c>
      <c r="AG78" s="4">
        <f>(AE78-AG$3)/AH$3</f>
        <v>0.29343664907216149</v>
      </c>
      <c r="AH78" s="4">
        <f>IFERROR(_xlfn.NORM.S.DIST(AG78,TRUE)*100,0)</f>
        <v>61.54057921071454</v>
      </c>
      <c r="AI78" s="30">
        <v>0.24</v>
      </c>
      <c r="AJ78" s="3">
        <f>RANK(AI78,AI$4:AI$4000)</f>
        <v>44</v>
      </c>
      <c r="AK78" s="4">
        <f>(AI78-AK$3)/AL$3</f>
        <v>0.33796717924334818</v>
      </c>
      <c r="AL78" s="4">
        <f>IFERROR(_xlfn.NORM.S.DIST(AK78,TRUE)*100,0)</f>
        <v>63.230603942647498</v>
      </c>
      <c r="AM78" s="30">
        <v>0.2</v>
      </c>
      <c r="AN78" s="3">
        <f>RANK(AM78,AM$4:AM$4000)</f>
        <v>43</v>
      </c>
      <c r="AO78" s="4">
        <f>(AM78-AO$3)/AP$3</f>
        <v>0.31185469000121591</v>
      </c>
      <c r="AP78" s="4">
        <f>IFERROR(_xlfn.NORM.S.DIST(AO78,TRUE)*100,0)</f>
        <v>62.242452074577102</v>
      </c>
      <c r="AQ78" s="29">
        <v>0.20500000000000002</v>
      </c>
      <c r="AR78" s="3">
        <v>26</v>
      </c>
      <c r="AS78" s="4">
        <f>(AQ78-AS$3)/AT$3</f>
        <v>0.60727088881808167</v>
      </c>
      <c r="AT78" s="4">
        <f>IFERROR(_xlfn.NORM.S.DIST(AS78,TRUE)*100,0)</f>
        <v>72.816442283009792</v>
      </c>
      <c r="AU78" s="30">
        <v>6.0000000000000005E-2</v>
      </c>
      <c r="AV78" s="3">
        <v>49</v>
      </c>
      <c r="AW78" s="4">
        <f>(AU78-AW$3)/AX$3</f>
        <v>0.26726556367525317</v>
      </c>
      <c r="AX78" s="4">
        <f>IFERROR(_xlfn.NORM.S.DIST(AW78,TRUE)*100,0)</f>
        <v>60.536765057620656</v>
      </c>
      <c r="AY78" s="30">
        <v>0.11499999999999999</v>
      </c>
      <c r="AZ78" s="3">
        <v>33</v>
      </c>
      <c r="BA78" s="4">
        <f>(AY78-BA$3)/BB$3</f>
        <v>0.54858900970550051</v>
      </c>
      <c r="BB78" s="4">
        <f>IFERROR(_xlfn.NORM.S.DIST(BA78,TRUE)*100,0)</f>
        <v>70.835623511243867</v>
      </c>
      <c r="BC78" s="29">
        <v>0.26500000000000001</v>
      </c>
      <c r="BD78" s="3">
        <v>36</v>
      </c>
      <c r="BE78" s="4">
        <f>(BC78-BE$3)/BF$3</f>
        <v>0.46978855651957363</v>
      </c>
      <c r="BF78" s="4">
        <f>IFERROR(_xlfn.NORM.S.DIST(BE78,TRUE)*100,0)</f>
        <v>68.074695449864663</v>
      </c>
      <c r="BG78" s="30">
        <v>0.33499999999999996</v>
      </c>
      <c r="BH78" s="3">
        <v>19</v>
      </c>
      <c r="BI78" s="4">
        <f>(BG78-BI$3)/BJ$3</f>
        <v>0.76265790614874818</v>
      </c>
      <c r="BJ78" s="4">
        <f>IFERROR(_xlfn.NORM.S.DIST(BI78,TRUE)*100,0)</f>
        <v>77.716627965147694</v>
      </c>
      <c r="BK78" s="30">
        <v>0.25</v>
      </c>
      <c r="BL78" s="3">
        <v>29</v>
      </c>
      <c r="BM78" s="4">
        <f>(BK78-BM$3)/BN$3</f>
        <v>0.66519753488907496</v>
      </c>
      <c r="BN78" s="4">
        <f>IFERROR(_xlfn.NORM.S.DIST(BM78,TRUE)*100,0)</f>
        <v>74.703792150409825</v>
      </c>
      <c r="BO78" s="30">
        <v>0.55000000000000004</v>
      </c>
      <c r="BP78" s="3">
        <v>13</v>
      </c>
      <c r="BQ78" s="4">
        <f>(BO78-BQ$3)/BR$3</f>
        <v>0.94715071764936265</v>
      </c>
      <c r="BR78" s="4">
        <f>IFERROR(_xlfn.NORM.S.DIST(BQ78,TRUE)*100,0)</f>
        <v>82.821900808889765</v>
      </c>
      <c r="BS78" s="32">
        <v>24.7</v>
      </c>
      <c r="BT78" s="3">
        <v>45</v>
      </c>
      <c r="BU78" s="33">
        <f>(BS78-BU$3)/BV$3</f>
        <v>0.26984331175571524</v>
      </c>
      <c r="BV78" s="33">
        <f>IFERROR(_xlfn.NORM.S.DIST(BU78,TRUE)*100,0)</f>
        <v>60.63595998062965</v>
      </c>
      <c r="BW78" s="34">
        <v>22.5</v>
      </c>
      <c r="BX78" s="3">
        <v>61</v>
      </c>
      <c r="BY78" s="33">
        <f>(BW78-BY$3)/BZ$3</f>
        <v>3.7961503867174638E-2</v>
      </c>
      <c r="BZ78" s="33">
        <f>IFERROR(_xlfn.NORM.S.DIST(BY78,TRUE)*100,0)</f>
        <v>51.514081232328564</v>
      </c>
      <c r="CA78" s="34">
        <v>23.1</v>
      </c>
      <c r="CB78" s="3">
        <v>58</v>
      </c>
      <c r="CC78" s="33">
        <f>(CA78-CC$3)/CD$3</f>
        <v>0.11391001596867223</v>
      </c>
      <c r="CD78" s="33">
        <f>IFERROR(_xlfn.NORM.S.DIST(CC78,TRUE)*100,0)</f>
        <v>54.534543717194772</v>
      </c>
      <c r="CE78" s="32">
        <v>84.6</v>
      </c>
      <c r="CF78" s="3">
        <v>92</v>
      </c>
      <c r="CG78" s="33">
        <f>(CE78-CG$3)/CH$3</f>
        <v>-0.51494222584536664</v>
      </c>
      <c r="CH78" s="33">
        <f>IFERROR(_xlfn.NORM.S.DIST(CG78,TRUE)*100,0)</f>
        <v>30.329669632657787</v>
      </c>
      <c r="CI78" s="34">
        <v>84.4</v>
      </c>
      <c r="CJ78" s="3">
        <v>65</v>
      </c>
      <c r="CK78" s="33">
        <f>(CI78-CK$3)/CL$3</f>
        <v>-6.7169455239536741E-2</v>
      </c>
      <c r="CL78" s="33">
        <f>IFERROR(_xlfn.NORM.S.DIST(CK78,TRUE)*100,0)</f>
        <v>47.322340068892778</v>
      </c>
      <c r="CM78" s="34">
        <v>85.5</v>
      </c>
      <c r="CN78" s="3">
        <v>48</v>
      </c>
      <c r="CO78" s="4">
        <f>(CM78-CO$3)/CP$3</f>
        <v>0.34198209899212706</v>
      </c>
      <c r="CP78" s="4">
        <f>IFERROR(_xlfn.NORM.S.DIST(CO78,TRUE)*100,0)</f>
        <v>63.381781805072343</v>
      </c>
      <c r="CQ78" s="29" t="s">
        <v>269</v>
      </c>
      <c r="CR78" s="3" t="s">
        <v>269</v>
      </c>
      <c r="CS78" s="33">
        <v>0</v>
      </c>
      <c r="CT78" s="35" t="s">
        <v>269</v>
      </c>
      <c r="CU78" s="3" t="s">
        <v>269</v>
      </c>
      <c r="CV78" s="33">
        <v>0</v>
      </c>
      <c r="CW78" s="3" t="s">
        <v>269</v>
      </c>
      <c r="CX78" s="3" t="s">
        <v>269</v>
      </c>
      <c r="CY78" s="33">
        <v>0</v>
      </c>
      <c r="CZ78" s="36" t="s">
        <v>51</v>
      </c>
      <c r="DA78" s="37">
        <v>41</v>
      </c>
      <c r="DB78" s="37">
        <v>32</v>
      </c>
      <c r="DC78" s="37">
        <v>6</v>
      </c>
      <c r="DD78" s="37">
        <v>53</v>
      </c>
      <c r="DE78" s="38">
        <v>-1.5408653846153868</v>
      </c>
      <c r="DF78" s="38">
        <v>0.37745098039215463</v>
      </c>
      <c r="DG78" s="38">
        <v>0.97989949748743754</v>
      </c>
      <c r="DH78" s="38">
        <v>2.7889447236180871</v>
      </c>
      <c r="DI78" s="38">
        <v>-4.5454545454546746E-2</v>
      </c>
      <c r="DJ78" s="38">
        <v>0.51199505428554914</v>
      </c>
      <c r="DK78" s="39">
        <v>0.60542408737091591</v>
      </c>
      <c r="DL78" s="39">
        <v>72.755137484437199</v>
      </c>
      <c r="DM78" s="38">
        <v>2.5599752714277457</v>
      </c>
      <c r="DN78" s="39">
        <v>0.77780069411839547</v>
      </c>
      <c r="DO78" s="39">
        <v>78.165674065645874</v>
      </c>
      <c r="DP78" s="38">
        <v>0.78</v>
      </c>
      <c r="DQ78" s="39">
        <v>0.72922939643266738</v>
      </c>
      <c r="DR78" s="39">
        <v>76.706932389345596</v>
      </c>
      <c r="DS78" s="40">
        <v>80.898876404494374</v>
      </c>
      <c r="DT78" s="40">
        <v>77.131655085980768</v>
      </c>
      <c r="DU78" s="39">
        <v>1.1963120497690527</v>
      </c>
      <c r="DV78" s="39">
        <v>88.421259588845587</v>
      </c>
      <c r="DW78" s="41">
        <v>88.421259588845587</v>
      </c>
      <c r="DX78" s="42">
        <v>1.02</v>
      </c>
      <c r="DY78" s="4">
        <f>(DX78-DY$3)/EA$3</f>
        <v>0.72981853995998913</v>
      </c>
      <c r="DZ78" s="4">
        <f>MAX(MIN(DY78, 3), -3)</f>
        <v>0.72981853995998913</v>
      </c>
      <c r="EA78" s="4">
        <f>IFERROR(_xlfn.NORM.S.DIST(DZ78,TRUE)*100,30)</f>
        <v>76.724944486397035</v>
      </c>
      <c r="EB78" s="43">
        <v>0.36</v>
      </c>
      <c r="EC78" s="4">
        <f>(EB78-EC$3)/EE$3</f>
        <v>5.1793156651893241E-3</v>
      </c>
      <c r="ED78" s="4">
        <f>MAX(MIN(EC78, 3), -3)</f>
        <v>5.1793156651893241E-3</v>
      </c>
      <c r="EE78" s="4">
        <f>IFERROR(_xlfn.NORM.S.DIST(ED78,TRUE)*100,30)</f>
        <v>50.206623876446919</v>
      </c>
      <c r="EF78" s="44" t="s">
        <v>273</v>
      </c>
      <c r="EG78" s="45" t="s">
        <v>51</v>
      </c>
      <c r="EH78" s="46">
        <v>27</v>
      </c>
      <c r="EI78" s="46">
        <v>74</v>
      </c>
      <c r="EJ78" s="46" t="s">
        <v>269</v>
      </c>
      <c r="EK78" s="46" t="s">
        <v>269</v>
      </c>
      <c r="EL78" s="46" t="s">
        <v>269</v>
      </c>
      <c r="EM78" s="46" t="s">
        <v>269</v>
      </c>
      <c r="EN78" s="46" t="s">
        <v>269</v>
      </c>
      <c r="EO78" s="46" t="s">
        <v>269</v>
      </c>
      <c r="EP78" s="46">
        <v>15</v>
      </c>
      <c r="EQ78" s="46" t="s">
        <v>269</v>
      </c>
      <c r="ER78" s="46" t="s">
        <v>269</v>
      </c>
      <c r="ES78" s="47">
        <v>5.2631578947368418E-2</v>
      </c>
      <c r="ET78" s="4">
        <f>(ES78-ET$3)/EU$3</f>
        <v>-0.73147909272398726</v>
      </c>
      <c r="EU78" s="4">
        <f>IFERROR(_xlfn.NORM.S.DIST(ET78,TRUE)*100,30)</f>
        <v>23.224328514775262</v>
      </c>
      <c r="EV78" s="48">
        <v>0.10526315789473684</v>
      </c>
      <c r="EW78" s="4">
        <f>(EV78-EW$3)/EX$3</f>
        <v>-0.85411032266481313</v>
      </c>
      <c r="EX78" s="4">
        <f>IFERROR(_xlfn.NORM.S.DIST(EW78,TRUE)*100,30)</f>
        <v>19.652193243764344</v>
      </c>
      <c r="EY78" s="49">
        <v>0.31578947368421051</v>
      </c>
      <c r="EZ78" s="4">
        <f>(EY78-EZ$3)/FA$3</f>
        <v>-0.51260624455290482</v>
      </c>
      <c r="FA78" s="4">
        <f>IFERROR(_xlfn.NORM.S.DIST(EZ78,TRUE)*100,30)</f>
        <v>30.411339209792487</v>
      </c>
      <c r="FB78" s="50">
        <v>22</v>
      </c>
      <c r="FC78" s="35">
        <v>-0.42275907972681764</v>
      </c>
      <c r="FD78" s="33">
        <f>(FC78-FD$3)/FE$3</f>
        <v>-0.9649496068331439</v>
      </c>
      <c r="FE78" s="33">
        <f>IFERROR(_xlfn.NORM.S.DIST(FD78,TRUE)*100,0)</f>
        <v>16.728502647207609</v>
      </c>
      <c r="FF78" s="51">
        <v>24</v>
      </c>
      <c r="FG78" s="35">
        <v>-0.46672469144319351</v>
      </c>
      <c r="FH78" s="33">
        <f>(FG78-FH$3)/FI$3</f>
        <v>-1.3151263615089757</v>
      </c>
      <c r="FI78" s="33">
        <f>IFERROR(_xlfn.NORM.S.DIST(FH78,TRUE)*100,0)</f>
        <v>9.4233719167544212</v>
      </c>
      <c r="FJ78" s="51">
        <v>62</v>
      </c>
      <c r="FK78" s="35">
        <v>-0.10160388647476556</v>
      </c>
      <c r="FL78" s="33">
        <f>(FK78-FL$3)/FM$3</f>
        <v>-0.99971388802267935</v>
      </c>
      <c r="FM78" s="33">
        <f>IFERROR(_xlfn.NORM.S.DIST(FL78,TRUE)*100,0)</f>
        <v>15.872449455777222</v>
      </c>
      <c r="FN78" s="52">
        <v>62.66094842533635</v>
      </c>
      <c r="FP78" s="33">
        <f>IFERROR(((J78*G$1)+(N78*K$1)+(R78*O$1)+(V78*S$1)+(Z78*W$1)+(AD78*AA$1)+(AH78*AE$1)+(AL78*AI$1)+(AP78*AM$1)+(AT78*AQ$1)+(AX78*AU$1)+(BB78*AY$1)+(BF78*BC$1)+(BJ78*BG$1)+(BN78*BK$1)+(BR78*BO$1)+(BV78*BS$1)+(BZ78*BW$1)+(CD78*CA$1)+(CH78*CE$1)+(CL78*CI$1)+(CP78*CM$1)+(CS78*CQ$1)+(CV78*CT$1)+(CY78*CW$1)+(DW78*DW$1)+(EA78*DX$1)+(EE78*EB$1)+(EU78*ES$1)+(EX78*EV$1)+(FA78*EY$1)+(FE78*FC$1)+(FI78*FG$1)+(FM78*FK$1)+(FN78*FN$1))*(1+FO78),"")</f>
        <v>45.130752830887644</v>
      </c>
      <c r="FQ78" s="28">
        <f>IFERROR(RANK(FP78,FP$4:FP$1296),"")</f>
        <v>75</v>
      </c>
      <c r="FR78" s="28">
        <f>IFERROR(RANK(FT78,FT$4:FT$1496),"")</f>
        <v>82</v>
      </c>
      <c r="FS78" s="28">
        <f>RANK(FX78,FX$4:FX$1496)</f>
        <v>73</v>
      </c>
      <c r="FT78" s="2">
        <v>6500</v>
      </c>
      <c r="FU78" s="49">
        <v>3.6400000000000002E-2</v>
      </c>
      <c r="FV78" s="28">
        <f>IFERROR(FR78-FQ78,"")</f>
        <v>7</v>
      </c>
      <c r="FW78" s="4">
        <f>IFERROR(FP78/(FT78/1000),0)</f>
        <v>6.9431927432134835</v>
      </c>
      <c r="FX78" s="2">
        <v>7900</v>
      </c>
      <c r="FY78" s="49">
        <v>2.53E-2</v>
      </c>
      <c r="FZ78" s="28">
        <f>FS78-FQ78</f>
        <v>-2</v>
      </c>
      <c r="GA78" s="4">
        <f>FP78/(FX78/1000)</f>
        <v>5.7127535228971702</v>
      </c>
    </row>
    <row r="79" spans="1:183" x14ac:dyDescent="0.2">
      <c r="A79" t="s">
        <v>181</v>
      </c>
      <c r="B79" s="1">
        <v>200</v>
      </c>
      <c r="C79" s="28" t="s">
        <v>269</v>
      </c>
      <c r="D79" s="28" t="s">
        <v>269</v>
      </c>
      <c r="E79" s="28">
        <f>RANK(B79,B$4:B$1396)</f>
        <v>39</v>
      </c>
      <c r="F79" s="4">
        <f>(E79/E$3)*100</f>
        <v>32.231404958677686</v>
      </c>
      <c r="G79" s="29">
        <v>-0.155</v>
      </c>
      <c r="H79" s="3">
        <f>RANK(G79,G$4:G$4000)</f>
        <v>83</v>
      </c>
      <c r="I79" s="4">
        <f>(G79-I$3)/J$3</f>
        <v>-0.57235740122477641</v>
      </c>
      <c r="J79" s="4">
        <f>IFERROR(_xlfn.NORM.S.DIST(I79,TRUE)*100,0)</f>
        <v>28.353993459359977</v>
      </c>
      <c r="K79" s="30">
        <v>-0.15000000000000002</v>
      </c>
      <c r="L79" s="3">
        <f>RANK(K79,K$4:K$4000)</f>
        <v>97</v>
      </c>
      <c r="M79" s="30">
        <f>(K79-M$3)/N$3</f>
        <v>-0.65400882277885575</v>
      </c>
      <c r="N79" s="4">
        <f>IFERROR(_xlfn.NORM.S.DIST(M79,TRUE)*100,0)</f>
        <v>25.655306072354271</v>
      </c>
      <c r="O79" s="30">
        <v>-6.5000000000000002E-2</v>
      </c>
      <c r="P79" s="3">
        <f>RANK(O79,O$4:O$4000)</f>
        <v>86</v>
      </c>
      <c r="Q79" s="4">
        <f>(O79-Q$3)/R$3</f>
        <v>-0.4611317566545608</v>
      </c>
      <c r="R79" s="4">
        <f>IFERROR(_xlfn.NORM.S.DIST(Q79,TRUE)*100,0)</f>
        <v>32.235203957291759</v>
      </c>
      <c r="S79" s="1">
        <v>285.10000000000002</v>
      </c>
      <c r="T79" s="3">
        <f>RANK(S79,S$4:S$4000)</f>
        <v>114</v>
      </c>
      <c r="U79" s="4">
        <f>(S79-U$3)/V$3</f>
        <v>-1.5768252837067778</v>
      </c>
      <c r="V79" s="4">
        <f>IFERROR(_xlfn.NORM.S.DIST(U79,TRUE)*100,0)</f>
        <v>5.7417866124372434</v>
      </c>
      <c r="W79" s="31">
        <v>287.8</v>
      </c>
      <c r="X79" s="3">
        <f>RANK(W79,W$4:W$4000)</f>
        <v>107</v>
      </c>
      <c r="Y79" s="30">
        <f>(W79-Y$3)/Z$3</f>
        <v>-1.0576397009644674</v>
      </c>
      <c r="Z79" s="4">
        <f>IFERROR(_xlfn.NORM.S.DIST(Y79,TRUE)*100,0)</f>
        <v>14.510986771409385</v>
      </c>
      <c r="AA79" s="3">
        <v>289</v>
      </c>
      <c r="AB79" s="3">
        <f>RANK(AA79,AA$4:AA$4000)</f>
        <v>105</v>
      </c>
      <c r="AC79" s="4">
        <f>(AA79-AC$3)/AD$3</f>
        <v>-0.97615438391414677</v>
      </c>
      <c r="AD79" s="4">
        <f>IFERROR(_xlfn.NORM.S.DIST(AC79,TRUE)*100,0)</f>
        <v>16.449398228108848</v>
      </c>
      <c r="AE79" s="29">
        <v>-0.745</v>
      </c>
      <c r="AF79" s="3">
        <f>RANK(AE79,AE$4:AE$4000)</f>
        <v>111</v>
      </c>
      <c r="AG79" s="4">
        <f>(AE79-AG$3)/AH$3</f>
        <v>-1.4553425528478066</v>
      </c>
      <c r="AH79" s="4">
        <f>IFERROR(_xlfn.NORM.S.DIST(AG79,TRUE)*100,0)</f>
        <v>7.2787225844565375</v>
      </c>
      <c r="AI79" s="30">
        <v>-6.5000000000000002E-2</v>
      </c>
      <c r="AJ79" s="3">
        <f>RANK(AI79,AI$4:AI$4000)</f>
        <v>86</v>
      </c>
      <c r="AK79" s="4">
        <f>(AI79-AK$3)/AL$3</f>
        <v>-0.35442569846762639</v>
      </c>
      <c r="AL79" s="4">
        <f>IFERROR(_xlfn.NORM.S.DIST(AK79,TRUE)*100,0)</f>
        <v>36.150993915521958</v>
      </c>
      <c r="AM79" s="30">
        <v>0.21</v>
      </c>
      <c r="AN79" s="3">
        <f>RANK(AM79,AM$4:AM$4000)</f>
        <v>41</v>
      </c>
      <c r="AO79" s="4">
        <f>(AM79-AO$3)/AP$3</f>
        <v>0.33703811045891835</v>
      </c>
      <c r="AP79" s="4">
        <f>IFERROR(_xlfn.NORM.S.DIST(AO79,TRUE)*100,0)</f>
        <v>63.195591444007903</v>
      </c>
      <c r="AQ79" s="29">
        <v>0.3</v>
      </c>
      <c r="AR79" s="3">
        <v>19</v>
      </c>
      <c r="AS79" s="4">
        <f>(AQ79-AS$3)/AT$3</f>
        <v>0.90375432061791572</v>
      </c>
      <c r="AT79" s="4">
        <f>IFERROR(_xlfn.NORM.S.DIST(AS79,TRUE)*100,0)</f>
        <v>81.693715584848377</v>
      </c>
      <c r="AU79" s="30">
        <v>0.19</v>
      </c>
      <c r="AV79" s="3">
        <v>26</v>
      </c>
      <c r="AW79" s="4">
        <f>(AU79-AW$3)/AX$3</f>
        <v>0.77946983804060321</v>
      </c>
      <c r="AX79" s="4">
        <f>IFERROR(_xlfn.NORM.S.DIST(AW79,TRUE)*100,0)</f>
        <v>78.214850082475991</v>
      </c>
      <c r="AY79" s="30">
        <v>0.14000000000000001</v>
      </c>
      <c r="AZ79" s="3">
        <v>29</v>
      </c>
      <c r="BA79" s="4">
        <f>(AY79-BA$3)/BB$3</f>
        <v>0.66112008861944938</v>
      </c>
      <c r="BB79" s="4">
        <f>IFERROR(_xlfn.NORM.S.DIST(BA79,TRUE)*100,0)</f>
        <v>74.573234833804918</v>
      </c>
      <c r="BC79" s="29">
        <v>0.05</v>
      </c>
      <c r="BD79" s="3">
        <v>61</v>
      </c>
      <c r="BE79" s="4">
        <f>(BC79-BE$3)/BF$3</f>
        <v>0.12009020804279928</v>
      </c>
      <c r="BF79" s="4">
        <f>IFERROR(_xlfn.NORM.S.DIST(BE79,TRUE)*100,0)</f>
        <v>54.779415544784761</v>
      </c>
      <c r="BG79" s="30">
        <v>1.4999999999999999E-2</v>
      </c>
      <c r="BH79" s="3">
        <v>74</v>
      </c>
      <c r="BI79" s="4">
        <f>(BG79-BI$3)/BJ$3</f>
        <v>-4.6461132285066743E-2</v>
      </c>
      <c r="BJ79" s="4">
        <f>IFERROR(_xlfn.NORM.S.DIST(BI79,TRUE)*100,0)</f>
        <v>48.147135627792835</v>
      </c>
      <c r="BK79" s="30">
        <v>-0.05</v>
      </c>
      <c r="BL79" s="3">
        <v>78</v>
      </c>
      <c r="BM79" s="4">
        <f>(BK79-BM$3)/BN$3</f>
        <v>-0.2613689675681391</v>
      </c>
      <c r="BN79" s="4">
        <f>IFERROR(_xlfn.NORM.S.DIST(BM79,TRUE)*100,0)</f>
        <v>39.690399289177115</v>
      </c>
      <c r="BO79" s="30">
        <v>-7.0000000000000007E-2</v>
      </c>
      <c r="BP79" s="3">
        <v>73</v>
      </c>
      <c r="BQ79" s="4">
        <f>(BO79-BQ$3)/BR$3</f>
        <v>1.1228077527455539E-2</v>
      </c>
      <c r="BR79" s="4">
        <f>IFERROR(_xlfn.NORM.S.DIST(BQ79,TRUE)*100,0)</f>
        <v>50.447926073660135</v>
      </c>
      <c r="BS79" s="32">
        <v>21.1</v>
      </c>
      <c r="BT79" s="3">
        <v>101</v>
      </c>
      <c r="BU79" s="33">
        <f>(BS79-BU$3)/BV$3</f>
        <v>-0.91603980806593555</v>
      </c>
      <c r="BV79" s="33">
        <f>IFERROR(_xlfn.NORM.S.DIST(BU79,TRUE)*100,0)</f>
        <v>17.982300807716658</v>
      </c>
      <c r="BW79" s="34">
        <v>20.6</v>
      </c>
      <c r="BX79" s="3">
        <v>100</v>
      </c>
      <c r="BY79" s="33">
        <f>(BW79-BY$3)/BZ$3</f>
        <v>-0.79427146552848049</v>
      </c>
      <c r="BZ79" s="33">
        <f>IFERROR(_xlfn.NORM.S.DIST(BY79,TRUE)*100,0)</f>
        <v>21.351870595705456</v>
      </c>
      <c r="CA79" s="34">
        <v>21</v>
      </c>
      <c r="CB79" s="3">
        <v>105</v>
      </c>
      <c r="CC79" s="33">
        <f>(CA79-CC$3)/CD$3</f>
        <v>-0.91495464439347451</v>
      </c>
      <c r="CD79" s="33">
        <f>IFERROR(_xlfn.NORM.S.DIST(CC79,TRUE)*100,0)</f>
        <v>18.010772059961401</v>
      </c>
      <c r="CE79" s="32">
        <v>84.9</v>
      </c>
      <c r="CF79" s="3">
        <v>87</v>
      </c>
      <c r="CG79" s="33">
        <f>(CE79-CG$3)/CH$3</f>
        <v>-0.40646990208624584</v>
      </c>
      <c r="CH79" s="33">
        <f>IFERROR(_xlfn.NORM.S.DIST(CG79,TRUE)*100,0)</f>
        <v>34.219868370388085</v>
      </c>
      <c r="CI79" s="34">
        <v>82.6</v>
      </c>
      <c r="CJ79" s="3">
        <v>103</v>
      </c>
      <c r="CK79" s="33">
        <f>(CI79-CK$3)/CL$3</f>
        <v>-0.96832487957098512</v>
      </c>
      <c r="CL79" s="33">
        <f>IFERROR(_xlfn.NORM.S.DIST(CK79,TRUE)*100,0)</f>
        <v>16.644107156382063</v>
      </c>
      <c r="CM79" s="34">
        <v>83.3</v>
      </c>
      <c r="CN79" s="3">
        <v>96</v>
      </c>
      <c r="CO79" s="4">
        <f>(CM79-CO$3)/CP$3</f>
        <v>-0.94227500106364181</v>
      </c>
      <c r="CP79" s="4">
        <f>IFERROR(_xlfn.NORM.S.DIST(CO79,TRUE)*100,0)</f>
        <v>17.302593180725591</v>
      </c>
      <c r="CQ79" s="29" t="s">
        <v>269</v>
      </c>
      <c r="CR79" s="3" t="s">
        <v>269</v>
      </c>
      <c r="CS79" s="33">
        <v>0</v>
      </c>
      <c r="CT79" s="35" t="s">
        <v>269</v>
      </c>
      <c r="CU79" s="3" t="s">
        <v>269</v>
      </c>
      <c r="CV79" s="33">
        <v>0</v>
      </c>
      <c r="CW79" s="3" t="s">
        <v>269</v>
      </c>
      <c r="CX79" s="3" t="s">
        <v>269</v>
      </c>
      <c r="CY79" s="33">
        <v>0</v>
      </c>
      <c r="CZ79" s="36">
        <v>44</v>
      </c>
      <c r="DA79" s="37">
        <v>17</v>
      </c>
      <c r="DB79" s="37">
        <v>50</v>
      </c>
      <c r="DC79" s="37" t="s">
        <v>269</v>
      </c>
      <c r="DD79" s="37" t="s">
        <v>269</v>
      </c>
      <c r="DE79" s="38">
        <v>0.4591346153846132</v>
      </c>
      <c r="DF79" s="38">
        <v>1.3774509803921546</v>
      </c>
      <c r="DG79" s="38">
        <v>0.22989949748743754</v>
      </c>
      <c r="DH79" s="38" t="s">
        <v>269</v>
      </c>
      <c r="DI79" s="38" t="s">
        <v>269</v>
      </c>
      <c r="DJ79" s="38">
        <v>0.68882836442140183</v>
      </c>
      <c r="DK79" s="39">
        <v>0.74960688063516201</v>
      </c>
      <c r="DL79" s="39">
        <v>77.32542472164215</v>
      </c>
      <c r="DM79" s="38">
        <v>2.0664850932642054</v>
      </c>
      <c r="DN79" s="39">
        <v>0.63871586376973644</v>
      </c>
      <c r="DO79" s="39">
        <v>73.849610461506487</v>
      </c>
      <c r="DP79" s="38">
        <v>0.56999999999999995</v>
      </c>
      <c r="DQ79" s="39">
        <v>0.54099576210359301</v>
      </c>
      <c r="DR79" s="39">
        <v>70.574474812916762</v>
      </c>
      <c r="DS79" s="40">
        <v>61.797752808988761</v>
      </c>
      <c r="DT79" s="40">
        <v>70.886815701263544</v>
      </c>
      <c r="DU79" s="39">
        <v>0.93835722870441951</v>
      </c>
      <c r="DV79" s="39">
        <v>82.596957069789482</v>
      </c>
      <c r="DW79" s="41">
        <v>82.596957069789482</v>
      </c>
      <c r="DX79" s="42">
        <v>1.37</v>
      </c>
      <c r="DY79" s="4">
        <f>(DX79-DY$3)/EA$3</f>
        <v>1.0556784784661097</v>
      </c>
      <c r="DZ79" s="4">
        <f>MAX(MIN(DY79, 3), -3)</f>
        <v>1.0556784784661097</v>
      </c>
      <c r="EA79" s="4">
        <f>IFERROR(_xlfn.NORM.S.DIST(DZ79,TRUE)*100,30)</f>
        <v>85.444243354585453</v>
      </c>
      <c r="EB79" s="43">
        <v>1.05</v>
      </c>
      <c r="EC79" s="4">
        <f>(EB79-EC$3)/EE$3</f>
        <v>0.72588109047628135</v>
      </c>
      <c r="ED79" s="4">
        <f>MAX(MIN(EC79, 3), -3)</f>
        <v>0.72588109047628135</v>
      </c>
      <c r="EE79" s="4">
        <f>IFERROR(_xlfn.NORM.S.DIST(ED79,TRUE)*100,30)</f>
        <v>76.604416515840029</v>
      </c>
      <c r="EF79" s="44" t="s">
        <v>66</v>
      </c>
      <c r="EG79" s="45">
        <v>65</v>
      </c>
      <c r="EH79" s="46">
        <v>38</v>
      </c>
      <c r="EI79" s="46">
        <v>61</v>
      </c>
      <c r="EJ79" s="46" t="s">
        <v>269</v>
      </c>
      <c r="EK79" s="46" t="s">
        <v>269</v>
      </c>
      <c r="EL79" s="46" t="s">
        <v>269</v>
      </c>
      <c r="EM79" s="46" t="s">
        <v>269</v>
      </c>
      <c r="EN79" s="46" t="s">
        <v>269</v>
      </c>
      <c r="EO79" s="46" t="s">
        <v>269</v>
      </c>
      <c r="EP79" s="46" t="s">
        <v>269</v>
      </c>
      <c r="EQ79" s="46" t="s">
        <v>269</v>
      </c>
      <c r="ER79" s="46" t="s">
        <v>269</v>
      </c>
      <c r="ES79" s="47">
        <v>0</v>
      </c>
      <c r="ET79" s="4">
        <f>(ES79-ET$3)/EU$3</f>
        <v>-1.3758386168937178</v>
      </c>
      <c r="EU79" s="4">
        <f>IFERROR(_xlfn.NORM.S.DIST(ET79,TRUE)*100,30)</f>
        <v>8.4435801382237052</v>
      </c>
      <c r="EV79" s="48">
        <v>7.1428571428571425E-2</v>
      </c>
      <c r="EW79" s="4">
        <f>(EV79-EW$3)/EX$3</f>
        <v>-1.1703696822732748</v>
      </c>
      <c r="EX79" s="4">
        <f>IFERROR(_xlfn.NORM.S.DIST(EW79,TRUE)*100,30)</f>
        <v>12.092611542732543</v>
      </c>
      <c r="EY79" s="49">
        <v>0.25</v>
      </c>
      <c r="EZ79" s="4">
        <f>(EY79-EZ$3)/FA$3</f>
        <v>-0.93261270953636244</v>
      </c>
      <c r="FA79" s="4">
        <f>IFERROR(_xlfn.NORM.S.DIST(EZ79,TRUE)*100,30)</f>
        <v>17.550998441538397</v>
      </c>
      <c r="FB79" s="50">
        <v>20</v>
      </c>
      <c r="FC79" s="35">
        <v>0.12005318975157878</v>
      </c>
      <c r="FD79" s="33">
        <f>(FC79-FD$3)/FE$3</f>
        <v>-0.39182368538813422</v>
      </c>
      <c r="FE79" s="33">
        <f>IFERROR(_xlfn.NORM.S.DIST(FD79,TRUE)*100,0)</f>
        <v>34.759424658753943</v>
      </c>
      <c r="FF79" s="51">
        <v>57</v>
      </c>
      <c r="FG79" s="35">
        <v>-1.9334517745955026E-2</v>
      </c>
      <c r="FH79" s="33">
        <f>(FG79-FH$3)/FI$3</f>
        <v>-0.70896855287335225</v>
      </c>
      <c r="FI79" s="33">
        <f>IFERROR(_xlfn.NORM.S.DIST(FH79,TRUE)*100,0)</f>
        <v>23.917199595483059</v>
      </c>
      <c r="FJ79" s="51">
        <v>94</v>
      </c>
      <c r="FK79" s="35">
        <v>-7.1544519738768367E-2</v>
      </c>
      <c r="FL79" s="33">
        <f>(FK79-FL$3)/FM$3</f>
        <v>-0.94999541159211143</v>
      </c>
      <c r="FM79" s="33">
        <f>IFERROR(_xlfn.NORM.S.DIST(FL79,TRUE)*100,0)</f>
        <v>17.105729203760138</v>
      </c>
      <c r="FN79" s="52">
        <v>84.90708753972315</v>
      </c>
      <c r="FP79" s="33">
        <f>IFERROR(((J79*G$1)+(N79*K$1)+(R79*O$1)+(V79*S$1)+(Z79*W$1)+(AD79*AA$1)+(AH79*AE$1)+(AL79*AI$1)+(AP79*AM$1)+(AT79*AQ$1)+(AX79*AU$1)+(BB79*AY$1)+(BF79*BC$1)+(BJ79*BG$1)+(BN79*BK$1)+(BR79*BO$1)+(BV79*BS$1)+(BZ79*BW$1)+(CD79*CA$1)+(CH79*CE$1)+(CL79*CI$1)+(CP79*CM$1)+(CS79*CQ$1)+(CV79*CT$1)+(CY79*CW$1)+(DW79*DW$1)+(EA79*DX$1)+(EE79*EB$1)+(EU79*ES$1)+(EX79*EV$1)+(FA79*EY$1)+(FE79*FC$1)+(FI79*FG$1)+(FM79*FK$1)+(FN79*FN$1))*(1+FO79),"")</f>
        <v>44.805720423289785</v>
      </c>
      <c r="FQ79" s="28">
        <f>IFERROR(RANK(FP79,FP$4:FP$1296),"")</f>
        <v>76</v>
      </c>
      <c r="FR79" s="28">
        <f>IFERROR(RANK(FT79,FT$4:FT$1496),"")</f>
        <v>76</v>
      </c>
      <c r="FS79" s="28">
        <f>RANK(FX79,FX$4:FX$1496)</f>
        <v>77</v>
      </c>
      <c r="FT79" s="2">
        <v>6600</v>
      </c>
      <c r="FU79" s="49">
        <v>2.3099999999999999E-2</v>
      </c>
      <c r="FV79" s="28">
        <f>IFERROR(FR79-FQ79,"")</f>
        <v>0</v>
      </c>
      <c r="FW79" s="4">
        <f>IFERROR(FP79/(FT79/1000),0)</f>
        <v>6.7887455186802708</v>
      </c>
      <c r="FX79" s="2">
        <v>7800</v>
      </c>
      <c r="FY79" s="49">
        <v>1.8799999999999997E-2</v>
      </c>
      <c r="FZ79" s="28">
        <f>FS79-FQ79</f>
        <v>1</v>
      </c>
      <c r="GA79" s="4">
        <f>FP79/(FX79/1000)</f>
        <v>5.7443231311909981</v>
      </c>
    </row>
    <row r="80" spans="1:183" x14ac:dyDescent="0.2">
      <c r="A80" t="s">
        <v>169</v>
      </c>
      <c r="B80" s="1">
        <v>300</v>
      </c>
      <c r="C80" s="28" t="s">
        <v>269</v>
      </c>
      <c r="D80" s="28" t="s">
        <v>269</v>
      </c>
      <c r="E80" s="28">
        <f>RANK(B80,B$4:B$1396)</f>
        <v>30</v>
      </c>
      <c r="F80" s="4">
        <f>(E80/E$3)*100</f>
        <v>24.793388429752067</v>
      </c>
      <c r="G80" s="29">
        <v>0.13</v>
      </c>
      <c r="H80" s="3">
        <f>RANK(G80,G$4:G$4000)</f>
        <v>61</v>
      </c>
      <c r="I80" s="4">
        <f>(G80-I$3)/J$3</f>
        <v>4.4457570317285991E-2</v>
      </c>
      <c r="J80" s="4">
        <f>IFERROR(_xlfn.NORM.S.DIST(I80,TRUE)*100,0)</f>
        <v>51.773016375197265</v>
      </c>
      <c r="K80" s="30">
        <v>0.21500000000000002</v>
      </c>
      <c r="L80" s="3">
        <f>RANK(K80,K$4:K$4000)</f>
        <v>46</v>
      </c>
      <c r="M80" s="30">
        <f>(K80-M$3)/N$3</f>
        <v>0.30789804215445132</v>
      </c>
      <c r="N80" s="4">
        <f>IFERROR(_xlfn.NORM.S.DIST(M80,TRUE)*100,0)</f>
        <v>62.092004219623774</v>
      </c>
      <c r="O80" s="30">
        <v>0.23499999999999999</v>
      </c>
      <c r="P80" s="3">
        <f>RANK(O80,O$4:O$4000)</f>
        <v>39</v>
      </c>
      <c r="Q80" s="4">
        <f>(O80-Q$3)/R$3</f>
        <v>0.3821876865541865</v>
      </c>
      <c r="R80" s="4">
        <f>IFERROR(_xlfn.NORM.S.DIST(Q80,TRUE)*100,0)</f>
        <v>64.883892271867794</v>
      </c>
      <c r="S80" s="1">
        <v>296.39999999999998</v>
      </c>
      <c r="T80" s="3">
        <f>RANK(S80,S$4:S$4000)</f>
        <v>52</v>
      </c>
      <c r="U80" s="4">
        <f>(S80-U$3)/V$3</f>
        <v>0.17004978549778468</v>
      </c>
      <c r="V80" s="4">
        <f>IFERROR(_xlfn.NORM.S.DIST(U80,TRUE)*100,0)</f>
        <v>56.751450819656867</v>
      </c>
      <c r="W80" s="31">
        <v>296.39999999999998</v>
      </c>
      <c r="X80" s="3">
        <f>RANK(W80,W$4:W$4000)</f>
        <v>48</v>
      </c>
      <c r="Y80" s="30">
        <f>(W80-Y$3)/Z$3</f>
        <v>0.19708402750469678</v>
      </c>
      <c r="Z80" s="4">
        <f>IFERROR(_xlfn.NORM.S.DIST(Y80,TRUE)*100,0)</f>
        <v>57.811910875145202</v>
      </c>
      <c r="AA80" s="3">
        <v>296.39999999999998</v>
      </c>
      <c r="AB80" s="3">
        <f>RANK(AA80,AA$4:AA$4000)</f>
        <v>49</v>
      </c>
      <c r="AC80" s="4">
        <f>(AA80-AC$3)/AD$3</f>
        <v>0.13715809093269457</v>
      </c>
      <c r="AD80" s="4">
        <f>IFERROR(_xlfn.NORM.S.DIST(AC80,TRUE)*100,0)</f>
        <v>55.454708182062376</v>
      </c>
      <c r="AE80" s="29">
        <v>-0.59499999999999997</v>
      </c>
      <c r="AF80" s="3">
        <f>RANK(AE80,AE$4:AE$4000)</f>
        <v>104</v>
      </c>
      <c r="AG80" s="4">
        <f>(AE80-AG$3)/AH$3</f>
        <v>-1.1820958025478117</v>
      </c>
      <c r="AH80" s="4">
        <f>IFERROR(_xlfn.NORM.S.DIST(AG80,TRUE)*100,0)</f>
        <v>11.858384485848074</v>
      </c>
      <c r="AI80" s="30">
        <v>-0.14000000000000001</v>
      </c>
      <c r="AJ80" s="3">
        <f>RANK(AI80,AI$4:AI$4000)</f>
        <v>95</v>
      </c>
      <c r="AK80" s="4">
        <f>(AI80-AK$3)/AL$3</f>
        <v>-0.5246862421670464</v>
      </c>
      <c r="AL80" s="4">
        <f>IFERROR(_xlfn.NORM.S.DIST(AK80,TRUE)*100,0)</f>
        <v>29.99006614212631</v>
      </c>
      <c r="AM80" s="30">
        <v>-0.10500000000000001</v>
      </c>
      <c r="AN80" s="3">
        <f>RANK(AM80,AM$4:AM$4000)</f>
        <v>94</v>
      </c>
      <c r="AO80" s="4">
        <f>(AM80-AO$3)/AP$3</f>
        <v>-0.45623963395870998</v>
      </c>
      <c r="AP80" s="4">
        <f>IFERROR(_xlfn.NORM.S.DIST(AO80,TRUE)*100,0)</f>
        <v>32.410883381405355</v>
      </c>
      <c r="AQ80" s="29">
        <v>5.0000000000000001E-3</v>
      </c>
      <c r="AR80" s="3">
        <v>61</v>
      </c>
      <c r="AS80" s="4">
        <f>(AQ80-AS$3)/AT$3</f>
        <v>-1.6904757076306325E-2</v>
      </c>
      <c r="AT80" s="4">
        <f>IFERROR(_xlfn.NORM.S.DIST(AS80,TRUE)*100,0)</f>
        <v>49.325629885603419</v>
      </c>
      <c r="AU80" s="30">
        <v>0.04</v>
      </c>
      <c r="AV80" s="3">
        <v>55</v>
      </c>
      <c r="AW80" s="4">
        <f>(AU80-AW$3)/AX$3</f>
        <v>0.18846490608058394</v>
      </c>
      <c r="AX80" s="4">
        <f>IFERROR(_xlfn.NORM.S.DIST(AW80,TRUE)*100,0)</f>
        <v>57.474388828547077</v>
      </c>
      <c r="AY80" s="30">
        <v>0.05</v>
      </c>
      <c r="AZ80" s="3">
        <v>51</v>
      </c>
      <c r="BA80" s="4">
        <f>(AY80-BA$3)/BB$3</f>
        <v>0.25600820452923362</v>
      </c>
      <c r="BB80" s="4">
        <f>IFERROR(_xlfn.NORM.S.DIST(BA80,TRUE)*100,0)</f>
        <v>60.102774895701202</v>
      </c>
      <c r="BC80" s="29">
        <v>0.54</v>
      </c>
      <c r="BD80" s="3">
        <v>19</v>
      </c>
      <c r="BE80" s="4">
        <f>(BC80-BE$3)/BF$3</f>
        <v>0.9170771417805641</v>
      </c>
      <c r="BF80" s="4">
        <f>IFERROR(_xlfn.NORM.S.DIST(BE80,TRUE)*100,0)</f>
        <v>82.044889093127367</v>
      </c>
      <c r="BG80" s="30">
        <v>0.23499999999999999</v>
      </c>
      <c r="BH80" s="3">
        <v>32</v>
      </c>
      <c r="BI80" s="4">
        <f>(BG80-BI$3)/BJ$3</f>
        <v>0.50980820663818105</v>
      </c>
      <c r="BJ80" s="4">
        <f>IFERROR(_xlfn.NORM.S.DIST(BI80,TRUE)*100,0)</f>
        <v>69.490708216000101</v>
      </c>
      <c r="BK80" s="30">
        <v>0.21500000000000002</v>
      </c>
      <c r="BL80" s="3">
        <v>32</v>
      </c>
      <c r="BM80" s="4">
        <f>(BK80-BM$3)/BN$3</f>
        <v>0.55709810960240014</v>
      </c>
      <c r="BN80" s="4">
        <f>IFERROR(_xlfn.NORM.S.DIST(BM80,TRUE)*100,0)</f>
        <v>71.126980046475751</v>
      </c>
      <c r="BO80" s="30">
        <v>-0.03</v>
      </c>
      <c r="BP80" s="3">
        <v>66</v>
      </c>
      <c r="BQ80" s="4">
        <f>(BO80-BQ$3)/BR$3</f>
        <v>7.1610183341772132E-2</v>
      </c>
      <c r="BR80" s="4">
        <f>IFERROR(_xlfn.NORM.S.DIST(BQ80,TRUE)*100,0)</f>
        <v>52.854393212545091</v>
      </c>
      <c r="BS80" s="32">
        <v>22.9</v>
      </c>
      <c r="BT80" s="3">
        <v>81</v>
      </c>
      <c r="BU80" s="33">
        <f>(BS80-BU$3)/BV$3</f>
        <v>-0.32309824815511068</v>
      </c>
      <c r="BV80" s="33">
        <f>IFERROR(_xlfn.NORM.S.DIST(BU80,TRUE)*100,0)</f>
        <v>37.33104184721536</v>
      </c>
      <c r="BW80" s="34">
        <v>23.3</v>
      </c>
      <c r="BX80" s="3">
        <v>38</v>
      </c>
      <c r="BY80" s="33">
        <f>(BW80-BY$3)/BZ$3</f>
        <v>0.38837538571797736</v>
      </c>
      <c r="BZ80" s="33">
        <f>IFERROR(_xlfn.NORM.S.DIST(BY80,TRUE)*100,0)</f>
        <v>65.113087159357164</v>
      </c>
      <c r="CA80" s="34">
        <v>23.3</v>
      </c>
      <c r="CB80" s="3">
        <v>48</v>
      </c>
      <c r="CC80" s="33">
        <f>(CA80-CC$3)/CD$3</f>
        <v>0.21189712647935244</v>
      </c>
      <c r="CD80" s="33">
        <f>IFERROR(_xlfn.NORM.S.DIST(CC80,TRUE)*100,0)</f>
        <v>58.390635378326138</v>
      </c>
      <c r="CE80" s="32">
        <v>85.2</v>
      </c>
      <c r="CF80" s="3">
        <v>80</v>
      </c>
      <c r="CG80" s="33">
        <f>(CE80-CG$3)/CH$3</f>
        <v>-0.29799757832713014</v>
      </c>
      <c r="CH80" s="33">
        <f>IFERROR(_xlfn.NORM.S.DIST(CG80,TRUE)*100,0)</f>
        <v>38.285250596102038</v>
      </c>
      <c r="CI80" s="34">
        <v>85.8</v>
      </c>
      <c r="CJ80" s="3">
        <v>31</v>
      </c>
      <c r="CK80" s="33">
        <f>(CI80-CK$3)/CL$3</f>
        <v>0.63372920812935885</v>
      </c>
      <c r="CL80" s="33">
        <f>IFERROR(_xlfn.NORM.S.DIST(CK80,TRUE)*100,0)</f>
        <v>73.687122006819891</v>
      </c>
      <c r="CM80" s="34">
        <v>86.3</v>
      </c>
      <c r="CN80" s="3">
        <v>23</v>
      </c>
      <c r="CO80" s="4">
        <f>(CM80-CO$3)/CP$3</f>
        <v>0.80898468083058617</v>
      </c>
      <c r="CP80" s="4">
        <f>IFERROR(_xlfn.NORM.S.DIST(CO80,TRUE)*100,0)</f>
        <v>79.073802101831006</v>
      </c>
      <c r="CQ80" s="29" t="s">
        <v>269</v>
      </c>
      <c r="CR80" s="3" t="s">
        <v>269</v>
      </c>
      <c r="CS80" s="33">
        <v>0</v>
      </c>
      <c r="CT80" s="35" t="s">
        <v>269</v>
      </c>
      <c r="CU80" s="3" t="s">
        <v>269</v>
      </c>
      <c r="CV80" s="33">
        <v>0</v>
      </c>
      <c r="CW80" s="3" t="s">
        <v>269</v>
      </c>
      <c r="CX80" s="3" t="s">
        <v>269</v>
      </c>
      <c r="CY80" s="33">
        <v>0</v>
      </c>
      <c r="CZ80" s="36" t="s">
        <v>269</v>
      </c>
      <c r="DA80" s="37" t="s">
        <v>269</v>
      </c>
      <c r="DB80" s="37" t="s">
        <v>269</v>
      </c>
      <c r="DC80" s="37" t="s">
        <v>269</v>
      </c>
      <c r="DD80" s="37" t="s">
        <v>269</v>
      </c>
      <c r="DE80" s="38" t="s">
        <v>269</v>
      </c>
      <c r="DF80" s="38" t="s">
        <v>269</v>
      </c>
      <c r="DG80" s="38" t="s">
        <v>269</v>
      </c>
      <c r="DH80" s="38" t="s">
        <v>269</v>
      </c>
      <c r="DI80" s="38" t="s">
        <v>269</v>
      </c>
      <c r="DJ80" s="38">
        <v>0</v>
      </c>
      <c r="DK80" s="39">
        <v>0.18796384185689652</v>
      </c>
      <c r="DL80" s="39">
        <v>57.454750202918703</v>
      </c>
      <c r="DM80" s="38">
        <v>0</v>
      </c>
      <c r="DN80" s="39">
        <v>5.6299553714146584E-2</v>
      </c>
      <c r="DO80" s="39">
        <v>52.244841282142282</v>
      </c>
      <c r="DP80" s="38">
        <v>0</v>
      </c>
      <c r="DQ80" s="39">
        <v>3.007589749610556E-2</v>
      </c>
      <c r="DR80" s="39">
        <v>51.199673847744222</v>
      </c>
      <c r="DS80" s="40">
        <v>10</v>
      </c>
      <c r="DT80" s="40">
        <v>42.724816333201304</v>
      </c>
      <c r="DU80" s="39">
        <v>-0.22492705456938625</v>
      </c>
      <c r="DV80" s="39">
        <v>41.101801100572033</v>
      </c>
      <c r="DW80" s="41">
        <v>41.101801100572033</v>
      </c>
      <c r="DX80" s="42">
        <v>-0.2</v>
      </c>
      <c r="DY80" s="4">
        <f>(DX80-DY$3)/EA$3</f>
        <v>-0.40603610283277397</v>
      </c>
      <c r="DZ80" s="4">
        <f>MAX(MIN(DY80, 3), -3)</f>
        <v>-0.40603610283277397</v>
      </c>
      <c r="EA80" s="4">
        <f>IFERROR(_xlfn.NORM.S.DIST(DZ80,TRUE)*100,30)</f>
        <v>34.235803681854549</v>
      </c>
      <c r="EB80" s="43">
        <v>-0.18</v>
      </c>
      <c r="EC80" s="4">
        <f>(EB80-EC$3)/EE$3</f>
        <v>-0.55884816027392614</v>
      </c>
      <c r="ED80" s="4">
        <f>MAX(MIN(EC80, 3), -3)</f>
        <v>-0.55884816027392614</v>
      </c>
      <c r="EE80" s="4">
        <f>IFERROR(_xlfn.NORM.S.DIST(ED80,TRUE)*100,30)</f>
        <v>28.813267557076504</v>
      </c>
      <c r="EF80" s="44" t="s">
        <v>170</v>
      </c>
      <c r="EG80" s="45" t="s">
        <v>51</v>
      </c>
      <c r="EH80" s="46" t="s">
        <v>51</v>
      </c>
      <c r="EI80" s="46">
        <v>13</v>
      </c>
      <c r="EJ80" s="46" t="s">
        <v>269</v>
      </c>
      <c r="EK80" s="46" t="s">
        <v>269</v>
      </c>
      <c r="EL80" s="46" t="s">
        <v>269</v>
      </c>
      <c r="EM80" s="46" t="s">
        <v>269</v>
      </c>
      <c r="EN80" s="46" t="s">
        <v>269</v>
      </c>
      <c r="EO80" s="46" t="s">
        <v>269</v>
      </c>
      <c r="EP80" s="46" t="s">
        <v>269</v>
      </c>
      <c r="EQ80" s="46" t="s">
        <v>269</v>
      </c>
      <c r="ER80" s="46" t="s">
        <v>51</v>
      </c>
      <c r="ES80" s="47">
        <v>6.6666666666666666E-2</v>
      </c>
      <c r="ET80" s="4">
        <f>(ES80-ET$3)/EU$3</f>
        <v>-0.55964988627872581</v>
      </c>
      <c r="EU80" s="4">
        <f>IFERROR(_xlfn.NORM.S.DIST(ET80,TRUE)*100,30)</f>
        <v>28.7859135363008</v>
      </c>
      <c r="EV80" s="48">
        <v>0.13333333333333333</v>
      </c>
      <c r="EW80" s="4">
        <f>(EV80-EW$3)/EX$3</f>
        <v>-0.59173218728594135</v>
      </c>
      <c r="EX80" s="4">
        <f>IFERROR(_xlfn.NORM.S.DIST(EW80,TRUE)*100,30)</f>
        <v>27.701496961076533</v>
      </c>
      <c r="EY80" s="49">
        <v>0.4</v>
      </c>
      <c r="EZ80" s="4">
        <f>(EY80-EZ$3)/FA$3</f>
        <v>2.5002030625921382E-2</v>
      </c>
      <c r="FA80" s="4">
        <f>IFERROR(_xlfn.NORM.S.DIST(EZ80,TRUE)*100,30)</f>
        <v>50.997332804463568</v>
      </c>
      <c r="FB80" s="50">
        <v>29</v>
      </c>
      <c r="FC80" s="35">
        <v>0.19506391414981933</v>
      </c>
      <c r="FD80" s="33">
        <f>(FC80-FD$3)/FE$3</f>
        <v>-0.31262394552169726</v>
      </c>
      <c r="FE80" s="33">
        <f>IFERROR(_xlfn.NORM.S.DIST(FD80,TRUE)*100,0)</f>
        <v>37.72831917447391</v>
      </c>
      <c r="FF80" s="51">
        <v>59</v>
      </c>
      <c r="FG80" s="35">
        <v>0.53478313191133631</v>
      </c>
      <c r="FH80" s="33">
        <f>(FG80-FH$3)/FI$3</f>
        <v>4.1791655977115504E-2</v>
      </c>
      <c r="FI80" s="33">
        <f>IFERROR(_xlfn.NORM.S.DIST(FH80,TRUE)*100,0)</f>
        <v>51.666760661551614</v>
      </c>
      <c r="FJ80" s="51">
        <v>96</v>
      </c>
      <c r="FK80" s="35">
        <v>0.50846112975715807</v>
      </c>
      <c r="FL80" s="33">
        <f>(FK80-FL$3)/FM$3</f>
        <v>9.3394096410358476E-3</v>
      </c>
      <c r="FM80" s="33">
        <f>IFERROR(_xlfn.NORM.S.DIST(FL80,TRUE)*100,0)</f>
        <v>50.372583121571338</v>
      </c>
      <c r="FN80" s="52">
        <v>46.074962155960478</v>
      </c>
      <c r="FP80" s="33">
        <f>IFERROR(((J80*G$1)+(N80*K$1)+(R80*O$1)+(V80*S$1)+(Z80*W$1)+(AD80*AA$1)+(AH80*AE$1)+(AL80*AI$1)+(AP80*AM$1)+(AT80*AQ$1)+(AX80*AU$1)+(BB80*AY$1)+(BF80*BC$1)+(BJ80*BG$1)+(BN80*BK$1)+(BR80*BO$1)+(BV80*BS$1)+(BZ80*BW$1)+(CD80*CA$1)+(CH80*CE$1)+(CL80*CI$1)+(CP80*CM$1)+(CS80*CQ$1)+(CV80*CT$1)+(CY80*CW$1)+(DW80*DW$1)+(EA80*DX$1)+(EE80*EB$1)+(EU80*ES$1)+(EX80*EV$1)+(FA80*EY$1)+(FE80*FC$1)+(FI80*FG$1)+(FM80*FK$1)+(FN80*FN$1))*(1+FO80),"")</f>
        <v>44.600843002519404</v>
      </c>
      <c r="FQ80" s="28">
        <f>IFERROR(RANK(FP80,FP$4:FP$1296),"")</f>
        <v>77</v>
      </c>
      <c r="FR80" s="28">
        <f>IFERROR(RANK(FT80,FT$4:FT$1496),"")</f>
        <v>94</v>
      </c>
      <c r="FS80" s="28">
        <f>RANK(FX80,FX$4:FX$1496)</f>
        <v>85</v>
      </c>
      <c r="FT80" s="2">
        <v>6300</v>
      </c>
      <c r="FU80" s="49">
        <v>4.8999999999999998E-3</v>
      </c>
      <c r="FV80" s="28">
        <f>IFERROR(FR80-FQ80,"")</f>
        <v>17</v>
      </c>
      <c r="FW80" s="4">
        <f>IFERROR(FP80/(FT80/1000),0)</f>
        <v>7.0794988892887947</v>
      </c>
      <c r="FX80" s="2">
        <v>7600</v>
      </c>
      <c r="FY80" s="49">
        <v>3.5999999999999999E-3</v>
      </c>
      <c r="FZ80" s="28">
        <f>FS80-FQ80</f>
        <v>8</v>
      </c>
      <c r="GA80" s="4">
        <f>FP80/(FX80/1000)</f>
        <v>5.8685319740157116</v>
      </c>
    </row>
    <row r="81" spans="1:183" x14ac:dyDescent="0.2">
      <c r="A81" t="s">
        <v>186</v>
      </c>
      <c r="B81" s="1">
        <v>200</v>
      </c>
      <c r="C81" s="28" t="s">
        <v>269</v>
      </c>
      <c r="D81" s="28" t="s">
        <v>269</v>
      </c>
      <c r="E81" s="28">
        <f>RANK(B81,B$4:B$1396)</f>
        <v>39</v>
      </c>
      <c r="F81" s="4">
        <f>(E81/E$3)*100</f>
        <v>32.231404958677686</v>
      </c>
      <c r="G81" s="29">
        <v>0.13500000000000001</v>
      </c>
      <c r="H81" s="3">
        <f>RANK(G81,G$4:G$4000)</f>
        <v>60</v>
      </c>
      <c r="I81" s="4">
        <f>(G81-I$3)/J$3</f>
        <v>5.5278885607497621E-2</v>
      </c>
      <c r="J81" s="4">
        <f>IFERROR(_xlfn.NORM.S.DIST(I81,TRUE)*100,0)</f>
        <v>52.20418583571832</v>
      </c>
      <c r="K81" s="30">
        <v>0.23499999999999999</v>
      </c>
      <c r="L81" s="3">
        <f>RANK(K81,K$4:K$4000)</f>
        <v>43</v>
      </c>
      <c r="M81" s="30">
        <f>(K81-M$3)/N$3</f>
        <v>0.36060526763024886</v>
      </c>
      <c r="N81" s="4">
        <f>IFERROR(_xlfn.NORM.S.DIST(M81,TRUE)*100,0)</f>
        <v>64.080272453529162</v>
      </c>
      <c r="O81" s="30">
        <v>0.13</v>
      </c>
      <c r="P81" s="3">
        <f>RANK(O81,O$4:O$4000)</f>
        <v>62</v>
      </c>
      <c r="Q81" s="4">
        <f>(O81-Q$3)/R$3</f>
        <v>8.7025881431124982E-2</v>
      </c>
      <c r="R81" s="4">
        <f>IFERROR(_xlfn.NORM.S.DIST(Q81,TRUE)*100,0)</f>
        <v>53.467453012942499</v>
      </c>
      <c r="S81" s="1">
        <v>287.60000000000002</v>
      </c>
      <c r="T81" s="3">
        <f>RANK(S81,S$4:S$4000)</f>
        <v>107</v>
      </c>
      <c r="U81" s="4">
        <f>(S81-U$3)/V$3</f>
        <v>-1.1903484984845278</v>
      </c>
      <c r="V81" s="4">
        <f>IFERROR(_xlfn.NORM.S.DIST(U81,TRUE)*100,0)</f>
        <v>11.695472312775076</v>
      </c>
      <c r="W81" s="31">
        <v>290.5</v>
      </c>
      <c r="X81" s="3">
        <f>RANK(W81,W$4:W$4000)</f>
        <v>93</v>
      </c>
      <c r="Y81" s="30">
        <f>(W81-Y$3)/Z$3</f>
        <v>-0.66371480946833461</v>
      </c>
      <c r="Z81" s="4">
        <f>IFERROR(_xlfn.NORM.S.DIST(Y81,TRUE)*100,0)</f>
        <v>25.343642951158017</v>
      </c>
      <c r="AA81" s="3">
        <v>289</v>
      </c>
      <c r="AB81" s="3">
        <f>RANK(AA81,AA$4:AA$4000)</f>
        <v>105</v>
      </c>
      <c r="AC81" s="4">
        <f>(AA81-AC$3)/AD$3</f>
        <v>-0.97615438391414677</v>
      </c>
      <c r="AD81" s="4">
        <f>IFERROR(_xlfn.NORM.S.DIST(AC81,TRUE)*100,0)</f>
        <v>16.449398228108848</v>
      </c>
      <c r="AE81" s="29">
        <v>0.35</v>
      </c>
      <c r="AF81" s="3">
        <f>RANK(AE81,AE$4:AE$4000)</f>
        <v>40</v>
      </c>
      <c r="AG81" s="4">
        <f>(AE81-AG$3)/AH$3</f>
        <v>0.53935872434215693</v>
      </c>
      <c r="AH81" s="4">
        <f>IFERROR(_xlfn.NORM.S.DIST(AG81,TRUE)*100,0)</f>
        <v>70.518032211804965</v>
      </c>
      <c r="AI81" s="30">
        <v>0.42</v>
      </c>
      <c r="AJ81" s="3">
        <f>RANK(AI81,AI$4:AI$4000)</f>
        <v>25</v>
      </c>
      <c r="AK81" s="4">
        <f>(AI81-AK$3)/AL$3</f>
        <v>0.74659248412195622</v>
      </c>
      <c r="AL81" s="4">
        <f>IFERROR(_xlfn.NORM.S.DIST(AK81,TRUE)*100,0)</f>
        <v>77.234520670486091</v>
      </c>
      <c r="AM81" s="30">
        <v>0.35</v>
      </c>
      <c r="AN81" s="3">
        <f>RANK(AM81,AM$4:AM$4000)</f>
        <v>24</v>
      </c>
      <c r="AO81" s="4">
        <f>(AM81-AO$3)/AP$3</f>
        <v>0.68960599686675306</v>
      </c>
      <c r="AP81" s="4">
        <f>IFERROR(_xlfn.NORM.S.DIST(AO81,TRUE)*100,0)</f>
        <v>75.477900242920782</v>
      </c>
      <c r="AQ81" s="29">
        <v>-0.39500000000000002</v>
      </c>
      <c r="AR81" s="3">
        <v>111</v>
      </c>
      <c r="AS81" s="4">
        <f>(AQ81-AS$3)/AT$3</f>
        <v>-1.2652560488650824</v>
      </c>
      <c r="AT81" s="4">
        <f>IFERROR(_xlfn.NORM.S.DIST(AS81,TRUE)*100,0)</f>
        <v>10.288977815232217</v>
      </c>
      <c r="AU81" s="30">
        <v>-0.30499999999999999</v>
      </c>
      <c r="AV81" s="3">
        <v>105</v>
      </c>
      <c r="AW81" s="4">
        <f>(AU81-AW$3)/AX$3</f>
        <v>-1.1708464374274603</v>
      </c>
      <c r="AX81" s="4">
        <f>IFERROR(_xlfn.NORM.S.DIST(AW81,TRUE)*100,0)</f>
        <v>12.083025407404236</v>
      </c>
      <c r="AY81" s="30">
        <v>-0.32500000000000001</v>
      </c>
      <c r="AZ81" s="3">
        <v>110</v>
      </c>
      <c r="BA81" s="4">
        <f>(AY81-BA$3)/BB$3</f>
        <v>-1.4319579791799988</v>
      </c>
      <c r="BB81" s="4">
        <f>IFERROR(_xlfn.NORM.S.DIST(BA81,TRUE)*100,0)</f>
        <v>7.6077923784714061</v>
      </c>
      <c r="BC81" s="29">
        <v>0.08</v>
      </c>
      <c r="BD81" s="3">
        <v>53</v>
      </c>
      <c r="BE81" s="4">
        <f>(BC81-BE$3)/BF$3</f>
        <v>0.16888532643490733</v>
      </c>
      <c r="BF81" s="4">
        <f>IFERROR(_xlfn.NORM.S.DIST(BE81,TRUE)*100,0)</f>
        <v>56.705657939354616</v>
      </c>
      <c r="BG81" s="30">
        <v>0.15000000000000002</v>
      </c>
      <c r="BH81" s="3">
        <v>52</v>
      </c>
      <c r="BI81" s="4">
        <f>(BG81-BI$3)/BJ$3</f>
        <v>0.29488596205419898</v>
      </c>
      <c r="BJ81" s="4">
        <f>IFERROR(_xlfn.NORM.S.DIST(BI81,TRUE)*100,0)</f>
        <v>61.595950198735409</v>
      </c>
      <c r="BK81" s="30">
        <v>0.11499999999999999</v>
      </c>
      <c r="BL81" s="3">
        <v>51</v>
      </c>
      <c r="BM81" s="4">
        <f>(BK81-BM$3)/BN$3</f>
        <v>0.24824260878332863</v>
      </c>
      <c r="BN81" s="4">
        <f>IFERROR(_xlfn.NORM.S.DIST(BM81,TRUE)*100,0)</f>
        <v>59.802664958433603</v>
      </c>
      <c r="BO81" s="30">
        <v>0.1</v>
      </c>
      <c r="BP81" s="3">
        <v>53</v>
      </c>
      <c r="BQ81" s="4">
        <f>(BO81-BQ$3)/BR$3</f>
        <v>0.26785202723830104</v>
      </c>
      <c r="BR81" s="4">
        <f>IFERROR(_xlfn.NORM.S.DIST(BQ81,TRUE)*100,0)</f>
        <v>60.559338927696892</v>
      </c>
      <c r="BS81" s="32">
        <v>23.6</v>
      </c>
      <c r="BT81" s="3">
        <v>73</v>
      </c>
      <c r="BU81" s="33">
        <f>(BS81-BU$3)/BV$3</f>
        <v>-9.2509863745344201E-2</v>
      </c>
      <c r="BV81" s="33">
        <f>IFERROR(_xlfn.NORM.S.DIST(BU81,TRUE)*100,0)</f>
        <v>46.314647734652084</v>
      </c>
      <c r="BW81" s="34">
        <v>22.3</v>
      </c>
      <c r="BX81" s="3">
        <v>65</v>
      </c>
      <c r="BY81" s="33">
        <f>(BW81-BY$3)/BZ$3</f>
        <v>-4.9641966595525652E-2</v>
      </c>
      <c r="BZ81" s="33">
        <f>IFERROR(_xlfn.NORM.S.DIST(BY81,TRUE)*100,0)</f>
        <v>48.020385166653519</v>
      </c>
      <c r="CA81" s="34">
        <v>22.5</v>
      </c>
      <c r="CB81" s="3">
        <v>78</v>
      </c>
      <c r="CC81" s="33">
        <f>(CA81-CC$3)/CD$3</f>
        <v>-0.1800513155633702</v>
      </c>
      <c r="CD81" s="33">
        <f>IFERROR(_xlfn.NORM.S.DIST(CC81,TRUE)*100,0)</f>
        <v>42.855614121793927</v>
      </c>
      <c r="CE81" s="32">
        <v>87</v>
      </c>
      <c r="CF81" s="3">
        <v>44</v>
      </c>
      <c r="CG81" s="33">
        <f>(CE81-CG$3)/CH$3</f>
        <v>0.35283636422756887</v>
      </c>
      <c r="CH81" s="33">
        <f>IFERROR(_xlfn.NORM.S.DIST(CG81,TRUE)*100,0)</f>
        <v>63.789443993211407</v>
      </c>
      <c r="CI81" s="34">
        <v>86.1</v>
      </c>
      <c r="CJ81" s="3">
        <v>24</v>
      </c>
      <c r="CK81" s="33">
        <f>(CI81-CK$3)/CL$3</f>
        <v>0.78392177885126457</v>
      </c>
      <c r="CL81" s="33">
        <f>IFERROR(_xlfn.NORM.S.DIST(CK81,TRUE)*100,0)</f>
        <v>78.345699516218048</v>
      </c>
      <c r="CM81" s="34">
        <v>85.9</v>
      </c>
      <c r="CN81" s="3">
        <v>31</v>
      </c>
      <c r="CO81" s="4">
        <f>(CM81-CO$3)/CP$3</f>
        <v>0.57548338991136083</v>
      </c>
      <c r="CP81" s="4">
        <f>IFERROR(_xlfn.NORM.S.DIST(CO81,TRUE)*100,0)</f>
        <v>71.751778947678474</v>
      </c>
      <c r="CQ81" s="29" t="s">
        <v>269</v>
      </c>
      <c r="CR81" s="3" t="s">
        <v>269</v>
      </c>
      <c r="CS81" s="33">
        <v>0</v>
      </c>
      <c r="CT81" s="35" t="s">
        <v>269</v>
      </c>
      <c r="CU81" s="3" t="s">
        <v>269</v>
      </c>
      <c r="CV81" s="33">
        <v>0</v>
      </c>
      <c r="CW81" s="3" t="s">
        <v>269</v>
      </c>
      <c r="CX81" s="3" t="s">
        <v>269</v>
      </c>
      <c r="CY81" s="33">
        <v>0</v>
      </c>
      <c r="CZ81" s="36">
        <v>76</v>
      </c>
      <c r="DA81" s="37">
        <v>22</v>
      </c>
      <c r="DB81" s="37" t="s">
        <v>51</v>
      </c>
      <c r="DC81" s="37" t="s">
        <v>51</v>
      </c>
      <c r="DD81" s="37">
        <v>22</v>
      </c>
      <c r="DE81" s="38">
        <v>-2.0408653846153868</v>
      </c>
      <c r="DF81" s="38">
        <v>1.1274509803921546</v>
      </c>
      <c r="DG81" s="38">
        <v>-3.0201005025125625</v>
      </c>
      <c r="DH81" s="38">
        <v>-0.7110552763819129</v>
      </c>
      <c r="DI81" s="38">
        <v>1.2045454545454533</v>
      </c>
      <c r="DJ81" s="38">
        <v>-0.68800494571445081</v>
      </c>
      <c r="DK81" s="39">
        <v>-0.37300781431193292</v>
      </c>
      <c r="DL81" s="39">
        <v>35.457131401818195</v>
      </c>
      <c r="DM81" s="38">
        <v>-3.4400247285722543</v>
      </c>
      <c r="DN81" s="39">
        <v>-0.913233938419725</v>
      </c>
      <c r="DO81" s="39">
        <v>18.055975902817973</v>
      </c>
      <c r="DP81" s="38">
        <v>-0.38</v>
      </c>
      <c r="DQ81" s="39">
        <v>-0.31053734557555274</v>
      </c>
      <c r="DR81" s="39">
        <v>37.807618225436492</v>
      </c>
      <c r="DS81" s="40">
        <v>37.078651685393261</v>
      </c>
      <c r="DT81" s="40">
        <v>32.099844303866476</v>
      </c>
      <c r="DU81" s="39">
        <v>-0.66381148214188257</v>
      </c>
      <c r="DV81" s="39">
        <v>25.340548791388702</v>
      </c>
      <c r="DW81" s="41">
        <v>25.340548791388702</v>
      </c>
      <c r="DX81" s="42">
        <v>-0.67</v>
      </c>
      <c r="DY81" s="4">
        <f>(DX81-DY$3)/EA$3</f>
        <v>-0.84361944882670725</v>
      </c>
      <c r="DZ81" s="4">
        <f>MAX(MIN(DY81, 3), -3)</f>
        <v>-0.84361944882670725</v>
      </c>
      <c r="EA81" s="4">
        <f>IFERROR(_xlfn.NORM.S.DIST(DZ81,TRUE)*100,30)</f>
        <v>19.944104633150506</v>
      </c>
      <c r="EB81" s="43">
        <v>-0.13</v>
      </c>
      <c r="EC81" s="4">
        <f>(EB81-EC$3)/EE$3</f>
        <v>-0.50662339398326728</v>
      </c>
      <c r="ED81" s="4">
        <f>MAX(MIN(EC81, 3), -3)</f>
        <v>-0.50662339398326728</v>
      </c>
      <c r="EE81" s="4">
        <f>IFERROR(_xlfn.NORM.S.DIST(ED81,TRUE)*100,30)</f>
        <v>30.620954532636237</v>
      </c>
      <c r="EF81" s="44" t="s">
        <v>143</v>
      </c>
      <c r="EG81" s="45">
        <v>38</v>
      </c>
      <c r="EH81" s="46" t="s">
        <v>51</v>
      </c>
      <c r="EI81" s="46" t="s">
        <v>51</v>
      </c>
      <c r="EJ81" s="46" t="s">
        <v>269</v>
      </c>
      <c r="EK81" s="46" t="s">
        <v>269</v>
      </c>
      <c r="EL81" s="46" t="s">
        <v>269</v>
      </c>
      <c r="EM81" s="46" t="s">
        <v>269</v>
      </c>
      <c r="EN81" s="46" t="s">
        <v>269</v>
      </c>
      <c r="EO81" s="46" t="s">
        <v>269</v>
      </c>
      <c r="EP81" s="46" t="s">
        <v>269</v>
      </c>
      <c r="EQ81" s="46" t="s">
        <v>269</v>
      </c>
      <c r="ER81" s="46" t="s">
        <v>269</v>
      </c>
      <c r="ES81" s="47">
        <v>6.6666666666666666E-2</v>
      </c>
      <c r="ET81" s="4">
        <f>(ES81-ET$3)/EU$3</f>
        <v>-0.55964988627872581</v>
      </c>
      <c r="EU81" s="4">
        <f>IFERROR(_xlfn.NORM.S.DIST(ET81,TRUE)*100,30)</f>
        <v>28.7859135363008</v>
      </c>
      <c r="EV81" s="48">
        <v>6.6666666666666666E-2</v>
      </c>
      <c r="EW81" s="4">
        <f>(EV81-EW$3)/EX$3</f>
        <v>-1.2148802588107617</v>
      </c>
      <c r="EX81" s="4">
        <f>IFERROR(_xlfn.NORM.S.DIST(EW81,TRUE)*100,30)</f>
        <v>11.220588205921892</v>
      </c>
      <c r="EY81" s="49">
        <v>0.3</v>
      </c>
      <c r="EZ81" s="4">
        <f>(EY81-EZ$3)/FA$3</f>
        <v>-0.61340779614893459</v>
      </c>
      <c r="FA81" s="4">
        <f>IFERROR(_xlfn.NORM.S.DIST(EZ81,TRUE)*100,30)</f>
        <v>26.980336619846824</v>
      </c>
      <c r="FB81" s="50">
        <v>20</v>
      </c>
      <c r="FC81" s="35">
        <v>-0.12138308182328146</v>
      </c>
      <c r="FD81" s="33">
        <f>(FC81-FD$3)/FE$3</f>
        <v>-0.64674309933129404</v>
      </c>
      <c r="FE81" s="33">
        <f>IFERROR(_xlfn.NORM.S.DIST(FD81,TRUE)*100,0)</f>
        <v>25.889911204029936</v>
      </c>
      <c r="FF81" s="51">
        <v>62</v>
      </c>
      <c r="FG81" s="35">
        <v>0.74817184629838074</v>
      </c>
      <c r="FH81" s="33">
        <f>(FG81-FH$3)/FI$3</f>
        <v>0.33090671282223227</v>
      </c>
      <c r="FI81" s="33">
        <f>IFERROR(_xlfn.NORM.S.DIST(FH81,TRUE)*100,0)</f>
        <v>62.964252436740239</v>
      </c>
      <c r="FJ81" s="51">
        <v>100</v>
      </c>
      <c r="FK81" s="35">
        <v>0.31806161909949565</v>
      </c>
      <c r="FL81" s="33">
        <f>(FK81-FL$3)/FM$3</f>
        <v>-0.30558317892062981</v>
      </c>
      <c r="FM81" s="33">
        <f>IFERROR(_xlfn.NORM.S.DIST(FL81,TRUE)*100,0)</f>
        <v>37.996101473937074</v>
      </c>
      <c r="FN81" s="52">
        <v>56.814297981918486</v>
      </c>
      <c r="FP81" s="33">
        <f>IFERROR(((J81*G$1)+(N81*K$1)+(R81*O$1)+(V81*S$1)+(Z81*W$1)+(AD81*AA$1)+(AH81*AE$1)+(AL81*AI$1)+(AP81*AM$1)+(AT81*AQ$1)+(AX81*AU$1)+(BB81*AY$1)+(BF81*BC$1)+(BJ81*BG$1)+(BN81*BK$1)+(BR81*BO$1)+(BV81*BS$1)+(BZ81*BW$1)+(CD81*CA$1)+(CH81*CE$1)+(CL81*CI$1)+(CP81*CM$1)+(CS81*CQ$1)+(CV81*CT$1)+(CY81*CW$1)+(DW81*DW$1)+(EA81*DX$1)+(EE81*EB$1)+(EU81*ES$1)+(EX81*EV$1)+(FA81*EY$1)+(FE81*FC$1)+(FI81*FG$1)+(FM81*FK$1)+(FN81*FN$1))*(1+FO81),"")</f>
        <v>44.493682493432416</v>
      </c>
      <c r="FQ81" s="28">
        <f>IFERROR(RANK(FP81,FP$4:FP$1296),"")</f>
        <v>78</v>
      </c>
      <c r="FR81" s="28">
        <f>IFERROR(RANK(FT81,FT$4:FT$1496),"")</f>
        <v>76</v>
      </c>
      <c r="FS81" s="28">
        <f>RANK(FX81,FX$4:FX$1496)</f>
        <v>77</v>
      </c>
      <c r="FT81" s="2">
        <v>6600</v>
      </c>
      <c r="FU81" s="49">
        <v>2.7799999999999998E-2</v>
      </c>
      <c r="FV81" s="28">
        <f>IFERROR(FR81-FQ81,"")</f>
        <v>-2</v>
      </c>
      <c r="FW81" s="4">
        <f>IFERROR(FP81/(FT81/1000),0)</f>
        <v>6.7414670444594575</v>
      </c>
      <c r="FX81" s="2">
        <v>7800</v>
      </c>
      <c r="FY81" s="49">
        <v>1.9199999999999998E-2</v>
      </c>
      <c r="FZ81" s="28">
        <f>FS81-FQ81</f>
        <v>-1</v>
      </c>
      <c r="GA81" s="4">
        <f>FP81/(FX81/1000)</f>
        <v>5.7043182683887714</v>
      </c>
    </row>
    <row r="82" spans="1:183" x14ac:dyDescent="0.2">
      <c r="A82" t="s">
        <v>198</v>
      </c>
      <c r="B82" s="1">
        <v>125</v>
      </c>
      <c r="C82" s="28" t="s">
        <v>269</v>
      </c>
      <c r="D82" s="28" t="s">
        <v>269</v>
      </c>
      <c r="E82" s="28">
        <f>RANK(B82,B$4:B$1396)</f>
        <v>56</v>
      </c>
      <c r="F82" s="4">
        <f>(E82/E$3)*100</f>
        <v>46.280991735537192</v>
      </c>
      <c r="G82" s="29">
        <v>-0.09</v>
      </c>
      <c r="H82" s="3">
        <f>RANK(G82,G$4:G$4000)</f>
        <v>79</v>
      </c>
      <c r="I82" s="4">
        <f>(G82-I$3)/J$3</f>
        <v>-0.43168030245202538</v>
      </c>
      <c r="J82" s="4">
        <f>IFERROR(_xlfn.NORM.S.DIST(I82,TRUE)*100,0)</f>
        <v>33.298689276188888</v>
      </c>
      <c r="K82" s="30">
        <v>-7.4999999999999997E-2</v>
      </c>
      <c r="L82" s="3">
        <f>RANK(K82,K$4:K$4000)</f>
        <v>85</v>
      </c>
      <c r="M82" s="30">
        <f>(K82-M$3)/N$3</f>
        <v>-0.45635672724461451</v>
      </c>
      <c r="N82" s="4">
        <f>IFERROR(_xlfn.NORM.S.DIST(M82,TRUE)*100,0)</f>
        <v>32.406673883866752</v>
      </c>
      <c r="O82" s="30">
        <v>2.0000000000000004E-2</v>
      </c>
      <c r="P82" s="3">
        <f>RANK(O82,O$4:O$4000)</f>
        <v>75</v>
      </c>
      <c r="Q82" s="4">
        <f>(O82-Q$3)/R$3</f>
        <v>-0.22219124774541571</v>
      </c>
      <c r="R82" s="4">
        <f>IFERROR(_xlfn.NORM.S.DIST(Q82,TRUE)*100,0)</f>
        <v>41.208250356503072</v>
      </c>
      <c r="S82" s="1">
        <v>292.89999999999998</v>
      </c>
      <c r="T82" s="3">
        <f>RANK(S82,S$4:S$4000)</f>
        <v>77</v>
      </c>
      <c r="U82" s="4">
        <f>(S82-U$3)/V$3</f>
        <v>-0.37101771381336518</v>
      </c>
      <c r="V82" s="4">
        <f>IFERROR(_xlfn.NORM.S.DIST(U82,TRUE)*100,0)</f>
        <v>35.531216906996718</v>
      </c>
      <c r="W82" s="31">
        <v>292.8</v>
      </c>
      <c r="X82" s="3">
        <f>RANK(W82,W$4:W$4000)</f>
        <v>68</v>
      </c>
      <c r="Y82" s="30">
        <f>(W82-Y$3)/Z$3</f>
        <v>-0.32814916115681092</v>
      </c>
      <c r="Z82" s="4">
        <f>IFERROR(_xlfn.NORM.S.DIST(Y82,TRUE)*100,0)</f>
        <v>37.139944241281306</v>
      </c>
      <c r="AA82" s="3">
        <v>296.7</v>
      </c>
      <c r="AB82" s="3">
        <f>RANK(AA82,AA$4:AA$4000)</f>
        <v>47</v>
      </c>
      <c r="AC82" s="4">
        <f>(AA82-AC$3)/AD$3</f>
        <v>0.18229238045351431</v>
      </c>
      <c r="AD82" s="4">
        <f>IFERROR(_xlfn.NORM.S.DIST(AC82,TRUE)*100,0)</f>
        <v>57.232336098981506</v>
      </c>
      <c r="AE82" s="29">
        <v>-0.33500000000000002</v>
      </c>
      <c r="AF82" s="3">
        <f>RANK(AE82,AE$4:AE$4000)</f>
        <v>94</v>
      </c>
      <c r="AG82" s="4">
        <f>(AE82-AG$3)/AH$3</f>
        <v>-0.70846810202782018</v>
      </c>
      <c r="AH82" s="4">
        <f>IFERROR(_xlfn.NORM.S.DIST(AG82,TRUE)*100,0)</f>
        <v>23.932730702513666</v>
      </c>
      <c r="AI82" s="30">
        <v>9.999999999999995E-3</v>
      </c>
      <c r="AJ82" s="3">
        <f>RANK(AI82,AI$4:AI$4000)</f>
        <v>74</v>
      </c>
      <c r="AK82" s="4">
        <f>(AI82-AK$3)/AL$3</f>
        <v>-0.18416515476820644</v>
      </c>
      <c r="AL82" s="4">
        <f>IFERROR(_xlfn.NORM.S.DIST(AK82,TRUE)*100,0)</f>
        <v>42.694194717746292</v>
      </c>
      <c r="AM82" s="30">
        <v>0.27</v>
      </c>
      <c r="AN82" s="3">
        <f>RANK(AM82,AM$4:AM$4000)</f>
        <v>33</v>
      </c>
      <c r="AO82" s="4">
        <f>(AM82-AO$3)/AP$3</f>
        <v>0.48813863320513329</v>
      </c>
      <c r="AP82" s="4">
        <f>IFERROR(_xlfn.NORM.S.DIST(AO82,TRUE)*100,0)</f>
        <v>68.727417594079753</v>
      </c>
      <c r="AQ82" s="29">
        <v>0.13</v>
      </c>
      <c r="AR82" s="3">
        <v>39</v>
      </c>
      <c r="AS82" s="4">
        <f>(AQ82-AS$3)/AT$3</f>
        <v>0.37320502160768615</v>
      </c>
      <c r="AT82" s="4">
        <f>IFERROR(_xlfn.NORM.S.DIST(AS82,TRUE)*100,0)</f>
        <v>64.550207047905772</v>
      </c>
      <c r="AU82" s="30">
        <v>0.21</v>
      </c>
      <c r="AV82" s="3">
        <v>23</v>
      </c>
      <c r="AW82" s="4">
        <f>(AU82-AW$3)/AX$3</f>
        <v>0.85827049563527236</v>
      </c>
      <c r="AX82" s="4">
        <f>IFERROR(_xlfn.NORM.S.DIST(AW82,TRUE)*100,0)</f>
        <v>80.462844134595997</v>
      </c>
      <c r="AY82" s="30">
        <v>0.245</v>
      </c>
      <c r="AZ82" s="3">
        <v>14</v>
      </c>
      <c r="BA82" s="4">
        <f>(AY82-BA$3)/BB$3</f>
        <v>1.1337506200580345</v>
      </c>
      <c r="BB82" s="4">
        <f>IFERROR(_xlfn.NORM.S.DIST(BA82,TRUE)*100,0)</f>
        <v>87.155041521646879</v>
      </c>
      <c r="BC82" s="29">
        <v>-0.22500000000000001</v>
      </c>
      <c r="BD82" s="3">
        <v>84</v>
      </c>
      <c r="BE82" s="4">
        <f>(BC82-BE$3)/BF$3</f>
        <v>-0.32719837721819117</v>
      </c>
      <c r="BF82" s="4">
        <f>IFERROR(_xlfn.NORM.S.DIST(BE82,TRUE)*100,0)</f>
        <v>37.175892409652391</v>
      </c>
      <c r="BG82" s="30">
        <v>-0.13500000000000001</v>
      </c>
      <c r="BH82" s="3">
        <v>90</v>
      </c>
      <c r="BI82" s="4">
        <f>(BG82-BI$3)/BJ$3</f>
        <v>-0.42573568155091757</v>
      </c>
      <c r="BJ82" s="4">
        <f>IFERROR(_xlfn.NORM.S.DIST(BI82,TRUE)*100,0)</f>
        <v>33.515022936651064</v>
      </c>
      <c r="BK82" s="30">
        <v>-0.22499999999999998</v>
      </c>
      <c r="BL82" s="3">
        <v>99</v>
      </c>
      <c r="BM82" s="4">
        <f>(BK82-BM$3)/BN$3</f>
        <v>-0.80186609400151398</v>
      </c>
      <c r="BN82" s="4">
        <f>IFERROR(_xlfn.NORM.S.DIST(BM82,TRUE)*100,0)</f>
        <v>21.131521054512149</v>
      </c>
      <c r="BO82" s="30">
        <v>-0.34</v>
      </c>
      <c r="BP82" s="3">
        <v>93</v>
      </c>
      <c r="BQ82" s="4">
        <f>(BO82-BQ$3)/BR$3</f>
        <v>-0.39635113671918143</v>
      </c>
      <c r="BR82" s="4">
        <f>IFERROR(_xlfn.NORM.S.DIST(BQ82,TRUE)*100,0)</f>
        <v>34.592300391889687</v>
      </c>
      <c r="BS82" s="32">
        <v>19.600000000000001</v>
      </c>
      <c r="BT82" s="3">
        <v>112</v>
      </c>
      <c r="BU82" s="33">
        <f>(BS82-BU$3)/BV$3</f>
        <v>-1.4101577746582903</v>
      </c>
      <c r="BV82" s="33">
        <f>IFERROR(_xlfn.NORM.S.DIST(BU82,TRUE)*100,0)</f>
        <v>7.9246550429743117</v>
      </c>
      <c r="BW82" s="34">
        <v>20.7</v>
      </c>
      <c r="BX82" s="3">
        <v>97</v>
      </c>
      <c r="BY82" s="33">
        <f>(BW82-BY$3)/BZ$3</f>
        <v>-0.75046973029713104</v>
      </c>
      <c r="BZ82" s="33">
        <f>IFERROR(_xlfn.NORM.S.DIST(BY82,TRUE)*100,0)</f>
        <v>22.648592392051057</v>
      </c>
      <c r="CA82" s="34">
        <v>21.6</v>
      </c>
      <c r="CB82" s="3">
        <v>95</v>
      </c>
      <c r="CC82" s="33">
        <f>(CA82-CC$3)/CD$3</f>
        <v>-0.62099331286143211</v>
      </c>
      <c r="CD82" s="33">
        <f>IFERROR(_xlfn.NORM.S.DIST(CC82,TRUE)*100,0)</f>
        <v>26.730201152683776</v>
      </c>
      <c r="CE82" s="32">
        <v>84.6</v>
      </c>
      <c r="CF82" s="3">
        <v>92</v>
      </c>
      <c r="CG82" s="33">
        <f>(CE82-CG$3)/CH$3</f>
        <v>-0.51494222584536664</v>
      </c>
      <c r="CH82" s="33">
        <f>IFERROR(_xlfn.NORM.S.DIST(CG82,TRUE)*100,0)</f>
        <v>30.329669632657787</v>
      </c>
      <c r="CI82" s="34">
        <v>81.5</v>
      </c>
      <c r="CJ82" s="3">
        <v>112</v>
      </c>
      <c r="CK82" s="33">
        <f>(CI82-CK$3)/CL$3</f>
        <v>-1.5190309722179749</v>
      </c>
      <c r="CL82" s="33">
        <f>IFERROR(_xlfn.NORM.S.DIST(CK82,TRUE)*100,0)</f>
        <v>6.4377350048899826</v>
      </c>
      <c r="CM82" s="34">
        <v>82.7</v>
      </c>
      <c r="CN82" s="3">
        <v>104</v>
      </c>
      <c r="CO82" s="4">
        <f>(CM82-CO$3)/CP$3</f>
        <v>-1.2925269374424841</v>
      </c>
      <c r="CP82" s="4">
        <f>IFERROR(_xlfn.NORM.S.DIST(CO82,TRUE)*100,0)</f>
        <v>9.8087361717816979</v>
      </c>
      <c r="CQ82" s="29" t="s">
        <v>269</v>
      </c>
      <c r="CR82" s="3" t="s">
        <v>269</v>
      </c>
      <c r="CS82" s="33">
        <v>0</v>
      </c>
      <c r="CT82" s="35" t="s">
        <v>269</v>
      </c>
      <c r="CU82" s="3" t="s">
        <v>269</v>
      </c>
      <c r="CV82" s="33">
        <v>0</v>
      </c>
      <c r="CW82" s="3" t="s">
        <v>269</v>
      </c>
      <c r="CX82" s="3" t="s">
        <v>269</v>
      </c>
      <c r="CY82" s="33">
        <v>0</v>
      </c>
      <c r="CZ82" s="36" t="s">
        <v>269</v>
      </c>
      <c r="DA82" s="37" t="s">
        <v>269</v>
      </c>
      <c r="DB82" s="37">
        <v>14</v>
      </c>
      <c r="DC82" s="37" t="s">
        <v>51</v>
      </c>
      <c r="DD82" s="37" t="s">
        <v>269</v>
      </c>
      <c r="DE82" s="38" t="s">
        <v>269</v>
      </c>
      <c r="DF82" s="38" t="s">
        <v>269</v>
      </c>
      <c r="DG82" s="38">
        <v>1.9798994974874375</v>
      </c>
      <c r="DH82" s="38">
        <v>-0.7110552763819129</v>
      </c>
      <c r="DI82" s="38" t="s">
        <v>269</v>
      </c>
      <c r="DJ82" s="38">
        <v>0.63442211055276232</v>
      </c>
      <c r="DK82" s="39">
        <v>0.70524620193838472</v>
      </c>
      <c r="DL82" s="39">
        <v>75.967148323458417</v>
      </c>
      <c r="DM82" s="38">
        <v>1.2688442211055246</v>
      </c>
      <c r="DN82" s="39">
        <v>0.41390947391169636</v>
      </c>
      <c r="DO82" s="39">
        <v>66.052979732714533</v>
      </c>
      <c r="DP82" s="38">
        <v>1.1100000000000001</v>
      </c>
      <c r="DQ82" s="39">
        <v>1.0250251075212127</v>
      </c>
      <c r="DR82" s="39">
        <v>84.732432952508191</v>
      </c>
      <c r="DS82" s="40">
        <v>70.786516853932582</v>
      </c>
      <c r="DT82" s="40">
        <v>74.384769465653434</v>
      </c>
      <c r="DU82" s="39">
        <v>1.0828467794835406</v>
      </c>
      <c r="DV82" s="39">
        <v>86.056178108129956</v>
      </c>
      <c r="DW82" s="41">
        <v>86.056178108129956</v>
      </c>
      <c r="DX82" s="42">
        <v>0.78</v>
      </c>
      <c r="DY82" s="4">
        <f>(DX82-DY$3)/EA$3</f>
        <v>0.50637172498436356</v>
      </c>
      <c r="DZ82" s="4">
        <f>MAX(MIN(DY82, 3), -3)</f>
        <v>0.50637172498436356</v>
      </c>
      <c r="EA82" s="4">
        <f>IFERROR(_xlfn.NORM.S.DIST(DZ82,TRUE)*100,30)</f>
        <v>69.370213999730709</v>
      </c>
      <c r="EB82" s="43">
        <v>1.52</v>
      </c>
      <c r="EC82" s="4">
        <f>(EB82-EC$3)/EE$3</f>
        <v>1.2167938936084746</v>
      </c>
      <c r="ED82" s="4">
        <f>MAX(MIN(EC82, 3), -3)</f>
        <v>1.2167938936084746</v>
      </c>
      <c r="EE82" s="4">
        <f>IFERROR(_xlfn.NORM.S.DIST(ED82,TRUE)*100,30)</f>
        <v>88.815867802932743</v>
      </c>
      <c r="EF82" s="44" t="s">
        <v>199</v>
      </c>
      <c r="EG82" s="45">
        <v>11</v>
      </c>
      <c r="EH82" s="46" t="s">
        <v>51</v>
      </c>
      <c r="EI82" s="46" t="s">
        <v>51</v>
      </c>
      <c r="EJ82" s="46" t="s">
        <v>269</v>
      </c>
      <c r="EK82" s="46" t="s">
        <v>269</v>
      </c>
      <c r="EL82" s="46" t="s">
        <v>269</v>
      </c>
      <c r="EM82" s="46" t="s">
        <v>269</v>
      </c>
      <c r="EN82" s="46" t="s">
        <v>269</v>
      </c>
      <c r="EO82" s="46" t="s">
        <v>269</v>
      </c>
      <c r="EP82" s="46" t="s">
        <v>269</v>
      </c>
      <c r="EQ82" s="46" t="s">
        <v>269</v>
      </c>
      <c r="ER82" s="46" t="s">
        <v>269</v>
      </c>
      <c r="ES82" s="47">
        <v>0</v>
      </c>
      <c r="ET82" s="4">
        <f>(ES82-ET$3)/EU$3</f>
        <v>-1.3758386168937178</v>
      </c>
      <c r="EU82" s="4">
        <f>IFERROR(_xlfn.NORM.S.DIST(ET82,TRUE)*100,30)</f>
        <v>8.4435801382237052</v>
      </c>
      <c r="EV82" s="48">
        <v>8.3333333333333329E-2</v>
      </c>
      <c r="EW82" s="4">
        <f>(EV82-EW$3)/EX$3</f>
        <v>-1.0590932409295568</v>
      </c>
      <c r="EX82" s="4">
        <f>IFERROR(_xlfn.NORM.S.DIST(EW82,TRUE)*100,30)</f>
        <v>14.477865894485154</v>
      </c>
      <c r="EY82" s="49">
        <v>0.29166666666666669</v>
      </c>
      <c r="EZ82" s="4">
        <f>(EY82-EZ$3)/FA$3</f>
        <v>-0.6666086150468391</v>
      </c>
      <c r="FA82" s="4">
        <f>IFERROR(_xlfn.NORM.S.DIST(EZ82,TRUE)*100,30)</f>
        <v>25.251108237993392</v>
      </c>
      <c r="FB82" s="50">
        <v>12</v>
      </c>
      <c r="FC82" s="35">
        <v>-0.15792306757670951</v>
      </c>
      <c r="FD82" s="33">
        <f>(FC82-FD$3)/FE$3</f>
        <v>-0.68532368083628614</v>
      </c>
      <c r="FE82" s="33">
        <f>IFERROR(_xlfn.NORM.S.DIST(FD82,TRUE)*100,0)</f>
        <v>24.656984585205333</v>
      </c>
      <c r="FF82" s="51">
        <v>46</v>
      </c>
      <c r="FG82" s="35">
        <v>-0.30359167329226411</v>
      </c>
      <c r="FH82" s="33">
        <f>(FG82-FH$3)/FI$3</f>
        <v>-1.0941014963866571</v>
      </c>
      <c r="FI82" s="33">
        <f>IFERROR(_xlfn.NORM.S.DIST(FH82,TRUE)*100,0)</f>
        <v>13.695523311634172</v>
      </c>
      <c r="FJ82" s="51">
        <v>83</v>
      </c>
      <c r="FK82" s="35">
        <v>-0.1181965738348708</v>
      </c>
      <c r="FL82" s="33">
        <f>(FK82-FL$3)/FM$3</f>
        <v>-1.0271583496002832</v>
      </c>
      <c r="FM82" s="33">
        <f>IFERROR(_xlfn.NORM.S.DIST(FL82,TRUE)*100,0)</f>
        <v>15.217295338647766</v>
      </c>
      <c r="FN82" s="52">
        <v>83.981407996755678</v>
      </c>
      <c r="FP82" s="33">
        <f>IFERROR(((J82*G$1)+(N82*K$1)+(R82*O$1)+(V82*S$1)+(Z82*W$1)+(AD82*AA$1)+(AH82*AE$1)+(AL82*AI$1)+(AP82*AM$1)+(AT82*AQ$1)+(AX82*AU$1)+(BB82*AY$1)+(BF82*BC$1)+(BJ82*BG$1)+(BN82*BK$1)+(BR82*BO$1)+(BV82*BS$1)+(BZ82*BW$1)+(CD82*CA$1)+(CH82*CE$1)+(CL82*CI$1)+(CP82*CM$1)+(CS82*CQ$1)+(CV82*CT$1)+(CY82*CW$1)+(DW82*DW$1)+(EA82*DX$1)+(EE82*EB$1)+(EU82*ES$1)+(EX82*EV$1)+(FA82*EY$1)+(FE82*FC$1)+(FI82*FG$1)+(FM82*FK$1)+(FN82*FN$1))*(1+FO82),"")</f>
        <v>44.27293189891067</v>
      </c>
      <c r="FQ82" s="28">
        <f>IFERROR(RANK(FP82,FP$4:FP$1296),"")</f>
        <v>79</v>
      </c>
      <c r="FR82" s="28">
        <f>IFERROR(RANK(FT82,FT$4:FT$1496),"")</f>
        <v>48</v>
      </c>
      <c r="FS82" s="28">
        <f>RANK(FX82,FX$4:FX$1496)</f>
        <v>65</v>
      </c>
      <c r="FT82" s="2">
        <v>7100</v>
      </c>
      <c r="FU82" s="49">
        <v>3.5099999999999999E-2</v>
      </c>
      <c r="FV82" s="28">
        <f>IFERROR(FR82-FQ82,"")</f>
        <v>-31</v>
      </c>
      <c r="FW82" s="4">
        <f>IFERROR(FP82/(FT82/1000),0)</f>
        <v>6.2356242111141791</v>
      </c>
      <c r="FX82" s="2">
        <v>8100</v>
      </c>
      <c r="FY82" s="49">
        <v>2.4199999999999999E-2</v>
      </c>
      <c r="FZ82" s="28">
        <f>FS82-FQ82</f>
        <v>-14</v>
      </c>
      <c r="GA82" s="4">
        <f>FP82/(FX82/1000)</f>
        <v>5.4657940615939102</v>
      </c>
    </row>
    <row r="83" spans="1:183" x14ac:dyDescent="0.2">
      <c r="A83" t="s">
        <v>154</v>
      </c>
      <c r="B83" s="1">
        <v>600</v>
      </c>
      <c r="C83" s="28" t="s">
        <v>269</v>
      </c>
      <c r="D83" s="28" t="s">
        <v>269</v>
      </c>
      <c r="E83" s="28">
        <f>RANK(B83,B$4:B$1396)</f>
        <v>16</v>
      </c>
      <c r="F83" s="4">
        <f>(E83/E$3)*100</f>
        <v>13.223140495867769</v>
      </c>
      <c r="G83" s="29">
        <v>0.54</v>
      </c>
      <c r="H83" s="3">
        <f>RANK(G83,G$4:G$4000)</f>
        <v>21</v>
      </c>
      <c r="I83" s="4">
        <f>(G83-I$3)/J$3</f>
        <v>0.93180542411463907</v>
      </c>
      <c r="J83" s="4">
        <f>IFERROR(_xlfn.NORM.S.DIST(I83,TRUE)*100,0)</f>
        <v>82.42814545189448</v>
      </c>
      <c r="K83" s="30">
        <v>0.375</v>
      </c>
      <c r="L83" s="3">
        <f>RANK(K83,K$4:K$4000)</f>
        <v>26</v>
      </c>
      <c r="M83" s="30">
        <f>(K83-M$3)/N$3</f>
        <v>0.72955584596083245</v>
      </c>
      <c r="N83" s="4">
        <f>IFERROR(_xlfn.NORM.S.DIST(M83,TRUE)*100,0)</f>
        <v>76.716914004597086</v>
      </c>
      <c r="O83" s="30">
        <v>0.375</v>
      </c>
      <c r="P83" s="3">
        <f>RANK(O83,O$4:O$4000)</f>
        <v>23</v>
      </c>
      <c r="Q83" s="4">
        <f>(O83-Q$3)/R$3</f>
        <v>0.77573676005160197</v>
      </c>
      <c r="R83" s="4">
        <f>IFERROR(_xlfn.NORM.S.DIST(Q83,TRUE)*100,0)</f>
        <v>78.104778481788941</v>
      </c>
      <c r="S83" s="1">
        <v>301.10000000000002</v>
      </c>
      <c r="T83" s="3">
        <f>RANK(S83,S$4:S$4000)</f>
        <v>21</v>
      </c>
      <c r="U83" s="4">
        <f>(S83-U$3)/V$3</f>
        <v>0.89662614171562149</v>
      </c>
      <c r="V83" s="4">
        <f>IFERROR(_xlfn.NORM.S.DIST(U83,TRUE)*100,0)</f>
        <v>81.504077808278012</v>
      </c>
      <c r="W83" s="31">
        <v>300.5</v>
      </c>
      <c r="X83" s="3">
        <f>RANK(W83,W$4:W$4000)</f>
        <v>22</v>
      </c>
      <c r="Y83" s="30">
        <f>(W83-Y$3)/Z$3</f>
        <v>0.79526627014697837</v>
      </c>
      <c r="Z83" s="4">
        <f>IFERROR(_xlfn.NORM.S.DIST(Y83,TRUE)*100,0)</f>
        <v>78.677068513399789</v>
      </c>
      <c r="AA83" s="3">
        <v>300.5</v>
      </c>
      <c r="AB83" s="3">
        <f>RANK(AA83,AA$4:AA$4000)</f>
        <v>22</v>
      </c>
      <c r="AC83" s="4">
        <f>(AA83-AC$3)/AD$3</f>
        <v>0.75399338105054436</v>
      </c>
      <c r="AD83" s="4">
        <f>IFERROR(_xlfn.NORM.S.DIST(AC83,TRUE)*100,0)</f>
        <v>77.457340189589829</v>
      </c>
      <c r="AE83" s="29">
        <v>0.215</v>
      </c>
      <c r="AF83" s="3">
        <f>RANK(AE83,AE$4:AE$4000)</f>
        <v>49</v>
      </c>
      <c r="AG83" s="4">
        <f>(AE83-AG$3)/AH$3</f>
        <v>0.29343664907216144</v>
      </c>
      <c r="AH83" s="4">
        <f>IFERROR(_xlfn.NORM.S.DIST(AG83,TRUE)*100,0)</f>
        <v>61.54057921071454</v>
      </c>
      <c r="AI83" s="30">
        <v>0.03</v>
      </c>
      <c r="AJ83" s="3">
        <f>RANK(AI83,AI$4:AI$4000)</f>
        <v>69</v>
      </c>
      <c r="AK83" s="4">
        <f>(AI83-AK$3)/AL$3</f>
        <v>-0.13876234311502778</v>
      </c>
      <c r="AL83" s="4">
        <f>IFERROR(_xlfn.NORM.S.DIST(AK83,TRUE)*100,0)</f>
        <v>44.48189759383304</v>
      </c>
      <c r="AM83" s="30">
        <v>0.03</v>
      </c>
      <c r="AN83" s="3">
        <f>RANK(AM83,AM$4:AM$4000)</f>
        <v>66</v>
      </c>
      <c r="AO83" s="4">
        <f>(AM83-AO$3)/AP$3</f>
        <v>-0.11626345777972644</v>
      </c>
      <c r="AP83" s="4">
        <f>IFERROR(_xlfn.NORM.S.DIST(AO83,TRUE)*100,0)</f>
        <v>45.372187281633529</v>
      </c>
      <c r="AQ83" s="29">
        <v>-0.55000000000000004</v>
      </c>
      <c r="AR83" s="3">
        <v>117</v>
      </c>
      <c r="AS83" s="4">
        <f>(AQ83-AS$3)/AT$3</f>
        <v>-1.7489921744332328</v>
      </c>
      <c r="AT83" s="4">
        <f>IFERROR(_xlfn.NORM.S.DIST(AS83,TRUE)*100,0)</f>
        <v>4.0146186060745226</v>
      </c>
      <c r="AU83" s="30">
        <v>-0.47</v>
      </c>
      <c r="AV83" s="3">
        <v>113</v>
      </c>
      <c r="AW83" s="4">
        <f>(AU83-AW$3)/AX$3</f>
        <v>-1.8209518625834813</v>
      </c>
      <c r="AX83" s="4">
        <f>IFERROR(_xlfn.NORM.S.DIST(AW83,TRUE)*100,0)</f>
        <v>3.4307087267387604</v>
      </c>
      <c r="AY83" s="30">
        <v>-0.47</v>
      </c>
      <c r="AZ83" s="3">
        <v>116</v>
      </c>
      <c r="BA83" s="4">
        <f>(AY83-BA$3)/BB$3</f>
        <v>-2.0846382368809016</v>
      </c>
      <c r="BB83" s="4">
        <f>IFERROR(_xlfn.NORM.S.DIST(BA83,TRUE)*100,0)</f>
        <v>1.8551075450208339</v>
      </c>
      <c r="BC83" s="29">
        <v>0.62</v>
      </c>
      <c r="BD83" s="3">
        <v>17</v>
      </c>
      <c r="BE83" s="4">
        <f>(BC83-BE$3)/BF$3</f>
        <v>1.0471974574928522</v>
      </c>
      <c r="BF83" s="4">
        <f>IFERROR(_xlfn.NORM.S.DIST(BE83,TRUE)*100,0)</f>
        <v>85.249574115390288</v>
      </c>
      <c r="BG83" s="30">
        <v>0.2</v>
      </c>
      <c r="BH83" s="3">
        <v>42</v>
      </c>
      <c r="BI83" s="4">
        <f>(BG83-BI$3)/BJ$3</f>
        <v>0.42131081180948254</v>
      </c>
      <c r="BJ83" s="4">
        <f>IFERROR(_xlfn.NORM.S.DIST(BI83,TRUE)*100,0)</f>
        <v>66.323593186678963</v>
      </c>
      <c r="BK83" s="30">
        <v>0.2</v>
      </c>
      <c r="BL83" s="3">
        <v>35</v>
      </c>
      <c r="BM83" s="4">
        <f>(BK83-BM$3)/BN$3</f>
        <v>0.51076978447953936</v>
      </c>
      <c r="BN83" s="4">
        <f>IFERROR(_xlfn.NORM.S.DIST(BM83,TRUE)*100,0)</f>
        <v>69.524386540341936</v>
      </c>
      <c r="BO83" s="30">
        <v>0.01</v>
      </c>
      <c r="BP83" s="3">
        <v>59</v>
      </c>
      <c r="BQ83" s="4">
        <f>(BO83-BQ$3)/BR$3</f>
        <v>0.13199228915608871</v>
      </c>
      <c r="BR83" s="4">
        <f>IFERROR(_xlfn.NORM.S.DIST(BQ83,TRUE)*100,0)</f>
        <v>55.250480462568397</v>
      </c>
      <c r="BS83" s="32">
        <v>26.8</v>
      </c>
      <c r="BT83" s="3">
        <v>17</v>
      </c>
      <c r="BU83" s="33">
        <f>(BS83-BU$3)/BV$3</f>
        <v>0.9616084649850124</v>
      </c>
      <c r="BV83" s="33">
        <f>IFERROR(_xlfn.NORM.S.DIST(BU83,TRUE)*100,0)</f>
        <v>83.187684112979582</v>
      </c>
      <c r="BW83" s="34">
        <v>25.6</v>
      </c>
      <c r="BX83" s="3">
        <v>6</v>
      </c>
      <c r="BY83" s="33">
        <f>(BW83-BY$3)/BZ$3</f>
        <v>1.3958152960390346</v>
      </c>
      <c r="BZ83" s="33">
        <f>IFERROR(_xlfn.NORM.S.DIST(BY83,TRUE)*100,0)</f>
        <v>91.861493850227788</v>
      </c>
      <c r="CA83" s="34">
        <v>25.6</v>
      </c>
      <c r="CB83" s="3">
        <v>7</v>
      </c>
      <c r="CC83" s="33">
        <f>(CA83-CC$3)/CD$3</f>
        <v>1.3387488973521795</v>
      </c>
      <c r="CD83" s="33">
        <f>IFERROR(_xlfn.NORM.S.DIST(CC83,TRUE)*100,0)</f>
        <v>90.967378395816993</v>
      </c>
      <c r="CE83" s="32">
        <v>85.4</v>
      </c>
      <c r="CF83" s="3">
        <v>76</v>
      </c>
      <c r="CG83" s="33">
        <f>(CE83-CG$3)/CH$3</f>
        <v>-0.22568269582105135</v>
      </c>
      <c r="CH83" s="33">
        <f>IFERROR(_xlfn.NORM.S.DIST(CG83,TRUE)*100,0)</f>
        <v>41.072410881436113</v>
      </c>
      <c r="CI83" s="34">
        <v>83.8</v>
      </c>
      <c r="CJ83" s="3">
        <v>82</v>
      </c>
      <c r="CK83" s="33">
        <f>(CI83-CK$3)/CL$3</f>
        <v>-0.36755459668335522</v>
      </c>
      <c r="CL83" s="33">
        <f>IFERROR(_xlfn.NORM.S.DIST(CK83,TRUE)*100,0)</f>
        <v>35.660268746094545</v>
      </c>
      <c r="CM83" s="34">
        <v>83.8</v>
      </c>
      <c r="CN83" s="3">
        <v>88</v>
      </c>
      <c r="CO83" s="4">
        <f>(CM83-CO$3)/CP$3</f>
        <v>-0.65039838741460376</v>
      </c>
      <c r="CP83" s="4">
        <f>IFERROR(_xlfn.NORM.S.DIST(CO83,TRUE)*100,0)</f>
        <v>25.771745934389539</v>
      </c>
      <c r="CQ83" s="29" t="s">
        <v>269</v>
      </c>
      <c r="CR83" s="3" t="s">
        <v>269</v>
      </c>
      <c r="CS83" s="33">
        <v>0</v>
      </c>
      <c r="CT83" s="35" t="s">
        <v>269</v>
      </c>
      <c r="CU83" s="3" t="s">
        <v>269</v>
      </c>
      <c r="CV83" s="33">
        <v>0</v>
      </c>
      <c r="CW83" s="3" t="s">
        <v>269</v>
      </c>
      <c r="CX83" s="3" t="s">
        <v>269</v>
      </c>
      <c r="CY83" s="33">
        <v>0</v>
      </c>
      <c r="CZ83" s="36" t="s">
        <v>269</v>
      </c>
      <c r="DA83" s="37" t="s">
        <v>269</v>
      </c>
      <c r="DB83" s="37" t="s">
        <v>269</v>
      </c>
      <c r="DC83" s="37" t="s">
        <v>269</v>
      </c>
      <c r="DD83" s="37" t="s">
        <v>269</v>
      </c>
      <c r="DE83" s="38" t="s">
        <v>269</v>
      </c>
      <c r="DF83" s="38" t="s">
        <v>269</v>
      </c>
      <c r="DG83" s="38" t="s">
        <v>269</v>
      </c>
      <c r="DH83" s="38" t="s">
        <v>269</v>
      </c>
      <c r="DI83" s="38" t="s">
        <v>269</v>
      </c>
      <c r="DJ83" s="38">
        <v>0</v>
      </c>
      <c r="DK83" s="39">
        <v>0.18796384185689652</v>
      </c>
      <c r="DL83" s="39">
        <v>57.454750202918703</v>
      </c>
      <c r="DM83" s="38">
        <v>0</v>
      </c>
      <c r="DN83" s="39">
        <v>5.6299553714146584E-2</v>
      </c>
      <c r="DO83" s="39">
        <v>52.244841282142282</v>
      </c>
      <c r="DP83" s="38">
        <v>0</v>
      </c>
      <c r="DQ83" s="39">
        <v>3.007589749610556E-2</v>
      </c>
      <c r="DR83" s="39">
        <v>51.199673847744222</v>
      </c>
      <c r="DS83" s="40">
        <v>10</v>
      </c>
      <c r="DT83" s="40">
        <v>42.724816333201304</v>
      </c>
      <c r="DU83" s="39">
        <v>-0.22492705456938625</v>
      </c>
      <c r="DV83" s="39">
        <v>41.101801100572033</v>
      </c>
      <c r="DW83" s="41">
        <v>41.101801100572033</v>
      </c>
      <c r="DX83" s="42">
        <v>-0.21</v>
      </c>
      <c r="DY83" s="4">
        <f>(DX83-DY$3)/EA$3</f>
        <v>-0.41534638679009167</v>
      </c>
      <c r="DZ83" s="4">
        <f>MAX(MIN(DY83, 3), -3)</f>
        <v>-0.41534638679009167</v>
      </c>
      <c r="EA83" s="4">
        <f>IFERROR(_xlfn.NORM.S.DIST(DZ83,TRUE)*100,30)</f>
        <v>33.894417412115544</v>
      </c>
      <c r="EB83" s="43">
        <v>0</v>
      </c>
      <c r="EC83" s="4">
        <f>(EB83-EC$3)/EE$3</f>
        <v>-0.37083900162755434</v>
      </c>
      <c r="ED83" s="4">
        <f>MAX(MIN(EC83, 3), -3)</f>
        <v>-0.37083900162755434</v>
      </c>
      <c r="EE83" s="4">
        <f>IFERROR(_xlfn.NORM.S.DIST(ED83,TRUE)*100,30)</f>
        <v>35.537872510025657</v>
      </c>
      <c r="EF83" s="44" t="s">
        <v>155</v>
      </c>
      <c r="EG83" s="45">
        <v>56</v>
      </c>
      <c r="EH83" s="46" t="s">
        <v>51</v>
      </c>
      <c r="EI83" s="46">
        <v>13</v>
      </c>
      <c r="EJ83" s="46" t="s">
        <v>269</v>
      </c>
      <c r="EK83" s="46" t="s">
        <v>269</v>
      </c>
      <c r="EL83" s="46" t="s">
        <v>269</v>
      </c>
      <c r="EM83" s="46" t="s">
        <v>269</v>
      </c>
      <c r="EN83" s="46" t="s">
        <v>269</v>
      </c>
      <c r="EO83" s="46" t="s">
        <v>269</v>
      </c>
      <c r="EP83" s="46" t="s">
        <v>269</v>
      </c>
      <c r="EQ83" s="46">
        <v>25</v>
      </c>
      <c r="ER83" s="46" t="s">
        <v>269</v>
      </c>
      <c r="ES83" s="47">
        <v>0.15384615384615385</v>
      </c>
      <c r="ET83" s="4">
        <f>(ES83-ET$3)/EU$3</f>
        <v>0.50767383837164837</v>
      </c>
      <c r="EU83" s="4">
        <f>IFERROR(_xlfn.NORM.S.DIST(ET83,TRUE)*100,30)</f>
        <v>69.415895078311451</v>
      </c>
      <c r="EV83" s="48">
        <v>0.15384615384615385</v>
      </c>
      <c r="EW83" s="4">
        <f>(EV83-EW$3)/EX$3</f>
        <v>-0.39999431912445804</v>
      </c>
      <c r="EX83" s="4">
        <f>IFERROR(_xlfn.NORM.S.DIST(EW83,TRUE)*100,30)</f>
        <v>34.458035048888568</v>
      </c>
      <c r="EY83" s="49">
        <v>0.34615384615384615</v>
      </c>
      <c r="EZ83" s="4">
        <f>(EY83-EZ$3)/FA$3</f>
        <v>-0.31875710686823194</v>
      </c>
      <c r="FA83" s="4">
        <f>IFERROR(_xlfn.NORM.S.DIST(EZ83,TRUE)*100,30)</f>
        <v>37.495535328866744</v>
      </c>
      <c r="FB83" s="50">
        <v>25</v>
      </c>
      <c r="FC83" s="35">
        <v>0.53151109831479171</v>
      </c>
      <c r="FD83" s="33">
        <f>(FC83-FD$3)/FE$3</f>
        <v>4.2612318071646255E-2</v>
      </c>
      <c r="FE83" s="33">
        <f>IFERROR(_xlfn.NORM.S.DIST(FD83,TRUE)*100,0)</f>
        <v>51.699471199543922</v>
      </c>
      <c r="FF83" s="51">
        <v>66</v>
      </c>
      <c r="FG83" s="35">
        <v>0.633855582509391</v>
      </c>
      <c r="FH83" s="33">
        <f>(FG83-FH$3)/FI$3</f>
        <v>0.17602245289961968</v>
      </c>
      <c r="FI83" s="33">
        <f>IFERROR(_xlfn.NORM.S.DIST(FH83,TRUE)*100,0)</f>
        <v>56.986184850664003</v>
      </c>
      <c r="FJ83" s="51">
        <v>80</v>
      </c>
      <c r="FK83" s="35">
        <v>0.42046184544789417</v>
      </c>
      <c r="FL83" s="33">
        <f>(FK83-FL$3)/FM$3</f>
        <v>-0.13621223757971335</v>
      </c>
      <c r="FM83" s="33">
        <f>IFERROR(_xlfn.NORM.S.DIST(FL83,TRUE)*100,0)</f>
        <v>44.582675057323179</v>
      </c>
      <c r="FN83" s="52">
        <v>2.9055727545177668</v>
      </c>
      <c r="FP83" s="33">
        <f>IFERROR(((J83*G$1)+(N83*K$1)+(R83*O$1)+(V83*S$1)+(Z83*W$1)+(AD83*AA$1)+(AH83*AE$1)+(AL83*AI$1)+(AP83*AM$1)+(AT83*AQ$1)+(AX83*AU$1)+(BB83*AY$1)+(BF83*BC$1)+(BJ83*BG$1)+(BN83*BK$1)+(BR83*BO$1)+(BV83*BS$1)+(BZ83*BW$1)+(CD83*CA$1)+(CH83*CE$1)+(CL83*CI$1)+(CP83*CM$1)+(CS83*CQ$1)+(CV83*CT$1)+(CY83*CW$1)+(DW83*DW$1)+(EA83*DX$1)+(EE83*EB$1)+(EU83*ES$1)+(EX83*EV$1)+(FA83*EY$1)+(FE83*FC$1)+(FI83*FG$1)+(FM83*FK$1)+(FN83*FN$1))*(1+FO83),"")</f>
        <v>44.167554404868731</v>
      </c>
      <c r="FQ83" s="28">
        <f>IFERROR(RANK(FP83,FP$4:FP$1296),"")</f>
        <v>80</v>
      </c>
      <c r="FR83" s="28">
        <f>IFERROR(RANK(FT83,FT$4:FT$1496),"")</f>
        <v>100</v>
      </c>
      <c r="FS83" s="28">
        <f>RANK(FX83,FX$4:FX$1496)</f>
        <v>102</v>
      </c>
      <c r="FT83" s="2">
        <v>6200</v>
      </c>
      <c r="FU83" s="49">
        <v>7.6E-3</v>
      </c>
      <c r="FV83" s="28">
        <f>IFERROR(FR83-FQ83,"")</f>
        <v>20</v>
      </c>
      <c r="FW83" s="4">
        <f>IFERROR(FP83/(FT83/1000),0)</f>
        <v>7.1237990975594725</v>
      </c>
      <c r="FX83" s="2">
        <v>7200</v>
      </c>
      <c r="FY83" s="49">
        <v>5.8999999999999999E-3</v>
      </c>
      <c r="FZ83" s="28">
        <f>FS83-FQ83</f>
        <v>22</v>
      </c>
      <c r="GA83" s="4">
        <f>FP83/(FX83/1000)</f>
        <v>6.1343825562317678</v>
      </c>
    </row>
    <row r="84" spans="1:183" x14ac:dyDescent="0.2">
      <c r="A84" t="s">
        <v>189</v>
      </c>
      <c r="B84" s="1">
        <v>150</v>
      </c>
      <c r="C84" s="28" t="s">
        <v>269</v>
      </c>
      <c r="D84" s="28" t="s">
        <v>269</v>
      </c>
      <c r="E84" s="28">
        <f>RANK(B84,B$4:B$1396)</f>
        <v>46</v>
      </c>
      <c r="F84" s="4">
        <f>(E84/E$3)*100</f>
        <v>38.016528925619838</v>
      </c>
      <c r="G84" s="29">
        <v>7.5000000000000011E-2</v>
      </c>
      <c r="H84" s="3">
        <f>RANK(G84,G$4:G$4000)</f>
        <v>68</v>
      </c>
      <c r="I84" s="4">
        <f>(G84-I$3)/J$3</f>
        <v>-7.4576897875041834E-2</v>
      </c>
      <c r="J84" s="4">
        <f>IFERROR(_xlfn.NORM.S.DIST(I84,TRUE)*100,0)</f>
        <v>47.027567787502818</v>
      </c>
      <c r="K84" s="30">
        <v>4.4999999999999998E-2</v>
      </c>
      <c r="L84" s="3">
        <f>RANK(K84,K$4:K$4000)</f>
        <v>70</v>
      </c>
      <c r="M84" s="30">
        <f>(K84-M$3)/N$3</f>
        <v>-0.14011337438982871</v>
      </c>
      <c r="N84" s="4">
        <f>IFERROR(_xlfn.NORM.S.DIST(M84,TRUE)*100,0)</f>
        <v>44.428520679957259</v>
      </c>
      <c r="O84" s="30">
        <v>-9.5000000000000001E-2</v>
      </c>
      <c r="P84" s="3">
        <f>RANK(O84,O$4:O$4000)</f>
        <v>91</v>
      </c>
      <c r="Q84" s="4">
        <f>(O84-Q$3)/R$3</f>
        <v>-0.54546370097543551</v>
      </c>
      <c r="R84" s="4">
        <f>IFERROR(_xlfn.NORM.S.DIST(Q84,TRUE)*100,0)</f>
        <v>29.27173196358175</v>
      </c>
      <c r="S84" s="1">
        <v>291.10000000000002</v>
      </c>
      <c r="T84" s="3">
        <f>RANK(S84,S$4:S$4000)</f>
        <v>93</v>
      </c>
      <c r="U84" s="4">
        <f>(S84-U$3)/V$3</f>
        <v>-0.64928099917337811</v>
      </c>
      <c r="V84" s="4">
        <f>IFERROR(_xlfn.NORM.S.DIST(U84,TRUE)*100,0)</f>
        <v>25.807838245134317</v>
      </c>
      <c r="W84" s="31">
        <v>294</v>
      </c>
      <c r="X84" s="3">
        <f>RANK(W84,W$4:W$4000)</f>
        <v>61</v>
      </c>
      <c r="Y84" s="30">
        <f>(W84-Y$3)/Z$3</f>
        <v>-0.15307143160297501</v>
      </c>
      <c r="Z84" s="4">
        <f>IFERROR(_xlfn.NORM.S.DIST(Y84,TRUE)*100,0)</f>
        <v>43.917097231231139</v>
      </c>
      <c r="AA84" s="3">
        <v>293.5</v>
      </c>
      <c r="AB84" s="3">
        <f>RANK(AA84,AA$4:AA$4000)</f>
        <v>70</v>
      </c>
      <c r="AC84" s="4">
        <f>(AA84-AC$3)/AD$3</f>
        <v>-0.29914004110187631</v>
      </c>
      <c r="AD84" s="4">
        <f>IFERROR(_xlfn.NORM.S.DIST(AC84,TRUE)*100,0)</f>
        <v>38.241659792691436</v>
      </c>
      <c r="AE84" s="29">
        <v>-0.17499999999999999</v>
      </c>
      <c r="AF84" s="3">
        <f>RANK(AE84,AE$4:AE$4000)</f>
        <v>81</v>
      </c>
      <c r="AG84" s="4">
        <f>(AE84-AG$3)/AH$3</f>
        <v>-0.4170049017078255</v>
      </c>
      <c r="AH84" s="4">
        <f>IFERROR(_xlfn.NORM.S.DIST(AG84,TRUE)*100,0)</f>
        <v>33.833741119902896</v>
      </c>
      <c r="AI84" s="30">
        <v>0.13</v>
      </c>
      <c r="AJ84" s="3">
        <f>RANK(AI84,AI$4:AI$4000)</f>
        <v>55</v>
      </c>
      <c r="AK84" s="4">
        <f>(AI84-AK$3)/AL$3</f>
        <v>8.8251715150865578E-2</v>
      </c>
      <c r="AL84" s="4">
        <f>IFERROR(_xlfn.NORM.S.DIST(AK84,TRUE)*100,0)</f>
        <v>53.516169256181648</v>
      </c>
      <c r="AM84" s="30">
        <v>5.0000000000000044E-3</v>
      </c>
      <c r="AN84" s="3">
        <f>RANK(AM84,AM$4:AM$4000)</f>
        <v>73</v>
      </c>
      <c r="AO84" s="4">
        <f>(AM84-AO$3)/AP$3</f>
        <v>-0.17922200892398263</v>
      </c>
      <c r="AP84" s="4">
        <f>IFERROR(_xlfn.NORM.S.DIST(AO84,TRUE)*100,0)</f>
        <v>42.888169144309273</v>
      </c>
      <c r="AQ84" s="29">
        <v>0.13</v>
      </c>
      <c r="AR84" s="3">
        <v>39</v>
      </c>
      <c r="AS84" s="4">
        <f>(AQ84-AS$3)/AT$3</f>
        <v>0.37320502160768615</v>
      </c>
      <c r="AT84" s="4">
        <f>IFERROR(_xlfn.NORM.S.DIST(AS84,TRUE)*100,0)</f>
        <v>64.550207047905772</v>
      </c>
      <c r="AU84" s="30">
        <v>0.23499999999999999</v>
      </c>
      <c r="AV84" s="3">
        <v>19</v>
      </c>
      <c r="AW84" s="4">
        <f>(AU84-AW$3)/AX$3</f>
        <v>0.9567713176286089</v>
      </c>
      <c r="AX84" s="4">
        <f>IFERROR(_xlfn.NORM.S.DIST(AW84,TRUE)*100,0)</f>
        <v>83.065865384355845</v>
      </c>
      <c r="AY84" s="30">
        <v>0.43</v>
      </c>
      <c r="AZ84" s="3">
        <v>2</v>
      </c>
      <c r="BA84" s="4">
        <f>(AY84-BA$3)/BB$3</f>
        <v>1.9664806040212557</v>
      </c>
      <c r="BB84" s="4">
        <f>IFERROR(_xlfn.NORM.S.DIST(BA84,TRUE)*100,0)</f>
        <v>97.537843966883713</v>
      </c>
      <c r="BC84" s="29">
        <v>0.35</v>
      </c>
      <c r="BD84" s="3">
        <v>33</v>
      </c>
      <c r="BE84" s="4">
        <f>(BC84-BE$3)/BF$3</f>
        <v>0.60804139196387974</v>
      </c>
      <c r="BF84" s="4">
        <f>IFERROR(_xlfn.NORM.S.DIST(BE84,TRUE)*100,0)</f>
        <v>72.841998921420284</v>
      </c>
      <c r="BG84" s="30">
        <v>-0.20500000000000002</v>
      </c>
      <c r="BH84" s="3">
        <v>97</v>
      </c>
      <c r="BI84" s="4">
        <f>(BG84-BI$3)/BJ$3</f>
        <v>-0.60273047120831458</v>
      </c>
      <c r="BJ84" s="4">
        <f>IFERROR(_xlfn.NORM.S.DIST(BI84,TRUE)*100,0)</f>
        <v>27.334400359243016</v>
      </c>
      <c r="BK84" s="30">
        <v>-0.11499999999999999</v>
      </c>
      <c r="BL84" s="3">
        <v>91</v>
      </c>
      <c r="BM84" s="4">
        <f>(BK84-BM$3)/BN$3</f>
        <v>-0.46212504310053548</v>
      </c>
      <c r="BN84" s="4">
        <f>IFERROR(_xlfn.NORM.S.DIST(BM84,TRUE)*100,0)</f>
        <v>32.199582612202335</v>
      </c>
      <c r="BO84" s="30">
        <v>-0.56999999999999995</v>
      </c>
      <c r="BP84" s="3">
        <v>101</v>
      </c>
      <c r="BQ84" s="4">
        <f>(BO84-BQ$3)/BR$3</f>
        <v>-0.74354824515150164</v>
      </c>
      <c r="BR84" s="4">
        <f>IFERROR(_xlfn.NORM.S.DIST(BQ84,TRUE)*100,0)</f>
        <v>22.857491191115884</v>
      </c>
      <c r="BS84" s="32">
        <v>22.6</v>
      </c>
      <c r="BT84" s="3">
        <v>85</v>
      </c>
      <c r="BU84" s="33">
        <f>(BS84-BU$3)/BV$3</f>
        <v>-0.42192184147358075</v>
      </c>
      <c r="BV84" s="33">
        <f>IFERROR(_xlfn.NORM.S.DIST(BU84,TRUE)*100,0)</f>
        <v>33.654103355947143</v>
      </c>
      <c r="BW84" s="34">
        <v>21.4</v>
      </c>
      <c r="BX84" s="3">
        <v>85</v>
      </c>
      <c r="BY84" s="33">
        <f>(BW84-BY$3)/BZ$3</f>
        <v>-0.4438575836776793</v>
      </c>
      <c r="BZ84" s="33">
        <f>IFERROR(_xlfn.NORM.S.DIST(BY84,TRUE)*100,0)</f>
        <v>32.857277639946204</v>
      </c>
      <c r="CA84" s="34">
        <v>22.2</v>
      </c>
      <c r="CB84" s="3">
        <v>82</v>
      </c>
      <c r="CC84" s="33">
        <f>(CA84-CC$3)/CD$3</f>
        <v>-0.32703198132939143</v>
      </c>
      <c r="CD84" s="33">
        <f>IFERROR(_xlfn.NORM.S.DIST(CC84,TRUE)*100,0)</f>
        <v>37.182184818889006</v>
      </c>
      <c r="CE84" s="32">
        <v>86.5</v>
      </c>
      <c r="CF84" s="3">
        <v>56</v>
      </c>
      <c r="CG84" s="33">
        <f>(CE84-CG$3)/CH$3</f>
        <v>0.17204915796237441</v>
      </c>
      <c r="CH84" s="33">
        <f>IFERROR(_xlfn.NORM.S.DIST(CG84,TRUE)*100,0)</f>
        <v>56.830055865497833</v>
      </c>
      <c r="CI84" s="34">
        <v>86.1</v>
      </c>
      <c r="CJ84" s="3">
        <v>24</v>
      </c>
      <c r="CK84" s="33">
        <f>(CI84-CK$3)/CL$3</f>
        <v>0.78392177885126457</v>
      </c>
      <c r="CL84" s="33">
        <f>IFERROR(_xlfn.NORM.S.DIST(CK84,TRUE)*100,0)</f>
        <v>78.345699516218048</v>
      </c>
      <c r="CM84" s="34">
        <v>85.5</v>
      </c>
      <c r="CN84" s="3">
        <v>48</v>
      </c>
      <c r="CO84" s="4">
        <f>(CM84-CO$3)/CP$3</f>
        <v>0.34198209899212706</v>
      </c>
      <c r="CP84" s="4">
        <f>IFERROR(_xlfn.NORM.S.DIST(CO84,TRUE)*100,0)</f>
        <v>63.381781805072343</v>
      </c>
      <c r="CQ84" s="29" t="s">
        <v>269</v>
      </c>
      <c r="CR84" s="3" t="s">
        <v>269</v>
      </c>
      <c r="CS84" s="33">
        <v>0</v>
      </c>
      <c r="CT84" s="35" t="s">
        <v>269</v>
      </c>
      <c r="CU84" s="3" t="s">
        <v>269</v>
      </c>
      <c r="CV84" s="33">
        <v>0</v>
      </c>
      <c r="CW84" s="3" t="s">
        <v>269</v>
      </c>
      <c r="CX84" s="3" t="s">
        <v>269</v>
      </c>
      <c r="CY84" s="33">
        <v>0</v>
      </c>
      <c r="CZ84" s="36" t="s">
        <v>51</v>
      </c>
      <c r="DA84" s="37" t="s">
        <v>269</v>
      </c>
      <c r="DB84" s="37">
        <v>57</v>
      </c>
      <c r="DC84" s="37" t="s">
        <v>269</v>
      </c>
      <c r="DD84" s="37">
        <v>42</v>
      </c>
      <c r="DE84" s="38">
        <v>-0.5408653846153868</v>
      </c>
      <c r="DF84" s="38" t="s">
        <v>269</v>
      </c>
      <c r="DG84" s="38">
        <v>-2.0100502512562457E-2</v>
      </c>
      <c r="DH84" s="38" t="s">
        <v>269</v>
      </c>
      <c r="DI84" s="38">
        <v>0.45454545454545325</v>
      </c>
      <c r="DJ84" s="38">
        <v>-3.5473477527498666E-2</v>
      </c>
      <c r="DK84" s="39">
        <v>0.15904019012645126</v>
      </c>
      <c r="DL84" s="39">
        <v>56.318139517805996</v>
      </c>
      <c r="DM84" s="38">
        <v>-0.10642043258249601</v>
      </c>
      <c r="DN84" s="39">
        <v>2.6306114196365093E-2</v>
      </c>
      <c r="DO84" s="39">
        <v>51.049341091161949</v>
      </c>
      <c r="DP84" s="38">
        <v>0.86</v>
      </c>
      <c r="DQ84" s="39">
        <v>0.800937447605648</v>
      </c>
      <c r="DR84" s="39">
        <v>78.841607022151095</v>
      </c>
      <c r="DS84" s="40">
        <v>88.764044943820224</v>
      </c>
      <c r="DT84" s="40">
        <v>68.743283143734814</v>
      </c>
      <c r="DU84" s="39">
        <v>0.84981459001354831</v>
      </c>
      <c r="DV84" s="39">
        <v>80.228591164201262</v>
      </c>
      <c r="DW84" s="41">
        <v>80.228591164201262</v>
      </c>
      <c r="DX84" s="42">
        <v>-7.0000000000000007E-2</v>
      </c>
      <c r="DY84" s="4">
        <f>(DX84-DY$3)/EA$3</f>
        <v>-0.28500241138764348</v>
      </c>
      <c r="DZ84" s="4">
        <f>MAX(MIN(DY84, 3), -3)</f>
        <v>-0.28500241138764348</v>
      </c>
      <c r="EA84" s="4">
        <f>IFERROR(_xlfn.NORM.S.DIST(DZ84,TRUE)*100,30)</f>
        <v>38.782114724501923</v>
      </c>
      <c r="EB84" s="43">
        <v>-0.25</v>
      </c>
      <c r="EC84" s="4">
        <f>(EB84-EC$3)/EE$3</f>
        <v>-0.63196283308084866</v>
      </c>
      <c r="ED84" s="4">
        <f>MAX(MIN(EC84, 3), -3)</f>
        <v>-0.63196283308084866</v>
      </c>
      <c r="EE84" s="4">
        <f>IFERROR(_xlfn.NORM.S.DIST(ED84,TRUE)*100,30)</f>
        <v>26.370558194504142</v>
      </c>
      <c r="EF84" s="44" t="s">
        <v>274</v>
      </c>
      <c r="EG84" s="45" t="s">
        <v>269</v>
      </c>
      <c r="EH84" s="46" t="s">
        <v>269</v>
      </c>
      <c r="EI84" s="46">
        <v>55</v>
      </c>
      <c r="EJ84" s="46" t="s">
        <v>269</v>
      </c>
      <c r="EK84" s="46" t="s">
        <v>269</v>
      </c>
      <c r="EL84" s="46" t="s">
        <v>269</v>
      </c>
      <c r="EM84" s="46" t="s">
        <v>269</v>
      </c>
      <c r="EN84" s="46" t="s">
        <v>269</v>
      </c>
      <c r="EO84" s="46" t="s">
        <v>269</v>
      </c>
      <c r="EP84" s="46" t="s">
        <v>269</v>
      </c>
      <c r="EQ84" s="46" t="s">
        <v>269</v>
      </c>
      <c r="ER84" s="46">
        <v>25</v>
      </c>
      <c r="ES84" s="47">
        <v>0</v>
      </c>
      <c r="ET84" s="4">
        <f>(ES84-ET$3)/EU$3</f>
        <v>-1.3758386168937178</v>
      </c>
      <c r="EU84" s="4">
        <f>IFERROR(_xlfn.NORM.S.DIST(ET84,TRUE)*100,30)</f>
        <v>8.4435801382237052</v>
      </c>
      <c r="EV84" s="48">
        <v>0</v>
      </c>
      <c r="EW84" s="4">
        <f>(EV84-EW$3)/EX$3</f>
        <v>-1.8380283303355822</v>
      </c>
      <c r="EX84" s="4">
        <f>IFERROR(_xlfn.NORM.S.DIST(EW84,TRUE)*100,30)</f>
        <v>3.3029115406635308</v>
      </c>
      <c r="EY84" s="49">
        <v>0.33333333333333331</v>
      </c>
      <c r="EZ84" s="4">
        <f>(EY84-EZ$3)/FA$3</f>
        <v>-0.40060452055731605</v>
      </c>
      <c r="FA84" s="4">
        <f>IFERROR(_xlfn.NORM.S.DIST(EZ84,TRUE)*100,30)</f>
        <v>34.435565844710858</v>
      </c>
      <c r="FB84" s="50">
        <v>8</v>
      </c>
      <c r="FC84" s="35">
        <v>0.59480281467067897</v>
      </c>
      <c r="FD84" s="33">
        <f>(FC84-FD$3)/FE$3</f>
        <v>0.10943859539798764</v>
      </c>
      <c r="FE84" s="33">
        <f>IFERROR(_xlfn.NORM.S.DIST(FD84,TRUE)*100,0)</f>
        <v>54.35726885638632</v>
      </c>
      <c r="FF84" s="51">
        <v>24</v>
      </c>
      <c r="FG84" s="35">
        <v>0.35134652090354496</v>
      </c>
      <c r="FH84" s="33">
        <f>(FG84-FH$3)/FI$3</f>
        <v>-0.20674204165227078</v>
      </c>
      <c r="FI84" s="33">
        <f>IFERROR(_xlfn.NORM.S.DIST(FH84,TRUE)*100,0)</f>
        <v>41.810566107397491</v>
      </c>
      <c r="FJ84" s="51">
        <v>38</v>
      </c>
      <c r="FK84" s="35">
        <v>0.35387372593232824</v>
      </c>
      <c r="FL84" s="33">
        <f>(FK84-FL$3)/FM$3</f>
        <v>-0.24634961604703381</v>
      </c>
      <c r="FM84" s="33">
        <f>IFERROR(_xlfn.NORM.S.DIST(FL84,TRUE)*100,0)</f>
        <v>40.270580252358187</v>
      </c>
      <c r="FN84" s="52">
        <v>50.598047264424515</v>
      </c>
      <c r="FP84" s="33">
        <f>IFERROR(((J84*G$1)+(N84*K$1)+(R84*O$1)+(V84*S$1)+(Z84*W$1)+(AD84*AA$1)+(AH84*AE$1)+(AL84*AI$1)+(AP84*AM$1)+(AT84*AQ$1)+(AX84*AU$1)+(BB84*AY$1)+(BF84*BC$1)+(BJ84*BG$1)+(BN84*BK$1)+(BR84*BO$1)+(BV84*BS$1)+(BZ84*BW$1)+(CD84*CA$1)+(CH84*CE$1)+(CL84*CI$1)+(CP84*CM$1)+(CS84*CQ$1)+(CV84*CT$1)+(CY84*CW$1)+(DW84*DW$1)+(EA84*DX$1)+(EE84*EB$1)+(EU84*ES$1)+(EX84*EV$1)+(FA84*EY$1)+(FE84*FC$1)+(FI84*FG$1)+(FM84*FK$1)+(FN84*FN$1))*(1+FO84),"")</f>
        <v>44.154207237352622</v>
      </c>
      <c r="FQ84" s="28">
        <f>IFERROR(RANK(FP84,FP$4:FP$1296),"")</f>
        <v>81</v>
      </c>
      <c r="FR84" s="28">
        <f>IFERROR(RANK(FT84,FT$4:FT$1496),"")</f>
        <v>76</v>
      </c>
      <c r="FS84" s="28">
        <f>RANK(FX84,FX$4:FX$1496)</f>
        <v>73</v>
      </c>
      <c r="FT84" s="2">
        <v>6600</v>
      </c>
      <c r="FU84" s="49">
        <v>2.18E-2</v>
      </c>
      <c r="FV84" s="28">
        <f>IFERROR(FR84-FQ84,"")</f>
        <v>-5</v>
      </c>
      <c r="FW84" s="4">
        <f>IFERROR(FP84/(FT84/1000),0)</f>
        <v>6.6900313995988823</v>
      </c>
      <c r="FX84" s="2">
        <v>7900</v>
      </c>
      <c r="FY84" s="49">
        <v>2.1400000000000002E-2</v>
      </c>
      <c r="FZ84" s="28">
        <f>FS84-FQ84</f>
        <v>-8</v>
      </c>
      <c r="GA84" s="4">
        <f>FP84/(FX84/1000)</f>
        <v>5.5891401566269137</v>
      </c>
    </row>
    <row r="85" spans="1:183" x14ac:dyDescent="0.2">
      <c r="A85" t="s">
        <v>161</v>
      </c>
      <c r="B85" s="1">
        <v>400</v>
      </c>
      <c r="C85" s="28" t="s">
        <v>269</v>
      </c>
      <c r="D85" s="28" t="s">
        <v>269</v>
      </c>
      <c r="E85" s="28">
        <f>RANK(B85,B$4:B$1396)</f>
        <v>24</v>
      </c>
      <c r="F85" s="4">
        <f>(E85/E$3)*100</f>
        <v>19.834710743801654</v>
      </c>
      <c r="G85" s="29">
        <v>-0.23500000000000001</v>
      </c>
      <c r="H85" s="3">
        <f>RANK(G85,G$4:G$4000)</f>
        <v>95</v>
      </c>
      <c r="I85" s="4">
        <f>(G85-I$3)/J$3</f>
        <v>-0.7454984458681625</v>
      </c>
      <c r="J85" s="4">
        <f>IFERROR(_xlfn.NORM.S.DIST(I85,TRUE)*100,0)</f>
        <v>22.798522515859805</v>
      </c>
      <c r="K85" s="30">
        <v>-0.23500000000000001</v>
      </c>
      <c r="L85" s="3">
        <f>RANK(K85,K$4:K$4000)</f>
        <v>102</v>
      </c>
      <c r="M85" s="30">
        <f>(K85-M$3)/N$3</f>
        <v>-0.87801453105099569</v>
      </c>
      <c r="N85" s="4">
        <f>IFERROR(_xlfn.NORM.S.DIST(M85,TRUE)*100,0)</f>
        <v>18.996791652056952</v>
      </c>
      <c r="O85" s="30">
        <v>-0.33</v>
      </c>
      <c r="P85" s="3">
        <f>RANK(O85,O$4:O$4000)</f>
        <v>108</v>
      </c>
      <c r="Q85" s="4">
        <f>(O85-Q$3)/R$3</f>
        <v>-1.2060639314889543</v>
      </c>
      <c r="R85" s="4">
        <f>IFERROR(_xlfn.NORM.S.DIST(Q85,TRUE)*100,0)</f>
        <v>11.389642037260915</v>
      </c>
      <c r="S85" s="1">
        <v>299</v>
      </c>
      <c r="T85" s="3">
        <f>RANK(S85,S$4:S$4000)</f>
        <v>34</v>
      </c>
      <c r="U85" s="4">
        <f>(S85-U$3)/V$3</f>
        <v>0.57198564212892811</v>
      </c>
      <c r="V85" s="4">
        <f>IFERROR(_xlfn.NORM.S.DIST(U85,TRUE)*100,0)</f>
        <v>71.633414910765936</v>
      </c>
      <c r="W85" s="31">
        <v>299</v>
      </c>
      <c r="X85" s="3">
        <f>RANK(W85,W$4:W$4000)</f>
        <v>28</v>
      </c>
      <c r="Y85" s="30">
        <f>(W85-Y$3)/Z$3</f>
        <v>0.57641910820468145</v>
      </c>
      <c r="Z85" s="4">
        <f>IFERROR(_xlfn.NORM.S.DIST(Y85,TRUE)*100,0)</f>
        <v>71.783403408294362</v>
      </c>
      <c r="AA85" s="3">
        <v>292.39999999999998</v>
      </c>
      <c r="AB85" s="3">
        <f>RANK(AA85,AA$4:AA$4000)</f>
        <v>82</v>
      </c>
      <c r="AC85" s="4">
        <f>(AA85-AC$3)/AD$3</f>
        <v>-0.46463243601154586</v>
      </c>
      <c r="AD85" s="4">
        <f>IFERROR(_xlfn.NORM.S.DIST(AC85,TRUE)*100,0)</f>
        <v>32.109734998750646</v>
      </c>
      <c r="AE85" s="29">
        <v>0.59000000000000008</v>
      </c>
      <c r="AF85" s="3">
        <f>RANK(AE85,AE$4:AE$4000)</f>
        <v>18</v>
      </c>
      <c r="AG85" s="4">
        <f>(AE85-AG$3)/AH$3</f>
        <v>0.97655352482214908</v>
      </c>
      <c r="AH85" s="4">
        <f>IFERROR(_xlfn.NORM.S.DIST(AG85,TRUE)*100,0)</f>
        <v>83.560488145034739</v>
      </c>
      <c r="AI85" s="30">
        <v>0.59000000000000008</v>
      </c>
      <c r="AJ85" s="3">
        <f>RANK(AI85,AI$4:AI$4000)</f>
        <v>12</v>
      </c>
      <c r="AK85" s="4">
        <f>(AI85-AK$3)/AL$3</f>
        <v>1.1325163831739748</v>
      </c>
      <c r="AL85" s="4">
        <f>IFERROR(_xlfn.NORM.S.DIST(AK85,TRUE)*100,0)</f>
        <v>87.12912997266335</v>
      </c>
      <c r="AM85" s="30">
        <v>-0.14500000000000002</v>
      </c>
      <c r="AN85" s="3">
        <f>RANK(AM85,AM$4:AM$4000)</f>
        <v>98</v>
      </c>
      <c r="AO85" s="4">
        <f>(AM85-AO$3)/AP$3</f>
        <v>-0.55697331578952003</v>
      </c>
      <c r="AP85" s="4">
        <f>IFERROR(_xlfn.NORM.S.DIST(AO85,TRUE)*100,0)</f>
        <v>28.877283046123527</v>
      </c>
      <c r="AQ85" s="29">
        <v>0.08</v>
      </c>
      <c r="AR85" s="3">
        <v>45</v>
      </c>
      <c r="AS85" s="4">
        <f>(AQ85-AS$3)/AT$3</f>
        <v>0.21716111013408915</v>
      </c>
      <c r="AT85" s="4">
        <f>IFERROR(_xlfn.NORM.S.DIST(AS85,TRUE)*100,0)</f>
        <v>58.595860446201556</v>
      </c>
      <c r="AU85" s="30">
        <v>0.08</v>
      </c>
      <c r="AV85" s="3">
        <v>46</v>
      </c>
      <c r="AW85" s="4">
        <f>(AU85-AW$3)/AX$3</f>
        <v>0.34606622126992242</v>
      </c>
      <c r="AX85" s="4">
        <f>IFERROR(_xlfn.NORM.S.DIST(AW85,TRUE)*100,0)</f>
        <v>63.535352585220764</v>
      </c>
      <c r="AY85" s="30">
        <v>-1.5000000000000006E-2</v>
      </c>
      <c r="AZ85" s="3">
        <v>68</v>
      </c>
      <c r="BA85" s="4">
        <f>(AY85-BA$3)/BB$3</f>
        <v>-3.6572600647033368E-2</v>
      </c>
      <c r="BB85" s="4">
        <f>IFERROR(_xlfn.NORM.S.DIST(BA85,TRUE)*100,0)</f>
        <v>48.541289521290587</v>
      </c>
      <c r="BC85" s="29">
        <v>-0.27500000000000002</v>
      </c>
      <c r="BD85" s="3">
        <v>87</v>
      </c>
      <c r="BE85" s="4">
        <f>(BC85-BE$3)/BF$3</f>
        <v>-0.40852357453837118</v>
      </c>
      <c r="BF85" s="4">
        <f>IFERROR(_xlfn.NORM.S.DIST(BE85,TRUE)*100,0)</f>
        <v>34.144466329595581</v>
      </c>
      <c r="BG85" s="30">
        <v>-0.27500000000000002</v>
      </c>
      <c r="BH85" s="3">
        <v>100</v>
      </c>
      <c r="BI85" s="4">
        <f>(BG85-BI$3)/BJ$3</f>
        <v>-0.77972526086571159</v>
      </c>
      <c r="BJ85" s="4">
        <f>IFERROR(_xlfn.NORM.S.DIST(BI85,TRUE)*100,0)</f>
        <v>21.777630335813416</v>
      </c>
      <c r="BK85" s="30">
        <v>-0.33999999999999997</v>
      </c>
      <c r="BL85" s="3">
        <v>108</v>
      </c>
      <c r="BM85" s="4">
        <f>(BK85-BM$3)/BN$3</f>
        <v>-1.1570499199434461</v>
      </c>
      <c r="BN85" s="4">
        <f>IFERROR(_xlfn.NORM.S.DIST(BM85,TRUE)*100,0)</f>
        <v>12.362598281601583</v>
      </c>
      <c r="BO85" s="30">
        <v>-1.24</v>
      </c>
      <c r="BP85" s="3">
        <v>117</v>
      </c>
      <c r="BQ85" s="4">
        <f>(BO85-BQ$3)/BR$3</f>
        <v>-1.7549485175413044</v>
      </c>
      <c r="BR85" s="4">
        <f>IFERROR(_xlfn.NORM.S.DIST(BQ85,TRUE)*100,0)</f>
        <v>3.9634057095510635</v>
      </c>
      <c r="BS85" s="32">
        <v>24.1</v>
      </c>
      <c r="BT85" s="3">
        <v>64</v>
      </c>
      <c r="BU85" s="33">
        <f>(BS85-BU$3)/BV$3</f>
        <v>7.2196125118774046E-2</v>
      </c>
      <c r="BV85" s="33">
        <f>IFERROR(_xlfn.NORM.S.DIST(BU85,TRUE)*100,0)</f>
        <v>52.877708558204283</v>
      </c>
      <c r="BW85" s="34">
        <v>24.1</v>
      </c>
      <c r="BX85" s="3">
        <v>25</v>
      </c>
      <c r="BY85" s="33">
        <f>(BW85-BY$3)/BZ$3</f>
        <v>0.73878926756878005</v>
      </c>
      <c r="BZ85" s="33">
        <f>IFERROR(_xlfn.NORM.S.DIST(BY85,TRUE)*100,0)</f>
        <v>76.998251508056811</v>
      </c>
      <c r="CA85" s="34">
        <v>22.2</v>
      </c>
      <c r="CB85" s="3">
        <v>82</v>
      </c>
      <c r="CC85" s="33">
        <f>(CA85-CC$3)/CD$3</f>
        <v>-0.32703198132939143</v>
      </c>
      <c r="CD85" s="33">
        <f>IFERROR(_xlfn.NORM.S.DIST(CC85,TRUE)*100,0)</f>
        <v>37.182184818889006</v>
      </c>
      <c r="CE85" s="32">
        <v>83.3</v>
      </c>
      <c r="CF85" s="3">
        <v>102</v>
      </c>
      <c r="CG85" s="33">
        <f>(CE85-CG$3)/CH$3</f>
        <v>-0.98498896213487119</v>
      </c>
      <c r="CH85" s="33">
        <f>IFERROR(_xlfn.NORM.S.DIST(CG85,TRUE)*100,0)</f>
        <v>16.231474639644595</v>
      </c>
      <c r="CI85" s="34">
        <v>83.3</v>
      </c>
      <c r="CJ85" s="3">
        <v>92</v>
      </c>
      <c r="CK85" s="33">
        <f>(CI85-CK$3)/CL$3</f>
        <v>-0.61787554788653376</v>
      </c>
      <c r="CL85" s="33">
        <f>IFERROR(_xlfn.NORM.S.DIST(CK85,TRUE)*100,0)</f>
        <v>26.832868927439375</v>
      </c>
      <c r="CM85" s="34">
        <v>83.3</v>
      </c>
      <c r="CN85" s="3">
        <v>96</v>
      </c>
      <c r="CO85" s="4">
        <f>(CM85-CO$3)/CP$3</f>
        <v>-0.94227500106364181</v>
      </c>
      <c r="CP85" s="4">
        <f>IFERROR(_xlfn.NORM.S.DIST(CO85,TRUE)*100,0)</f>
        <v>17.302593180725591</v>
      </c>
      <c r="CQ85" s="29" t="s">
        <v>269</v>
      </c>
      <c r="CR85" s="3" t="s">
        <v>269</v>
      </c>
      <c r="CS85" s="33">
        <v>0</v>
      </c>
      <c r="CT85" s="35" t="s">
        <v>269</v>
      </c>
      <c r="CU85" s="3" t="s">
        <v>269</v>
      </c>
      <c r="CV85" s="33">
        <v>0</v>
      </c>
      <c r="CW85" s="3" t="s">
        <v>269</v>
      </c>
      <c r="CX85" s="3" t="s">
        <v>269</v>
      </c>
      <c r="CY85" s="33">
        <v>0</v>
      </c>
      <c r="CZ85" s="36" t="s">
        <v>269</v>
      </c>
      <c r="DA85" s="37" t="s">
        <v>269</v>
      </c>
      <c r="DB85" s="37" t="s">
        <v>269</v>
      </c>
      <c r="DC85" s="37" t="s">
        <v>269</v>
      </c>
      <c r="DD85" s="37" t="s">
        <v>269</v>
      </c>
      <c r="DE85" s="38" t="s">
        <v>269</v>
      </c>
      <c r="DF85" s="38" t="s">
        <v>269</v>
      </c>
      <c r="DG85" s="38" t="s">
        <v>269</v>
      </c>
      <c r="DH85" s="38" t="s">
        <v>269</v>
      </c>
      <c r="DI85" s="38" t="s">
        <v>269</v>
      </c>
      <c r="DJ85" s="38">
        <v>0</v>
      </c>
      <c r="DK85" s="39">
        <v>0.18796384185689652</v>
      </c>
      <c r="DL85" s="39">
        <v>57.454750202918703</v>
      </c>
      <c r="DM85" s="38">
        <v>0</v>
      </c>
      <c r="DN85" s="39">
        <v>5.6299553714146584E-2</v>
      </c>
      <c r="DO85" s="39">
        <v>52.244841282142282</v>
      </c>
      <c r="DP85" s="38">
        <v>0</v>
      </c>
      <c r="DQ85" s="39">
        <v>3.007589749610556E-2</v>
      </c>
      <c r="DR85" s="39">
        <v>51.199673847744222</v>
      </c>
      <c r="DS85" s="40">
        <v>10</v>
      </c>
      <c r="DT85" s="40">
        <v>42.724816333201304</v>
      </c>
      <c r="DU85" s="39">
        <v>-0.22492705456938625</v>
      </c>
      <c r="DV85" s="39">
        <v>41.101801100572033</v>
      </c>
      <c r="DW85" s="41">
        <v>41.101801100572033</v>
      </c>
      <c r="DX85" s="42">
        <v>-1.02</v>
      </c>
      <c r="DY85" s="4">
        <f>(DX85-DY$3)/EA$3</f>
        <v>-1.169479387332828</v>
      </c>
      <c r="DZ85" s="4">
        <f>MAX(MIN(DY85, 3), -3)</f>
        <v>-1.169479387332828</v>
      </c>
      <c r="EA85" s="4">
        <f>IFERROR(_xlfn.NORM.S.DIST(DZ85,TRUE)*100,30)</f>
        <v>12.11052706457261</v>
      </c>
      <c r="EB85" s="43">
        <v>-0.57999999999999996</v>
      </c>
      <c r="EC85" s="4">
        <f>(EB85-EC$3)/EE$3</f>
        <v>-0.97664629059919683</v>
      </c>
      <c r="ED85" s="4">
        <f>MAX(MIN(EC85, 3), -3)</f>
        <v>-0.97664629059919683</v>
      </c>
      <c r="EE85" s="4">
        <f>IFERROR(_xlfn.NORM.S.DIST(ED85,TRUE)*100,30)</f>
        <v>16.437214679122793</v>
      </c>
      <c r="EF85" s="44" t="s">
        <v>162</v>
      </c>
      <c r="EG85" s="45">
        <v>49</v>
      </c>
      <c r="EH85" s="46">
        <v>73</v>
      </c>
      <c r="EI85" s="46">
        <v>55</v>
      </c>
      <c r="EJ85" s="46" t="s">
        <v>269</v>
      </c>
      <c r="EK85" s="46" t="s">
        <v>269</v>
      </c>
      <c r="EL85" s="46" t="s">
        <v>269</v>
      </c>
      <c r="EM85" s="46" t="s">
        <v>269</v>
      </c>
      <c r="EN85" s="46" t="s">
        <v>269</v>
      </c>
      <c r="EO85" s="46" t="s">
        <v>269</v>
      </c>
      <c r="EP85" s="46" t="s">
        <v>269</v>
      </c>
      <c r="EQ85" s="46" t="s">
        <v>269</v>
      </c>
      <c r="ER85" s="46" t="s">
        <v>269</v>
      </c>
      <c r="ES85" s="47">
        <v>0.12</v>
      </c>
      <c r="ET85" s="4">
        <f>(ES85-ET$3)/EU$3</f>
        <v>9.330109821326768E-2</v>
      </c>
      <c r="EU85" s="4">
        <f>IFERROR(_xlfn.NORM.S.DIST(ET85,TRUE)*100,30)</f>
        <v>53.716782017881727</v>
      </c>
      <c r="EV85" s="48">
        <v>0.24</v>
      </c>
      <c r="EW85" s="4">
        <f>(EV85-EW$3)/EX$3</f>
        <v>0.40530472715377136</v>
      </c>
      <c r="EX85" s="4">
        <f>IFERROR(_xlfn.NORM.S.DIST(EW85,TRUE)*100,30)</f>
        <v>65.737323390707644</v>
      </c>
      <c r="EY85" s="49">
        <v>0.44</v>
      </c>
      <c r="EZ85" s="4">
        <f>(EY85-EZ$3)/FA$3</f>
        <v>0.28036596133586356</v>
      </c>
      <c r="FA85" s="4">
        <f>IFERROR(_xlfn.NORM.S.DIST(EZ85,TRUE)*100,30)</f>
        <v>61.04016254314606</v>
      </c>
      <c r="FB85" s="50">
        <v>24</v>
      </c>
      <c r="FC85" s="35">
        <v>1.0151256270264188</v>
      </c>
      <c r="FD85" s="33">
        <f>(FC85-FD$3)/FE$3</f>
        <v>0.55323456811471883</v>
      </c>
      <c r="FE85" s="33">
        <f>IFERROR(_xlfn.NORM.S.DIST(FD85,TRUE)*100,0)</f>
        <v>70.994860041614061</v>
      </c>
      <c r="FF85" s="51">
        <v>62</v>
      </c>
      <c r="FG85" s="35">
        <v>0.8809335890649187</v>
      </c>
      <c r="FH85" s="33">
        <f>(FG85-FH$3)/FI$3</f>
        <v>0.51078229301427824</v>
      </c>
      <c r="FI85" s="33">
        <f>IFERROR(_xlfn.NORM.S.DIST(FH85,TRUE)*100,0)</f>
        <v>69.524824530641212</v>
      </c>
      <c r="FJ85" s="51">
        <v>88</v>
      </c>
      <c r="FK85" s="35">
        <v>1.0887024067117614</v>
      </c>
      <c r="FL85" s="33">
        <f>(FK85-FL$3)/FM$3</f>
        <v>0.96906396091585412</v>
      </c>
      <c r="FM85" s="33">
        <f>IFERROR(_xlfn.NORM.S.DIST(FL85,TRUE)*100,0)</f>
        <v>83.374336120761711</v>
      </c>
      <c r="FN85" s="52">
        <v>2.7559465870258504</v>
      </c>
      <c r="FP85" s="33">
        <f>IFERROR(((J85*G$1)+(N85*K$1)+(R85*O$1)+(V85*S$1)+(Z85*W$1)+(AD85*AA$1)+(AH85*AE$1)+(AL85*AI$1)+(AP85*AM$1)+(AT85*AQ$1)+(AX85*AU$1)+(BB85*AY$1)+(BF85*BC$1)+(BJ85*BG$1)+(BN85*BK$1)+(BR85*BO$1)+(BV85*BS$1)+(BZ85*BW$1)+(CD85*CA$1)+(CH85*CE$1)+(CL85*CI$1)+(CP85*CM$1)+(CS85*CQ$1)+(CV85*CT$1)+(CY85*CW$1)+(DW85*DW$1)+(EA85*DX$1)+(EE85*EB$1)+(EU85*ES$1)+(EX85*EV$1)+(FA85*EY$1)+(FE85*FC$1)+(FI85*FG$1)+(FM85*FK$1)+(FN85*FN$1))*(1+FO85),"")</f>
        <v>43.943518392580522</v>
      </c>
      <c r="FQ85" s="28">
        <f>IFERROR(RANK(FP85,FP$4:FP$1296),"")</f>
        <v>82</v>
      </c>
      <c r="FR85" s="28">
        <f>IFERROR(RANK(FT85,FT$4:FT$1496),"")</f>
        <v>88</v>
      </c>
      <c r="FS85" s="28">
        <f>RANK(FX85,FX$4:FX$1496)</f>
        <v>97</v>
      </c>
      <c r="FT85" s="2">
        <v>6400</v>
      </c>
      <c r="FU85" s="49">
        <v>8.8999999999999999E-3</v>
      </c>
      <c r="FV85" s="28">
        <f>IFERROR(FR85-FQ85,"")</f>
        <v>6</v>
      </c>
      <c r="FW85" s="4">
        <f>IFERROR(FP85/(FT85/1000),0)</f>
        <v>6.8661747488407059</v>
      </c>
      <c r="FX85" s="2">
        <v>7300</v>
      </c>
      <c r="FY85" s="49">
        <v>7.3000000000000001E-3</v>
      </c>
      <c r="FZ85" s="28">
        <f>FS85-FQ85</f>
        <v>15</v>
      </c>
      <c r="GA85" s="4">
        <f>FP85/(FX85/1000)</f>
        <v>6.0196600537781535</v>
      </c>
    </row>
    <row r="86" spans="1:183" x14ac:dyDescent="0.2">
      <c r="A86" t="s">
        <v>208</v>
      </c>
      <c r="B86" s="1">
        <v>125</v>
      </c>
      <c r="C86" s="28" t="s">
        <v>269</v>
      </c>
      <c r="D86" s="28" t="s">
        <v>269</v>
      </c>
      <c r="E86" s="28">
        <f>RANK(B86,B$4:B$1396)</f>
        <v>56</v>
      </c>
      <c r="F86" s="4">
        <f>(E86/E$3)*100</f>
        <v>46.280991735537192</v>
      </c>
      <c r="G86" s="29">
        <v>0.45999999999999996</v>
      </c>
      <c r="H86" s="3">
        <f>RANK(G86,G$4:G$4000)</f>
        <v>29</v>
      </c>
      <c r="I86" s="4">
        <f>(G86-I$3)/J$3</f>
        <v>0.75866437947125298</v>
      </c>
      <c r="J86" s="4">
        <f>IFERROR(_xlfn.NORM.S.DIST(I86,TRUE)*100,0)</f>
        <v>77.597332489377209</v>
      </c>
      <c r="K86" s="30">
        <v>0.20500000000000002</v>
      </c>
      <c r="L86" s="3">
        <f>RANK(K86,K$4:K$4000)</f>
        <v>48</v>
      </c>
      <c r="M86" s="30">
        <f>(K86-M$3)/N$3</f>
        <v>0.2815444294165525</v>
      </c>
      <c r="N86" s="4">
        <f>IFERROR(_xlfn.NORM.S.DIST(M86,TRUE)*100,0)</f>
        <v>61.085357208056394</v>
      </c>
      <c r="O86" s="30">
        <v>0.185</v>
      </c>
      <c r="P86" s="3">
        <f>RANK(O86,O$4:O$4000)</f>
        <v>53</v>
      </c>
      <c r="Q86" s="4">
        <f>(O86-Q$3)/R$3</f>
        <v>0.24163444601939532</v>
      </c>
      <c r="R86" s="4">
        <f>IFERROR(_xlfn.NORM.S.DIST(Q86,TRUE)*100,0)</f>
        <v>59.546828560756907</v>
      </c>
      <c r="S86" s="1">
        <v>289.2</v>
      </c>
      <c r="T86" s="3">
        <f>RANK(S86,S$4:S$4000)</f>
        <v>104</v>
      </c>
      <c r="U86" s="4">
        <f>(S86-U$3)/V$3</f>
        <v>-0.94300335594229323</v>
      </c>
      <c r="V86" s="4">
        <f>IFERROR(_xlfn.NORM.S.DIST(U86,TRUE)*100,0)</f>
        <v>17.283959318766087</v>
      </c>
      <c r="W86" s="31">
        <v>289.3</v>
      </c>
      <c r="X86" s="3">
        <f>RANK(W86,W$4:W$4000)</f>
        <v>101</v>
      </c>
      <c r="Y86" s="30">
        <f>(W86-Y$3)/Z$3</f>
        <v>-0.83879253902217044</v>
      </c>
      <c r="Z86" s="4">
        <f>IFERROR(_xlfn.NORM.S.DIST(Y86,TRUE)*100,0)</f>
        <v>20.07928691150142</v>
      </c>
      <c r="AA86" s="3">
        <v>289.39999999999998</v>
      </c>
      <c r="AB86" s="3">
        <f>RANK(AA86,AA$4:AA$4000)</f>
        <v>103</v>
      </c>
      <c r="AC86" s="4">
        <f>(AA86-AC$3)/AD$3</f>
        <v>-0.91597533121972619</v>
      </c>
      <c r="AD86" s="4">
        <f>IFERROR(_xlfn.NORM.S.DIST(AC86,TRUE)*100,0)</f>
        <v>17.983991685218108</v>
      </c>
      <c r="AE86" s="29">
        <v>-0.1</v>
      </c>
      <c r="AF86" s="3">
        <f>RANK(AE86,AE$4:AE$4000)</f>
        <v>77</v>
      </c>
      <c r="AG86" s="4">
        <f>(AE86-AG$3)/AH$3</f>
        <v>-0.28038152655782805</v>
      </c>
      <c r="AH86" s="4">
        <f>IFERROR(_xlfn.NORM.S.DIST(AG86,TRUE)*100,0)</f>
        <v>38.959240427668576</v>
      </c>
      <c r="AI86" s="30">
        <v>8.5000000000000006E-2</v>
      </c>
      <c r="AJ86" s="3">
        <f>RANK(AI86,AI$4:AI$4000)</f>
        <v>62</v>
      </c>
      <c r="AK86" s="4">
        <f>(AI86-AK$3)/AL$3</f>
        <v>-1.390461106878642E-2</v>
      </c>
      <c r="AL86" s="4">
        <f>IFERROR(_xlfn.NORM.S.DIST(AK86,TRUE)*100,0)</f>
        <v>49.445304149253644</v>
      </c>
      <c r="AM86" s="30">
        <v>0.255</v>
      </c>
      <c r="AN86" s="3">
        <f>RANK(AM86,AM$4:AM$4000)</f>
        <v>35</v>
      </c>
      <c r="AO86" s="4">
        <f>(AM86-AO$3)/AP$3</f>
        <v>0.45036350251857948</v>
      </c>
      <c r="AP86" s="4">
        <f>IFERROR(_xlfn.NORM.S.DIST(AO86,TRUE)*100,0)</f>
        <v>67.377582145012198</v>
      </c>
      <c r="AQ86" s="29">
        <v>-0.22</v>
      </c>
      <c r="AR86" s="3">
        <v>96</v>
      </c>
      <c r="AS86" s="4">
        <f>(AQ86-AS$3)/AT$3</f>
        <v>-0.71910235870749273</v>
      </c>
      <c r="AT86" s="4">
        <f>IFERROR(_xlfn.NORM.S.DIST(AS86,TRUE)*100,0)</f>
        <v>23.603892706422315</v>
      </c>
      <c r="AU86" s="30">
        <v>-5.5E-2</v>
      </c>
      <c r="AV86" s="3">
        <v>73</v>
      </c>
      <c r="AW86" s="4">
        <f>(AU86-AW$3)/AX$3</f>
        <v>-0.18583821749409493</v>
      </c>
      <c r="AX86" s="4">
        <f>IFERROR(_xlfn.NORM.S.DIST(AW86,TRUE)*100,0)</f>
        <v>42.628581665549717</v>
      </c>
      <c r="AY86" s="30">
        <v>-9.5000000000000001E-2</v>
      </c>
      <c r="AZ86" s="3">
        <v>83</v>
      </c>
      <c r="BA86" s="4">
        <f>(AY86-BA$3)/BB$3</f>
        <v>-0.39667205317166959</v>
      </c>
      <c r="BB86" s="4">
        <f>IFERROR(_xlfn.NORM.S.DIST(BA86,TRUE)*100,0)</f>
        <v>34.580465566793286</v>
      </c>
      <c r="BC86" s="29">
        <v>0.22499999999999998</v>
      </c>
      <c r="BD86" s="3">
        <v>40</v>
      </c>
      <c r="BE86" s="4">
        <f>(BC86-BE$3)/BF$3</f>
        <v>0.40472839866342947</v>
      </c>
      <c r="BF86" s="4">
        <f>IFERROR(_xlfn.NORM.S.DIST(BE86,TRUE)*100,0)</f>
        <v>65.716141746910338</v>
      </c>
      <c r="BG86" s="30">
        <v>-0.28000000000000003</v>
      </c>
      <c r="BH86" s="3">
        <v>101</v>
      </c>
      <c r="BI86" s="4">
        <f>(BG86-BI$3)/BJ$3</f>
        <v>-0.79236774584123992</v>
      </c>
      <c r="BJ86" s="4">
        <f>IFERROR(_xlfn.NORM.S.DIST(BI86,TRUE)*100,0)</f>
        <v>21.407314030097684</v>
      </c>
      <c r="BK86" s="30">
        <v>-0.42</v>
      </c>
      <c r="BL86" s="3">
        <v>110</v>
      </c>
      <c r="BM86" s="4">
        <f>(BK86-BM$3)/BN$3</f>
        <v>-1.4041343205987031</v>
      </c>
      <c r="BN86" s="4">
        <f>IFERROR(_xlfn.NORM.S.DIST(BM86,TRUE)*100,0)</f>
        <v>8.0139427655734465</v>
      </c>
      <c r="BO86" s="30">
        <v>-0.63</v>
      </c>
      <c r="BP86" s="3">
        <v>102</v>
      </c>
      <c r="BQ86" s="4">
        <f>(BO86-BQ$3)/BR$3</f>
        <v>-0.83412140387297673</v>
      </c>
      <c r="BR86" s="4">
        <f>IFERROR(_xlfn.NORM.S.DIST(BQ86,TRUE)*100,0)</f>
        <v>20.21062874780533</v>
      </c>
      <c r="BS86" s="32">
        <v>23.4</v>
      </c>
      <c r="BT86" s="3">
        <v>78</v>
      </c>
      <c r="BU86" s="33">
        <f>(BS86-BU$3)/BV$3</f>
        <v>-0.15839225929099243</v>
      </c>
      <c r="BV86" s="33">
        <f>IFERROR(_xlfn.NORM.S.DIST(BU86,TRUE)*100,0)</f>
        <v>43.707385648820697</v>
      </c>
      <c r="BW86" s="34">
        <v>22.2</v>
      </c>
      <c r="BX86" s="3">
        <v>67</v>
      </c>
      <c r="BY86" s="33">
        <f>(BW86-BY$3)/BZ$3</f>
        <v>-9.3443701826876571E-2</v>
      </c>
      <c r="BZ86" s="33">
        <f>IFERROR(_xlfn.NORM.S.DIST(BY86,TRUE)*100,0)</f>
        <v>46.277553666836745</v>
      </c>
      <c r="CA86" s="34">
        <v>22.7</v>
      </c>
      <c r="CB86" s="3">
        <v>71</v>
      </c>
      <c r="CC86" s="33">
        <f>(CA86-CC$3)/CD$3</f>
        <v>-8.2064205052689965E-2</v>
      </c>
      <c r="CD86" s="33">
        <f>IFERROR(_xlfn.NORM.S.DIST(CC86,TRUE)*100,0)</f>
        <v>46.729782865571472</v>
      </c>
      <c r="CE86" s="32">
        <v>86.7</v>
      </c>
      <c r="CF86" s="3">
        <v>49</v>
      </c>
      <c r="CG86" s="33">
        <f>(CE86-CG$3)/CH$3</f>
        <v>0.2443640404684532</v>
      </c>
      <c r="CH86" s="33">
        <f>IFERROR(_xlfn.NORM.S.DIST(CG86,TRUE)*100,0)</f>
        <v>59.65255553845725</v>
      </c>
      <c r="CI86" s="34">
        <v>85.6</v>
      </c>
      <c r="CJ86" s="3">
        <v>35</v>
      </c>
      <c r="CK86" s="33">
        <f>(CI86-CK$3)/CL$3</f>
        <v>0.53360082764808603</v>
      </c>
      <c r="CL86" s="33">
        <f>IFERROR(_xlfn.NORM.S.DIST(CK86,TRUE)*100,0)</f>
        <v>70.319113224137752</v>
      </c>
      <c r="CM86" s="34">
        <v>85.3</v>
      </c>
      <c r="CN86" s="3">
        <v>54</v>
      </c>
      <c r="CO86" s="4">
        <f>(CM86-CO$3)/CP$3</f>
        <v>0.2252314535325102</v>
      </c>
      <c r="CP86" s="4">
        <f>IFERROR(_xlfn.NORM.S.DIST(CO86,TRUE)*100,0)</f>
        <v>58.910038918668747</v>
      </c>
      <c r="CQ86" s="29" t="s">
        <v>269</v>
      </c>
      <c r="CR86" s="3" t="s">
        <v>269</v>
      </c>
      <c r="CS86" s="33">
        <v>0</v>
      </c>
      <c r="CT86" s="35" t="s">
        <v>269</v>
      </c>
      <c r="CU86" s="3" t="s">
        <v>269</v>
      </c>
      <c r="CV86" s="33">
        <v>0</v>
      </c>
      <c r="CW86" s="3" t="s">
        <v>269</v>
      </c>
      <c r="CX86" s="3" t="s">
        <v>269</v>
      </c>
      <c r="CY86" s="33">
        <v>0</v>
      </c>
      <c r="CZ86" s="36" t="s">
        <v>51</v>
      </c>
      <c r="DA86" s="37">
        <v>41</v>
      </c>
      <c r="DB86" s="37">
        <v>50</v>
      </c>
      <c r="DC86" s="37">
        <v>62</v>
      </c>
      <c r="DD86" s="37" t="s">
        <v>51</v>
      </c>
      <c r="DE86" s="38">
        <v>-1.5408653846153868</v>
      </c>
      <c r="DF86" s="38">
        <v>0.37745098039215463</v>
      </c>
      <c r="DG86" s="38">
        <v>0.22989949748743754</v>
      </c>
      <c r="DH86" s="38">
        <v>-0.9610552763819129</v>
      </c>
      <c r="DI86" s="38">
        <v>-0.54545454545454675</v>
      </c>
      <c r="DJ86" s="38">
        <v>-0.48800494571445086</v>
      </c>
      <c r="DK86" s="39">
        <v>-0.20993583069812483</v>
      </c>
      <c r="DL86" s="39">
        <v>41.685887823511173</v>
      </c>
      <c r="DM86" s="38">
        <v>-2.4400247285722543</v>
      </c>
      <c r="DN86" s="39">
        <v>-0.63139483299670496</v>
      </c>
      <c r="DO86" s="39">
        <v>26.389119681798263</v>
      </c>
      <c r="DP86" s="38">
        <v>-0.72</v>
      </c>
      <c r="DQ86" s="39">
        <v>-0.61529656306072056</v>
      </c>
      <c r="DR86" s="39">
        <v>26.917944346167268</v>
      </c>
      <c r="DS86" s="40">
        <v>26.966292134831459</v>
      </c>
      <c r="DT86" s="40">
        <v>30.489810996577042</v>
      </c>
      <c r="DU86" s="39">
        <v>-0.73031693217896976</v>
      </c>
      <c r="DV86" s="39">
        <v>23.259824034579509</v>
      </c>
      <c r="DW86" s="41">
        <v>23.259824034579509</v>
      </c>
      <c r="DX86" s="42">
        <v>0.09</v>
      </c>
      <c r="DY86" s="4">
        <f>(DX86-DY$3)/EA$3</f>
        <v>-0.13603786807055979</v>
      </c>
      <c r="DZ86" s="4">
        <f>MAX(MIN(DY86, 3), -3)</f>
        <v>-0.13603786807055979</v>
      </c>
      <c r="EA86" s="4">
        <f>IFERROR(_xlfn.NORM.S.DIST(DZ86,TRUE)*100,30)</f>
        <v>44.5895672413575</v>
      </c>
      <c r="EB86" s="43">
        <v>0.38</v>
      </c>
      <c r="EC86" s="4">
        <f>(EB86-EC$3)/EE$3</f>
        <v>2.606922218145288E-2</v>
      </c>
      <c r="ED86" s="4">
        <f>MAX(MIN(EC86, 3), -3)</f>
        <v>2.606922218145288E-2</v>
      </c>
      <c r="EE86" s="4">
        <f>IFERROR(_xlfn.NORM.S.DIST(ED86,TRUE)*100,30)</f>
        <v>51.039893707155173</v>
      </c>
      <c r="EF86" s="44" t="s">
        <v>209</v>
      </c>
      <c r="EG86" s="45">
        <v>7</v>
      </c>
      <c r="EH86" s="46">
        <v>38</v>
      </c>
      <c r="EI86" s="46" t="s">
        <v>269</v>
      </c>
      <c r="EJ86" s="46" t="s">
        <v>269</v>
      </c>
      <c r="EK86" s="46" t="s">
        <v>269</v>
      </c>
      <c r="EL86" s="46" t="s">
        <v>269</v>
      </c>
      <c r="EM86" s="46" t="s">
        <v>269</v>
      </c>
      <c r="EN86" s="46" t="s">
        <v>269</v>
      </c>
      <c r="EO86" s="46" t="s">
        <v>269</v>
      </c>
      <c r="EP86" s="46" t="s">
        <v>269</v>
      </c>
      <c r="EQ86" s="46" t="s">
        <v>269</v>
      </c>
      <c r="ER86" s="46" t="s">
        <v>51</v>
      </c>
      <c r="ES86" s="47">
        <v>0.10344827586206896</v>
      </c>
      <c r="ET86" s="4">
        <f>(ES86-ET$3)/EU$3</f>
        <v>-0.10933886249114408</v>
      </c>
      <c r="EU86" s="4">
        <f>IFERROR(_xlfn.NORM.S.DIST(ET86,TRUE)*100,30)</f>
        <v>45.646686177256171</v>
      </c>
      <c r="EV86" s="48">
        <v>0.17241379310344829</v>
      </c>
      <c r="EW86" s="4">
        <f>(EV86-EW$3)/EX$3</f>
        <v>-0.22643849018518439</v>
      </c>
      <c r="EX86" s="4">
        <f>IFERROR(_xlfn.NORM.S.DIST(EW86,TRUE)*100,30)</f>
        <v>41.043019720243791</v>
      </c>
      <c r="EY86" s="49">
        <v>0.31034482758620691</v>
      </c>
      <c r="EZ86" s="4">
        <f>(EY86-EZ$3)/FA$3</f>
        <v>-0.5473654002756736</v>
      </c>
      <c r="FA86" s="4">
        <f>IFERROR(_xlfn.NORM.S.DIST(EZ86,TRUE)*100,30)</f>
        <v>29.206386045773382</v>
      </c>
      <c r="FB86" s="50">
        <v>22</v>
      </c>
      <c r="FC86" s="35">
        <v>7.2800640634162819E-2</v>
      </c>
      <c r="FD86" s="33">
        <f>(FC86-FD$3)/FE$3</f>
        <v>-0.44171507929411236</v>
      </c>
      <c r="FE86" s="33">
        <f>IFERROR(_xlfn.NORM.S.DIST(FD86,TRUE)*100,0)</f>
        <v>32.934769821557609</v>
      </c>
      <c r="FF86" s="51">
        <v>48</v>
      </c>
      <c r="FG86" s="35">
        <v>1.5084658832925276E-2</v>
      </c>
      <c r="FH86" s="33">
        <f>(FG86-FH$3)/FI$3</f>
        <v>-0.66233486738651914</v>
      </c>
      <c r="FI86" s="33">
        <f>IFERROR(_xlfn.NORM.S.DIST(FH86,TRUE)*100,0)</f>
        <v>25.387831786748315</v>
      </c>
      <c r="FJ86" s="51">
        <v>87</v>
      </c>
      <c r="FK86" s="35">
        <v>0.30977404172642958</v>
      </c>
      <c r="FL86" s="33">
        <f>(FK86-FL$3)/FM$3</f>
        <v>-0.31929091015489608</v>
      </c>
      <c r="FM86" s="33">
        <f>IFERROR(_xlfn.NORM.S.DIST(FL86,TRUE)*100,0)</f>
        <v>37.475296244629654</v>
      </c>
      <c r="FN86" s="52">
        <v>53.97735556192098</v>
      </c>
      <c r="FP86" s="33">
        <f>IFERROR(((J86*G$1)+(N86*K$1)+(R86*O$1)+(V86*S$1)+(Z86*W$1)+(AD86*AA$1)+(AH86*AE$1)+(AL86*AI$1)+(AP86*AM$1)+(AT86*AQ$1)+(AX86*AU$1)+(BB86*AY$1)+(BF86*BC$1)+(BJ86*BG$1)+(BN86*BK$1)+(BR86*BO$1)+(BV86*BS$1)+(BZ86*BW$1)+(CD86*CA$1)+(CH86*CE$1)+(CL86*CI$1)+(CP86*CM$1)+(CS86*CQ$1)+(CV86*CT$1)+(CY86*CW$1)+(DW86*DW$1)+(EA86*DX$1)+(EE86*EB$1)+(EU86*ES$1)+(EX86*EV$1)+(FA86*EY$1)+(FE86*FC$1)+(FI86*FG$1)+(FM86*FK$1)+(FN86*FN$1))*(1+FO86),"")</f>
        <v>43.59033309345331</v>
      </c>
      <c r="FQ86" s="28">
        <f>IFERROR(RANK(FP86,FP$4:FP$1296),"")</f>
        <v>83</v>
      </c>
      <c r="FR86" s="28">
        <f>IFERROR(RANK(FT86,FT$4:FT$1496),"")</f>
        <v>58</v>
      </c>
      <c r="FS86" s="28">
        <f>RANK(FX86,FX$4:FX$1496)</f>
        <v>61</v>
      </c>
      <c r="FT86" s="2">
        <v>6900</v>
      </c>
      <c r="FU86" s="49">
        <v>1.52E-2</v>
      </c>
      <c r="FV86" s="28">
        <f>IFERROR(FR86-FQ86,"")</f>
        <v>-25</v>
      </c>
      <c r="FW86" s="4">
        <f>IFERROR(FP86/(FT86/1000),0)</f>
        <v>6.3174395787613493</v>
      </c>
      <c r="FX86" s="2">
        <v>8200</v>
      </c>
      <c r="FY86" s="49">
        <v>1.2E-2</v>
      </c>
      <c r="FZ86" s="28">
        <f>FS86-FQ86</f>
        <v>-22</v>
      </c>
      <c r="GA86" s="4">
        <f>FP86/(FX86/1000)</f>
        <v>5.3158942796894282</v>
      </c>
    </row>
    <row r="87" spans="1:183" x14ac:dyDescent="0.2">
      <c r="A87" t="s">
        <v>211</v>
      </c>
      <c r="B87" s="1">
        <v>150</v>
      </c>
      <c r="C87" s="28" t="s">
        <v>269</v>
      </c>
      <c r="D87" s="28" t="s">
        <v>269</v>
      </c>
      <c r="E87" s="28">
        <f>RANK(B87,B$4:B$1396)</f>
        <v>46</v>
      </c>
      <c r="F87" s="4">
        <f>(E87/E$3)*100</f>
        <v>38.016528925619838</v>
      </c>
      <c r="G87" s="29">
        <v>-0.29000000000000004</v>
      </c>
      <c r="H87" s="3">
        <f>RANK(G87,G$4:G$4000)</f>
        <v>99</v>
      </c>
      <c r="I87" s="4">
        <f>(G87-I$3)/J$3</f>
        <v>-0.86453291406049038</v>
      </c>
      <c r="J87" s="4">
        <f>IFERROR(_xlfn.NORM.S.DIST(I87,TRUE)*100,0)</f>
        <v>19.364760371047186</v>
      </c>
      <c r="K87" s="30">
        <v>-0.115</v>
      </c>
      <c r="L87" s="3">
        <f>RANK(K87,K$4:K$4000)</f>
        <v>94</v>
      </c>
      <c r="M87" s="30">
        <f>(K87-M$3)/N$3</f>
        <v>-0.56177117819620992</v>
      </c>
      <c r="N87" s="4">
        <f>IFERROR(_xlfn.NORM.S.DIST(M87,TRUE)*100,0)</f>
        <v>28.713596576874213</v>
      </c>
      <c r="O87" s="30">
        <v>-0.06</v>
      </c>
      <c r="P87" s="3">
        <f>RANK(O87,O$4:O$4000)</f>
        <v>84</v>
      </c>
      <c r="Q87" s="4">
        <f>(O87-Q$3)/R$3</f>
        <v>-0.44707643260108165</v>
      </c>
      <c r="R87" s="4">
        <f>IFERROR(_xlfn.NORM.S.DIST(Q87,TRUE)*100,0)</f>
        <v>32.740993730334672</v>
      </c>
      <c r="S87" s="1">
        <v>286.39999999999998</v>
      </c>
      <c r="T87" s="3">
        <f>RANK(S87,S$4:S$4000)</f>
        <v>111</v>
      </c>
      <c r="U87" s="4">
        <f>(S87-U$3)/V$3</f>
        <v>-1.375857355391215</v>
      </c>
      <c r="V87" s="4">
        <f>IFERROR(_xlfn.NORM.S.DIST(U87,TRUE)*100,0)</f>
        <v>8.4432900071179375</v>
      </c>
      <c r="W87" s="31">
        <v>288.5</v>
      </c>
      <c r="X87" s="3">
        <f>RANK(W87,W$4:W$4000)</f>
        <v>104</v>
      </c>
      <c r="Y87" s="30">
        <f>(W87-Y$3)/Z$3</f>
        <v>-0.95551102539139721</v>
      </c>
      <c r="Z87" s="4">
        <f>IFERROR(_xlfn.NORM.S.DIST(Y87,TRUE)*100,0)</f>
        <v>16.965966623042487</v>
      </c>
      <c r="AA87" s="3">
        <v>288.7</v>
      </c>
      <c r="AB87" s="3">
        <f>RANK(AA87,AA$4:AA$4000)</f>
        <v>107</v>
      </c>
      <c r="AC87" s="4">
        <f>(AA87-AC$3)/AD$3</f>
        <v>-1.0212886734349664</v>
      </c>
      <c r="AD87" s="4">
        <f>IFERROR(_xlfn.NORM.S.DIST(AC87,TRUE)*100,0)</f>
        <v>15.355884556016806</v>
      </c>
      <c r="AE87" s="29">
        <v>-0.625</v>
      </c>
      <c r="AF87" s="3">
        <f>RANK(AE87,AE$4:AE$4000)</f>
        <v>107</v>
      </c>
      <c r="AG87" s="4">
        <f>(AE87-AG$3)/AH$3</f>
        <v>-1.2367451526078106</v>
      </c>
      <c r="AH87" s="4">
        <f>IFERROR(_xlfn.NORM.S.DIST(AG87,TRUE)*100,0)</f>
        <v>10.809085499451854</v>
      </c>
      <c r="AI87" s="30">
        <v>-2.5000000000000001E-2</v>
      </c>
      <c r="AJ87" s="3">
        <f>RANK(AI87,AI$4:AI$4000)</f>
        <v>78</v>
      </c>
      <c r="AK87" s="4">
        <f>(AI87-AK$3)/AL$3</f>
        <v>-0.26362007516126906</v>
      </c>
      <c r="AL87" s="4">
        <f>IFERROR(_xlfn.NORM.S.DIST(AK87,TRUE)*100,0)</f>
        <v>39.603634392125564</v>
      </c>
      <c r="AM87" s="30">
        <v>0.05</v>
      </c>
      <c r="AN87" s="3">
        <f>RANK(AM87,AM$4:AM$4000)</f>
        <v>64</v>
      </c>
      <c r="AO87" s="4">
        <f>(AM87-AO$3)/AP$3</f>
        <v>-6.5896616864321453E-2</v>
      </c>
      <c r="AP87" s="4">
        <f>IFERROR(_xlfn.NORM.S.DIST(AO87,TRUE)*100,0)</f>
        <v>47.373006704084048</v>
      </c>
      <c r="AQ87" s="29">
        <v>-0.02</v>
      </c>
      <c r="AR87" s="3">
        <v>64</v>
      </c>
      <c r="AS87" s="4">
        <f>(AQ87-AS$3)/AT$3</f>
        <v>-9.4926712813104816E-2</v>
      </c>
      <c r="AT87" s="4">
        <f>IFERROR(_xlfn.NORM.S.DIST(AS87,TRUE)*100,0)</f>
        <v>46.218651928324547</v>
      </c>
      <c r="AU87" s="30">
        <v>-0.39</v>
      </c>
      <c r="AV87" s="3">
        <v>110</v>
      </c>
      <c r="AW87" s="4">
        <f>(AU87-AW$3)/AX$3</f>
        <v>-1.5057492322048045</v>
      </c>
      <c r="AX87" s="4">
        <f>IFERROR(_xlfn.NORM.S.DIST(AW87,TRUE)*100,0)</f>
        <v>6.6065780176527467</v>
      </c>
      <c r="AY87" s="30">
        <v>-0.23</v>
      </c>
      <c r="AZ87" s="3">
        <v>103</v>
      </c>
      <c r="BA87" s="4">
        <f>(AY87-BA$3)/BB$3</f>
        <v>-1.0043398793069933</v>
      </c>
      <c r="BB87" s="4">
        <f>IFERROR(_xlfn.NORM.S.DIST(BA87,TRUE)*100,0)</f>
        <v>15.760740888921637</v>
      </c>
      <c r="BC87" s="29">
        <v>0.51500000000000001</v>
      </c>
      <c r="BD87" s="3">
        <v>21</v>
      </c>
      <c r="BE87" s="4">
        <f>(BC87-BE$3)/BF$3</f>
        <v>0.87641454312047395</v>
      </c>
      <c r="BF87" s="4">
        <f>IFERROR(_xlfn.NORM.S.DIST(BE87,TRUE)*100,0)</f>
        <v>80.959764248476347</v>
      </c>
      <c r="BG87" s="30">
        <v>0.46499999999999997</v>
      </c>
      <c r="BH87" s="3">
        <v>12</v>
      </c>
      <c r="BI87" s="4">
        <f>(BG87-BI$3)/BJ$3</f>
        <v>1.0913625155124855</v>
      </c>
      <c r="BJ87" s="4">
        <f>IFERROR(_xlfn.NORM.S.DIST(BI87,TRUE)*100,0)</f>
        <v>86.24433002298403</v>
      </c>
      <c r="BK87" s="30">
        <v>0.33999999999999997</v>
      </c>
      <c r="BL87" s="3">
        <v>17</v>
      </c>
      <c r="BM87" s="4">
        <f>(BK87-BM$3)/BN$3</f>
        <v>0.94316748562623909</v>
      </c>
      <c r="BN87" s="4">
        <f>IFERROR(_xlfn.NORM.S.DIST(BM87,TRUE)*100,0)</f>
        <v>82.720237925527357</v>
      </c>
      <c r="BO87" s="30">
        <v>0.65</v>
      </c>
      <c r="BP87" s="3">
        <v>9</v>
      </c>
      <c r="BQ87" s="4">
        <f>(BO87-BQ$3)/BR$3</f>
        <v>1.098105982185154</v>
      </c>
      <c r="BR87" s="4">
        <f>IFERROR(_xlfn.NORM.S.DIST(BQ87,TRUE)*100,0)</f>
        <v>86.392089327170822</v>
      </c>
      <c r="BS87" s="32">
        <v>26.7</v>
      </c>
      <c r="BT87" s="3">
        <v>19</v>
      </c>
      <c r="BU87" s="33">
        <f>(BS87-BU$3)/BV$3</f>
        <v>0.92866726721218829</v>
      </c>
      <c r="BV87" s="33">
        <f>IFERROR(_xlfn.NORM.S.DIST(BU87,TRUE)*100,0)</f>
        <v>82.346922536067325</v>
      </c>
      <c r="BW87" s="34">
        <v>23</v>
      </c>
      <c r="BX87" s="3">
        <v>49</v>
      </c>
      <c r="BY87" s="33">
        <f>(BW87-BY$3)/BZ$3</f>
        <v>0.25697018002392613</v>
      </c>
      <c r="BZ87" s="33">
        <f>IFERROR(_xlfn.NORM.S.DIST(BY87,TRUE)*100,0)</f>
        <v>60.139910342840111</v>
      </c>
      <c r="CA87" s="34">
        <v>24.5</v>
      </c>
      <c r="CB87" s="3">
        <v>19</v>
      </c>
      <c r="CC87" s="33">
        <f>(CA87-CC$3)/CD$3</f>
        <v>0.79981978954343558</v>
      </c>
      <c r="CD87" s="33">
        <f>IFERROR(_xlfn.NORM.S.DIST(CC87,TRUE)*100,0)</f>
        <v>78.809239220653211</v>
      </c>
      <c r="CE87" s="32">
        <v>86.7</v>
      </c>
      <c r="CF87" s="3">
        <v>49</v>
      </c>
      <c r="CG87" s="33">
        <f>(CE87-CG$3)/CH$3</f>
        <v>0.2443640404684532</v>
      </c>
      <c r="CH87" s="33">
        <f>IFERROR(_xlfn.NORM.S.DIST(CG87,TRUE)*100,0)</f>
        <v>59.65255553845725</v>
      </c>
      <c r="CI87" s="34">
        <v>83.9</v>
      </c>
      <c r="CJ87" s="3">
        <v>75</v>
      </c>
      <c r="CK87" s="33">
        <f>(CI87-CK$3)/CL$3</f>
        <v>-0.31749040644271526</v>
      </c>
      <c r="CL87" s="33">
        <f>IFERROR(_xlfn.NORM.S.DIST(CK87,TRUE)*100,0)</f>
        <v>37.543575889143277</v>
      </c>
      <c r="CM87" s="34">
        <v>85.6</v>
      </c>
      <c r="CN87" s="3">
        <v>43</v>
      </c>
      <c r="CO87" s="4">
        <f>(CM87-CO$3)/CP$3</f>
        <v>0.40035742172193134</v>
      </c>
      <c r="CP87" s="4">
        <f>IFERROR(_xlfn.NORM.S.DIST(CO87,TRUE)*100,0)</f>
        <v>65.555335994633012</v>
      </c>
      <c r="CQ87" s="29" t="s">
        <v>269</v>
      </c>
      <c r="CR87" s="3" t="s">
        <v>269</v>
      </c>
      <c r="CS87" s="33">
        <v>0</v>
      </c>
      <c r="CT87" s="35" t="s">
        <v>269</v>
      </c>
      <c r="CU87" s="3" t="s">
        <v>269</v>
      </c>
      <c r="CV87" s="33">
        <v>0</v>
      </c>
      <c r="CW87" s="3" t="s">
        <v>269</v>
      </c>
      <c r="CX87" s="3" t="s">
        <v>269</v>
      </c>
      <c r="CY87" s="33">
        <v>0</v>
      </c>
      <c r="CZ87" s="36" t="s">
        <v>51</v>
      </c>
      <c r="DA87" s="37" t="s">
        <v>51</v>
      </c>
      <c r="DB87" s="37" t="s">
        <v>269</v>
      </c>
      <c r="DC87" s="37" t="s">
        <v>269</v>
      </c>
      <c r="DD87" s="37" t="s">
        <v>269</v>
      </c>
      <c r="DE87" s="38">
        <v>-2.0408653846153868</v>
      </c>
      <c r="DF87" s="38">
        <v>-2.6225490196078454</v>
      </c>
      <c r="DG87" s="38" t="s">
        <v>269</v>
      </c>
      <c r="DH87" s="38" t="s">
        <v>269</v>
      </c>
      <c r="DI87" s="38" t="s">
        <v>269</v>
      </c>
      <c r="DJ87" s="38">
        <v>-2.3317072021116161</v>
      </c>
      <c r="DK87" s="39">
        <v>-1.7132167514178227</v>
      </c>
      <c r="DL87" s="39">
        <v>4.33363354841625</v>
      </c>
      <c r="DM87" s="38">
        <v>-4.6634144042232322</v>
      </c>
      <c r="DN87" s="39">
        <v>-1.2580329901889555</v>
      </c>
      <c r="DO87" s="39">
        <v>10.418991276703219</v>
      </c>
      <c r="DP87" s="38">
        <v>-2.17</v>
      </c>
      <c r="DQ87" s="39">
        <v>-1.9150049905709956</v>
      </c>
      <c r="DR87" s="39">
        <v>2.7745933583134113</v>
      </c>
      <c r="DS87" s="40">
        <v>20</v>
      </c>
      <c r="DT87" s="40">
        <v>9.3818045458582198</v>
      </c>
      <c r="DU87" s="39">
        <v>-1.6022227878125732</v>
      </c>
      <c r="DV87" s="39">
        <v>5.4553176332124735</v>
      </c>
      <c r="DW87" s="41">
        <v>5.4553176332124735</v>
      </c>
      <c r="DX87" s="42">
        <v>-0.73</v>
      </c>
      <c r="DY87" s="4">
        <f>(DX87-DY$3)/EA$3</f>
        <v>-0.89948115257061367</v>
      </c>
      <c r="DZ87" s="4">
        <f>MAX(MIN(DY87, 3), -3)</f>
        <v>-0.89948115257061367</v>
      </c>
      <c r="EA87" s="4">
        <f>IFERROR(_xlfn.NORM.S.DIST(DZ87,TRUE)*100,30)</f>
        <v>18.419821522737369</v>
      </c>
      <c r="EB87" s="43">
        <v>0.57999999999999996</v>
      </c>
      <c r="EC87" s="4">
        <f>(EB87-EC$3)/EE$3</f>
        <v>0.2349682873440882</v>
      </c>
      <c r="ED87" s="4">
        <f>MAX(MIN(EC87, 3), -3)</f>
        <v>0.2349682873440882</v>
      </c>
      <c r="EE87" s="4">
        <f>IFERROR(_xlfn.NORM.S.DIST(ED87,TRUE)*100,30)</f>
        <v>59.288332638559623</v>
      </c>
      <c r="EF87" s="44" t="s">
        <v>120</v>
      </c>
      <c r="EG87" s="45" t="s">
        <v>269</v>
      </c>
      <c r="EH87" s="46" t="s">
        <v>51</v>
      </c>
      <c r="EI87" s="46" t="s">
        <v>51</v>
      </c>
      <c r="EJ87" s="46" t="s">
        <v>269</v>
      </c>
      <c r="EK87" s="46" t="s">
        <v>269</v>
      </c>
      <c r="EL87" s="46" t="s">
        <v>269</v>
      </c>
      <c r="EM87" s="46" t="s">
        <v>269</v>
      </c>
      <c r="EN87" s="46" t="s">
        <v>269</v>
      </c>
      <c r="EO87" s="46" t="s">
        <v>269</v>
      </c>
      <c r="EP87" s="46" t="s">
        <v>269</v>
      </c>
      <c r="EQ87" s="46" t="s">
        <v>269</v>
      </c>
      <c r="ER87" s="46">
        <v>4</v>
      </c>
      <c r="ES87" s="47">
        <v>0.10344827586206896</v>
      </c>
      <c r="ET87" s="4">
        <f>(ES87-ET$3)/EU$3</f>
        <v>-0.10933886249114408</v>
      </c>
      <c r="EU87" s="4">
        <f>IFERROR(_xlfn.NORM.S.DIST(ET87,TRUE)*100,30)</f>
        <v>45.646686177256171</v>
      </c>
      <c r="EV87" s="48">
        <v>0.10344827586206896</v>
      </c>
      <c r="EW87" s="4">
        <f>(EV87-EW$3)/EX$3</f>
        <v>-0.87107442624534359</v>
      </c>
      <c r="EX87" s="4">
        <f>IFERROR(_xlfn.NORM.S.DIST(EW87,TRUE)*100,30)</f>
        <v>19.185675834201142</v>
      </c>
      <c r="EY87" s="49">
        <v>0.37931034482758619</v>
      </c>
      <c r="EZ87" s="4">
        <f>(EY87-EZ$3)/FA$3</f>
        <v>-0.10708276112060076</v>
      </c>
      <c r="FA87" s="4">
        <f>IFERROR(_xlfn.NORM.S.DIST(EZ87,TRUE)*100,30)</f>
        <v>45.736166157842931</v>
      </c>
      <c r="FB87" s="50">
        <v>21</v>
      </c>
      <c r="FC87" s="35">
        <v>0.65108901155002064</v>
      </c>
      <c r="FD87" s="33">
        <f>(FC87-FD$3)/FE$3</f>
        <v>0.16886812613078883</v>
      </c>
      <c r="FE87" s="33">
        <f>IFERROR(_xlfn.NORM.S.DIST(FD87,TRUE)*100,0)</f>
        <v>56.704981461952187</v>
      </c>
      <c r="FF87" s="51">
        <v>53</v>
      </c>
      <c r="FG87" s="35">
        <v>0.40592779979296884</v>
      </c>
      <c r="FH87" s="33">
        <f>(FG87-FH$3)/FI$3</f>
        <v>-0.13279122567719204</v>
      </c>
      <c r="FI87" s="33">
        <f>IFERROR(_xlfn.NORM.S.DIST(FH87,TRUE)*100,0)</f>
        <v>44.717924689927358</v>
      </c>
      <c r="FJ87" s="51">
        <v>98</v>
      </c>
      <c r="FK87" s="35">
        <v>0.25700504398454549</v>
      </c>
      <c r="FL87" s="33">
        <f>(FK87-FL$3)/FM$3</f>
        <v>-0.4065713307152104</v>
      </c>
      <c r="FM87" s="33">
        <f>IFERROR(_xlfn.NORM.S.DIST(FL87,TRUE)*100,0)</f>
        <v>34.216142865973779</v>
      </c>
      <c r="FN87" s="52">
        <v>75.869289493265313</v>
      </c>
      <c r="FP87" s="33">
        <f>IFERROR(((J87*G$1)+(N87*K$1)+(R87*O$1)+(V87*S$1)+(Z87*W$1)+(AD87*AA$1)+(AH87*AE$1)+(AL87*AI$1)+(AP87*AM$1)+(AT87*AQ$1)+(AX87*AU$1)+(BB87*AY$1)+(BF87*BC$1)+(BJ87*BG$1)+(BN87*BK$1)+(BR87*BO$1)+(BV87*BS$1)+(BZ87*BW$1)+(CD87*CA$1)+(CH87*CE$1)+(CL87*CI$1)+(CP87*CM$1)+(CS87*CQ$1)+(CV87*CT$1)+(CY87*CW$1)+(DW87*DW$1)+(EA87*DX$1)+(EE87*EB$1)+(EU87*ES$1)+(EX87*EV$1)+(FA87*EY$1)+(FE87*FC$1)+(FI87*FG$1)+(FM87*FK$1)+(FN87*FN$1))*(1+FO87),"")</f>
        <v>42.662614555161753</v>
      </c>
      <c r="FQ87" s="28">
        <f>IFERROR(RANK(FP87,FP$4:FP$1296),"")</f>
        <v>84</v>
      </c>
      <c r="FR87" s="28">
        <f>IFERROR(RANK(FT87,FT$4:FT$1496),"")</f>
        <v>64</v>
      </c>
      <c r="FS87" s="28">
        <f>RANK(FX87,FX$4:FX$1496)</f>
        <v>65</v>
      </c>
      <c r="FT87" s="2">
        <v>6800</v>
      </c>
      <c r="FU87" s="49">
        <v>5.0000000000000001E-3</v>
      </c>
      <c r="FV87" s="28">
        <f>IFERROR(FR87-FQ87,"")</f>
        <v>-20</v>
      </c>
      <c r="FW87" s="4">
        <f>IFERROR(FP87/(FT87/1000),0)</f>
        <v>6.2739139051708461</v>
      </c>
      <c r="FX87" s="2">
        <v>8100</v>
      </c>
      <c r="FY87" s="49">
        <v>5.3E-3</v>
      </c>
      <c r="FZ87" s="28">
        <f>FS87-FQ87</f>
        <v>-19</v>
      </c>
      <c r="GA87" s="4">
        <f>FP87/(FX87/1000)</f>
        <v>5.2669894512545374</v>
      </c>
    </row>
    <row r="88" spans="1:183" x14ac:dyDescent="0.2">
      <c r="A88" t="s">
        <v>173</v>
      </c>
      <c r="B88" s="1">
        <v>400</v>
      </c>
      <c r="C88" s="28" t="s">
        <v>269</v>
      </c>
      <c r="D88" s="28" t="s">
        <v>269</v>
      </c>
      <c r="E88" s="28">
        <f>RANK(B88,B$4:B$1396)</f>
        <v>24</v>
      </c>
      <c r="F88" s="4">
        <f>(E88/E$3)*100</f>
        <v>19.834710743801654</v>
      </c>
      <c r="G88" s="29">
        <v>-0.19500000000000001</v>
      </c>
      <c r="H88" s="3">
        <f>RANK(G88,G$4:G$4000)</f>
        <v>90</v>
      </c>
      <c r="I88" s="4">
        <f>(G88-I$3)/J$3</f>
        <v>-0.65892792354646945</v>
      </c>
      <c r="J88" s="4">
        <f>IFERROR(_xlfn.NORM.S.DIST(I88,TRUE)*100,0)</f>
        <v>25.497102686169715</v>
      </c>
      <c r="K88" s="30">
        <v>-0.35</v>
      </c>
      <c r="L88" s="3">
        <f>RANK(K88,K$4:K$4000)</f>
        <v>108</v>
      </c>
      <c r="M88" s="30">
        <f>(K88-M$3)/N$3</f>
        <v>-1.1810810775368321</v>
      </c>
      <c r="N88" s="4">
        <f>IFERROR(_xlfn.NORM.S.DIST(M88,TRUE)*100,0)</f>
        <v>11.878525811351647</v>
      </c>
      <c r="O88" s="30">
        <v>-0.42499999999999999</v>
      </c>
      <c r="P88" s="3">
        <f>RANK(O88,O$4:O$4000)</f>
        <v>113</v>
      </c>
      <c r="Q88" s="4">
        <f>(O88-Q$3)/R$3</f>
        <v>-1.4731150885050575</v>
      </c>
      <c r="R88" s="4">
        <f>IFERROR(_xlfn.NORM.S.DIST(Q88,TRUE)*100,0)</f>
        <v>7.0360002790977276</v>
      </c>
      <c r="S88" s="1">
        <v>285.10000000000002</v>
      </c>
      <c r="T88" s="3">
        <f>RANK(S88,S$4:S$4000)</f>
        <v>114</v>
      </c>
      <c r="U88" s="4">
        <f>(S88-U$3)/V$3</f>
        <v>-1.5768252837067778</v>
      </c>
      <c r="V88" s="4">
        <f>IFERROR(_xlfn.NORM.S.DIST(U88,TRUE)*100,0)</f>
        <v>5.7417866124372434</v>
      </c>
      <c r="W88" s="31">
        <v>288</v>
      </c>
      <c r="X88" s="3">
        <f>RANK(W88,W$4:W$4000)</f>
        <v>106</v>
      </c>
      <c r="Y88" s="30">
        <f>(W88-Y$3)/Z$3</f>
        <v>-1.0284600793721628</v>
      </c>
      <c r="Z88" s="4">
        <f>IFERROR(_xlfn.NORM.S.DIST(Y88,TRUE)*100,0)</f>
        <v>15.18667300073346</v>
      </c>
      <c r="AA88" s="3">
        <v>288.5</v>
      </c>
      <c r="AB88" s="3">
        <f>RANK(AA88,AA$4:AA$4000)</f>
        <v>108</v>
      </c>
      <c r="AC88" s="4">
        <f>(AA88-AC$3)/AD$3</f>
        <v>-1.0513781997821769</v>
      </c>
      <c r="AD88" s="4">
        <f>IFERROR(_xlfn.NORM.S.DIST(AC88,TRUE)*100,0)</f>
        <v>14.65424620885323</v>
      </c>
      <c r="AE88" s="29">
        <v>0.30000000000000004</v>
      </c>
      <c r="AF88" s="3">
        <f>RANK(AE88,AE$4:AE$4000)</f>
        <v>44</v>
      </c>
      <c r="AG88" s="4">
        <f>(AE88-AG$3)/AH$3</f>
        <v>0.44827647424215872</v>
      </c>
      <c r="AH88" s="4">
        <f>IFERROR(_xlfn.NORM.S.DIST(AG88,TRUE)*100,0)</f>
        <v>67.302316148535823</v>
      </c>
      <c r="AI88" s="30">
        <v>0.28000000000000003</v>
      </c>
      <c r="AJ88" s="3">
        <f>RANK(AI88,AI$4:AI$4000)</f>
        <v>38</v>
      </c>
      <c r="AK88" s="4">
        <f>(AI88-AK$3)/AL$3</f>
        <v>0.42877280254970562</v>
      </c>
      <c r="AL88" s="4">
        <f>IFERROR(_xlfn.NORM.S.DIST(AK88,TRUE)*100,0)</f>
        <v>66.595571332499844</v>
      </c>
      <c r="AM88" s="30">
        <v>-1.9999999999999997E-2</v>
      </c>
      <c r="AN88" s="3">
        <f>RANK(AM88,AM$4:AM$4000)</f>
        <v>78</v>
      </c>
      <c r="AO88" s="4">
        <f>(AM88-AO$3)/AP$3</f>
        <v>-0.24218056006823888</v>
      </c>
      <c r="AP88" s="4">
        <f>IFERROR(_xlfn.NORM.S.DIST(AO88,TRUE)*100,0)</f>
        <v>40.432012878715376</v>
      </c>
      <c r="AQ88" s="29">
        <v>-0.85</v>
      </c>
      <c r="AR88" s="3">
        <v>119</v>
      </c>
      <c r="AS88" s="4">
        <f>(AQ88-AS$3)/AT$3</f>
        <v>-2.6852556432748145</v>
      </c>
      <c r="AT88" s="4">
        <f>IFERROR(_xlfn.NORM.S.DIST(AS88,TRUE)*100,0)</f>
        <v>0.36237174238338188</v>
      </c>
      <c r="AU88" s="30">
        <v>-1.0549999999999999</v>
      </c>
      <c r="AV88" s="3">
        <v>120</v>
      </c>
      <c r="AW88" s="4">
        <f>(AU88-AW$3)/AX$3</f>
        <v>-4.1258710972275567</v>
      </c>
      <c r="AX88" s="4">
        <f>IFERROR(_xlfn.NORM.S.DIST(AW88,TRUE)*100,0)</f>
        <v>1.846670519230633E-3</v>
      </c>
      <c r="AY88" s="30">
        <v>-0.79</v>
      </c>
      <c r="AZ88" s="3">
        <v>120</v>
      </c>
      <c r="BA88" s="4">
        <f>(AY88-BA$3)/BB$3</f>
        <v>-3.5250360469794471</v>
      </c>
      <c r="BB88" s="4">
        <f>IFERROR(_xlfn.NORM.S.DIST(BA88,TRUE)*100,0)</f>
        <v>2.1171258453536432E-2</v>
      </c>
      <c r="BC88" s="29">
        <v>-2.04</v>
      </c>
      <c r="BD88" s="3">
        <v>118</v>
      </c>
      <c r="BE88" s="4">
        <f>(BC88-BE$3)/BF$3</f>
        <v>-3.2793030399407281</v>
      </c>
      <c r="BF88" s="4">
        <f>IFERROR(_xlfn.NORM.S.DIST(BE88,TRUE)*100,0)</f>
        <v>5.2031911547954897E-2</v>
      </c>
      <c r="BG88" s="30">
        <v>-1.1850000000000001</v>
      </c>
      <c r="BH88" s="3">
        <v>119</v>
      </c>
      <c r="BI88" s="4">
        <f>(BG88-BI$3)/BJ$3</f>
        <v>-3.0806575264118727</v>
      </c>
      <c r="BJ88" s="4">
        <f>IFERROR(_xlfn.NORM.S.DIST(BI88,TRUE)*100,0)</f>
        <v>0.10327203319711693</v>
      </c>
      <c r="BK88" s="30">
        <v>-0.91999999999999993</v>
      </c>
      <c r="BL88" s="3">
        <v>118</v>
      </c>
      <c r="BM88" s="4">
        <f>(BK88-BM$3)/BN$3</f>
        <v>-2.9484118246940598</v>
      </c>
      <c r="BN88" s="4">
        <f>IFERROR(_xlfn.NORM.S.DIST(BM88,TRUE)*100,0)</f>
        <v>0.15970562218040499</v>
      </c>
      <c r="BO88" s="30">
        <v>-2.11</v>
      </c>
      <c r="BP88" s="3">
        <v>119</v>
      </c>
      <c r="BQ88" s="4">
        <f>(BO88-BQ$3)/BR$3</f>
        <v>-3.0682593190026899</v>
      </c>
      <c r="BR88" s="4">
        <f>IFERROR(_xlfn.NORM.S.DIST(BQ88,TRUE)*100,0)</f>
        <v>0.10765484459019095</v>
      </c>
      <c r="BS88" s="32">
        <v>17.5</v>
      </c>
      <c r="BT88" s="3">
        <v>116</v>
      </c>
      <c r="BU88" s="33">
        <f>(BS88-BU$3)/BV$3</f>
        <v>-2.1019229278875873</v>
      </c>
      <c r="BV88" s="33">
        <f>IFERROR(_xlfn.NORM.S.DIST(BU88,TRUE)*100,0)</f>
        <v>1.7780013869662155</v>
      </c>
      <c r="BW88" s="34">
        <v>14.8</v>
      </c>
      <c r="BX88" s="3">
        <v>120</v>
      </c>
      <c r="BY88" s="33">
        <f>(BW88-BY$3)/BZ$3</f>
        <v>-3.3347721089467983</v>
      </c>
      <c r="BZ88" s="33">
        <f>IFERROR(_xlfn.NORM.S.DIST(BY88,TRUE)*100,0)</f>
        <v>4.2684665311039045E-2</v>
      </c>
      <c r="CA88" s="34">
        <v>16.2</v>
      </c>
      <c r="CB88" s="3">
        <v>118</v>
      </c>
      <c r="CC88" s="33">
        <f>(CA88-CC$3)/CD$3</f>
        <v>-3.2666452966498087</v>
      </c>
      <c r="CD88" s="33">
        <f>IFERROR(_xlfn.NORM.S.DIST(CC88,TRUE)*100,0)</f>
        <v>5.4414972275565597E-2</v>
      </c>
      <c r="CE88" s="32">
        <v>84.9</v>
      </c>
      <c r="CF88" s="3">
        <v>87</v>
      </c>
      <c r="CG88" s="33">
        <f>(CE88-CG$3)/CH$3</f>
        <v>-0.40646990208624584</v>
      </c>
      <c r="CH88" s="33">
        <f>IFERROR(_xlfn.NORM.S.DIST(CG88,TRUE)*100,0)</f>
        <v>34.219868370388085</v>
      </c>
      <c r="CI88" s="34">
        <v>81.5</v>
      </c>
      <c r="CJ88" s="3">
        <v>112</v>
      </c>
      <c r="CK88" s="33">
        <f>(CI88-CK$3)/CL$3</f>
        <v>-1.5190309722179749</v>
      </c>
      <c r="CL88" s="33">
        <f>IFERROR(_xlfn.NORM.S.DIST(CK88,TRUE)*100,0)</f>
        <v>6.4377350048899826</v>
      </c>
      <c r="CM88" s="34">
        <v>81.8</v>
      </c>
      <c r="CN88" s="3">
        <v>115</v>
      </c>
      <c r="CO88" s="4">
        <f>(CM88-CO$3)/CP$3</f>
        <v>-1.8179048420107558</v>
      </c>
      <c r="CP88" s="4">
        <f>IFERROR(_xlfn.NORM.S.DIST(CO88,TRUE)*100,0)</f>
        <v>3.4539339067106822</v>
      </c>
      <c r="CQ88" s="29" t="s">
        <v>269</v>
      </c>
      <c r="CR88" s="3" t="s">
        <v>269</v>
      </c>
      <c r="CS88" s="33">
        <v>0</v>
      </c>
      <c r="CT88" s="35" t="s">
        <v>269</v>
      </c>
      <c r="CU88" s="3" t="s">
        <v>269</v>
      </c>
      <c r="CV88" s="33">
        <v>0</v>
      </c>
      <c r="CW88" s="3" t="s">
        <v>269</v>
      </c>
      <c r="CX88" s="3" t="s">
        <v>269</v>
      </c>
      <c r="CY88" s="33">
        <v>0</v>
      </c>
      <c r="CZ88" s="36" t="s">
        <v>269</v>
      </c>
      <c r="DA88" s="37" t="s">
        <v>269</v>
      </c>
      <c r="DB88" s="37" t="s">
        <v>269</v>
      </c>
      <c r="DC88" s="37" t="s">
        <v>269</v>
      </c>
      <c r="DD88" s="37" t="s">
        <v>269</v>
      </c>
      <c r="DE88" s="38" t="s">
        <v>269</v>
      </c>
      <c r="DF88" s="38" t="s">
        <v>269</v>
      </c>
      <c r="DG88" s="38" t="s">
        <v>269</v>
      </c>
      <c r="DH88" s="38" t="s">
        <v>269</v>
      </c>
      <c r="DI88" s="38" t="s">
        <v>269</v>
      </c>
      <c r="DJ88" s="38">
        <v>0</v>
      </c>
      <c r="DK88" s="39">
        <v>0.18796384185689652</v>
      </c>
      <c r="DL88" s="39">
        <v>57.454750202918703</v>
      </c>
      <c r="DM88" s="38">
        <v>0</v>
      </c>
      <c r="DN88" s="39">
        <v>5.6299553714146584E-2</v>
      </c>
      <c r="DO88" s="39">
        <v>52.244841282142282</v>
      </c>
      <c r="DP88" s="38">
        <v>0</v>
      </c>
      <c r="DQ88" s="39">
        <v>3.007589749610556E-2</v>
      </c>
      <c r="DR88" s="39">
        <v>51.199673847744222</v>
      </c>
      <c r="DS88" s="40">
        <v>10</v>
      </c>
      <c r="DT88" s="40">
        <v>42.724816333201304</v>
      </c>
      <c r="DU88" s="39">
        <v>-0.22492705456938625</v>
      </c>
      <c r="DV88" s="39">
        <v>41.101801100572033</v>
      </c>
      <c r="DW88" s="41">
        <v>41.101801100572033</v>
      </c>
      <c r="DX88" s="42">
        <v>-1.69</v>
      </c>
      <c r="DY88" s="4">
        <f>(DX88-DY$3)/EA$3</f>
        <v>-1.7932684124731157</v>
      </c>
      <c r="DZ88" s="4">
        <f>MAX(MIN(DY88, 3), -3)</f>
        <v>-1.7932684124731157</v>
      </c>
      <c r="EA88" s="4">
        <f>IFERROR(_xlfn.NORM.S.DIST(DZ88,TRUE)*100,30)</f>
        <v>3.6465007819490554</v>
      </c>
      <c r="EB88" s="43">
        <v>-1.36</v>
      </c>
      <c r="EC88" s="4">
        <f>(EB88-EC$3)/EE$3</f>
        <v>-1.7913526447334751</v>
      </c>
      <c r="ED88" s="4">
        <f>MAX(MIN(EC88, 3), -3)</f>
        <v>-1.7913526447334751</v>
      </c>
      <c r="EE88" s="4">
        <f>IFERROR(_xlfn.NORM.S.DIST(ED88,TRUE)*100,30)</f>
        <v>3.6618361519685054</v>
      </c>
      <c r="EF88" s="44" t="s">
        <v>174</v>
      </c>
      <c r="EG88" s="45" t="s">
        <v>51</v>
      </c>
      <c r="EH88" s="46" t="s">
        <v>51</v>
      </c>
      <c r="EI88" s="46" t="s">
        <v>51</v>
      </c>
      <c r="EJ88" s="46" t="s">
        <v>269</v>
      </c>
      <c r="EK88" s="46" t="s">
        <v>269</v>
      </c>
      <c r="EL88" s="46" t="s">
        <v>269</v>
      </c>
      <c r="EM88" s="46" t="s">
        <v>269</v>
      </c>
      <c r="EN88" s="46" t="s">
        <v>269</v>
      </c>
      <c r="EO88" s="46" t="s">
        <v>269</v>
      </c>
      <c r="EP88" s="46" t="s">
        <v>269</v>
      </c>
      <c r="EQ88" s="46" t="s">
        <v>269</v>
      </c>
      <c r="ER88" s="46" t="s">
        <v>269</v>
      </c>
      <c r="ES88" s="47">
        <v>0.15384615384615385</v>
      </c>
      <c r="ET88" s="4">
        <f>(ES88-ET$3)/EU$3</f>
        <v>0.50767383837164837</v>
      </c>
      <c r="EU88" s="4">
        <f>IFERROR(_xlfn.NORM.S.DIST(ET88,TRUE)*100,30)</f>
        <v>69.415895078311451</v>
      </c>
      <c r="EV88" s="48">
        <v>0.42307692307692307</v>
      </c>
      <c r="EW88" s="4">
        <f>(EV88-EW$3)/EX$3</f>
        <v>2.1165652004950091</v>
      </c>
      <c r="EX88" s="4">
        <f>IFERROR(_xlfn.NORM.S.DIST(EW88,TRUE)*100,30)</f>
        <v>98.285161691565847</v>
      </c>
      <c r="EY88" s="49">
        <v>0.69230769230769229</v>
      </c>
      <c r="EZ88" s="4">
        <f>(EY88-EZ$3)/FA$3</f>
        <v>1.8911230627370381</v>
      </c>
      <c r="FA88" s="4">
        <f>IFERROR(_xlfn.NORM.S.DIST(EZ88,TRUE)*100,30)</f>
        <v>97.069604072661619</v>
      </c>
      <c r="FB88" s="50">
        <v>19</v>
      </c>
      <c r="FC88" s="35">
        <v>1.1576786077280843</v>
      </c>
      <c r="FD88" s="33">
        <f>(FC88-FD$3)/FE$3</f>
        <v>0.70374849901367076</v>
      </c>
      <c r="FE88" s="33">
        <f>IFERROR(_xlfn.NORM.S.DIST(FD88,TRUE)*100,0)</f>
        <v>75.920529429994104</v>
      </c>
      <c r="FF88" s="51">
        <v>67</v>
      </c>
      <c r="FG88" s="35">
        <v>1.1925289251557176</v>
      </c>
      <c r="FH88" s="33">
        <f>(FG88-FH$3)/FI$3</f>
        <v>0.93295505676768353</v>
      </c>
      <c r="FI88" s="33">
        <f>IFERROR(_xlfn.NORM.S.DIST(FH88,TRUE)*100,0)</f>
        <v>82.457841312080447</v>
      </c>
      <c r="FJ88" s="51">
        <v>93</v>
      </c>
      <c r="FK88" s="35">
        <v>1.3789485394434693</v>
      </c>
      <c r="FL88" s="33">
        <f>(FK88-FL$3)/FM$3</f>
        <v>1.4491338052350875</v>
      </c>
      <c r="FM88" s="33">
        <f>IFERROR(_xlfn.NORM.S.DIST(FL88,TRUE)*100,0)</f>
        <v>92.634989050195486</v>
      </c>
      <c r="FN88" s="52">
        <v>3.0972118771349169</v>
      </c>
      <c r="FP88" s="33">
        <f>IFERROR(((J88*G$1)+(N88*K$1)+(R88*O$1)+(V88*S$1)+(Z88*W$1)+(AD88*AA$1)+(AH88*AE$1)+(AL88*AI$1)+(AP88*AM$1)+(AT88*AQ$1)+(AX88*AU$1)+(BB88*AY$1)+(BF88*BC$1)+(BJ88*BG$1)+(BN88*BK$1)+(BR88*BO$1)+(BV88*BS$1)+(BZ88*BW$1)+(CD88*CA$1)+(CH88*CE$1)+(CL88*CI$1)+(CP88*CM$1)+(CS88*CQ$1)+(CV88*CT$1)+(CY88*CW$1)+(DW88*DW$1)+(EA88*DX$1)+(EE88*EB$1)+(EU88*ES$1)+(EX88*EV$1)+(FA88*EY$1)+(FE88*FC$1)+(FI88*FG$1)+(FM88*FK$1)+(FN88*FN$1))*(1+FO88),"")</f>
        <v>41.751509330307506</v>
      </c>
      <c r="FQ88" s="28">
        <f>IFERROR(RANK(FP88,FP$4:FP$1296),"")</f>
        <v>85</v>
      </c>
      <c r="FR88" s="28">
        <f>IFERROR(RANK(FT88,FT$4:FT$1496),"")</f>
        <v>94</v>
      </c>
      <c r="FS88" s="28">
        <f>RANK(FX88,FX$4:FX$1496)</f>
        <v>102</v>
      </c>
      <c r="FT88" s="2">
        <v>6300</v>
      </c>
      <c r="FU88" s="49">
        <v>6.6E-3</v>
      </c>
      <c r="FV88" s="28">
        <f>IFERROR(FR88-FQ88,"")</f>
        <v>9</v>
      </c>
      <c r="FW88" s="4">
        <f>IFERROR(FP88/(FT88/1000),0)</f>
        <v>6.6272237032234136</v>
      </c>
      <c r="FX88" s="2">
        <v>7200</v>
      </c>
      <c r="FY88" s="49">
        <v>5.1999999999999998E-3</v>
      </c>
      <c r="FZ88" s="28">
        <f>FS88-FQ88</f>
        <v>17</v>
      </c>
      <c r="GA88" s="4">
        <f>FP88/(FX88/1000)</f>
        <v>5.7988207403204868</v>
      </c>
    </row>
    <row r="89" spans="1:183" x14ac:dyDescent="0.2">
      <c r="A89" t="s">
        <v>182</v>
      </c>
      <c r="B89" s="1">
        <v>600</v>
      </c>
      <c r="C89" s="28" t="s">
        <v>269</v>
      </c>
      <c r="D89" s="28" t="s">
        <v>269</v>
      </c>
      <c r="E89" s="28">
        <f>RANK(B89,B$4:B$1396)</f>
        <v>16</v>
      </c>
      <c r="F89" s="4">
        <f>(E89/E$3)*100</f>
        <v>13.223140495867769</v>
      </c>
      <c r="G89" s="29">
        <v>-0.24000000000000002</v>
      </c>
      <c r="H89" s="3">
        <f>RANK(G89,G$4:G$4000)</f>
        <v>96</v>
      </c>
      <c r="I89" s="4">
        <f>(G89-I$3)/J$3</f>
        <v>-0.75631976115837418</v>
      </c>
      <c r="J89" s="4">
        <f>IFERROR(_xlfn.NORM.S.DIST(I89,TRUE)*100,0)</f>
        <v>22.472875145156003</v>
      </c>
      <c r="K89" s="30">
        <v>-0.155</v>
      </c>
      <c r="L89" s="3">
        <f>RANK(K89,K$4:K$4000)</f>
        <v>98</v>
      </c>
      <c r="M89" s="30">
        <f>(K89-M$3)/N$3</f>
        <v>-0.6671856291478051</v>
      </c>
      <c r="N89" s="4">
        <f>IFERROR(_xlfn.NORM.S.DIST(M89,TRUE)*100,0)</f>
        <v>25.232678469964604</v>
      </c>
      <c r="O89" s="30">
        <v>-0.155</v>
      </c>
      <c r="P89" s="3">
        <f>RANK(O89,O$4:O$4000)</f>
        <v>96</v>
      </c>
      <c r="Q89" s="4">
        <f>(O89-Q$3)/R$3</f>
        <v>-0.71412758961718492</v>
      </c>
      <c r="R89" s="4">
        <f>IFERROR(_xlfn.NORM.S.DIST(Q89,TRUE)*100,0)</f>
        <v>23.757414355908541</v>
      </c>
      <c r="S89" s="1">
        <v>292.60000000000002</v>
      </c>
      <c r="T89" s="3">
        <f>RANK(S89,S$4:S$4000)</f>
        <v>81</v>
      </c>
      <c r="U89" s="4">
        <f>(S89-U$3)/V$3</f>
        <v>-0.41739492804002815</v>
      </c>
      <c r="V89" s="4">
        <f>IFERROR(_xlfn.NORM.S.DIST(U89,TRUE)*100,0)</f>
        <v>33.819478205939156</v>
      </c>
      <c r="W89" s="31">
        <v>292.60000000000002</v>
      </c>
      <c r="X89" s="3">
        <f>RANK(W89,W$4:W$4000)</f>
        <v>70</v>
      </c>
      <c r="Y89" s="30">
        <f>(W89-Y$3)/Z$3</f>
        <v>-0.3573287827491155</v>
      </c>
      <c r="Z89" s="4">
        <f>IFERROR(_xlfn.NORM.S.DIST(Y89,TRUE)*100,0)</f>
        <v>36.042284244710807</v>
      </c>
      <c r="AA89" s="3">
        <v>292.60000000000002</v>
      </c>
      <c r="AB89" s="3">
        <f>RANK(AA89,AA$4:AA$4000)</f>
        <v>79</v>
      </c>
      <c r="AC89" s="4">
        <f>(AA89-AC$3)/AD$3</f>
        <v>-0.43454290966432702</v>
      </c>
      <c r="AD89" s="4">
        <f>IFERROR(_xlfn.NORM.S.DIST(AC89,TRUE)*100,0)</f>
        <v>33.194712105129533</v>
      </c>
      <c r="AE89" s="29">
        <v>-4.5000000000000005E-2</v>
      </c>
      <c r="AF89" s="3">
        <f>RANK(AE89,AE$4:AE$4000)</f>
        <v>71</v>
      </c>
      <c r="AG89" s="4">
        <f>(AE89-AG$3)/AH$3</f>
        <v>-0.18019105144782988</v>
      </c>
      <c r="AH89" s="4">
        <f>IFERROR(_xlfn.NORM.S.DIST(AG89,TRUE)*100,0)</f>
        <v>42.850129168086085</v>
      </c>
      <c r="AI89" s="30">
        <v>-0.01</v>
      </c>
      <c r="AJ89" s="3">
        <f>RANK(AI89,AI$4:AI$4000)</f>
        <v>76</v>
      </c>
      <c r="AK89" s="4">
        <f>(AI89-AK$3)/AL$3</f>
        <v>-0.22956796642138508</v>
      </c>
      <c r="AL89" s="4">
        <f>IFERROR(_xlfn.NORM.S.DIST(AK89,TRUE)*100,0)</f>
        <v>40.921375058795988</v>
      </c>
      <c r="AM89" s="30">
        <v>-0.01</v>
      </c>
      <c r="AN89" s="3">
        <f>RANK(AM89,AM$4:AM$4000)</f>
        <v>75</v>
      </c>
      <c r="AO89" s="4">
        <f>(AM89-AO$3)/AP$3</f>
        <v>-0.21699713961053638</v>
      </c>
      <c r="AP89" s="4">
        <f>IFERROR(_xlfn.NORM.S.DIST(AO89,TRUE)*100,0)</f>
        <v>41.41052870467724</v>
      </c>
      <c r="AQ89" s="29">
        <v>-0.105</v>
      </c>
      <c r="AR89" s="3">
        <v>78</v>
      </c>
      <c r="AS89" s="4">
        <f>(AQ89-AS$3)/AT$3</f>
        <v>-0.36020136231821964</v>
      </c>
      <c r="AT89" s="4">
        <f>IFERROR(_xlfn.NORM.S.DIST(AS89,TRUE)*100,0)</f>
        <v>35.934827800510369</v>
      </c>
      <c r="AU89" s="30">
        <v>-0.57499999999999996</v>
      </c>
      <c r="AV89" s="3">
        <v>119</v>
      </c>
      <c r="AW89" s="4">
        <f>(AU89-AW$3)/AX$3</f>
        <v>-2.2346553149554946</v>
      </c>
      <c r="AX89" s="4">
        <f>IFERROR(_xlfn.NORM.S.DIST(AW89,TRUE)*100,0)</f>
        <v>1.2719993174414645</v>
      </c>
      <c r="AY89" s="30">
        <v>-0.57499999999999996</v>
      </c>
      <c r="AZ89" s="3">
        <v>119</v>
      </c>
      <c r="BA89" s="4">
        <f>(AY89-BA$3)/BB$3</f>
        <v>-2.5572687683194868</v>
      </c>
      <c r="BB89" s="4">
        <f>IFERROR(_xlfn.NORM.S.DIST(BA89,TRUE)*100,0)</f>
        <v>0.52748835431442409</v>
      </c>
      <c r="BC89" s="29">
        <v>6.5000000000000002E-2</v>
      </c>
      <c r="BD89" s="3">
        <v>57</v>
      </c>
      <c r="BE89" s="4">
        <f>(BC89-BE$3)/BF$3</f>
        <v>0.14448776723885332</v>
      </c>
      <c r="BF89" s="4">
        <f>IFERROR(_xlfn.NORM.S.DIST(BE89,TRUE)*100,0)</f>
        <v>55.744234228900901</v>
      </c>
      <c r="BG89" s="30">
        <v>0.1</v>
      </c>
      <c r="BH89" s="3">
        <v>61</v>
      </c>
      <c r="BI89" s="4">
        <f>(BG89-BI$3)/BJ$3</f>
        <v>0.16846111229891536</v>
      </c>
      <c r="BJ89" s="4">
        <f>IFERROR(_xlfn.NORM.S.DIST(BI89,TRUE)*100,0)</f>
        <v>56.688973284858889</v>
      </c>
      <c r="BK89" s="30">
        <v>0.1</v>
      </c>
      <c r="BL89" s="3">
        <v>54</v>
      </c>
      <c r="BM89" s="4">
        <f>(BK89-BM$3)/BN$3</f>
        <v>0.20191428366046796</v>
      </c>
      <c r="BN89" s="4">
        <f>IFERROR(_xlfn.NORM.S.DIST(BM89,TRUE)*100,0)</f>
        <v>58.000813234306925</v>
      </c>
      <c r="BO89" s="30">
        <v>0.43</v>
      </c>
      <c r="BP89" s="3">
        <v>25</v>
      </c>
      <c r="BQ89" s="4">
        <f>(BO89-BQ$3)/BR$3</f>
        <v>0.76600440020641292</v>
      </c>
      <c r="BR89" s="4">
        <f>IFERROR(_xlfn.NORM.S.DIST(BQ89,TRUE)*100,0)</f>
        <v>77.816315799878311</v>
      </c>
      <c r="BS89" s="32">
        <v>24.5</v>
      </c>
      <c r="BT89" s="3">
        <v>50</v>
      </c>
      <c r="BU89" s="33">
        <f>(BS89-BU$3)/BV$3</f>
        <v>0.2039609162100682</v>
      </c>
      <c r="BV89" s="33">
        <f>IFERROR(_xlfn.NORM.S.DIST(BU89,TRUE)*100,0)</f>
        <v>58.080797939753914</v>
      </c>
      <c r="BW89" s="34">
        <v>23.9</v>
      </c>
      <c r="BX89" s="3">
        <v>27</v>
      </c>
      <c r="BY89" s="33">
        <f>(BW89-BY$3)/BZ$3</f>
        <v>0.65118579710607827</v>
      </c>
      <c r="BZ89" s="33">
        <f>IFERROR(_xlfn.NORM.S.DIST(BY89,TRUE)*100,0)</f>
        <v>74.253672123751798</v>
      </c>
      <c r="CA89" s="34">
        <v>23.2</v>
      </c>
      <c r="CB89" s="3">
        <v>51</v>
      </c>
      <c r="CC89" s="33">
        <f>(CA89-CC$3)/CD$3</f>
        <v>0.16290357122401147</v>
      </c>
      <c r="CD89" s="33">
        <f>IFERROR(_xlfn.NORM.S.DIST(CC89,TRUE)*100,0)</f>
        <v>56.470282051920073</v>
      </c>
      <c r="CE89" s="32">
        <v>85.2</v>
      </c>
      <c r="CF89" s="3">
        <v>80</v>
      </c>
      <c r="CG89" s="33">
        <f>(CE89-CG$3)/CH$3</f>
        <v>-0.29799757832713014</v>
      </c>
      <c r="CH89" s="33">
        <f>IFERROR(_xlfn.NORM.S.DIST(CG89,TRUE)*100,0)</f>
        <v>38.285250596102038</v>
      </c>
      <c r="CI89" s="34">
        <v>82.9</v>
      </c>
      <c r="CJ89" s="3">
        <v>100</v>
      </c>
      <c r="CK89" s="33">
        <f>(CI89-CK$3)/CL$3</f>
        <v>-0.81813230884907229</v>
      </c>
      <c r="CL89" s="33">
        <f>IFERROR(_xlfn.NORM.S.DIST(CK89,TRUE)*100,0)</f>
        <v>20.66408210249633</v>
      </c>
      <c r="CM89" s="34">
        <v>83.3</v>
      </c>
      <c r="CN89" s="3">
        <v>96</v>
      </c>
      <c r="CO89" s="4">
        <f>(CM89-CO$3)/CP$3</f>
        <v>-0.94227500106364181</v>
      </c>
      <c r="CP89" s="4">
        <f>IFERROR(_xlfn.NORM.S.DIST(CO89,TRUE)*100,0)</f>
        <v>17.302593180725591</v>
      </c>
      <c r="CQ89" s="29" t="s">
        <v>269</v>
      </c>
      <c r="CR89" s="3" t="s">
        <v>269</v>
      </c>
      <c r="CS89" s="33">
        <v>0</v>
      </c>
      <c r="CT89" s="35" t="s">
        <v>269</v>
      </c>
      <c r="CU89" s="3" t="s">
        <v>269</v>
      </c>
      <c r="CV89" s="33">
        <v>0</v>
      </c>
      <c r="CW89" s="3" t="s">
        <v>269</v>
      </c>
      <c r="CX89" s="3" t="s">
        <v>269</v>
      </c>
      <c r="CY89" s="33">
        <v>0</v>
      </c>
      <c r="CZ89" s="36" t="s">
        <v>269</v>
      </c>
      <c r="DA89" s="37" t="s">
        <v>269</v>
      </c>
      <c r="DB89" s="37" t="s">
        <v>269</v>
      </c>
      <c r="DC89" s="37" t="s">
        <v>269</v>
      </c>
      <c r="DD89" s="37" t="s">
        <v>269</v>
      </c>
      <c r="DE89" s="38" t="s">
        <v>269</v>
      </c>
      <c r="DF89" s="38" t="s">
        <v>269</v>
      </c>
      <c r="DG89" s="38" t="s">
        <v>269</v>
      </c>
      <c r="DH89" s="38" t="s">
        <v>269</v>
      </c>
      <c r="DI89" s="38" t="s">
        <v>269</v>
      </c>
      <c r="DJ89" s="38">
        <v>0</v>
      </c>
      <c r="DK89" s="39">
        <v>0.18796384185689652</v>
      </c>
      <c r="DL89" s="39">
        <v>57.454750202918703</v>
      </c>
      <c r="DM89" s="38">
        <v>0</v>
      </c>
      <c r="DN89" s="39">
        <v>5.6299553714146584E-2</v>
      </c>
      <c r="DO89" s="39">
        <v>52.244841282142282</v>
      </c>
      <c r="DP89" s="38">
        <v>0</v>
      </c>
      <c r="DQ89" s="39">
        <v>3.007589749610556E-2</v>
      </c>
      <c r="DR89" s="39">
        <v>51.199673847744222</v>
      </c>
      <c r="DS89" s="40">
        <v>10</v>
      </c>
      <c r="DT89" s="40">
        <v>42.724816333201304</v>
      </c>
      <c r="DU89" s="39">
        <v>-0.22492705456938625</v>
      </c>
      <c r="DV89" s="39">
        <v>41.101801100572033</v>
      </c>
      <c r="DW89" s="41">
        <v>41.101801100572033</v>
      </c>
      <c r="DX89" s="42">
        <v>1.69</v>
      </c>
      <c r="DY89" s="4">
        <f>(DX89-DY$3)/EA$3</f>
        <v>1.353607565100277</v>
      </c>
      <c r="DZ89" s="4">
        <f>MAX(MIN(DY89, 3), -3)</f>
        <v>1.353607565100277</v>
      </c>
      <c r="EA89" s="4">
        <f>IFERROR(_xlfn.NORM.S.DIST(DZ89,TRUE)*100,30)</f>
        <v>91.206919395477328</v>
      </c>
      <c r="EB89" s="43">
        <v>-1.04</v>
      </c>
      <c r="EC89" s="4">
        <f>(EB89-EC$3)/EE$3</f>
        <v>-1.4571141404732584</v>
      </c>
      <c r="ED89" s="4">
        <f>MAX(MIN(EC89, 3), -3)</f>
        <v>-1.4571141404732584</v>
      </c>
      <c r="EE89" s="4">
        <f>IFERROR(_xlfn.NORM.S.DIST(ED89,TRUE)*100,30)</f>
        <v>7.2542437851475956</v>
      </c>
      <c r="EF89" s="44" t="s">
        <v>176</v>
      </c>
      <c r="EG89" s="45">
        <v>59</v>
      </c>
      <c r="EH89" s="46">
        <v>13</v>
      </c>
      <c r="EI89" s="46">
        <v>70</v>
      </c>
      <c r="EJ89" s="46" t="s">
        <v>269</v>
      </c>
      <c r="EK89" s="46" t="s">
        <v>269</v>
      </c>
      <c r="EL89" s="46" t="s">
        <v>269</v>
      </c>
      <c r="EM89" s="46" t="s">
        <v>269</v>
      </c>
      <c r="EN89" s="46" t="s">
        <v>269</v>
      </c>
      <c r="EO89" s="46" t="s">
        <v>269</v>
      </c>
      <c r="EP89" s="46" t="s">
        <v>269</v>
      </c>
      <c r="EQ89" s="46" t="s">
        <v>269</v>
      </c>
      <c r="ER89" s="46" t="s">
        <v>269</v>
      </c>
      <c r="ES89" s="47">
        <v>0.14814814814814814</v>
      </c>
      <c r="ET89" s="4">
        <f>(ES89-ET$3)/EU$3</f>
        <v>0.43791411780626421</v>
      </c>
      <c r="EU89" s="4">
        <f>IFERROR(_xlfn.NORM.S.DIST(ET89,TRUE)*100,30)</f>
        <v>66.927572944336873</v>
      </c>
      <c r="EV89" s="48">
        <v>0.22222222222222221</v>
      </c>
      <c r="EW89" s="4">
        <f>(EV89-EW$3)/EX$3</f>
        <v>0.23913190808048587</v>
      </c>
      <c r="EX89" s="4">
        <f>IFERROR(_xlfn.NORM.S.DIST(EW89,TRUE)*100,30)</f>
        <v>59.449834983398844</v>
      </c>
      <c r="EY89" s="49">
        <v>0.44444444444444442</v>
      </c>
      <c r="EZ89" s="4">
        <f>(EY89-EZ$3)/FA$3</f>
        <v>0.30873973141474587</v>
      </c>
      <c r="FA89" s="4">
        <f>IFERROR(_xlfn.NORM.S.DIST(EZ89,TRUE)*100,30)</f>
        <v>62.124024100129894</v>
      </c>
      <c r="FB89" s="50">
        <v>22</v>
      </c>
      <c r="FC89" s="35">
        <v>-6.3351895823758622E-2</v>
      </c>
      <c r="FD89" s="33">
        <f>(FC89-FD$3)/FE$3</f>
        <v>-0.58547112959397962</v>
      </c>
      <c r="FE89" s="33">
        <f>IFERROR(_xlfn.NORM.S.DIST(FD89,TRUE)*100,0)</f>
        <v>27.911548675667351</v>
      </c>
      <c r="FF89" s="51">
        <v>73</v>
      </c>
      <c r="FG89" s="35">
        <v>0.62697119864627437</v>
      </c>
      <c r="FH89" s="33">
        <f>(FG89-FH$3)/FI$3</f>
        <v>0.16669497258911734</v>
      </c>
      <c r="FI89" s="33">
        <f>IFERROR(_xlfn.NORM.S.DIST(FH89,TRUE)*100,0)</f>
        <v>56.619496925872568</v>
      </c>
      <c r="FJ89" s="51">
        <v>93</v>
      </c>
      <c r="FK89" s="35">
        <v>0.7506224060146357</v>
      </c>
      <c r="FL89" s="33">
        <f>(FK89-FL$3)/FM$3</f>
        <v>0.40987644728878675</v>
      </c>
      <c r="FM89" s="33">
        <f>IFERROR(_xlfn.NORM.S.DIST(FL89,TRUE)*100,0)</f>
        <v>65.905170821115647</v>
      </c>
      <c r="FN89" s="52">
        <v>2.9942726979892007</v>
      </c>
      <c r="FP89" s="33">
        <f>IFERROR(((J89*G$1)+(N89*K$1)+(R89*O$1)+(V89*S$1)+(Z89*W$1)+(AD89*AA$1)+(AH89*AE$1)+(AL89*AI$1)+(AP89*AM$1)+(AT89*AQ$1)+(AX89*AU$1)+(BB89*AY$1)+(BF89*BC$1)+(BJ89*BG$1)+(BN89*BK$1)+(BR89*BO$1)+(BV89*BS$1)+(BZ89*BW$1)+(CD89*CA$1)+(CH89*CE$1)+(CL89*CI$1)+(CP89*CM$1)+(CS89*CQ$1)+(CV89*CT$1)+(CY89*CW$1)+(DW89*DW$1)+(EA89*DX$1)+(EE89*EB$1)+(EU89*ES$1)+(EX89*EV$1)+(FA89*EY$1)+(FE89*FC$1)+(FI89*FG$1)+(FM89*FK$1)+(FN89*FN$1))*(1+FO89),"")</f>
        <v>41.19946822475935</v>
      </c>
      <c r="FQ89" s="28">
        <f>IFERROR(RANK(FP89,FP$4:FP$1296),"")</f>
        <v>86</v>
      </c>
      <c r="FR89" s="28">
        <f>IFERROR(RANK(FT89,FT$4:FT$1496),"")</f>
        <v>100</v>
      </c>
      <c r="FS89" s="28">
        <f>RANK(FX89,FX$4:FX$1496)</f>
        <v>102</v>
      </c>
      <c r="FT89" s="2">
        <v>6200</v>
      </c>
      <c r="FU89" s="49">
        <v>3.7000000000000002E-3</v>
      </c>
      <c r="FV89" s="28">
        <f>IFERROR(FR89-FQ89,"")</f>
        <v>14</v>
      </c>
      <c r="FW89" s="4">
        <f>IFERROR(FP89/(FT89/1000),0)</f>
        <v>6.645075520122476</v>
      </c>
      <c r="FX89" s="2">
        <v>7200</v>
      </c>
      <c r="FY89" s="49">
        <v>2.8999999999999998E-3</v>
      </c>
      <c r="FZ89" s="28">
        <f>FS89-FQ89</f>
        <v>16</v>
      </c>
      <c r="GA89" s="4">
        <f>FP89/(FX89/1000)</f>
        <v>5.72214836454991</v>
      </c>
    </row>
    <row r="90" spans="1:183" x14ac:dyDescent="0.2">
      <c r="A90" t="s">
        <v>192</v>
      </c>
      <c r="B90" s="1">
        <v>400</v>
      </c>
      <c r="C90" s="28" t="s">
        <v>269</v>
      </c>
      <c r="D90" s="28" t="s">
        <v>269</v>
      </c>
      <c r="E90" s="28">
        <f>RANK(B90,B$4:B$1396)</f>
        <v>24</v>
      </c>
      <c r="F90" s="4">
        <f>(E90/E$3)*100</f>
        <v>19.834710743801654</v>
      </c>
      <c r="G90" s="29">
        <v>0.42499999999999999</v>
      </c>
      <c r="H90" s="3">
        <f>RANK(G90,G$4:G$4000)</f>
        <v>34</v>
      </c>
      <c r="I90" s="4">
        <f>(G90-I$3)/J$3</f>
        <v>0.68291517243977162</v>
      </c>
      <c r="J90" s="4">
        <f>IFERROR(_xlfn.NORM.S.DIST(I90,TRUE)*100,0)</f>
        <v>75.266977700149212</v>
      </c>
      <c r="K90" s="30">
        <v>-9.5000000000000001E-2</v>
      </c>
      <c r="L90" s="3">
        <f>RANK(K90,K$4:K$4000)</f>
        <v>89</v>
      </c>
      <c r="M90" s="30">
        <f>(K90-M$3)/N$3</f>
        <v>-0.50906395272041216</v>
      </c>
      <c r="N90" s="4">
        <f>IFERROR(_xlfn.NORM.S.DIST(M90,TRUE)*100,0)</f>
        <v>30.535369888677256</v>
      </c>
      <c r="O90" s="30">
        <v>-0.20499999999999999</v>
      </c>
      <c r="P90" s="3">
        <f>RANK(O90,O$4:O$4000)</f>
        <v>101</v>
      </c>
      <c r="Q90" s="4">
        <f>(O90-Q$3)/R$3</f>
        <v>-0.85468083015197627</v>
      </c>
      <c r="R90" s="4">
        <f>IFERROR(_xlfn.NORM.S.DIST(Q90,TRUE)*100,0)</f>
        <v>19.636393293965746</v>
      </c>
      <c r="S90" s="1">
        <v>297.8</v>
      </c>
      <c r="T90" s="3">
        <f>RANK(S90,S$4:S$4000)</f>
        <v>39</v>
      </c>
      <c r="U90" s="4">
        <f>(S90-U$3)/V$3</f>
        <v>0.38647678522224987</v>
      </c>
      <c r="V90" s="4">
        <f>IFERROR(_xlfn.NORM.S.DIST(U90,TRUE)*100,0)</f>
        <v>65.04282038413902</v>
      </c>
      <c r="W90" s="31">
        <v>293.39999999999998</v>
      </c>
      <c r="X90" s="3">
        <f>RANK(W90,W$4:W$4000)</f>
        <v>64</v>
      </c>
      <c r="Y90" s="30">
        <f>(W90-Y$3)/Z$3</f>
        <v>-0.24061029637989712</v>
      </c>
      <c r="Z90" s="4">
        <f>IFERROR(_xlfn.NORM.S.DIST(Y90,TRUE)*100,0)</f>
        <v>40.492858462372276</v>
      </c>
      <c r="AA90" s="3">
        <v>292.5</v>
      </c>
      <c r="AB90" s="3">
        <f>RANK(AA90,AA$4:AA$4000)</f>
        <v>81</v>
      </c>
      <c r="AC90" s="4">
        <f>(AA90-AC$3)/AD$3</f>
        <v>-0.44958767283793644</v>
      </c>
      <c r="AD90" s="4">
        <f>IFERROR(_xlfn.NORM.S.DIST(AC90,TRUE)*100,0)</f>
        <v>32.650388913510611</v>
      </c>
      <c r="AE90" s="29">
        <v>-0.495</v>
      </c>
      <c r="AF90" s="3">
        <f>RANK(AE90,AE$4:AE$4000)</f>
        <v>103</v>
      </c>
      <c r="AG90" s="4">
        <f>(AE90-AG$3)/AH$3</f>
        <v>-0.99993130234781491</v>
      </c>
      <c r="AH90" s="4">
        <f>IFERROR(_xlfn.NORM.S.DIST(AG90,TRUE)*100,0)</f>
        <v>15.867187732310342</v>
      </c>
      <c r="AI90" s="30">
        <v>-0.56999999999999995</v>
      </c>
      <c r="AJ90" s="3">
        <f>RANK(AI90,AI$4:AI$4000)</f>
        <v>114</v>
      </c>
      <c r="AK90" s="4">
        <f>(AI90-AK$3)/AL$3</f>
        <v>-1.5008466927103876</v>
      </c>
      <c r="AL90" s="4">
        <f>IFERROR(_xlfn.NORM.S.DIST(AK90,TRUE)*100,0)</f>
        <v>6.6697609285620132</v>
      </c>
      <c r="AM90" s="30">
        <v>-0.5</v>
      </c>
      <c r="AN90" s="3">
        <f>RANK(AM90,AM$4:AM$4000)</f>
        <v>114</v>
      </c>
      <c r="AO90" s="4">
        <f>(AM90-AO$3)/AP$3</f>
        <v>-1.4509847420379582</v>
      </c>
      <c r="AP90" s="4">
        <f>IFERROR(_xlfn.NORM.S.DIST(AO90,TRUE)*100,0)</f>
        <v>7.3392054470946908</v>
      </c>
      <c r="AQ90" s="29">
        <v>7.5000000000000011E-2</v>
      </c>
      <c r="AR90" s="3">
        <v>47</v>
      </c>
      <c r="AS90" s="4">
        <f>(AQ90-AS$3)/AT$3</f>
        <v>0.2015567189867295</v>
      </c>
      <c r="AT90" s="4">
        <f>IFERROR(_xlfn.NORM.S.DIST(AS90,TRUE)*100,0)</f>
        <v>57.986835802518911</v>
      </c>
      <c r="AU90" s="30">
        <v>-8.4999999999999992E-2</v>
      </c>
      <c r="AV90" s="3">
        <v>81</v>
      </c>
      <c r="AW90" s="4">
        <f>(AU90-AW$3)/AX$3</f>
        <v>-0.30403920388609879</v>
      </c>
      <c r="AX90" s="4">
        <f>IFERROR(_xlfn.NORM.S.DIST(AW90,TRUE)*100,0)</f>
        <v>38.054901183389596</v>
      </c>
      <c r="AY90" s="30">
        <v>-0.19500000000000001</v>
      </c>
      <c r="AZ90" s="3">
        <v>99</v>
      </c>
      <c r="BA90" s="4">
        <f>(AY90-BA$3)/BB$3</f>
        <v>-0.84679636882746501</v>
      </c>
      <c r="BB90" s="4">
        <f>IFERROR(_xlfn.NORM.S.DIST(BA90,TRUE)*100,0)</f>
        <v>19.855431628168564</v>
      </c>
      <c r="BC90" s="29">
        <v>-0.73</v>
      </c>
      <c r="BD90" s="3">
        <v>109</v>
      </c>
      <c r="BE90" s="4">
        <f>(BC90-BE$3)/BF$3</f>
        <v>-1.1485828701520098</v>
      </c>
      <c r="BF90" s="4">
        <f>IFERROR(_xlfn.NORM.S.DIST(BE90,TRUE)*100,0)</f>
        <v>12.536401190622124</v>
      </c>
      <c r="BG90" s="30">
        <v>-0.13</v>
      </c>
      <c r="BH90" s="3">
        <v>89</v>
      </c>
      <c r="BI90" s="4">
        <f>(BG90-BI$3)/BJ$3</f>
        <v>-0.41309319657538918</v>
      </c>
      <c r="BJ90" s="4">
        <f>IFERROR(_xlfn.NORM.S.DIST(BI90,TRUE)*100,0)</f>
        <v>33.976916690365407</v>
      </c>
      <c r="BK90" s="30">
        <v>-0.17499999999999999</v>
      </c>
      <c r="BL90" s="3">
        <v>96</v>
      </c>
      <c r="BM90" s="4">
        <f>(BK90-BM$3)/BN$3</f>
        <v>-0.64743834359197827</v>
      </c>
      <c r="BN90" s="4">
        <f>IFERROR(_xlfn.NORM.S.DIST(BM90,TRUE)*100,0)</f>
        <v>25.867414329287325</v>
      </c>
      <c r="BO90" s="30">
        <v>0.09</v>
      </c>
      <c r="BP90" s="3">
        <v>56</v>
      </c>
      <c r="BQ90" s="4">
        <f>(BO90-BQ$3)/BR$3</f>
        <v>0.25275650078472189</v>
      </c>
      <c r="BR90" s="4">
        <f>IFERROR(_xlfn.NORM.S.DIST(BQ90,TRUE)*100,0)</f>
        <v>59.977180813320928</v>
      </c>
      <c r="BS90" s="32">
        <v>24.5</v>
      </c>
      <c r="BT90" s="3">
        <v>50</v>
      </c>
      <c r="BU90" s="33">
        <f>(BS90-BU$3)/BV$3</f>
        <v>0.2039609162100682</v>
      </c>
      <c r="BV90" s="33">
        <f>IFERROR(_xlfn.NORM.S.DIST(BU90,TRUE)*100,0)</f>
        <v>58.080797939753914</v>
      </c>
      <c r="BW90" s="34">
        <v>22.2</v>
      </c>
      <c r="BX90" s="3">
        <v>67</v>
      </c>
      <c r="BY90" s="33">
        <f>(BW90-BY$3)/BZ$3</f>
        <v>-9.3443701826876571E-2</v>
      </c>
      <c r="BZ90" s="33">
        <f>IFERROR(_xlfn.NORM.S.DIST(BY90,TRUE)*100,0)</f>
        <v>46.277553666836745</v>
      </c>
      <c r="CA90" s="34">
        <v>22.2</v>
      </c>
      <c r="CB90" s="3">
        <v>82</v>
      </c>
      <c r="CC90" s="33">
        <f>(CA90-CC$3)/CD$3</f>
        <v>-0.32703198132939143</v>
      </c>
      <c r="CD90" s="33">
        <f>IFERROR(_xlfn.NORM.S.DIST(CC90,TRUE)*100,0)</f>
        <v>37.182184818889006</v>
      </c>
      <c r="CE90" s="32">
        <v>85.6</v>
      </c>
      <c r="CF90" s="3">
        <v>74</v>
      </c>
      <c r="CG90" s="33">
        <f>(CE90-CG$3)/CH$3</f>
        <v>-0.15336781331497767</v>
      </c>
      <c r="CH90" s="33">
        <f>IFERROR(_xlfn.NORM.S.DIST(CG90,TRUE)*100,0)</f>
        <v>43.90541129093635</v>
      </c>
      <c r="CI90" s="34">
        <v>85.3</v>
      </c>
      <c r="CJ90" s="3">
        <v>39</v>
      </c>
      <c r="CK90" s="33">
        <f>(CI90-CK$3)/CL$3</f>
        <v>0.3834082569261803</v>
      </c>
      <c r="CL90" s="33">
        <f>IFERROR(_xlfn.NORM.S.DIST(CK90,TRUE)*100,0)</f>
        <v>64.929145894437966</v>
      </c>
      <c r="CM90" s="34">
        <v>85.7</v>
      </c>
      <c r="CN90" s="3">
        <v>38</v>
      </c>
      <c r="CO90" s="4">
        <f>(CM90-CO$3)/CP$3</f>
        <v>0.45873274445174395</v>
      </c>
      <c r="CP90" s="4">
        <f>IFERROR(_xlfn.NORM.S.DIST(CO90,TRUE)*100,0)</f>
        <v>67.678695157148312</v>
      </c>
      <c r="CQ90" s="29" t="s">
        <v>269</v>
      </c>
      <c r="CR90" s="3" t="s">
        <v>269</v>
      </c>
      <c r="CS90" s="33">
        <v>0</v>
      </c>
      <c r="CT90" s="35" t="s">
        <v>269</v>
      </c>
      <c r="CU90" s="3" t="s">
        <v>269</v>
      </c>
      <c r="CV90" s="33">
        <v>0</v>
      </c>
      <c r="CW90" s="3" t="s">
        <v>269</v>
      </c>
      <c r="CX90" s="3" t="s">
        <v>269</v>
      </c>
      <c r="CY90" s="33">
        <v>0</v>
      </c>
      <c r="CZ90" s="36" t="s">
        <v>269</v>
      </c>
      <c r="DA90" s="37">
        <v>60</v>
      </c>
      <c r="DB90" s="37" t="s">
        <v>269</v>
      </c>
      <c r="DC90" s="37" t="s">
        <v>269</v>
      </c>
      <c r="DD90" s="37" t="s">
        <v>269</v>
      </c>
      <c r="DE90" s="38" t="s">
        <v>269</v>
      </c>
      <c r="DF90" s="38">
        <v>-0.37254901960784537</v>
      </c>
      <c r="DG90" s="38" t="s">
        <v>269</v>
      </c>
      <c r="DH90" s="38" t="s">
        <v>269</v>
      </c>
      <c r="DI90" s="38" t="s">
        <v>269</v>
      </c>
      <c r="DJ90" s="38">
        <v>-0.37254901960784537</v>
      </c>
      <c r="DK90" s="39">
        <v>-0.11579769624725773</v>
      </c>
      <c r="DL90" s="39">
        <v>45.39064381809925</v>
      </c>
      <c r="DM90" s="38">
        <v>-0.37254901960784537</v>
      </c>
      <c r="DN90" s="39">
        <v>-4.8699328698351724E-2</v>
      </c>
      <c r="DO90" s="39">
        <v>48.057945543188801</v>
      </c>
      <c r="DP90" s="38">
        <v>-0.44</v>
      </c>
      <c r="DQ90" s="39">
        <v>-0.36431838395528826</v>
      </c>
      <c r="DR90" s="39">
        <v>35.781013669851767</v>
      </c>
      <c r="DS90" s="40">
        <v>32.584269662921351</v>
      </c>
      <c r="DT90" s="40">
        <v>40.45346817351529</v>
      </c>
      <c r="DU90" s="39">
        <v>-0.31874935679563005</v>
      </c>
      <c r="DV90" s="39">
        <v>37.495829197268108</v>
      </c>
      <c r="DW90" s="41">
        <v>37.495829197268108</v>
      </c>
      <c r="DX90" s="42">
        <v>-0.81</v>
      </c>
      <c r="DY90" s="4">
        <f>(DX90-DY$3)/EA$3</f>
        <v>-0.97396342422915561</v>
      </c>
      <c r="DZ90" s="4">
        <f>MAX(MIN(DY90, 3), -3)</f>
        <v>-0.97396342422915561</v>
      </c>
      <c r="EA90" s="4">
        <f>IFERROR(_xlfn.NORM.S.DIST(DZ90,TRUE)*100,30)</f>
        <v>16.503735009422861</v>
      </c>
      <c r="EB90" s="43">
        <v>-1.98</v>
      </c>
      <c r="EC90" s="4">
        <f>(EB90-EC$3)/EE$3</f>
        <v>-2.4389397467376446</v>
      </c>
      <c r="ED90" s="4">
        <f>MAX(MIN(EC90, 3), -3)</f>
        <v>-2.4389397467376446</v>
      </c>
      <c r="EE90" s="4">
        <f>IFERROR(_xlfn.NORM.S.DIST(ED90,TRUE)*100,30)</f>
        <v>0.73652120601139459</v>
      </c>
      <c r="EF90" s="44" t="s">
        <v>193</v>
      </c>
      <c r="EG90" s="45" t="s">
        <v>51</v>
      </c>
      <c r="EH90" s="46">
        <v>69</v>
      </c>
      <c r="EI90" s="46">
        <v>24</v>
      </c>
      <c r="EJ90" s="46" t="s">
        <v>269</v>
      </c>
      <c r="EK90" s="46" t="s">
        <v>269</v>
      </c>
      <c r="EL90" s="46" t="s">
        <v>269</v>
      </c>
      <c r="EM90" s="46" t="s">
        <v>269</v>
      </c>
      <c r="EN90" s="46" t="s">
        <v>269</v>
      </c>
      <c r="EO90" s="46" t="s">
        <v>269</v>
      </c>
      <c r="EP90" s="46" t="s">
        <v>269</v>
      </c>
      <c r="EQ90" s="46" t="s">
        <v>269</v>
      </c>
      <c r="ER90" s="46" t="s">
        <v>51</v>
      </c>
      <c r="ES90" s="47">
        <v>0.12903225806451613</v>
      </c>
      <c r="ET90" s="4">
        <f>(ES90-ET$3)/EU$3</f>
        <v>0.20388150687723433</v>
      </c>
      <c r="EU90" s="4">
        <f>IFERROR(_xlfn.NORM.S.DIST(ET90,TRUE)*100,30)</f>
        <v>58.077695153974048</v>
      </c>
      <c r="EV90" s="48">
        <v>0.25806451612903225</v>
      </c>
      <c r="EW90" s="4">
        <f>(EV90-EW$3)/EX$3</f>
        <v>0.57415775298630345</v>
      </c>
      <c r="EX90" s="4">
        <f>IFERROR(_xlfn.NORM.S.DIST(EW90,TRUE)*100,30)</f>
        <v>71.706947255627668</v>
      </c>
      <c r="EY90" s="49">
        <v>0.5161290322580645</v>
      </c>
      <c r="EZ90" s="4">
        <f>(EY90-EZ$3)/FA$3</f>
        <v>0.76638118429994728</v>
      </c>
      <c r="FA90" s="4">
        <f>IFERROR(_xlfn.NORM.S.DIST(EZ90,TRUE)*100,30)</f>
        <v>77.827523745991172</v>
      </c>
      <c r="FB90" s="50">
        <v>22</v>
      </c>
      <c r="FC90" s="35">
        <v>0.7819786445486856</v>
      </c>
      <c r="FD90" s="33">
        <f>(FC90-FD$3)/FE$3</f>
        <v>0.3070673632114912</v>
      </c>
      <c r="FE90" s="33">
        <f>IFERROR(_xlfn.NORM.S.DIST(FD90,TRUE)*100,0)</f>
        <v>62.060395060903538</v>
      </c>
      <c r="FF90" s="51">
        <v>72</v>
      </c>
      <c r="FG90" s="35">
        <v>1.3510086702822812</v>
      </c>
      <c r="FH90" s="33">
        <f>(FG90-FH$3)/FI$3</f>
        <v>1.1476753181117758</v>
      </c>
      <c r="FI90" s="33">
        <f>IFERROR(_xlfn.NORM.S.DIST(FH90,TRUE)*100,0)</f>
        <v>87.444868798720975</v>
      </c>
      <c r="FJ90" s="51">
        <v>106</v>
      </c>
      <c r="FK90" s="35">
        <v>1.2131638301402849</v>
      </c>
      <c r="FL90" s="33">
        <f>(FK90-FL$3)/FM$3</f>
        <v>1.1749243305501746</v>
      </c>
      <c r="FM90" s="33">
        <f>IFERROR(_xlfn.NORM.S.DIST(FL90,TRUE)*100,0)</f>
        <v>87.99875047096279</v>
      </c>
      <c r="FN90" s="52">
        <v>3.1968255588641594</v>
      </c>
      <c r="FP90" s="33">
        <f>IFERROR(((J90*G$1)+(N90*K$1)+(R90*O$1)+(V90*S$1)+(Z90*W$1)+(AD90*AA$1)+(AH90*AE$1)+(AL90*AI$1)+(AP90*AM$1)+(AT90*AQ$1)+(AX90*AU$1)+(BB90*AY$1)+(BF90*BC$1)+(BJ90*BG$1)+(BN90*BK$1)+(BR90*BO$1)+(BV90*BS$1)+(BZ90*BW$1)+(CD90*CA$1)+(CH90*CE$1)+(CL90*CI$1)+(CP90*CM$1)+(CS90*CQ$1)+(CV90*CT$1)+(CY90*CW$1)+(DW90*DW$1)+(EA90*DX$1)+(EE90*EB$1)+(EU90*ES$1)+(EX90*EV$1)+(FA90*EY$1)+(FE90*FC$1)+(FI90*FG$1)+(FM90*FK$1)+(FN90*FN$1))*(1+FO90),"")</f>
        <v>41.154904620460215</v>
      </c>
      <c r="FQ90" s="28">
        <f>IFERROR(RANK(FP90,FP$4:FP$1296),"")</f>
        <v>87</v>
      </c>
      <c r="FR90" s="28">
        <f>IFERROR(RANK(FT90,FT$4:FT$1496),"")</f>
        <v>88</v>
      </c>
      <c r="FS90" s="28">
        <f>RANK(FX90,FX$4:FX$1496)</f>
        <v>93</v>
      </c>
      <c r="FT90" s="2">
        <v>6400</v>
      </c>
      <c r="FU90" s="49">
        <v>1.26E-2</v>
      </c>
      <c r="FV90" s="28">
        <f>IFERROR(FR90-FQ90,"")</f>
        <v>1</v>
      </c>
      <c r="FW90" s="4">
        <f>IFERROR(FP90/(FT90/1000),0)</f>
        <v>6.4304538469469081</v>
      </c>
      <c r="FX90" s="2">
        <v>7400</v>
      </c>
      <c r="FY90" s="49">
        <v>1.24E-2</v>
      </c>
      <c r="FZ90" s="28">
        <f>FS90-FQ90</f>
        <v>6</v>
      </c>
      <c r="GA90" s="4">
        <f>FP90/(FX90/1000)</f>
        <v>5.5614735973594884</v>
      </c>
    </row>
    <row r="91" spans="1:183" x14ac:dyDescent="0.2">
      <c r="A91" t="s">
        <v>204</v>
      </c>
      <c r="B91" s="1">
        <v>300</v>
      </c>
      <c r="C91" s="28" t="s">
        <v>269</v>
      </c>
      <c r="D91" s="28" t="s">
        <v>269</v>
      </c>
      <c r="E91" s="28">
        <f>RANK(B91,B$4:B$1396)</f>
        <v>30</v>
      </c>
      <c r="F91" s="4">
        <f>(E91/E$3)*100</f>
        <v>24.793388429752067</v>
      </c>
      <c r="G91" s="29">
        <v>0.245</v>
      </c>
      <c r="H91" s="3">
        <f>RANK(G91,G$4:G$4000)</f>
        <v>48</v>
      </c>
      <c r="I91" s="4">
        <f>(G91-I$3)/J$3</f>
        <v>0.29334782199215326</v>
      </c>
      <c r="J91" s="4">
        <f>IFERROR(_xlfn.NORM.S.DIST(I91,TRUE)*100,0)</f>
        <v>61.537184805910726</v>
      </c>
      <c r="K91" s="30">
        <v>0.48</v>
      </c>
      <c r="L91" s="3">
        <f>RANK(K91,K$4:K$4000)</f>
        <v>15</v>
      </c>
      <c r="M91" s="30">
        <f>(K91-M$3)/N$3</f>
        <v>1.0062687797087702</v>
      </c>
      <c r="N91" s="4">
        <f>IFERROR(_xlfn.NORM.S.DIST(M91,TRUE)*100,0)</f>
        <v>84.285685283337003</v>
      </c>
      <c r="O91" s="30">
        <v>0.55500000000000005</v>
      </c>
      <c r="P91" s="3">
        <f>RANK(O91,O$4:O$4000)</f>
        <v>7</v>
      </c>
      <c r="Q91" s="4">
        <f>(O91-Q$3)/R$3</f>
        <v>1.2817284259768504</v>
      </c>
      <c r="R91" s="4">
        <f>IFERROR(_xlfn.NORM.S.DIST(Q91,TRUE)*100,0)</f>
        <v>90.003103519339732</v>
      </c>
      <c r="S91" s="1">
        <v>300.2</v>
      </c>
      <c r="T91" s="3">
        <f>RANK(S91,S$4:S$4000)</f>
        <v>26</v>
      </c>
      <c r="U91" s="4">
        <f>(S91-U$3)/V$3</f>
        <v>0.75749449903560628</v>
      </c>
      <c r="V91" s="4">
        <f>IFERROR(_xlfn.NORM.S.DIST(U91,TRUE)*100,0)</f>
        <v>77.562316984417151</v>
      </c>
      <c r="W91" s="31">
        <v>309.5</v>
      </c>
      <c r="X91" s="3">
        <f>RANK(W91,W$4:W$4000)</f>
        <v>3</v>
      </c>
      <c r="Y91" s="30">
        <f>(W91-Y$3)/Z$3</f>
        <v>2.1083492418007599</v>
      </c>
      <c r="Z91" s="4">
        <f>IFERROR(_xlfn.NORM.S.DIST(Y91,TRUE)*100,0)</f>
        <v>98.249960424407561</v>
      </c>
      <c r="AA91" s="3">
        <v>311.3</v>
      </c>
      <c r="AB91" s="3">
        <f>RANK(AA91,AA$4:AA$4000)</f>
        <v>3</v>
      </c>
      <c r="AC91" s="4">
        <f>(AA91-AC$3)/AD$3</f>
        <v>2.3788278037999953</v>
      </c>
      <c r="AD91" s="4">
        <f>IFERROR(_xlfn.NORM.S.DIST(AC91,TRUE)*100,0)</f>
        <v>99.131610649088842</v>
      </c>
      <c r="AE91" s="29">
        <v>-0.18</v>
      </c>
      <c r="AF91" s="3">
        <f>RANK(AE91,AE$4:AE$4000)</f>
        <v>82</v>
      </c>
      <c r="AG91" s="4">
        <f>(AE91-AG$3)/AH$3</f>
        <v>-0.42611312671782536</v>
      </c>
      <c r="AH91" s="4">
        <f>IFERROR(_xlfn.NORM.S.DIST(AG91,TRUE)*100,0)</f>
        <v>33.501270777034009</v>
      </c>
      <c r="AI91" s="30">
        <v>7.4999999999999997E-2</v>
      </c>
      <c r="AJ91" s="3">
        <f>RANK(AI91,AI$4:AI$4000)</f>
        <v>63</v>
      </c>
      <c r="AK91" s="4">
        <f>(AI91-AK$3)/AL$3</f>
        <v>-3.6606016895375772E-2</v>
      </c>
      <c r="AL91" s="4">
        <f>IFERROR(_xlfn.NORM.S.DIST(AK91,TRUE)*100,0)</f>
        <v>48.539957297932908</v>
      </c>
      <c r="AM91" s="30">
        <v>-7.0000000000000007E-2</v>
      </c>
      <c r="AN91" s="3">
        <f>RANK(AM91,AM$4:AM$4000)</f>
        <v>89</v>
      </c>
      <c r="AO91" s="4">
        <f>(AM91-AO$3)/AP$3</f>
        <v>-0.36809766235675134</v>
      </c>
      <c r="AP91" s="4">
        <f>IFERROR(_xlfn.NORM.S.DIST(AO91,TRUE)*100,0)</f>
        <v>35.640020694112692</v>
      </c>
      <c r="AQ91" s="29">
        <v>-0.64500000000000002</v>
      </c>
      <c r="AR91" s="3">
        <v>118</v>
      </c>
      <c r="AS91" s="4">
        <f>(AQ91-AS$3)/AT$3</f>
        <v>-2.045475606233067</v>
      </c>
      <c r="AT91" s="4">
        <f>IFERROR(_xlfn.NORM.S.DIST(AS91,TRUE)*100,0)</f>
        <v>2.0403995873369536</v>
      </c>
      <c r="AU91" s="30">
        <v>-0.42</v>
      </c>
      <c r="AV91" s="3">
        <v>111</v>
      </c>
      <c r="AW91" s="4">
        <f>(AU91-AW$3)/AX$3</f>
        <v>-1.6239502185968082</v>
      </c>
      <c r="AX91" s="4">
        <f>IFERROR(_xlfn.NORM.S.DIST(AW91,TRUE)*100,0)</f>
        <v>5.219321673678091</v>
      </c>
      <c r="AY91" s="30">
        <v>-0.44</v>
      </c>
      <c r="AZ91" s="3">
        <v>115</v>
      </c>
      <c r="BA91" s="4">
        <f>(AY91-BA$3)/BB$3</f>
        <v>-1.9496009421841634</v>
      </c>
      <c r="BB91" s="4">
        <f>IFERROR(_xlfn.NORM.S.DIST(BA91,TRUE)*100,0)</f>
        <v>2.5611850509676257</v>
      </c>
      <c r="BC91" s="29">
        <v>-0.35499999999999998</v>
      </c>
      <c r="BD91" s="3">
        <v>92</v>
      </c>
      <c r="BE91" s="4">
        <f>(BC91-BE$3)/BF$3</f>
        <v>-0.53864389025065929</v>
      </c>
      <c r="BF91" s="4">
        <f>IFERROR(_xlfn.NORM.S.DIST(BE91,TRUE)*100,0)</f>
        <v>29.506629838321064</v>
      </c>
      <c r="BG91" s="30">
        <v>-2.5000000000000001E-2</v>
      </c>
      <c r="BH91" s="3">
        <v>78</v>
      </c>
      <c r="BI91" s="4">
        <f>(BG91-BI$3)/BJ$3</f>
        <v>-0.14760101208929363</v>
      </c>
      <c r="BJ91" s="4">
        <f>IFERROR(_xlfn.NORM.S.DIST(BI91,TRUE)*100,0)</f>
        <v>44.132882815945138</v>
      </c>
      <c r="BK91" s="30">
        <v>7.0000000000000007E-2</v>
      </c>
      <c r="BL91" s="3">
        <v>60</v>
      </c>
      <c r="BM91" s="4">
        <f>(BK91-BM$3)/BN$3</f>
        <v>0.10925763341474655</v>
      </c>
      <c r="BN91" s="4">
        <f>IFERROR(_xlfn.NORM.S.DIST(BM91,TRUE)*100,0)</f>
        <v>54.350092549860541</v>
      </c>
      <c r="BO91" s="30">
        <v>-0.53</v>
      </c>
      <c r="BP91" s="3">
        <v>100</v>
      </c>
      <c r="BQ91" s="4">
        <f>(BO91-BQ$3)/BR$3</f>
        <v>-0.68316613933718517</v>
      </c>
      <c r="BR91" s="4">
        <f>IFERROR(_xlfn.NORM.S.DIST(BQ91,TRUE)*100,0)</f>
        <v>24.725093313909426</v>
      </c>
      <c r="BS91" s="32">
        <v>20.6</v>
      </c>
      <c r="BT91" s="3">
        <v>104</v>
      </c>
      <c r="BU91" s="33">
        <f>(BS91-BU$3)/BV$3</f>
        <v>-1.0807457969300538</v>
      </c>
      <c r="BV91" s="33">
        <f>IFERROR(_xlfn.NORM.S.DIST(BU91,TRUE)*100,0)</f>
        <v>13.990510266547041</v>
      </c>
      <c r="BW91" s="34">
        <v>23</v>
      </c>
      <c r="BX91" s="3">
        <v>49</v>
      </c>
      <c r="BY91" s="33">
        <f>(BW91-BY$3)/BZ$3</f>
        <v>0.25697018002392613</v>
      </c>
      <c r="BZ91" s="33">
        <f>IFERROR(_xlfn.NORM.S.DIST(BY91,TRUE)*100,0)</f>
        <v>60.139910342840111</v>
      </c>
      <c r="CA91" s="34">
        <v>22.3</v>
      </c>
      <c r="CB91" s="3">
        <v>81</v>
      </c>
      <c r="CC91" s="33">
        <f>(CA91-CC$3)/CD$3</f>
        <v>-0.27803842607405044</v>
      </c>
      <c r="CD91" s="33">
        <f>IFERROR(_xlfn.NORM.S.DIST(CC91,TRUE)*100,0)</f>
        <v>39.049143074395474</v>
      </c>
      <c r="CE91" s="32">
        <v>84.5</v>
      </c>
      <c r="CF91" s="3">
        <v>94</v>
      </c>
      <c r="CG91" s="33">
        <f>(CE91-CG$3)/CH$3</f>
        <v>-0.55109966709840341</v>
      </c>
      <c r="CH91" s="33">
        <f>IFERROR(_xlfn.NORM.S.DIST(CG91,TRUE)*100,0)</f>
        <v>29.078267681287347</v>
      </c>
      <c r="CI91" s="34">
        <v>81.8</v>
      </c>
      <c r="CJ91" s="3">
        <v>110</v>
      </c>
      <c r="CK91" s="33">
        <f>(CI91-CK$3)/CL$3</f>
        <v>-1.3688384014960693</v>
      </c>
      <c r="CL91" s="33">
        <f>IFERROR(_xlfn.NORM.S.DIST(CK91,TRUE)*100,0)</f>
        <v>8.5524897059602072</v>
      </c>
      <c r="CM91" s="34">
        <v>82.2</v>
      </c>
      <c r="CN91" s="3">
        <v>110</v>
      </c>
      <c r="CO91" s="4">
        <f>(CM91-CO$3)/CP$3</f>
        <v>-1.5844035510915222</v>
      </c>
      <c r="CP91" s="4">
        <f>IFERROR(_xlfn.NORM.S.DIST(CO91,TRUE)*100,0)</f>
        <v>5.65509571697923</v>
      </c>
      <c r="CQ91" s="29" t="s">
        <v>269</v>
      </c>
      <c r="CR91" s="3" t="s">
        <v>269</v>
      </c>
      <c r="CS91" s="33">
        <v>0</v>
      </c>
      <c r="CT91" s="35" t="s">
        <v>269</v>
      </c>
      <c r="CU91" s="3" t="s">
        <v>269</v>
      </c>
      <c r="CV91" s="33">
        <v>0</v>
      </c>
      <c r="CW91" s="3" t="s">
        <v>269</v>
      </c>
      <c r="CX91" s="3" t="s">
        <v>269</v>
      </c>
      <c r="CY91" s="33">
        <v>0</v>
      </c>
      <c r="CZ91" s="36" t="s">
        <v>269</v>
      </c>
      <c r="DA91" s="37" t="s">
        <v>269</v>
      </c>
      <c r="DB91" s="37" t="s">
        <v>269</v>
      </c>
      <c r="DC91" s="37" t="s">
        <v>269</v>
      </c>
      <c r="DD91" s="37" t="s">
        <v>269</v>
      </c>
      <c r="DE91" s="38" t="s">
        <v>269</v>
      </c>
      <c r="DF91" s="38" t="s">
        <v>269</v>
      </c>
      <c r="DG91" s="38" t="s">
        <v>269</v>
      </c>
      <c r="DH91" s="38" t="s">
        <v>269</v>
      </c>
      <c r="DI91" s="38" t="s">
        <v>269</v>
      </c>
      <c r="DJ91" s="38">
        <v>0</v>
      </c>
      <c r="DK91" s="39">
        <v>0.18796384185689652</v>
      </c>
      <c r="DL91" s="39">
        <v>57.454750202918703</v>
      </c>
      <c r="DM91" s="38">
        <v>0</v>
      </c>
      <c r="DN91" s="39">
        <v>5.6299553714146584E-2</v>
      </c>
      <c r="DO91" s="39">
        <v>52.244841282142282</v>
      </c>
      <c r="DP91" s="38">
        <v>0</v>
      </c>
      <c r="DQ91" s="39">
        <v>3.007589749610556E-2</v>
      </c>
      <c r="DR91" s="39">
        <v>51.199673847744222</v>
      </c>
      <c r="DS91" s="40">
        <v>10</v>
      </c>
      <c r="DT91" s="40">
        <v>42.724816333201304</v>
      </c>
      <c r="DU91" s="39">
        <v>-0.22492705456938625</v>
      </c>
      <c r="DV91" s="39">
        <v>41.101801100572033</v>
      </c>
      <c r="DW91" s="41">
        <v>41.101801100572033</v>
      </c>
      <c r="DX91" s="42">
        <v>-1.18</v>
      </c>
      <c r="DY91" s="4">
        <f>(DX91-DY$3)/EA$3</f>
        <v>-1.3184439306499114</v>
      </c>
      <c r="DZ91" s="4">
        <f>MAX(MIN(DY91, 3), -3)</f>
        <v>-1.3184439306499114</v>
      </c>
      <c r="EA91" s="4">
        <f>IFERROR(_xlfn.NORM.S.DIST(DZ91,TRUE)*100,30)</f>
        <v>9.3677541466063801</v>
      </c>
      <c r="EB91" s="43">
        <v>1.04</v>
      </c>
      <c r="EC91" s="4">
        <f>(EB91-EC$3)/EE$3</f>
        <v>0.71543613721814958</v>
      </c>
      <c r="ED91" s="4">
        <f>MAX(MIN(EC91, 3), -3)</f>
        <v>0.71543613721814958</v>
      </c>
      <c r="EE91" s="4">
        <f>IFERROR(_xlfn.NORM.S.DIST(ED91,TRUE)*100,30)</f>
        <v>76.283020528277746</v>
      </c>
      <c r="EF91" s="44" t="s">
        <v>275</v>
      </c>
      <c r="EG91" s="45" t="s">
        <v>51</v>
      </c>
      <c r="EH91" s="46" t="s">
        <v>51</v>
      </c>
      <c r="EI91" s="46" t="s">
        <v>269</v>
      </c>
      <c r="EJ91" s="46" t="s">
        <v>269</v>
      </c>
      <c r="EK91" s="46" t="s">
        <v>269</v>
      </c>
      <c r="EL91" s="46" t="s">
        <v>269</v>
      </c>
      <c r="EM91" s="46" t="s">
        <v>269</v>
      </c>
      <c r="EN91" s="46">
        <v>9</v>
      </c>
      <c r="EO91" s="46" t="s">
        <v>269</v>
      </c>
      <c r="EP91" s="46">
        <v>38</v>
      </c>
      <c r="EQ91" s="46" t="s">
        <v>269</v>
      </c>
      <c r="ER91" s="46" t="s">
        <v>269</v>
      </c>
      <c r="ES91" s="47">
        <v>0.125</v>
      </c>
      <c r="ET91" s="4">
        <f>(ES91-ET$3)/EU$3</f>
        <v>0.15451525300939212</v>
      </c>
      <c r="EU91" s="4">
        <f>IFERROR(_xlfn.NORM.S.DIST(ET91,TRUE)*100,30)</f>
        <v>56.139825725938898</v>
      </c>
      <c r="EV91" s="48">
        <v>0.20833333333333334</v>
      </c>
      <c r="EW91" s="4">
        <f>(EV91-EW$3)/EX$3</f>
        <v>0.10930939317948182</v>
      </c>
      <c r="EX91" s="4">
        <f>IFERROR(_xlfn.NORM.S.DIST(EW91,TRUE)*100,30)</f>
        <v>54.352145171932683</v>
      </c>
      <c r="EY91" s="49">
        <v>0.20833333333333334</v>
      </c>
      <c r="EZ91" s="4">
        <f>(EY91-EZ$3)/FA$3</f>
        <v>-1.1986168040258856</v>
      </c>
      <c r="FA91" s="4">
        <f>IFERROR(_xlfn.NORM.S.DIST(EZ91,TRUE)*100,30)</f>
        <v>11.533849054249998</v>
      </c>
      <c r="FB91" s="50">
        <v>21</v>
      </c>
      <c r="FC91" s="35">
        <v>8.4634488177322331E-2</v>
      </c>
      <c r="FD91" s="33">
        <f>(FC91-FD$3)/FE$3</f>
        <v>-0.42922036397765428</v>
      </c>
      <c r="FE91" s="33">
        <f>IFERROR(_xlfn.NORM.S.DIST(FD91,TRUE)*100,0)</f>
        <v>33.388143232823438</v>
      </c>
      <c r="FF91" s="51">
        <v>40</v>
      </c>
      <c r="FG91" s="35">
        <v>0.22504558801883831</v>
      </c>
      <c r="FH91" s="33">
        <f>(FG91-FH$3)/FI$3</f>
        <v>-0.3778640313762513</v>
      </c>
      <c r="FI91" s="33">
        <f>IFERROR(_xlfn.NORM.S.DIST(FH91,TRUE)*100,0)</f>
        <v>35.2765801834895</v>
      </c>
      <c r="FJ91" s="51">
        <v>69</v>
      </c>
      <c r="FK91" s="35">
        <v>-3.5143158302944816E-2</v>
      </c>
      <c r="FL91" s="33">
        <f>(FK91-FL$3)/FM$3</f>
        <v>-0.88978721604086397</v>
      </c>
      <c r="FM91" s="33">
        <f>IFERROR(_xlfn.NORM.S.DIST(FL91,TRUE)*100,0)</f>
        <v>18.67900761309313</v>
      </c>
      <c r="FN91" s="52">
        <v>55.916096287778885</v>
      </c>
      <c r="FP91" s="33">
        <f>IFERROR(((J91*G$1)+(N91*K$1)+(R91*O$1)+(V91*S$1)+(Z91*W$1)+(AD91*AA$1)+(AH91*AE$1)+(AL91*AI$1)+(AP91*AM$1)+(AT91*AQ$1)+(AX91*AU$1)+(BB91*AY$1)+(BF91*BC$1)+(BJ91*BG$1)+(BN91*BK$1)+(BR91*BO$1)+(BV91*BS$1)+(BZ91*BW$1)+(CD91*CA$1)+(CH91*CE$1)+(CL91*CI$1)+(CP91*CM$1)+(CS91*CQ$1)+(CV91*CT$1)+(CY91*CW$1)+(DW91*DW$1)+(EA91*DX$1)+(EE91*EB$1)+(EU91*ES$1)+(EX91*EV$1)+(FA91*EY$1)+(FE91*FC$1)+(FI91*FG$1)+(FM91*FK$1)+(FN91*FN$1))*(1+FO91),"")</f>
        <v>40.879339711159751</v>
      </c>
      <c r="FQ91" s="28">
        <f>IFERROR(RANK(FP91,FP$4:FP$1296),"")</f>
        <v>88</v>
      </c>
      <c r="FR91" s="28">
        <f>IFERROR(RANK(FT91,FT$4:FT$1496),"")</f>
        <v>82</v>
      </c>
      <c r="FS91" s="28">
        <f>RANK(FX91,FX$4:FX$1496)</f>
        <v>85</v>
      </c>
      <c r="FT91" s="2">
        <v>6500</v>
      </c>
      <c r="FU91" s="49">
        <v>6.0000000000000001E-3</v>
      </c>
      <c r="FV91" s="28">
        <f>IFERROR(FR91-FQ91,"")</f>
        <v>-6</v>
      </c>
      <c r="FW91" s="4">
        <f>IFERROR(FP91/(FT91/1000),0)</f>
        <v>6.2891291863322696</v>
      </c>
      <c r="FX91" s="2">
        <v>7600</v>
      </c>
      <c r="FY91" s="49">
        <v>5.4000000000000003E-3</v>
      </c>
      <c r="FZ91" s="28">
        <f>FS91-FQ91</f>
        <v>-3</v>
      </c>
      <c r="GA91" s="4">
        <f>FP91/(FX91/1000)</f>
        <v>5.3788604883104938</v>
      </c>
    </row>
    <row r="92" spans="1:183" x14ac:dyDescent="0.2">
      <c r="A92" t="s">
        <v>200</v>
      </c>
      <c r="B92" s="1">
        <v>300</v>
      </c>
      <c r="C92" s="28" t="s">
        <v>269</v>
      </c>
      <c r="D92" s="28" t="s">
        <v>269</v>
      </c>
      <c r="E92" s="28">
        <f>RANK(B92,B$4:B$1396)</f>
        <v>30</v>
      </c>
      <c r="F92" s="4">
        <f>(E92/E$3)*100</f>
        <v>24.793388429752067</v>
      </c>
      <c r="G92" s="29">
        <v>-0.45999999999999996</v>
      </c>
      <c r="H92" s="3">
        <f>RANK(G92,G$4:G$4000)</f>
        <v>109</v>
      </c>
      <c r="I92" s="4">
        <f>(G92-I$3)/J$3</f>
        <v>-1.2324576339276854</v>
      </c>
      <c r="J92" s="4">
        <f>IFERROR(_xlfn.NORM.S.DIST(I92,TRUE)*100,0)</f>
        <v>10.888909157202411</v>
      </c>
      <c r="K92" s="30">
        <v>-0.35</v>
      </c>
      <c r="L92" s="3">
        <f>RANK(K92,K$4:K$4000)</f>
        <v>108</v>
      </c>
      <c r="M92" s="30">
        <f>(K92-M$3)/N$3</f>
        <v>-1.1810810775368321</v>
      </c>
      <c r="N92" s="4">
        <f>IFERROR(_xlfn.NORM.S.DIST(M92,TRUE)*100,0)</f>
        <v>11.878525811351647</v>
      </c>
      <c r="O92" s="30">
        <v>-0.17499999999999999</v>
      </c>
      <c r="P92" s="3">
        <f>RANK(O92,O$4:O$4000)</f>
        <v>98</v>
      </c>
      <c r="Q92" s="4">
        <f>(O92-Q$3)/R$3</f>
        <v>-0.77034888583110139</v>
      </c>
      <c r="R92" s="4">
        <f>IFERROR(_xlfn.NORM.S.DIST(Q92,TRUE)*100,0)</f>
        <v>22.054648253514131</v>
      </c>
      <c r="S92" s="1">
        <v>290.7</v>
      </c>
      <c r="T92" s="3">
        <f>RANK(S92,S$4:S$4000)</f>
        <v>95</v>
      </c>
      <c r="U92" s="4">
        <f>(S92-U$3)/V$3</f>
        <v>-0.71111728480894332</v>
      </c>
      <c r="V92" s="4">
        <f>IFERROR(_xlfn.NORM.S.DIST(U92,TRUE)*100,0)</f>
        <v>23.850577988451192</v>
      </c>
      <c r="W92" s="31">
        <v>291.3</v>
      </c>
      <c r="X92" s="3">
        <f>RANK(W92,W$4:W$4000)</f>
        <v>87</v>
      </c>
      <c r="Y92" s="30">
        <f>(W92-Y$3)/Z$3</f>
        <v>-0.54699632309910784</v>
      </c>
      <c r="Z92" s="4">
        <f>IFERROR(_xlfn.NORM.S.DIST(Y92,TRUE)*100,0)</f>
        <v>29.219062910978611</v>
      </c>
      <c r="AA92" s="3">
        <v>290.89999999999998</v>
      </c>
      <c r="AB92" s="3">
        <f>RANK(AA92,AA$4:AA$4000)</f>
        <v>94</v>
      </c>
      <c r="AC92" s="4">
        <f>(AA92-AC$3)/AD$3</f>
        <v>-0.69030388361563599</v>
      </c>
      <c r="AD92" s="4">
        <f>IFERROR(_xlfn.NORM.S.DIST(AC92,TRUE)*100,0)</f>
        <v>24.500155306378506</v>
      </c>
      <c r="AE92" s="29">
        <v>-0.28500000000000003</v>
      </c>
      <c r="AF92" s="3">
        <f>RANK(AE92,AE$4:AE$4000)</f>
        <v>89</v>
      </c>
      <c r="AG92" s="4">
        <f>(AE92-AG$3)/AH$3</f>
        <v>-0.61738585192782192</v>
      </c>
      <c r="AH92" s="4">
        <f>IFERROR(_xlfn.NORM.S.DIST(AG92,TRUE)*100,0)</f>
        <v>26.849012584695732</v>
      </c>
      <c r="AI92" s="30">
        <v>-1.4999999999999999E-2</v>
      </c>
      <c r="AJ92" s="3">
        <f>RANK(AI92,AI$4:AI$4000)</f>
        <v>77</v>
      </c>
      <c r="AK92" s="4">
        <f>(AI92-AK$3)/AL$3</f>
        <v>-0.24091866933467976</v>
      </c>
      <c r="AL92" s="4">
        <f>IFERROR(_xlfn.NORM.S.DIST(AK92,TRUE)*100,0)</f>
        <v>40.480907610711142</v>
      </c>
      <c r="AM92" s="30">
        <v>-6.5000000000000002E-2</v>
      </c>
      <c r="AN92" s="3">
        <f>RANK(AM92,AM$4:AM$4000)</f>
        <v>88</v>
      </c>
      <c r="AO92" s="4">
        <f>(AM92-AO$3)/AP$3</f>
        <v>-0.35550595212790009</v>
      </c>
      <c r="AP92" s="4">
        <f>IFERROR(_xlfn.NORM.S.DIST(AO92,TRUE)*100,0)</f>
        <v>36.110529331380363</v>
      </c>
      <c r="AQ92" s="29">
        <v>0.38</v>
      </c>
      <c r="AR92" s="3">
        <v>16</v>
      </c>
      <c r="AS92" s="4">
        <f>(AQ92-AS$3)/AT$3</f>
        <v>1.153424578975671</v>
      </c>
      <c r="AT92" s="4">
        <f>IFERROR(_xlfn.NORM.S.DIST(AS92,TRUE)*100,0)</f>
        <v>87.563192110470141</v>
      </c>
      <c r="AU92" s="30">
        <v>0.28500000000000003</v>
      </c>
      <c r="AV92" s="3">
        <v>12</v>
      </c>
      <c r="AW92" s="4">
        <f>(AU92-AW$3)/AX$3</f>
        <v>1.1537729616152823</v>
      </c>
      <c r="AX92" s="4">
        <f>IFERROR(_xlfn.NORM.S.DIST(AW92,TRUE)*100,0)</f>
        <v>87.570336895534012</v>
      </c>
      <c r="AY92" s="30">
        <v>0.13</v>
      </c>
      <c r="AZ92" s="3">
        <v>31</v>
      </c>
      <c r="BA92" s="4">
        <f>(AY92-BA$3)/BB$3</f>
        <v>0.61610765705386983</v>
      </c>
      <c r="BB92" s="4">
        <f>IFERROR(_xlfn.NORM.S.DIST(BA92,TRUE)*100,0)</f>
        <v>73.108826561359848</v>
      </c>
      <c r="BC92" s="29">
        <v>0.42499999999999999</v>
      </c>
      <c r="BD92" s="3">
        <v>26</v>
      </c>
      <c r="BE92" s="4">
        <f>(BC92-BE$3)/BF$3</f>
        <v>0.73002918794414984</v>
      </c>
      <c r="BF92" s="4">
        <f>IFERROR(_xlfn.NORM.S.DIST(BE92,TRUE)*100,0)</f>
        <v>76.731382823983978</v>
      </c>
      <c r="BG92" s="30">
        <v>9.5000000000000001E-2</v>
      </c>
      <c r="BH92" s="3">
        <v>63</v>
      </c>
      <c r="BI92" s="4">
        <f>(BG92-BI$3)/BJ$3</f>
        <v>0.155818627323387</v>
      </c>
      <c r="BJ92" s="4">
        <f>IFERROR(_xlfn.NORM.S.DIST(BI92,TRUE)*100,0)</f>
        <v>56.191200625707708</v>
      </c>
      <c r="BK92" s="30">
        <v>0.14500000000000002</v>
      </c>
      <c r="BL92" s="3">
        <v>42</v>
      </c>
      <c r="BM92" s="4">
        <f>(BK92-BM$3)/BN$3</f>
        <v>0.34089925902905011</v>
      </c>
      <c r="BN92" s="4">
        <f>IFERROR(_xlfn.NORM.S.DIST(BM92,TRUE)*100,0)</f>
        <v>63.341028867440144</v>
      </c>
      <c r="BO92" s="30">
        <v>-0.03</v>
      </c>
      <c r="BP92" s="3">
        <v>66</v>
      </c>
      <c r="BQ92" s="4">
        <f>(BO92-BQ$3)/BR$3</f>
        <v>7.1610183341772132E-2</v>
      </c>
      <c r="BR92" s="4">
        <f>IFERROR(_xlfn.NORM.S.DIST(BQ92,TRUE)*100,0)</f>
        <v>52.854393212545091</v>
      </c>
      <c r="BS92" s="32">
        <v>24.1</v>
      </c>
      <c r="BT92" s="3">
        <v>64</v>
      </c>
      <c r="BU92" s="33">
        <f>(BS92-BU$3)/BV$3</f>
        <v>7.2196125118774046E-2</v>
      </c>
      <c r="BV92" s="33">
        <f>IFERROR(_xlfn.NORM.S.DIST(BU92,TRUE)*100,0)</f>
        <v>52.877708558204283</v>
      </c>
      <c r="BW92" s="34">
        <v>21.9</v>
      </c>
      <c r="BX92" s="3">
        <v>74</v>
      </c>
      <c r="BY92" s="33">
        <f>(BW92-BY$3)/BZ$3</f>
        <v>-0.22484890752092779</v>
      </c>
      <c r="BZ92" s="33">
        <f>IFERROR(_xlfn.NORM.S.DIST(BY92,TRUE)*100,0)</f>
        <v>41.104840869068553</v>
      </c>
      <c r="CA92" s="34">
        <v>22.9</v>
      </c>
      <c r="CB92" s="3">
        <v>64</v>
      </c>
      <c r="CC92" s="33">
        <f>(CA92-CC$3)/CD$3</f>
        <v>1.5922905457990258E-2</v>
      </c>
      <c r="CD92" s="33">
        <f>IFERROR(_xlfn.NORM.S.DIST(CC92,TRUE)*100,0)</f>
        <v>50.635205179750265</v>
      </c>
      <c r="CE92" s="32">
        <v>86.5</v>
      </c>
      <c r="CF92" s="3">
        <v>56</v>
      </c>
      <c r="CG92" s="33">
        <f>(CE92-CG$3)/CH$3</f>
        <v>0.17204915796237441</v>
      </c>
      <c r="CH92" s="33">
        <f>IFERROR(_xlfn.NORM.S.DIST(CG92,TRUE)*100,0)</f>
        <v>56.830055865497833</v>
      </c>
      <c r="CI92" s="34">
        <v>86</v>
      </c>
      <c r="CJ92" s="3">
        <v>29</v>
      </c>
      <c r="CK92" s="33">
        <f>(CI92-CK$3)/CL$3</f>
        <v>0.73385758861063166</v>
      </c>
      <c r="CL92" s="33">
        <f>IFERROR(_xlfn.NORM.S.DIST(CK92,TRUE)*100,0)</f>
        <v>76.848223112035924</v>
      </c>
      <c r="CM92" s="34">
        <v>85.7</v>
      </c>
      <c r="CN92" s="3">
        <v>38</v>
      </c>
      <c r="CO92" s="4">
        <f>(CM92-CO$3)/CP$3</f>
        <v>0.45873274445174395</v>
      </c>
      <c r="CP92" s="4">
        <f>IFERROR(_xlfn.NORM.S.DIST(CO92,TRUE)*100,0)</f>
        <v>67.678695157148312</v>
      </c>
      <c r="CQ92" s="29" t="s">
        <v>269</v>
      </c>
      <c r="CR92" s="3" t="s">
        <v>269</v>
      </c>
      <c r="CS92" s="33">
        <v>0</v>
      </c>
      <c r="CT92" s="35" t="s">
        <v>269</v>
      </c>
      <c r="CU92" s="3" t="s">
        <v>269</v>
      </c>
      <c r="CV92" s="33">
        <v>0</v>
      </c>
      <c r="CW92" s="3" t="s">
        <v>269</v>
      </c>
      <c r="CX92" s="3" t="s">
        <v>269</v>
      </c>
      <c r="CY92" s="33">
        <v>0</v>
      </c>
      <c r="CZ92" s="36">
        <v>49</v>
      </c>
      <c r="DA92" s="37" t="s">
        <v>269</v>
      </c>
      <c r="DB92" s="37" t="s">
        <v>269</v>
      </c>
      <c r="DC92" s="37" t="s">
        <v>269</v>
      </c>
      <c r="DD92" s="37" t="s">
        <v>269</v>
      </c>
      <c r="DE92" s="38">
        <v>0.2091346153846132</v>
      </c>
      <c r="DF92" s="38" t="s">
        <v>269</v>
      </c>
      <c r="DG92" s="38" t="s">
        <v>269</v>
      </c>
      <c r="DH92" s="38" t="s">
        <v>269</v>
      </c>
      <c r="DI92" s="38" t="s">
        <v>269</v>
      </c>
      <c r="DJ92" s="38">
        <v>0.2091346153846132</v>
      </c>
      <c r="DK92" s="39">
        <v>0.35848382472229506</v>
      </c>
      <c r="DL92" s="39">
        <v>64.000936467380811</v>
      </c>
      <c r="DM92" s="38">
        <v>0.2091346153846132</v>
      </c>
      <c r="DN92" s="39">
        <v>0.11524186662713334</v>
      </c>
      <c r="DO92" s="39">
        <v>54.587329252690786</v>
      </c>
      <c r="DP92" s="38">
        <v>0.16</v>
      </c>
      <c r="DQ92" s="39">
        <v>0.17349199984206695</v>
      </c>
      <c r="DR92" s="39">
        <v>56.886764213357885</v>
      </c>
      <c r="DS92" s="40">
        <v>49.438202247191008</v>
      </c>
      <c r="DT92" s="40">
        <v>56.228308045155124</v>
      </c>
      <c r="DU92" s="39">
        <v>0.33286003549242399</v>
      </c>
      <c r="DV92" s="39">
        <v>63.038003106764627</v>
      </c>
      <c r="DW92" s="41">
        <v>63.038003106764627</v>
      </c>
      <c r="DX92" s="42">
        <v>0.2</v>
      </c>
      <c r="DY92" s="4">
        <f>(DX92-DY$3)/EA$3</f>
        <v>-3.3624744540064734E-2</v>
      </c>
      <c r="DZ92" s="4">
        <f>MAX(MIN(DY92, 3), -3)</f>
        <v>-3.3624744540064734E-2</v>
      </c>
      <c r="EA92" s="4">
        <f>IFERROR(_xlfn.NORM.S.DIST(DZ92,TRUE)*100,30)</f>
        <v>48.658819506639745</v>
      </c>
      <c r="EB92" s="43">
        <v>0.35</v>
      </c>
      <c r="EC92" s="4">
        <f>(EB92-EC$3)/EE$3</f>
        <v>-5.2656375929424539E-3</v>
      </c>
      <c r="ED92" s="4">
        <f>MAX(MIN(EC92, 3), -3)</f>
        <v>-5.2656375929424539E-3</v>
      </c>
      <c r="EE92" s="4">
        <f>IFERROR(_xlfn.NORM.S.DIST(ED92,TRUE)*100,30)</f>
        <v>49.789932423846004</v>
      </c>
      <c r="EF92" s="44" t="s">
        <v>201</v>
      </c>
      <c r="EG92" s="45" t="s">
        <v>51</v>
      </c>
      <c r="EH92" s="46">
        <v>63</v>
      </c>
      <c r="EI92" s="46">
        <v>19</v>
      </c>
      <c r="EJ92" s="46" t="s">
        <v>269</v>
      </c>
      <c r="EK92" s="46" t="s">
        <v>269</v>
      </c>
      <c r="EL92" s="46" t="s">
        <v>269</v>
      </c>
      <c r="EM92" s="46" t="s">
        <v>269</v>
      </c>
      <c r="EN92" s="46" t="s">
        <v>269</v>
      </c>
      <c r="EO92" s="46" t="s">
        <v>269</v>
      </c>
      <c r="EP92" s="46" t="s">
        <v>269</v>
      </c>
      <c r="EQ92" s="46" t="s">
        <v>269</v>
      </c>
      <c r="ER92" s="46" t="s">
        <v>51</v>
      </c>
      <c r="ES92" s="47">
        <v>3.3333333333333333E-2</v>
      </c>
      <c r="ET92" s="4">
        <f>(ES92-ET$3)/EU$3</f>
        <v>-0.96774425158622168</v>
      </c>
      <c r="EU92" s="4">
        <f>IFERROR(_xlfn.NORM.S.DIST(ET92,TRUE)*100,30)</f>
        <v>16.658605597912622</v>
      </c>
      <c r="EV92" s="48">
        <v>0.13333333333333333</v>
      </c>
      <c r="EW92" s="4">
        <f>(EV92-EW$3)/EX$3</f>
        <v>-0.59173218728594135</v>
      </c>
      <c r="EX92" s="4">
        <f>IFERROR(_xlfn.NORM.S.DIST(EW92,TRUE)*100,30)</f>
        <v>27.701496961076533</v>
      </c>
      <c r="EY92" s="49">
        <v>0.3</v>
      </c>
      <c r="EZ92" s="4">
        <f>(EY92-EZ$3)/FA$3</f>
        <v>-0.61340779614893459</v>
      </c>
      <c r="FA92" s="4">
        <f>IFERROR(_xlfn.NORM.S.DIST(EZ92,TRUE)*100,30)</f>
        <v>26.980336619846824</v>
      </c>
      <c r="FB92" s="50">
        <v>24</v>
      </c>
      <c r="FC92" s="35">
        <v>0.31900857433697044</v>
      </c>
      <c r="FD92" s="33">
        <f>(FC92-FD$3)/FE$3</f>
        <v>-0.18175752710744519</v>
      </c>
      <c r="FE92" s="33">
        <f>IFERROR(_xlfn.NORM.S.DIST(FD92,TRUE)*100,0)</f>
        <v>42.788650884476191</v>
      </c>
      <c r="FF92" s="51">
        <v>50</v>
      </c>
      <c r="FG92" s="35">
        <v>0.25711066288405504</v>
      </c>
      <c r="FH92" s="33">
        <f>(FG92-FH$3)/FI$3</f>
        <v>-0.33441985969627563</v>
      </c>
      <c r="FI92" s="33">
        <f>IFERROR(_xlfn.NORM.S.DIST(FH92,TRUE)*100,0)</f>
        <v>36.903137768027193</v>
      </c>
      <c r="FJ92" s="51">
        <v>95</v>
      </c>
      <c r="FK92" s="35">
        <v>0.11612396387623376</v>
      </c>
      <c r="FL92" s="33">
        <f>(FK92-FL$3)/FM$3</f>
        <v>-0.63958996754796971</v>
      </c>
      <c r="FM92" s="33">
        <f>IFERROR(_xlfn.NORM.S.DIST(FL92,TRUE)*100,0)</f>
        <v>26.121960325637822</v>
      </c>
      <c r="FN92" s="52">
        <v>47.111373153094533</v>
      </c>
      <c r="FP92" s="33">
        <f>IFERROR(((J92*G$1)+(N92*K$1)+(R92*O$1)+(V92*S$1)+(Z92*W$1)+(AD92*AA$1)+(AH92*AE$1)+(AL92*AI$1)+(AP92*AM$1)+(AT92*AQ$1)+(AX92*AU$1)+(BB92*AY$1)+(BF92*BC$1)+(BJ92*BG$1)+(BN92*BK$1)+(BR92*BO$1)+(BV92*BS$1)+(BZ92*BW$1)+(CD92*CA$1)+(CH92*CE$1)+(CL92*CI$1)+(CP92*CM$1)+(CS92*CQ$1)+(CV92*CT$1)+(CY92*CW$1)+(DW92*DW$1)+(EA92*DX$1)+(EE92*EB$1)+(EU92*ES$1)+(EX92*EV$1)+(FA92*EY$1)+(FE92*FC$1)+(FI92*FG$1)+(FM92*FK$1)+(FN92*FN$1))*(1+FO92),"")</f>
        <v>40.865486565850503</v>
      </c>
      <c r="FQ92" s="28">
        <f>IFERROR(RANK(FP92,FP$4:FP$1296),"")</f>
        <v>89</v>
      </c>
      <c r="FR92" s="28">
        <f>IFERROR(RANK(FT92,FT$4:FT$1496),"")</f>
        <v>88</v>
      </c>
      <c r="FS92" s="28">
        <f>RANK(FX92,FX$4:FX$1496)</f>
        <v>89</v>
      </c>
      <c r="FT92" s="2">
        <v>6400</v>
      </c>
      <c r="FU92" s="49">
        <v>1.1299999999999999E-2</v>
      </c>
      <c r="FV92" s="28">
        <f>IFERROR(FR92-FQ92,"")</f>
        <v>-1</v>
      </c>
      <c r="FW92" s="4">
        <f>IFERROR(FP92/(FT92/1000),0)</f>
        <v>6.3852322759141407</v>
      </c>
      <c r="FX92" s="2">
        <v>7500</v>
      </c>
      <c r="FY92" s="49">
        <v>7.8000000000000005E-3</v>
      </c>
      <c r="FZ92" s="28">
        <f>FS92-FQ92</f>
        <v>0</v>
      </c>
      <c r="GA92" s="4">
        <f>FP92/(FX92/1000)</f>
        <v>5.4487315421134008</v>
      </c>
    </row>
    <row r="93" spans="1:183" x14ac:dyDescent="0.2">
      <c r="A93" t="s">
        <v>210</v>
      </c>
      <c r="B93" s="1">
        <v>300</v>
      </c>
      <c r="C93" s="28" t="s">
        <v>269</v>
      </c>
      <c r="D93" s="28" t="s">
        <v>269</v>
      </c>
      <c r="E93" s="28">
        <f>RANK(B93,B$4:B$1396)</f>
        <v>30</v>
      </c>
      <c r="F93" s="4">
        <f>(E93/E$3)*100</f>
        <v>24.793388429752067</v>
      </c>
      <c r="G93" s="29">
        <v>0.34</v>
      </c>
      <c r="H93" s="3">
        <f>RANK(G93,G$4:G$4000)</f>
        <v>40</v>
      </c>
      <c r="I93" s="4">
        <f>(G93-I$3)/J$3</f>
        <v>0.49895281250617413</v>
      </c>
      <c r="J93" s="4">
        <f>IFERROR(_xlfn.NORM.S.DIST(I93,TRUE)*100,0)</f>
        <v>69.109368639852249</v>
      </c>
      <c r="K93" s="30">
        <v>-3.5000000000000003E-2</v>
      </c>
      <c r="L93" s="3">
        <f>RANK(K93,K$4:K$4000)</f>
        <v>79</v>
      </c>
      <c r="M93" s="30">
        <f>(K93-M$3)/N$3</f>
        <v>-0.35094227629301927</v>
      </c>
      <c r="N93" s="4">
        <f>IFERROR(_xlfn.NORM.S.DIST(M93,TRUE)*100,0)</f>
        <v>36.28158270919706</v>
      </c>
      <c r="O93" s="30">
        <v>-7.0000000000000007E-2</v>
      </c>
      <c r="P93" s="3">
        <f>RANK(O93,O$4:O$4000)</f>
        <v>88</v>
      </c>
      <c r="Q93" s="4">
        <f>(O93-Q$3)/R$3</f>
        <v>-0.47518708070803994</v>
      </c>
      <c r="R93" s="4">
        <f>IFERROR(_xlfn.NORM.S.DIST(Q93,TRUE)*100,0)</f>
        <v>31.732681733658787</v>
      </c>
      <c r="S93" s="1">
        <v>297.2</v>
      </c>
      <c r="T93" s="3">
        <f>RANK(S93,S$4:S$4000)</f>
        <v>44</v>
      </c>
      <c r="U93" s="4">
        <f>(S93-U$3)/V$3</f>
        <v>0.2937223567689064</v>
      </c>
      <c r="V93" s="4">
        <f>IFERROR(_xlfn.NORM.S.DIST(U93,TRUE)*100,0)</f>
        <v>61.551496537683107</v>
      </c>
      <c r="W93" s="31">
        <v>292.3</v>
      </c>
      <c r="X93" s="3">
        <f>RANK(W93,W$4:W$4000)</f>
        <v>75</v>
      </c>
      <c r="Y93" s="30">
        <f>(W93-Y$3)/Z$3</f>
        <v>-0.40109821513757654</v>
      </c>
      <c r="Z93" s="4">
        <f>IFERROR(_xlfn.NORM.S.DIST(Y93,TRUE)*100,0)</f>
        <v>34.417390744753341</v>
      </c>
      <c r="AA93" s="3">
        <v>291.10000000000002</v>
      </c>
      <c r="AB93" s="3">
        <f>RANK(AA93,AA$4:AA$4000)</f>
        <v>92</v>
      </c>
      <c r="AC93" s="4">
        <f>(AA93-AC$3)/AD$3</f>
        <v>-0.66021435726841715</v>
      </c>
      <c r="AD93" s="4">
        <f>IFERROR(_xlfn.NORM.S.DIST(AC93,TRUE)*100,0)</f>
        <v>25.455814004843951</v>
      </c>
      <c r="AE93" s="29">
        <v>-0.60499999999999998</v>
      </c>
      <c r="AF93" s="3">
        <f>RANK(AE93,AE$4:AE$4000)</f>
        <v>106</v>
      </c>
      <c r="AG93" s="4">
        <f>(AE93-AG$3)/AH$3</f>
        <v>-1.2003122525678112</v>
      </c>
      <c r="AH93" s="4">
        <f>IFERROR(_xlfn.NORM.S.DIST(AG93,TRUE)*100,0)</f>
        <v>11.500904648705127</v>
      </c>
      <c r="AI93" s="30">
        <v>-0.255</v>
      </c>
      <c r="AJ93" s="3">
        <f>RANK(AI93,AI$4:AI$4000)</f>
        <v>102</v>
      </c>
      <c r="AK93" s="4">
        <f>(AI93-AK$3)/AL$3</f>
        <v>-0.78575240917282385</v>
      </c>
      <c r="AL93" s="4">
        <f>IFERROR(_xlfn.NORM.S.DIST(AK93,TRUE)*100,0)</f>
        <v>21.600627632409044</v>
      </c>
      <c r="AM93" s="30">
        <v>-0.29000000000000004</v>
      </c>
      <c r="AN93" s="3">
        <f>RANK(AM93,AM$4:AM$4000)</f>
        <v>107</v>
      </c>
      <c r="AO93" s="4">
        <f>(AM93-AO$3)/AP$3</f>
        <v>-0.9221329124262061</v>
      </c>
      <c r="AP93" s="4">
        <f>IFERROR(_xlfn.NORM.S.DIST(AO93,TRUE)*100,0)</f>
        <v>17.822962567004485</v>
      </c>
      <c r="AQ93" s="29">
        <v>-0.21000000000000002</v>
      </c>
      <c r="AR93" s="3">
        <v>93</v>
      </c>
      <c r="AS93" s="4">
        <f>(AQ93-AS$3)/AT$3</f>
        <v>-0.68789357641277338</v>
      </c>
      <c r="AT93" s="4">
        <f>IFERROR(_xlfn.NORM.S.DIST(AS93,TRUE)*100,0)</f>
        <v>24.57599009993724</v>
      </c>
      <c r="AU93" s="30">
        <v>-0.1</v>
      </c>
      <c r="AV93" s="3">
        <v>83</v>
      </c>
      <c r="AW93" s="4">
        <f>(AU93-AW$3)/AX$3</f>
        <v>-0.36313969708210075</v>
      </c>
      <c r="AX93" s="4">
        <f>IFERROR(_xlfn.NORM.S.DIST(AW93,TRUE)*100,0)</f>
        <v>35.825026588417764</v>
      </c>
      <c r="AY93" s="30">
        <v>-0.03</v>
      </c>
      <c r="AZ93" s="3">
        <v>72</v>
      </c>
      <c r="BA93" s="4">
        <f>(AY93-BA$3)/BB$3</f>
        <v>-0.10409124799540263</v>
      </c>
      <c r="BB93" s="4">
        <f>IFERROR(_xlfn.NORM.S.DIST(BA93,TRUE)*100,0)</f>
        <v>45.854846810846603</v>
      </c>
      <c r="BC93" s="29">
        <v>0.28000000000000003</v>
      </c>
      <c r="BD93" s="3">
        <v>35</v>
      </c>
      <c r="BE93" s="4">
        <f>(BC93-BE$3)/BF$3</f>
        <v>0.49418611571562771</v>
      </c>
      <c r="BF93" s="4">
        <f>IFERROR(_xlfn.NORM.S.DIST(BE93,TRUE)*100,0)</f>
        <v>68.941262781294071</v>
      </c>
      <c r="BG93" s="30">
        <v>0.25</v>
      </c>
      <c r="BH93" s="3">
        <v>26</v>
      </c>
      <c r="BI93" s="4">
        <f>(BG93-BI$3)/BJ$3</f>
        <v>0.54773566156476616</v>
      </c>
      <c r="BJ93" s="4">
        <f>IFERROR(_xlfn.NORM.S.DIST(BI93,TRUE)*100,0)</f>
        <v>70.80632891763436</v>
      </c>
      <c r="BK93" s="30">
        <v>0.3</v>
      </c>
      <c r="BL93" s="3">
        <v>23</v>
      </c>
      <c r="BM93" s="4">
        <f>(BK93-BM$3)/BN$3</f>
        <v>0.81962528529861067</v>
      </c>
      <c r="BN93" s="4">
        <f>IFERROR(_xlfn.NORM.S.DIST(BM93,TRUE)*100,0)</f>
        <v>79.378512269191887</v>
      </c>
      <c r="BO93" s="30">
        <v>0.36</v>
      </c>
      <c r="BP93" s="3">
        <v>31</v>
      </c>
      <c r="BQ93" s="4">
        <f>(BO93-BQ$3)/BR$3</f>
        <v>0.66033571503135891</v>
      </c>
      <c r="BR93" s="4">
        <f>IFERROR(_xlfn.NORM.S.DIST(BQ93,TRUE)*100,0)</f>
        <v>74.548079219573609</v>
      </c>
      <c r="BS93" s="32">
        <v>25.2</v>
      </c>
      <c r="BT93" s="3">
        <v>36</v>
      </c>
      <c r="BU93" s="33">
        <f>(BS93-BU$3)/BV$3</f>
        <v>0.43454930061983355</v>
      </c>
      <c r="BV93" s="33">
        <f>IFERROR(_xlfn.NORM.S.DIST(BU93,TRUE)*100,0)</f>
        <v>66.805519886265998</v>
      </c>
      <c r="BW93" s="34">
        <v>22.7</v>
      </c>
      <c r="BX93" s="3">
        <v>57</v>
      </c>
      <c r="BY93" s="33">
        <f>(BW93-BY$3)/BZ$3</f>
        <v>0.12556497432987493</v>
      </c>
      <c r="BZ93" s="33">
        <f>IFERROR(_xlfn.NORM.S.DIST(BY93,TRUE)*100,0)</f>
        <v>54.99618550534602</v>
      </c>
      <c r="CA93" s="34">
        <v>22.7</v>
      </c>
      <c r="CB93" s="3">
        <v>71</v>
      </c>
      <c r="CC93" s="33">
        <f>(CA93-CC$3)/CD$3</f>
        <v>-8.2064205052689965E-2</v>
      </c>
      <c r="CD93" s="33">
        <f>IFERROR(_xlfn.NORM.S.DIST(CC93,TRUE)*100,0)</f>
        <v>46.729782865571472</v>
      </c>
      <c r="CE93" s="32">
        <v>87.7</v>
      </c>
      <c r="CF93" s="3">
        <v>32</v>
      </c>
      <c r="CG93" s="33">
        <f>(CE93-CG$3)/CH$3</f>
        <v>0.60593845299884208</v>
      </c>
      <c r="CH93" s="33">
        <f>IFERROR(_xlfn.NORM.S.DIST(CG93,TRUE)*100,0)</f>
        <v>72.772218810390029</v>
      </c>
      <c r="CI93" s="34">
        <v>86.6</v>
      </c>
      <c r="CJ93" s="3">
        <v>17</v>
      </c>
      <c r="CK93" s="33">
        <f>(CI93-CK$3)/CL$3</f>
        <v>1.034242730054443</v>
      </c>
      <c r="CL93" s="33">
        <f>IFERROR(_xlfn.NORM.S.DIST(CK93,TRUE)*100,0)</f>
        <v>84.94886486519475</v>
      </c>
      <c r="CM93" s="34">
        <v>86.3</v>
      </c>
      <c r="CN93" s="3">
        <v>23</v>
      </c>
      <c r="CO93" s="4">
        <f>(CM93-CO$3)/CP$3</f>
        <v>0.80898468083058617</v>
      </c>
      <c r="CP93" s="4">
        <f>IFERROR(_xlfn.NORM.S.DIST(CO93,TRUE)*100,0)</f>
        <v>79.073802101831006</v>
      </c>
      <c r="CQ93" s="29" t="s">
        <v>269</v>
      </c>
      <c r="CR93" s="3" t="s">
        <v>269</v>
      </c>
      <c r="CS93" s="33">
        <v>0</v>
      </c>
      <c r="CT93" s="35" t="s">
        <v>269</v>
      </c>
      <c r="CU93" s="3" t="s">
        <v>269</v>
      </c>
      <c r="CV93" s="33">
        <v>0</v>
      </c>
      <c r="CW93" s="3" t="s">
        <v>269</v>
      </c>
      <c r="CX93" s="3" t="s">
        <v>269</v>
      </c>
      <c r="CY93" s="33">
        <v>0</v>
      </c>
      <c r="CZ93" s="36" t="s">
        <v>51</v>
      </c>
      <c r="DA93" s="37" t="s">
        <v>51</v>
      </c>
      <c r="DB93" s="37" t="s">
        <v>51</v>
      </c>
      <c r="DC93" s="37" t="s">
        <v>269</v>
      </c>
      <c r="DD93" s="37" t="s">
        <v>269</v>
      </c>
      <c r="DE93" s="38">
        <v>-3.5408653846153868</v>
      </c>
      <c r="DF93" s="38">
        <v>-1.1225490196078454</v>
      </c>
      <c r="DG93" s="38">
        <v>-3.0201005025125625</v>
      </c>
      <c r="DH93" s="38" t="s">
        <v>269</v>
      </c>
      <c r="DI93" s="38" t="s">
        <v>269</v>
      </c>
      <c r="DJ93" s="38">
        <v>-2.5611716355785981</v>
      </c>
      <c r="DK93" s="39">
        <v>-1.9003128530892202</v>
      </c>
      <c r="DL93" s="39">
        <v>2.8696037805942445</v>
      </c>
      <c r="DM93" s="38">
        <v>-7.6835149067357946</v>
      </c>
      <c r="DN93" s="39">
        <v>-2.1092154141047095</v>
      </c>
      <c r="DO93" s="39">
        <v>1.746299600759355</v>
      </c>
      <c r="DP93" s="38">
        <v>-2.29</v>
      </c>
      <c r="DQ93" s="39">
        <v>-2.022567067330467</v>
      </c>
      <c r="DR93" s="39">
        <v>2.1558901214195449</v>
      </c>
      <c r="DS93" s="40">
        <v>20</v>
      </c>
      <c r="DT93" s="40">
        <v>6.6929483756932857</v>
      </c>
      <c r="DU93" s="39">
        <v>-1.7132910426568633</v>
      </c>
      <c r="DV93" s="39">
        <v>4.3329504730312562</v>
      </c>
      <c r="DW93" s="41">
        <v>4.3329504730312562</v>
      </c>
      <c r="DX93" s="42">
        <v>0.18</v>
      </c>
      <c r="DY93" s="4">
        <f>(DX93-DY$3)/EA$3</f>
        <v>-5.224531245470021E-2</v>
      </c>
      <c r="DZ93" s="4">
        <f>MAX(MIN(DY93, 3), -3)</f>
        <v>-5.224531245470021E-2</v>
      </c>
      <c r="EA93" s="4">
        <f>IFERROR(_xlfn.NORM.S.DIST(DZ93,TRUE)*100,30)</f>
        <v>47.916661404672887</v>
      </c>
      <c r="EB93" s="43">
        <v>0.81</v>
      </c>
      <c r="EC93" s="4">
        <f>(EB93-EC$3)/EE$3</f>
        <v>0.47520221228111897</v>
      </c>
      <c r="ED93" s="4">
        <f>MAX(MIN(EC93, 3), -3)</f>
        <v>0.47520221228111897</v>
      </c>
      <c r="EE93" s="4">
        <f>IFERROR(_xlfn.NORM.S.DIST(ED93,TRUE)*100,30)</f>
        <v>68.267857479072092</v>
      </c>
      <c r="EF93" s="44" t="s">
        <v>93</v>
      </c>
      <c r="EG93" s="45">
        <v>22</v>
      </c>
      <c r="EH93" s="46">
        <v>63</v>
      </c>
      <c r="EI93" s="46">
        <v>71</v>
      </c>
      <c r="EJ93" s="46" t="s">
        <v>269</v>
      </c>
      <c r="EK93" s="46" t="s">
        <v>269</v>
      </c>
      <c r="EL93" s="46" t="s">
        <v>269</v>
      </c>
      <c r="EM93" s="46" t="s">
        <v>269</v>
      </c>
      <c r="EN93" s="46" t="s">
        <v>269</v>
      </c>
      <c r="EO93" s="46" t="s">
        <v>269</v>
      </c>
      <c r="EP93" s="46" t="s">
        <v>269</v>
      </c>
      <c r="EQ93" s="46" t="s">
        <v>269</v>
      </c>
      <c r="ER93" s="46">
        <v>62</v>
      </c>
      <c r="ES93" s="47">
        <v>6.6666666666666666E-2</v>
      </c>
      <c r="ET93" s="4">
        <f>(ES93-ET$3)/EU$3</f>
        <v>-0.55964988627872581</v>
      </c>
      <c r="EU93" s="4">
        <f>IFERROR(_xlfn.NORM.S.DIST(ET93,TRUE)*100,30)</f>
        <v>28.7859135363008</v>
      </c>
      <c r="EV93" s="48">
        <v>0.13333333333333333</v>
      </c>
      <c r="EW93" s="4">
        <f>(EV93-EW$3)/EX$3</f>
        <v>-0.59173218728594135</v>
      </c>
      <c r="EX93" s="4">
        <f>IFERROR(_xlfn.NORM.S.DIST(EW93,TRUE)*100,30)</f>
        <v>27.701496961076533</v>
      </c>
      <c r="EY93" s="49">
        <v>0.36666666666666664</v>
      </c>
      <c r="EZ93" s="4">
        <f>(EY93-EZ$3)/FA$3</f>
        <v>-0.18780124496569753</v>
      </c>
      <c r="FA93" s="4">
        <f>IFERROR(_xlfn.NORM.S.DIST(EZ93,TRUE)*100,30)</f>
        <v>42.55162298960591</v>
      </c>
      <c r="FB93" s="50">
        <v>28</v>
      </c>
      <c r="FC93" s="35">
        <v>0.48381290299812463</v>
      </c>
      <c r="FD93" s="33">
        <f>(FC93-FD$3)/FE$3</f>
        <v>-7.7496093925170468E-3</v>
      </c>
      <c r="FE93" s="33">
        <f>IFERROR(_xlfn.NORM.S.DIST(FD93,TRUE)*100,0)</f>
        <v>49.690838410200364</v>
      </c>
      <c r="FF93" s="51">
        <v>54</v>
      </c>
      <c r="FG93" s="35">
        <v>0.37631181648234613</v>
      </c>
      <c r="FH93" s="33">
        <f>(FG93-FH$3)/FI$3</f>
        <v>-0.17291718417959057</v>
      </c>
      <c r="FI93" s="33">
        <f>IFERROR(_xlfn.NORM.S.DIST(FH93,TRUE)*100,0)</f>
        <v>43.135826204945495</v>
      </c>
      <c r="FJ93" s="51">
        <v>95</v>
      </c>
      <c r="FK93" s="35">
        <v>0.30271285396346609</v>
      </c>
      <c r="FL93" s="33">
        <f>(FK93-FL$3)/FM$3</f>
        <v>-0.33097018139331158</v>
      </c>
      <c r="FM93" s="33">
        <f>IFERROR(_xlfn.NORM.S.DIST(FL93,TRUE)*100,0)</f>
        <v>37.033350459874789</v>
      </c>
      <c r="FN93" s="52">
        <v>50.005235342583177</v>
      </c>
      <c r="FP93" s="33">
        <f>IFERROR(((J93*G$1)+(N93*K$1)+(R93*O$1)+(V93*S$1)+(Z93*W$1)+(AD93*AA$1)+(AH93*AE$1)+(AL93*AI$1)+(AP93*AM$1)+(AT93*AQ$1)+(AX93*AU$1)+(BB93*AY$1)+(BF93*BC$1)+(BJ93*BG$1)+(BN93*BK$1)+(BR93*BO$1)+(BV93*BS$1)+(BZ93*BW$1)+(CD93*CA$1)+(CH93*CE$1)+(CL93*CI$1)+(CP93*CM$1)+(CS93*CQ$1)+(CV93*CT$1)+(CY93*CW$1)+(DW93*DW$1)+(EA93*DX$1)+(EE93*EB$1)+(EU93*ES$1)+(EX93*EV$1)+(FA93*EY$1)+(FE93*FC$1)+(FI93*FG$1)+(FM93*FK$1)+(FN93*FN$1))*(1+FO93),"")</f>
        <v>40.620822081055749</v>
      </c>
      <c r="FQ93" s="28">
        <f>IFERROR(RANK(FP93,FP$4:FP$1296),"")</f>
        <v>90</v>
      </c>
      <c r="FR93" s="28">
        <f>IFERROR(RANK(FT93,FT$4:FT$1496),"")</f>
        <v>82</v>
      </c>
      <c r="FS93" s="28">
        <f>RANK(FX93,FX$4:FX$1496)</f>
        <v>81</v>
      </c>
      <c r="FT93" s="2">
        <v>6500</v>
      </c>
      <c r="FU93" s="49">
        <v>6.0000000000000001E-3</v>
      </c>
      <c r="FV93" s="28">
        <f>IFERROR(FR93-FQ93,"")</f>
        <v>-8</v>
      </c>
      <c r="FW93" s="4">
        <f>IFERROR(FP93/(FT93/1000),0)</f>
        <v>6.2493572432393458</v>
      </c>
      <c r="FX93" s="2">
        <v>7700</v>
      </c>
      <c r="FY93" s="49">
        <v>5.1000000000000004E-3</v>
      </c>
      <c r="FZ93" s="28">
        <f>FS93-FQ93</f>
        <v>-9</v>
      </c>
      <c r="GA93" s="4">
        <f>FP93/(FX93/1000)</f>
        <v>5.2754314390981492</v>
      </c>
    </row>
    <row r="94" spans="1:183" x14ac:dyDescent="0.2">
      <c r="A94" t="s">
        <v>175</v>
      </c>
      <c r="B94" s="1">
        <v>1000</v>
      </c>
      <c r="C94" s="28" t="s">
        <v>269</v>
      </c>
      <c r="D94" s="28" t="s">
        <v>269</v>
      </c>
      <c r="E94" s="28">
        <f>RANK(B94,B$4:B$1396)</f>
        <v>1</v>
      </c>
      <c r="F94" s="4">
        <f>(E94/E$3)*100</f>
        <v>0.82644628099173556</v>
      </c>
      <c r="G94" s="29">
        <v>0.245</v>
      </c>
      <c r="H94" s="3">
        <f>RANK(G94,G$4:G$4000)</f>
        <v>48</v>
      </c>
      <c r="I94" s="4">
        <f>(G94-I$3)/J$3</f>
        <v>0.29334782199215326</v>
      </c>
      <c r="J94" s="4">
        <f>IFERROR(_xlfn.NORM.S.DIST(I94,TRUE)*100,0)</f>
        <v>61.537184805910726</v>
      </c>
      <c r="K94" s="30">
        <v>0.245</v>
      </c>
      <c r="L94" s="3">
        <f>RANK(K94,K$4:K$4000)</f>
        <v>41</v>
      </c>
      <c r="M94" s="30">
        <f>(K94-M$3)/N$3</f>
        <v>0.38695888036814774</v>
      </c>
      <c r="N94" s="4">
        <f>IFERROR(_xlfn.NORM.S.DIST(M94,TRUE)*100,0)</f>
        <v>65.060667510679863</v>
      </c>
      <c r="O94" s="30">
        <v>0.245</v>
      </c>
      <c r="P94" s="3">
        <f>RANK(O94,O$4:O$4000)</f>
        <v>38</v>
      </c>
      <c r="Q94" s="4">
        <f>(O94-Q$3)/R$3</f>
        <v>0.41029833466114479</v>
      </c>
      <c r="R94" s="4">
        <f>IFERROR(_xlfn.NORM.S.DIST(Q94,TRUE)*100,0)</f>
        <v>65.920644321710469</v>
      </c>
      <c r="S94" s="1">
        <v>278.60000000000002</v>
      </c>
      <c r="T94" s="3">
        <f>RANK(S94,S$4:S$4000)</f>
        <v>119</v>
      </c>
      <c r="U94" s="4">
        <f>(S94-U$3)/V$3</f>
        <v>-2.5816649252846275</v>
      </c>
      <c r="V94" s="4">
        <f>IFERROR(_xlfn.NORM.S.DIST(U94,TRUE)*100,0)</f>
        <v>0.49162499108249003</v>
      </c>
      <c r="W94" s="31">
        <v>278.60000000000002</v>
      </c>
      <c r="X94" s="3">
        <f>RANK(W94,W$4:W$4000)</f>
        <v>119</v>
      </c>
      <c r="Y94" s="30">
        <f>(W94-Y$3)/Z$3</f>
        <v>-2.3999022942105537</v>
      </c>
      <c r="Z94" s="4">
        <f>IFERROR(_xlfn.NORM.S.DIST(Y94,TRUE)*100,0)</f>
        <v>0.81997242564195816</v>
      </c>
      <c r="AA94" s="3">
        <v>278.60000000000002</v>
      </c>
      <c r="AB94" s="3">
        <f>RANK(AA94,AA$4:AA$4000)</f>
        <v>119</v>
      </c>
      <c r="AC94" s="4">
        <f>(AA94-AC$3)/AD$3</f>
        <v>-2.5408097539691683</v>
      </c>
      <c r="AD94" s="4">
        <f>IFERROR(_xlfn.NORM.S.DIST(AC94,TRUE)*100,0)</f>
        <v>0.55298039923493969</v>
      </c>
      <c r="AE94" s="29">
        <v>-0.83000000000000007</v>
      </c>
      <c r="AF94" s="3">
        <f>RANK(AE94,AE$4:AE$4000)</f>
        <v>113</v>
      </c>
      <c r="AG94" s="4">
        <f>(AE94-AG$3)/AH$3</f>
        <v>-1.610182378017804</v>
      </c>
      <c r="AH94" s="4">
        <f>IFERROR(_xlfn.NORM.S.DIST(AG94,TRUE)*100,0)</f>
        <v>5.3679023640801393</v>
      </c>
      <c r="AI94" s="30">
        <v>-0.83000000000000007</v>
      </c>
      <c r="AJ94" s="3">
        <f>RANK(AI94,AI$4:AI$4000)</f>
        <v>117</v>
      </c>
      <c r="AK94" s="4">
        <f>(AI94-AK$3)/AL$3</f>
        <v>-2.0910832442017107</v>
      </c>
      <c r="AL94" s="4">
        <f>IFERROR(_xlfn.NORM.S.DIST(AK94,TRUE)*100,0)</f>
        <v>1.8260301228393239</v>
      </c>
      <c r="AM94" s="30">
        <v>-0.83000000000000007</v>
      </c>
      <c r="AN94" s="3">
        <f>RANK(AM94,AM$4:AM$4000)</f>
        <v>116</v>
      </c>
      <c r="AO94" s="4">
        <f>(AM94-AO$3)/AP$3</f>
        <v>-2.2820376171421404</v>
      </c>
      <c r="AP94" s="4">
        <f>IFERROR(_xlfn.NORM.S.DIST(AO94,TRUE)*100,0)</f>
        <v>1.1243559732203992</v>
      </c>
      <c r="AQ94" s="29">
        <v>0.33999999999999997</v>
      </c>
      <c r="AR94" s="3">
        <v>18</v>
      </c>
      <c r="AS94" s="4">
        <f>(AQ94-AS$3)/AT$3</f>
        <v>1.0285894497967933</v>
      </c>
      <c r="AT94" s="4">
        <f>IFERROR(_xlfn.NORM.S.DIST(AS94,TRUE)*100,0)</f>
        <v>84.816368115336687</v>
      </c>
      <c r="AU94" s="30">
        <v>0.33999999999999997</v>
      </c>
      <c r="AV94" s="3">
        <v>9</v>
      </c>
      <c r="AW94" s="4">
        <f>(AU94-AW$3)/AX$3</f>
        <v>1.3704747700006223</v>
      </c>
      <c r="AX94" s="4">
        <f>IFERROR(_xlfn.NORM.S.DIST(AW94,TRUE)*100,0)</f>
        <v>91.473062703838352</v>
      </c>
      <c r="AY94" s="30">
        <v>0.33999999999999997</v>
      </c>
      <c r="AZ94" s="3">
        <v>7</v>
      </c>
      <c r="BA94" s="4">
        <f>(AY94-BA$3)/BB$3</f>
        <v>1.56136871993104</v>
      </c>
      <c r="BB94" s="4">
        <f>IFERROR(_xlfn.NORM.S.DIST(BA94,TRUE)*100,0)</f>
        <v>94.078161106530473</v>
      </c>
      <c r="BC94" s="29">
        <v>-1.1150000000000002</v>
      </c>
      <c r="BD94" s="3">
        <v>116</v>
      </c>
      <c r="BE94" s="4">
        <f>(BC94-BE$3)/BF$3</f>
        <v>-1.7747868895173968</v>
      </c>
      <c r="BF94" s="4">
        <f>IFERROR(_xlfn.NORM.S.DIST(BE94,TRUE)*100,0)</f>
        <v>3.7966540952612982</v>
      </c>
      <c r="BG94" s="30">
        <v>-1.1150000000000002</v>
      </c>
      <c r="BH94" s="3">
        <v>118</v>
      </c>
      <c r="BI94" s="4">
        <f>(BG94-BI$3)/BJ$3</f>
        <v>-2.9036627367544763</v>
      </c>
      <c r="BJ94" s="4">
        <f>IFERROR(_xlfn.NORM.S.DIST(BI94,TRUE)*100,0)</f>
        <v>0.18441261732768408</v>
      </c>
      <c r="BK94" s="30">
        <v>-1.1150000000000002</v>
      </c>
      <c r="BL94" s="3">
        <v>120</v>
      </c>
      <c r="BM94" s="4">
        <f>(BK94-BM$3)/BN$3</f>
        <v>-3.5506800512912498</v>
      </c>
      <c r="BN94" s="4">
        <f>IFERROR(_xlfn.NORM.S.DIST(BM94,TRUE)*100,0)</f>
        <v>1.9211860643968966E-2</v>
      </c>
      <c r="BO94" s="30">
        <v>-1.21</v>
      </c>
      <c r="BP94" s="3">
        <v>114</v>
      </c>
      <c r="BQ94" s="4">
        <f>(BO94-BQ$3)/BR$3</f>
        <v>-1.7096619381805671</v>
      </c>
      <c r="BR94" s="4">
        <f>IFERROR(_xlfn.NORM.S.DIST(BQ94,TRUE)*100,0)</f>
        <v>4.3664202462621136</v>
      </c>
      <c r="BS94" s="32">
        <v>20.100000000000001</v>
      </c>
      <c r="BT94" s="3">
        <v>107</v>
      </c>
      <c r="BU94" s="33">
        <f>(BS94-BU$3)/BV$3</f>
        <v>-1.245451785794172</v>
      </c>
      <c r="BV94" s="33">
        <f>IFERROR(_xlfn.NORM.S.DIST(BU94,TRUE)*100,0)</f>
        <v>10.64828638900816</v>
      </c>
      <c r="BW94" s="34">
        <v>20.100000000000001</v>
      </c>
      <c r="BX94" s="3">
        <v>107</v>
      </c>
      <c r="BY94" s="33">
        <f>(BW94-BY$3)/BZ$3</f>
        <v>-1.0132801416852319</v>
      </c>
      <c r="BZ94" s="33">
        <f>IFERROR(_xlfn.NORM.S.DIST(BY94,TRUE)*100,0)</f>
        <v>15.546318504086228</v>
      </c>
      <c r="CA94" s="34">
        <v>20.100000000000001</v>
      </c>
      <c r="CB94" s="3">
        <v>111</v>
      </c>
      <c r="CC94" s="33">
        <f>(CA94-CC$3)/CD$3</f>
        <v>-1.3558966416915363</v>
      </c>
      <c r="CD94" s="33">
        <f>IFERROR(_xlfn.NORM.S.DIST(CC94,TRUE)*100,0)</f>
        <v>8.7566028100325219</v>
      </c>
      <c r="CE94" s="32">
        <v>86.1</v>
      </c>
      <c r="CF94" s="3">
        <v>66</v>
      </c>
      <c r="CG94" s="33">
        <f>(CE94-CG$3)/CH$3</f>
        <v>2.7419392950216774E-2</v>
      </c>
      <c r="CH94" s="33">
        <f>IFERROR(_xlfn.NORM.S.DIST(CG94,TRUE)*100,0)</f>
        <v>51.09373846371912</v>
      </c>
      <c r="CI94" s="34">
        <v>86.1</v>
      </c>
      <c r="CJ94" s="3">
        <v>24</v>
      </c>
      <c r="CK94" s="33">
        <f>(CI94-CK$3)/CL$3</f>
        <v>0.78392177885126457</v>
      </c>
      <c r="CL94" s="33">
        <f>IFERROR(_xlfn.NORM.S.DIST(CK94,TRUE)*100,0)</f>
        <v>78.345699516218048</v>
      </c>
      <c r="CM94" s="34">
        <v>86.1</v>
      </c>
      <c r="CN94" s="3">
        <v>25</v>
      </c>
      <c r="CO94" s="4">
        <f>(CM94-CO$3)/CP$3</f>
        <v>0.69223403537096939</v>
      </c>
      <c r="CP94" s="4">
        <f>IFERROR(_xlfn.NORM.S.DIST(CO94,TRUE)*100,0)</f>
        <v>75.560481605471679</v>
      </c>
      <c r="CQ94" s="29" t="s">
        <v>269</v>
      </c>
      <c r="CR94" s="3" t="s">
        <v>269</v>
      </c>
      <c r="CS94" s="33">
        <v>0</v>
      </c>
      <c r="CT94" s="35" t="s">
        <v>269</v>
      </c>
      <c r="CU94" s="3" t="s">
        <v>269</v>
      </c>
      <c r="CV94" s="33">
        <v>0</v>
      </c>
      <c r="CW94" s="3" t="s">
        <v>269</v>
      </c>
      <c r="CX94" s="3" t="s">
        <v>269</v>
      </c>
      <c r="CY94" s="33">
        <v>0</v>
      </c>
      <c r="CZ94" s="36" t="s">
        <v>269</v>
      </c>
      <c r="DA94" s="37" t="s">
        <v>269</v>
      </c>
      <c r="DB94" s="37" t="s">
        <v>269</v>
      </c>
      <c r="DC94" s="37" t="s">
        <v>269</v>
      </c>
      <c r="DD94" s="37" t="s">
        <v>269</v>
      </c>
      <c r="DE94" s="38" t="s">
        <v>269</v>
      </c>
      <c r="DF94" s="38" t="s">
        <v>269</v>
      </c>
      <c r="DG94" s="38" t="s">
        <v>269</v>
      </c>
      <c r="DH94" s="38" t="s">
        <v>269</v>
      </c>
      <c r="DI94" s="38" t="s">
        <v>269</v>
      </c>
      <c r="DJ94" s="38">
        <v>0</v>
      </c>
      <c r="DK94" s="39">
        <v>0.18796384185689652</v>
      </c>
      <c r="DL94" s="39">
        <v>57.454750202918703</v>
      </c>
      <c r="DM94" s="38">
        <v>0</v>
      </c>
      <c r="DN94" s="39">
        <v>5.6299553714146584E-2</v>
      </c>
      <c r="DO94" s="39">
        <v>52.244841282142282</v>
      </c>
      <c r="DP94" s="38">
        <v>0</v>
      </c>
      <c r="DQ94" s="39">
        <v>3.007589749610556E-2</v>
      </c>
      <c r="DR94" s="39">
        <v>51.199673847744222</v>
      </c>
      <c r="DS94" s="40">
        <v>10</v>
      </c>
      <c r="DT94" s="40">
        <v>42.724816333201304</v>
      </c>
      <c r="DU94" s="39">
        <v>-0.22492705456938625</v>
      </c>
      <c r="DV94" s="39">
        <v>41.101801100572033</v>
      </c>
      <c r="DW94" s="41">
        <v>41.101801100572033</v>
      </c>
      <c r="DX94" s="42">
        <v>-0.06</v>
      </c>
      <c r="DY94" s="4">
        <f>(DX94-DY$3)/EA$3</f>
        <v>-0.27569212743032573</v>
      </c>
      <c r="DZ94" s="4">
        <f>MAX(MIN(DY94, 3), -3)</f>
        <v>-0.27569212743032573</v>
      </c>
      <c r="EA94" s="4">
        <f>IFERROR(_xlfn.NORM.S.DIST(DZ94,TRUE)*100,30)</f>
        <v>39.139227139536771</v>
      </c>
      <c r="EB94" s="43">
        <v>0</v>
      </c>
      <c r="EC94" s="4">
        <f>(EB94-EC$3)/EE$3</f>
        <v>-0.37083900162755434</v>
      </c>
      <c r="ED94" s="4">
        <f>MAX(MIN(EC94, 3), -3)</f>
        <v>-0.37083900162755434</v>
      </c>
      <c r="EE94" s="4">
        <f>IFERROR(_xlfn.NORM.S.DIST(ED94,TRUE)*100,30)</f>
        <v>35.537872510025657</v>
      </c>
      <c r="EF94" s="44" t="s">
        <v>176</v>
      </c>
      <c r="EG94" s="45" t="s">
        <v>51</v>
      </c>
      <c r="EH94" s="46">
        <v>63</v>
      </c>
      <c r="EI94" s="46" t="s">
        <v>51</v>
      </c>
      <c r="EJ94" s="46" t="s">
        <v>269</v>
      </c>
      <c r="EK94" s="46" t="s">
        <v>269</v>
      </c>
      <c r="EL94" s="46" t="s">
        <v>269</v>
      </c>
      <c r="EM94" s="46" t="s">
        <v>269</v>
      </c>
      <c r="EN94" s="46" t="s">
        <v>269</v>
      </c>
      <c r="EO94" s="46" t="s">
        <v>269</v>
      </c>
      <c r="EP94" s="46" t="s">
        <v>269</v>
      </c>
      <c r="EQ94" s="46" t="s">
        <v>269</v>
      </c>
      <c r="ER94" s="46" t="s">
        <v>269</v>
      </c>
      <c r="ES94" s="47">
        <v>0.14814814814814814</v>
      </c>
      <c r="ET94" s="4">
        <f>(ES94-ET$3)/EU$3</f>
        <v>0.43791411780626421</v>
      </c>
      <c r="EU94" s="4">
        <f>IFERROR(_xlfn.NORM.S.DIST(ET94,TRUE)*100,30)</f>
        <v>66.927572944336873</v>
      </c>
      <c r="EV94" s="48">
        <v>0.25925925925925924</v>
      </c>
      <c r="EW94" s="4">
        <f>(EV94-EW$3)/EX$3</f>
        <v>0.58532528114983062</v>
      </c>
      <c r="EX94" s="4">
        <f>IFERROR(_xlfn.NORM.S.DIST(EW94,TRUE)*100,30)</f>
        <v>72.083549051835291</v>
      </c>
      <c r="EY94" s="49">
        <v>0.51851851851851849</v>
      </c>
      <c r="EZ94" s="4">
        <f>(EY94-EZ$3)/FA$3</f>
        <v>0.78163589939612055</v>
      </c>
      <c r="FA94" s="4">
        <f>IFERROR(_xlfn.NORM.S.DIST(EZ94,TRUE)*100,30)</f>
        <v>78.278570858319355</v>
      </c>
      <c r="FB94" s="50">
        <v>18</v>
      </c>
      <c r="FC94" s="35">
        <v>-0.28753783770064623</v>
      </c>
      <c r="FD94" s="33">
        <f>(FC94-FD$3)/FE$3</f>
        <v>-0.82217685961860709</v>
      </c>
      <c r="FE94" s="33">
        <f>IFERROR(_xlfn.NORM.S.DIST(FD94,TRUE)*100,0)</f>
        <v>20.54881233970297</v>
      </c>
      <c r="FF94" s="51">
        <v>58</v>
      </c>
      <c r="FG94" s="35">
        <v>0.48828942134684206</v>
      </c>
      <c r="FH94" s="33">
        <f>(FG94-FH$3)/FI$3</f>
        <v>-2.1201515013235025E-2</v>
      </c>
      <c r="FI94" s="33">
        <f>IFERROR(_xlfn.NORM.S.DIST(FH94,TRUE)*100,0)</f>
        <v>49.154245287461499</v>
      </c>
      <c r="FJ94" s="51">
        <v>90</v>
      </c>
      <c r="FK94" s="35">
        <v>0.82916424682643042</v>
      </c>
      <c r="FL94" s="33">
        <f>(FK94-FL$3)/FM$3</f>
        <v>0.53978539365851441</v>
      </c>
      <c r="FM94" s="33">
        <f>IFERROR(_xlfn.NORM.S.DIST(FL94,TRUE)*100,0)</f>
        <v>70.532747936709498</v>
      </c>
      <c r="FN94" s="52">
        <v>2.7828520290108241</v>
      </c>
      <c r="FP94" s="33">
        <f>IFERROR(((J94*G$1)+(N94*K$1)+(R94*O$1)+(V94*S$1)+(Z94*W$1)+(AD94*AA$1)+(AH94*AE$1)+(AL94*AI$1)+(AP94*AM$1)+(AT94*AQ$1)+(AX94*AU$1)+(BB94*AY$1)+(BF94*BC$1)+(BJ94*BG$1)+(BN94*BK$1)+(BR94*BO$1)+(BV94*BS$1)+(BZ94*BW$1)+(CD94*CA$1)+(CH94*CE$1)+(CL94*CI$1)+(CP94*CM$1)+(CS94*CQ$1)+(CV94*CT$1)+(CY94*CW$1)+(DW94*DW$1)+(EA94*DX$1)+(EE94*EB$1)+(EU94*ES$1)+(EX94*EV$1)+(FA94*EY$1)+(FE94*FC$1)+(FI94*FG$1)+(FM94*FK$1)+(FN94*FN$1))*(1+FO94),"")</f>
        <v>40.5483458840758</v>
      </c>
      <c r="FQ94" s="28">
        <f>IFERROR(RANK(FP94,FP$4:FP$1296),"")</f>
        <v>91</v>
      </c>
      <c r="FR94" s="28">
        <f>IFERROR(RANK(FT94,FT$4:FT$1496),"")</f>
        <v>107</v>
      </c>
      <c r="FS94" s="28">
        <f>RANK(FX94,FX$4:FX$1496)</f>
        <v>112</v>
      </c>
      <c r="FT94" s="2">
        <v>6100</v>
      </c>
      <c r="FU94" s="49">
        <v>3.2000000000000002E-3</v>
      </c>
      <c r="FV94" s="28">
        <f>IFERROR(FR94-FQ94,"")</f>
        <v>16</v>
      </c>
      <c r="FW94" s="4">
        <f>IFERROR(FP94/(FT94/1000),0)</f>
        <v>6.6472698170616074</v>
      </c>
      <c r="FX94" s="2">
        <v>7000</v>
      </c>
      <c r="FY94" s="49">
        <v>2.2000000000000001E-3</v>
      </c>
      <c r="FZ94" s="28">
        <f>FS94-FQ94</f>
        <v>21</v>
      </c>
      <c r="GA94" s="4">
        <f>FP94/(FX94/1000)</f>
        <v>5.7926208405822575</v>
      </c>
    </row>
    <row r="95" spans="1:183" x14ac:dyDescent="0.2">
      <c r="A95" t="s">
        <v>194</v>
      </c>
      <c r="B95" s="1">
        <v>400</v>
      </c>
      <c r="C95" s="28" t="s">
        <v>269</v>
      </c>
      <c r="D95" s="28" t="s">
        <v>269</v>
      </c>
      <c r="E95" s="28">
        <f>RANK(B95,B$4:B$1396)</f>
        <v>24</v>
      </c>
      <c r="F95" s="4">
        <f>(E95/E$3)*100</f>
        <v>19.834710743801654</v>
      </c>
      <c r="G95" s="29">
        <v>0.10500000000000001</v>
      </c>
      <c r="H95" s="3">
        <f>RANK(G95,G$4:G$4000)</f>
        <v>64</v>
      </c>
      <c r="I95" s="4">
        <f>(G95-I$3)/J$3</f>
        <v>-9.6490061337721079E-3</v>
      </c>
      <c r="J95" s="4">
        <f>IFERROR(_xlfn.NORM.S.DIST(I95,TRUE)*100,0)</f>
        <v>49.615066322048349</v>
      </c>
      <c r="K95" s="30">
        <v>0.2</v>
      </c>
      <c r="L95" s="3">
        <f>RANK(K95,K$4:K$4000)</f>
        <v>51</v>
      </c>
      <c r="M95" s="30">
        <f>(K95-M$3)/N$3</f>
        <v>0.26836762304760309</v>
      </c>
      <c r="N95" s="4">
        <f>IFERROR(_xlfn.NORM.S.DIST(M95,TRUE)*100,0)</f>
        <v>60.579182061984291</v>
      </c>
      <c r="O95" s="30">
        <v>0.26</v>
      </c>
      <c r="P95" s="3">
        <f>RANK(O95,O$4:O$4000)</f>
        <v>34</v>
      </c>
      <c r="Q95" s="4">
        <f>(O95-Q$3)/R$3</f>
        <v>0.45246430682158217</v>
      </c>
      <c r="R95" s="4">
        <f>IFERROR(_xlfn.NORM.S.DIST(Q95,TRUE)*100,0)</f>
        <v>67.453273543111152</v>
      </c>
      <c r="S95" s="1">
        <v>296.60000000000002</v>
      </c>
      <c r="T95" s="3">
        <f>RANK(S95,S$4:S$4000)</f>
        <v>49</v>
      </c>
      <c r="U95" s="4">
        <f>(S95-U$3)/V$3</f>
        <v>0.2009679283155717</v>
      </c>
      <c r="V95" s="4">
        <f>IFERROR(_xlfn.NORM.S.DIST(U95,TRUE)*100,0)</f>
        <v>57.963817404225757</v>
      </c>
      <c r="W95" s="31">
        <v>292.89999999999998</v>
      </c>
      <c r="X95" s="3">
        <f>RANK(W95,W$4:W$4000)</f>
        <v>67</v>
      </c>
      <c r="Y95" s="30">
        <f>(W95-Y$3)/Z$3</f>
        <v>-0.31355935036066279</v>
      </c>
      <c r="Z95" s="4">
        <f>IFERROR(_xlfn.NORM.S.DIST(Y95,TRUE)*100,0)</f>
        <v>37.692786859288233</v>
      </c>
      <c r="AA95" s="3">
        <v>299.39999999999998</v>
      </c>
      <c r="AB95" s="3">
        <f>RANK(AA95,AA$4:AA$4000)</f>
        <v>27</v>
      </c>
      <c r="AC95" s="4">
        <f>(AA95-AC$3)/AD$3</f>
        <v>0.58850098614087487</v>
      </c>
      <c r="AD95" s="4">
        <f>IFERROR(_xlfn.NORM.S.DIST(AC95,TRUE)*100,0)</f>
        <v>72.190196393222578</v>
      </c>
      <c r="AE95" s="29">
        <v>-0.59499999999999997</v>
      </c>
      <c r="AF95" s="3">
        <f>RANK(AE95,AE$4:AE$4000)</f>
        <v>104</v>
      </c>
      <c r="AG95" s="4">
        <f>(AE95-AG$3)/AH$3</f>
        <v>-1.1820958025478117</v>
      </c>
      <c r="AH95" s="4">
        <f>IFERROR(_xlfn.NORM.S.DIST(AG95,TRUE)*100,0)</f>
        <v>11.858384485848074</v>
      </c>
      <c r="AI95" s="30">
        <v>-0.215</v>
      </c>
      <c r="AJ95" s="3">
        <f>RANK(AI95,AI$4:AI$4000)</f>
        <v>98</v>
      </c>
      <c r="AK95" s="4">
        <f>(AI95-AK$3)/AL$3</f>
        <v>-0.69494678586646641</v>
      </c>
      <c r="AL95" s="4">
        <f>IFERROR(_xlfn.NORM.S.DIST(AK95,TRUE)*100,0)</f>
        <v>24.354432546127612</v>
      </c>
      <c r="AM95" s="30">
        <v>0.14499999999999999</v>
      </c>
      <c r="AN95" s="3">
        <f>RANK(AM95,AM$4:AM$4000)</f>
        <v>52</v>
      </c>
      <c r="AO95" s="4">
        <f>(AM95-AO$3)/AP$3</f>
        <v>0.17334587748385213</v>
      </c>
      <c r="AP95" s="4">
        <f>IFERROR(_xlfn.NORM.S.DIST(AO95,TRUE)*100,0)</f>
        <v>56.881021776560061</v>
      </c>
      <c r="AQ95" s="29">
        <v>-0.92999999999999994</v>
      </c>
      <c r="AR95" s="3">
        <v>120</v>
      </c>
      <c r="AS95" s="4">
        <f>(AQ95-AS$3)/AT$3</f>
        <v>-2.9349259016325693</v>
      </c>
      <c r="AT95" s="4">
        <f>IFERROR(_xlfn.NORM.S.DIST(AS95,TRUE)*100,0)</f>
        <v>0.16681367402080202</v>
      </c>
      <c r="AU95" s="30">
        <v>-0.53</v>
      </c>
      <c r="AV95" s="3">
        <v>117</v>
      </c>
      <c r="AW95" s="4">
        <f>(AU95-AW$3)/AX$3</f>
        <v>-2.0573538353674894</v>
      </c>
      <c r="AX95" s="4">
        <f>IFERROR(_xlfn.NORM.S.DIST(AW95,TRUE)*100,0)</f>
        <v>1.98261011755466</v>
      </c>
      <c r="AY95" s="30">
        <v>-0.26</v>
      </c>
      <c r="AZ95" s="3">
        <v>105</v>
      </c>
      <c r="BA95" s="4">
        <f>(AY95-BA$3)/BB$3</f>
        <v>-1.1393771740037317</v>
      </c>
      <c r="BB95" s="4">
        <f>IFERROR(_xlfn.NORM.S.DIST(BA95,TRUE)*100,0)</f>
        <v>12.727293613110369</v>
      </c>
      <c r="BC95" s="29">
        <v>-2.0699999999999998</v>
      </c>
      <c r="BD95" s="3">
        <v>119</v>
      </c>
      <c r="BE95" s="4">
        <f>(BC95-BE$3)/BF$3</f>
        <v>-3.328098158332836</v>
      </c>
      <c r="BF95" s="4">
        <f>IFERROR(_xlfn.NORM.S.DIST(BE95,TRUE)*100,0)</f>
        <v>4.3720525674158725E-2</v>
      </c>
      <c r="BG95" s="30">
        <v>-0.78500000000000003</v>
      </c>
      <c r="BH95" s="3">
        <v>114</v>
      </c>
      <c r="BI95" s="4">
        <f>(BG95-BI$3)/BJ$3</f>
        <v>-2.0692587283696042</v>
      </c>
      <c r="BJ95" s="4">
        <f>IFERROR(_xlfn.NORM.S.DIST(BI95,TRUE)*100,0)</f>
        <v>1.9260907157913076</v>
      </c>
      <c r="BK95" s="30">
        <v>-0.255</v>
      </c>
      <c r="BL95" s="3">
        <v>102</v>
      </c>
      <c r="BM95" s="4">
        <f>(BK95-BM$3)/BN$3</f>
        <v>-0.89452274424723555</v>
      </c>
      <c r="BN95" s="4">
        <f>IFERROR(_xlfn.NORM.S.DIST(BM95,TRUE)*100,0)</f>
        <v>18.552113309870816</v>
      </c>
      <c r="BO95" s="30">
        <v>-0.48</v>
      </c>
      <c r="BP95" s="3">
        <v>99</v>
      </c>
      <c r="BQ95" s="4">
        <f>(BO95-BQ$3)/BR$3</f>
        <v>-0.60768850706928945</v>
      </c>
      <c r="BR95" s="4">
        <f>IFERROR(_xlfn.NORM.S.DIST(BQ95,TRUE)*100,0)</f>
        <v>27.169704349846956</v>
      </c>
      <c r="BS95" s="32">
        <v>21.4</v>
      </c>
      <c r="BT95" s="3">
        <v>100</v>
      </c>
      <c r="BU95" s="33">
        <f>(BS95-BU$3)/BV$3</f>
        <v>-0.81721621474746553</v>
      </c>
      <c r="BV95" s="33">
        <f>IFERROR(_xlfn.NORM.S.DIST(BU95,TRUE)*100,0)</f>
        <v>20.690243889987254</v>
      </c>
      <c r="BW95" s="34">
        <v>20.5</v>
      </c>
      <c r="BX95" s="3">
        <v>103</v>
      </c>
      <c r="BY95" s="33">
        <f>(BW95-BY$3)/BZ$3</f>
        <v>-0.83807320075983138</v>
      </c>
      <c r="BZ95" s="33">
        <f>IFERROR(_xlfn.NORM.S.DIST(BY95,TRUE)*100,0)</f>
        <v>20.099479653605268</v>
      </c>
      <c r="CA95" s="34">
        <v>23.2</v>
      </c>
      <c r="CB95" s="3">
        <v>51</v>
      </c>
      <c r="CC95" s="33">
        <f>(CA95-CC$3)/CD$3</f>
        <v>0.16290357122401147</v>
      </c>
      <c r="CD95" s="33">
        <f>IFERROR(_xlfn.NORM.S.DIST(CC95,TRUE)*100,0)</f>
        <v>56.470282051920073</v>
      </c>
      <c r="CE95" s="32">
        <v>77</v>
      </c>
      <c r="CF95" s="3">
        <v>120</v>
      </c>
      <c r="CG95" s="33">
        <f>(CE95-CG$3)/CH$3</f>
        <v>-3.2629077610763204</v>
      </c>
      <c r="CH95" s="33">
        <f>IFERROR(_xlfn.NORM.S.DIST(CG95,TRUE)*100,0)</f>
        <v>5.513770257199687E-2</v>
      </c>
      <c r="CI95" s="34">
        <v>79.099999999999994</v>
      </c>
      <c r="CJ95" s="3">
        <v>119</v>
      </c>
      <c r="CK95" s="33">
        <f>(CI95-CK$3)/CL$3</f>
        <v>-2.7205715379932345</v>
      </c>
      <c r="CL95" s="33">
        <f>IFERROR(_xlfn.NORM.S.DIST(CK95,TRUE)*100,0)</f>
        <v>0.32584584597728677</v>
      </c>
      <c r="CM95" s="34">
        <v>82.6</v>
      </c>
      <c r="CN95" s="3">
        <v>105</v>
      </c>
      <c r="CO95" s="4">
        <f>(CM95-CO$3)/CP$3</f>
        <v>-1.3509022601722966</v>
      </c>
      <c r="CP95" s="4">
        <f>IFERROR(_xlfn.NORM.S.DIST(CO95,TRUE)*100,0)</f>
        <v>8.8363372063252577</v>
      </c>
      <c r="CQ95" s="29" t="s">
        <v>269</v>
      </c>
      <c r="CR95" s="3" t="s">
        <v>269</v>
      </c>
      <c r="CS95" s="33">
        <v>0</v>
      </c>
      <c r="CT95" s="35" t="s">
        <v>269</v>
      </c>
      <c r="CU95" s="3" t="s">
        <v>269</v>
      </c>
      <c r="CV95" s="33">
        <v>0</v>
      </c>
      <c r="CW95" s="3" t="s">
        <v>269</v>
      </c>
      <c r="CX95" s="3" t="s">
        <v>269</v>
      </c>
      <c r="CY95" s="33">
        <v>0</v>
      </c>
      <c r="CZ95" s="36" t="s">
        <v>269</v>
      </c>
      <c r="DA95" s="37" t="s">
        <v>269</v>
      </c>
      <c r="DB95" s="37" t="s">
        <v>269</v>
      </c>
      <c r="DC95" s="37" t="s">
        <v>269</v>
      </c>
      <c r="DD95" s="37" t="s">
        <v>269</v>
      </c>
      <c r="DE95" s="38" t="s">
        <v>269</v>
      </c>
      <c r="DF95" s="38" t="s">
        <v>269</v>
      </c>
      <c r="DG95" s="38" t="s">
        <v>269</v>
      </c>
      <c r="DH95" s="38" t="s">
        <v>269</v>
      </c>
      <c r="DI95" s="38" t="s">
        <v>269</v>
      </c>
      <c r="DJ95" s="38">
        <v>0</v>
      </c>
      <c r="DK95" s="39">
        <v>0.18796384185689652</v>
      </c>
      <c r="DL95" s="39">
        <v>57.454750202918703</v>
      </c>
      <c r="DM95" s="38">
        <v>0</v>
      </c>
      <c r="DN95" s="39">
        <v>5.6299553714146584E-2</v>
      </c>
      <c r="DO95" s="39">
        <v>52.244841282142282</v>
      </c>
      <c r="DP95" s="38">
        <v>0</v>
      </c>
      <c r="DQ95" s="39">
        <v>3.007589749610556E-2</v>
      </c>
      <c r="DR95" s="39">
        <v>51.199673847744222</v>
      </c>
      <c r="DS95" s="40">
        <v>10</v>
      </c>
      <c r="DT95" s="40">
        <v>42.724816333201304</v>
      </c>
      <c r="DU95" s="39">
        <v>-0.22492705456938625</v>
      </c>
      <c r="DV95" s="39">
        <v>41.101801100572033</v>
      </c>
      <c r="DW95" s="41">
        <v>41.101801100572033</v>
      </c>
      <c r="DX95" s="42">
        <v>-0.18</v>
      </c>
      <c r="DY95" s="4">
        <f>(DX95-DY$3)/EA$3</f>
        <v>-0.38741553491813846</v>
      </c>
      <c r="DZ95" s="4">
        <f>MAX(MIN(DY95, 3), -3)</f>
        <v>-0.38741553491813846</v>
      </c>
      <c r="EA95" s="4">
        <f>IFERROR(_xlfn.NORM.S.DIST(DZ95,TRUE)*100,30)</f>
        <v>34.92243024190099</v>
      </c>
      <c r="EB95" s="43">
        <v>0.22</v>
      </c>
      <c r="EC95" s="4">
        <f>(EB95-EC$3)/EE$3</f>
        <v>-0.14105002994865543</v>
      </c>
      <c r="ED95" s="4">
        <f>MAX(MIN(EC95, 3), -3)</f>
        <v>-0.14105002994865543</v>
      </c>
      <c r="EE95" s="4">
        <f>IFERROR(_xlfn.NORM.S.DIST(ED95,TRUE)*100,30)</f>
        <v>44.391520959953048</v>
      </c>
      <c r="EF95" s="44" t="s">
        <v>195</v>
      </c>
      <c r="EG95" s="45" t="s">
        <v>51</v>
      </c>
      <c r="EH95" s="46" t="s">
        <v>51</v>
      </c>
      <c r="EI95" s="46" t="s">
        <v>51</v>
      </c>
      <c r="EJ95" s="46" t="s">
        <v>269</v>
      </c>
      <c r="EK95" s="46" t="s">
        <v>269</v>
      </c>
      <c r="EL95" s="46" t="s">
        <v>269</v>
      </c>
      <c r="EM95" s="46" t="s">
        <v>269</v>
      </c>
      <c r="EN95" s="46" t="s">
        <v>269</v>
      </c>
      <c r="EO95" s="46" t="s">
        <v>269</v>
      </c>
      <c r="EP95" s="46" t="s">
        <v>269</v>
      </c>
      <c r="EQ95" s="46" t="s">
        <v>269</v>
      </c>
      <c r="ER95" s="46" t="s">
        <v>269</v>
      </c>
      <c r="ES95" s="47">
        <v>0.21428571428571427</v>
      </c>
      <c r="ET95" s="4">
        <f>(ES95-ET$3)/EU$3</f>
        <v>1.2476251600830419</v>
      </c>
      <c r="EU95" s="4">
        <f>IFERROR(_xlfn.NORM.S.DIST(ET95,TRUE)*100,30)</f>
        <v>89.39158199428833</v>
      </c>
      <c r="EV95" s="48">
        <v>0.32142857142857145</v>
      </c>
      <c r="EW95" s="4">
        <f>(EV95-EW$3)/EX$3</f>
        <v>1.1664355859448023</v>
      </c>
      <c r="EX95" s="4">
        <f>IFERROR(_xlfn.NORM.S.DIST(EW95,TRUE)*100,30)</f>
        <v>87.828081113133663</v>
      </c>
      <c r="EY95" s="49">
        <v>0.42857142857142855</v>
      </c>
      <c r="EZ95" s="4">
        <f>(EY95-EZ$3)/FA$3</f>
        <v>0.20740483827587988</v>
      </c>
      <c r="FA95" s="4">
        <f>IFERROR(_xlfn.NORM.S.DIST(EZ95,TRUE)*100,30)</f>
        <v>58.215314782198469</v>
      </c>
      <c r="FB95" s="50">
        <v>15</v>
      </c>
      <c r="FC95" s="35">
        <v>-0.65265658114463276</v>
      </c>
      <c r="FD95" s="33">
        <f>(FC95-FD$3)/FE$3</f>
        <v>-1.2076858616060928</v>
      </c>
      <c r="FE95" s="33">
        <f>IFERROR(_xlfn.NORM.S.DIST(FD95,TRUE)*100,0)</f>
        <v>11.358405918893309</v>
      </c>
      <c r="FF95" s="51">
        <v>53</v>
      </c>
      <c r="FG95" s="35">
        <v>0.69619906915735197</v>
      </c>
      <c r="FH95" s="33">
        <f>(FG95-FH$3)/FI$3</f>
        <v>0.26049009092782061</v>
      </c>
      <c r="FI95" s="33">
        <f>IFERROR(_xlfn.NORM.S.DIST(FH95,TRUE)*100,0)</f>
        <v>60.275712107215497</v>
      </c>
      <c r="FJ95" s="51">
        <v>85</v>
      </c>
      <c r="FK95" s="35">
        <v>0.90544552789782995</v>
      </c>
      <c r="FL95" s="33">
        <f>(FK95-FL$3)/FM$3</f>
        <v>0.66595535287126606</v>
      </c>
      <c r="FM95" s="33">
        <f>IFERROR(_xlfn.NORM.S.DIST(FL95,TRUE)*100,0)</f>
        <v>74.728018081373705</v>
      </c>
      <c r="FN95" s="52">
        <v>3.1897911652949467</v>
      </c>
      <c r="FP95" s="33">
        <f>IFERROR(((J95*G$1)+(N95*K$1)+(R95*O$1)+(V95*S$1)+(Z95*W$1)+(AD95*AA$1)+(AH95*AE$1)+(AL95*AI$1)+(AP95*AM$1)+(AT95*AQ$1)+(AX95*AU$1)+(BB95*AY$1)+(BF95*BC$1)+(BJ95*BG$1)+(BN95*BK$1)+(BR95*BO$1)+(BV95*BS$1)+(BZ95*BW$1)+(CD95*CA$1)+(CH95*CE$1)+(CL95*CI$1)+(CP95*CM$1)+(CS95*CQ$1)+(CV95*CT$1)+(CY95*CW$1)+(DW95*DW$1)+(EA95*DX$1)+(EE95*EB$1)+(EU95*ES$1)+(EX95*EV$1)+(FA95*EY$1)+(FE95*FC$1)+(FI95*FG$1)+(FM95*FK$1)+(FN95*FN$1))*(1+FO95),"")</f>
        <v>40.312876711988558</v>
      </c>
      <c r="FQ95" s="28">
        <f>IFERROR(RANK(FP95,FP$4:FP$1296),"")</f>
        <v>92</v>
      </c>
      <c r="FR95" s="28">
        <f>IFERROR(RANK(FT95,FT$4:FT$1496),"")</f>
        <v>94</v>
      </c>
      <c r="FS95" s="28">
        <f>RANK(FX95,FX$4:FX$1496)</f>
        <v>97</v>
      </c>
      <c r="FT95" s="2">
        <v>6300</v>
      </c>
      <c r="FU95" s="49">
        <v>1.15E-2</v>
      </c>
      <c r="FV95" s="28">
        <f>IFERROR(FR95-FQ95,"")</f>
        <v>2</v>
      </c>
      <c r="FW95" s="4">
        <f>IFERROR(FP95/(FT95/1000),0)</f>
        <v>6.3988693193632633</v>
      </c>
      <c r="FX95" s="2">
        <v>7300</v>
      </c>
      <c r="FY95" s="49">
        <v>9.1000000000000004E-3</v>
      </c>
      <c r="FZ95" s="28">
        <f>FS95-FQ95</f>
        <v>5</v>
      </c>
      <c r="GA95" s="4">
        <f>FP95/(FX95/1000)</f>
        <v>5.5223118783545972</v>
      </c>
    </row>
    <row r="96" spans="1:183" x14ac:dyDescent="0.2">
      <c r="A96" t="s">
        <v>206</v>
      </c>
      <c r="B96" s="1">
        <v>400</v>
      </c>
      <c r="C96" s="28" t="s">
        <v>269</v>
      </c>
      <c r="D96" s="28" t="s">
        <v>269</v>
      </c>
      <c r="E96" s="28">
        <f>RANK(B96,B$4:B$1396)</f>
        <v>24</v>
      </c>
      <c r="F96" s="4">
        <f>(E96/E$3)*100</f>
        <v>19.834710743801654</v>
      </c>
      <c r="G96" s="29">
        <v>-9.0000000000000011E-2</v>
      </c>
      <c r="H96" s="3">
        <f>RANK(G96,G$4:G$4000)</f>
        <v>80</v>
      </c>
      <c r="I96" s="4">
        <f>(G96-I$3)/J$3</f>
        <v>-0.43168030245202543</v>
      </c>
      <c r="J96" s="4">
        <f>IFERROR(_xlfn.NORM.S.DIST(I96,TRUE)*100,0)</f>
        <v>33.298689276188888</v>
      </c>
      <c r="K96" s="30">
        <v>-4.0000000000000008E-2</v>
      </c>
      <c r="L96" s="3">
        <f>RANK(K96,K$4:K$4000)</f>
        <v>80</v>
      </c>
      <c r="M96" s="30">
        <f>(K96-M$3)/N$3</f>
        <v>-0.36411908266196868</v>
      </c>
      <c r="N96" s="4">
        <f>IFERROR(_xlfn.NORM.S.DIST(M96,TRUE)*100,0)</f>
        <v>35.788454381128808</v>
      </c>
      <c r="O96" s="30">
        <v>-0.11499999999999999</v>
      </c>
      <c r="P96" s="3">
        <f>RANK(O96,O$4:O$4000)</f>
        <v>94</v>
      </c>
      <c r="Q96" s="4">
        <f>(O96-Q$3)/R$3</f>
        <v>-0.60168499718935198</v>
      </c>
      <c r="R96" s="4">
        <f>IFERROR(_xlfn.NORM.S.DIST(Q96,TRUE)*100,0)</f>
        <v>27.369191922958546</v>
      </c>
      <c r="S96" s="1">
        <v>295.39999999999998</v>
      </c>
      <c r="T96" s="3">
        <f>RANK(S96,S$4:S$4000)</f>
        <v>56</v>
      </c>
      <c r="U96" s="4">
        <f>(S96-U$3)/V$3</f>
        <v>1.5459071408884724E-2</v>
      </c>
      <c r="V96" s="4">
        <f>IFERROR(_xlfn.NORM.S.DIST(U96,TRUE)*100,0)</f>
        <v>50.616703156393442</v>
      </c>
      <c r="W96" s="31">
        <v>296.10000000000002</v>
      </c>
      <c r="X96" s="3">
        <f>RANK(W96,W$4:W$4000)</f>
        <v>52</v>
      </c>
      <c r="Y96" s="30">
        <f>(W96-Y$3)/Z$3</f>
        <v>0.15331459511624401</v>
      </c>
      <c r="Z96" s="4">
        <f>IFERROR(_xlfn.NORM.S.DIST(Y96,TRUE)*100,0)</f>
        <v>56.092490424722229</v>
      </c>
      <c r="AA96" s="3">
        <v>290.2</v>
      </c>
      <c r="AB96" s="3">
        <f>RANK(AA96,AA$4:AA$4000)</f>
        <v>99</v>
      </c>
      <c r="AC96" s="4">
        <f>(AA96-AC$3)/AD$3</f>
        <v>-0.79561722583087635</v>
      </c>
      <c r="AD96" s="4">
        <f>IFERROR(_xlfn.NORM.S.DIST(AC96,TRUE)*100,0)</f>
        <v>21.312727560648248</v>
      </c>
      <c r="AE96" s="29">
        <v>-0.05</v>
      </c>
      <c r="AF96" s="3">
        <f>RANK(AE96,AE$4:AE$4000)</f>
        <v>72</v>
      </c>
      <c r="AG96" s="4">
        <f>(AE96-AG$3)/AH$3</f>
        <v>-0.18929927645782971</v>
      </c>
      <c r="AH96" s="4">
        <f>IFERROR(_xlfn.NORM.S.DIST(AG96,TRUE)*100,0)</f>
        <v>42.49291311878072</v>
      </c>
      <c r="AI96" s="30">
        <v>0.105</v>
      </c>
      <c r="AJ96" s="3">
        <f>RANK(AI96,AI$4:AI$4000)</f>
        <v>59</v>
      </c>
      <c r="AK96" s="4">
        <f>(AI96-AK$3)/AL$3</f>
        <v>3.1498200584392219E-2</v>
      </c>
      <c r="AL96" s="4">
        <f>IFERROR(_xlfn.NORM.S.DIST(AK96,TRUE)*100,0)</f>
        <v>51.256388641999195</v>
      </c>
      <c r="AM96" s="30">
        <v>0.13</v>
      </c>
      <c r="AN96" s="3">
        <f>RANK(AM96,AM$4:AM$4000)</f>
        <v>56</v>
      </c>
      <c r="AO96" s="4">
        <f>(AM96-AO$3)/AP$3</f>
        <v>0.13557074679729844</v>
      </c>
      <c r="AP96" s="4">
        <f>IFERROR(_xlfn.NORM.S.DIST(AO96,TRUE)*100,0)</f>
        <v>55.391968371276022</v>
      </c>
      <c r="AQ96" s="29">
        <v>-0.44500000000000001</v>
      </c>
      <c r="AR96" s="3">
        <v>112</v>
      </c>
      <c r="AS96" s="4">
        <f>(AQ96-AS$3)/AT$3</f>
        <v>-1.4212999603386791</v>
      </c>
      <c r="AT96" s="4">
        <f>IFERROR(_xlfn.NORM.S.DIST(AS96,TRUE)*100,0)</f>
        <v>7.7614787528311746</v>
      </c>
      <c r="AU96" s="30">
        <v>-0.53499999999999992</v>
      </c>
      <c r="AV96" s="3">
        <v>118</v>
      </c>
      <c r="AW96" s="4">
        <f>(AU96-AW$3)/AX$3</f>
        <v>-2.0770539997661563</v>
      </c>
      <c r="AX96" s="4">
        <f>IFERROR(_xlfn.NORM.S.DIST(AW96,TRUE)*100,0)</f>
        <v>1.8898287772303322</v>
      </c>
      <c r="AY96" s="30">
        <v>-0.36</v>
      </c>
      <c r="AZ96" s="3">
        <v>112</v>
      </c>
      <c r="BA96" s="4">
        <f>(AY96-BA$3)/BB$3</f>
        <v>-1.589501489659527</v>
      </c>
      <c r="BB96" s="4">
        <f>IFERROR(_xlfn.NORM.S.DIST(BA96,TRUE)*100,0)</f>
        <v>5.5973609002104672</v>
      </c>
      <c r="BC96" s="29">
        <v>0.14499999999999999</v>
      </c>
      <c r="BD96" s="3">
        <v>47</v>
      </c>
      <c r="BE96" s="4">
        <f>(BC96-BE$3)/BF$3</f>
        <v>0.27460808295114136</v>
      </c>
      <c r="BF96" s="4">
        <f>IFERROR(_xlfn.NORM.S.DIST(BE96,TRUE)*100,0)</f>
        <v>60.819132214695969</v>
      </c>
      <c r="BG96" s="30">
        <v>-2.4999999999999994E-2</v>
      </c>
      <c r="BH96" s="3">
        <v>77</v>
      </c>
      <c r="BI96" s="4">
        <f>(BG96-BI$3)/BJ$3</f>
        <v>-0.1476010120892936</v>
      </c>
      <c r="BJ96" s="4">
        <f>IFERROR(_xlfn.NORM.S.DIST(BI96,TRUE)*100,0)</f>
        <v>44.132882815945145</v>
      </c>
      <c r="BK96" s="30">
        <v>-0.27</v>
      </c>
      <c r="BL96" s="3">
        <v>103</v>
      </c>
      <c r="BM96" s="4">
        <f>(BK96-BM$3)/BN$3</f>
        <v>-0.94085106937009622</v>
      </c>
      <c r="BN96" s="4">
        <f>IFERROR(_xlfn.NORM.S.DIST(BM96,TRUE)*100,0)</f>
        <v>17.339059278919954</v>
      </c>
      <c r="BO96" s="30">
        <v>0.99</v>
      </c>
      <c r="BP96" s="3">
        <v>1</v>
      </c>
      <c r="BQ96" s="4">
        <f>(BO96-BQ$3)/BR$3</f>
        <v>1.6113538816068451</v>
      </c>
      <c r="BR96" s="4">
        <f>IFERROR(_xlfn.NORM.S.DIST(BQ96,TRUE)*100,0)</f>
        <v>94.644869348906809</v>
      </c>
      <c r="BS96" s="32">
        <v>20.5</v>
      </c>
      <c r="BT96" s="3">
        <v>105</v>
      </c>
      <c r="BU96" s="33">
        <f>(BS96-BU$3)/BV$3</f>
        <v>-1.1136869947028778</v>
      </c>
      <c r="BV96" s="33">
        <f>IFERROR(_xlfn.NORM.S.DIST(BU96,TRUE)*100,0)</f>
        <v>13.270674527296972</v>
      </c>
      <c r="BW96" s="34">
        <v>18.7</v>
      </c>
      <c r="BX96" s="3">
        <v>114</v>
      </c>
      <c r="BY96" s="33">
        <f>(BW96-BY$3)/BZ$3</f>
        <v>-1.6265044349241371</v>
      </c>
      <c r="BZ96" s="33">
        <f>IFERROR(_xlfn.NORM.S.DIST(BY96,TRUE)*100,0)</f>
        <v>5.1921195343346165</v>
      </c>
      <c r="CA96" s="34">
        <v>18.399999999999999</v>
      </c>
      <c r="CB96" s="3">
        <v>116</v>
      </c>
      <c r="CC96" s="33">
        <f>(CA96-CC$3)/CD$3</f>
        <v>-2.1887870810323227</v>
      </c>
      <c r="CD96" s="33">
        <f>IFERROR(_xlfn.NORM.S.DIST(CC96,TRUE)*100,0)</f>
        <v>1.4306159575688771</v>
      </c>
      <c r="CE96" s="32">
        <v>85</v>
      </c>
      <c r="CF96" s="3">
        <v>84</v>
      </c>
      <c r="CG96" s="33">
        <f>(CE96-CG$3)/CH$3</f>
        <v>-0.37031246083320896</v>
      </c>
      <c r="CH96" s="33">
        <f>IFERROR(_xlfn.NORM.S.DIST(CG96,TRUE)*100,0)</f>
        <v>35.557484517173613</v>
      </c>
      <c r="CI96" s="34">
        <v>83.9</v>
      </c>
      <c r="CJ96" s="3">
        <v>75</v>
      </c>
      <c r="CK96" s="33">
        <f>(CI96-CK$3)/CL$3</f>
        <v>-0.31749040644271526</v>
      </c>
      <c r="CL96" s="33">
        <f>IFERROR(_xlfn.NORM.S.DIST(CK96,TRUE)*100,0)</f>
        <v>37.543575889143277</v>
      </c>
      <c r="CM96" s="34">
        <v>83.6</v>
      </c>
      <c r="CN96" s="3">
        <v>91</v>
      </c>
      <c r="CO96" s="4">
        <f>(CM96-CO$3)/CP$3</f>
        <v>-0.76714903287422065</v>
      </c>
      <c r="CP96" s="4">
        <f>IFERROR(_xlfn.NORM.S.DIST(CO96,TRUE)*100,0)</f>
        <v>22.14964559005583</v>
      </c>
      <c r="CQ96" s="29" t="s">
        <v>269</v>
      </c>
      <c r="CR96" s="3" t="s">
        <v>269</v>
      </c>
      <c r="CS96" s="33">
        <v>0</v>
      </c>
      <c r="CT96" s="35" t="s">
        <v>269</v>
      </c>
      <c r="CU96" s="3" t="s">
        <v>269</v>
      </c>
      <c r="CV96" s="33">
        <v>0</v>
      </c>
      <c r="CW96" s="3" t="s">
        <v>269</v>
      </c>
      <c r="CX96" s="3" t="s">
        <v>269</v>
      </c>
      <c r="CY96" s="33">
        <v>0</v>
      </c>
      <c r="CZ96" s="36" t="s">
        <v>269</v>
      </c>
      <c r="DA96" s="37" t="s">
        <v>269</v>
      </c>
      <c r="DB96" s="37" t="s">
        <v>269</v>
      </c>
      <c r="DC96" s="37" t="s">
        <v>269</v>
      </c>
      <c r="DD96" s="37" t="s">
        <v>269</v>
      </c>
      <c r="DE96" s="38" t="s">
        <v>269</v>
      </c>
      <c r="DF96" s="38" t="s">
        <v>269</v>
      </c>
      <c r="DG96" s="38" t="s">
        <v>269</v>
      </c>
      <c r="DH96" s="38" t="s">
        <v>269</v>
      </c>
      <c r="DI96" s="38" t="s">
        <v>269</v>
      </c>
      <c r="DJ96" s="38">
        <v>0</v>
      </c>
      <c r="DK96" s="39">
        <v>0.18796384185689652</v>
      </c>
      <c r="DL96" s="39">
        <v>57.454750202918703</v>
      </c>
      <c r="DM96" s="38">
        <v>0</v>
      </c>
      <c r="DN96" s="39">
        <v>5.6299553714146584E-2</v>
      </c>
      <c r="DO96" s="39">
        <v>52.244841282142282</v>
      </c>
      <c r="DP96" s="38">
        <v>0</v>
      </c>
      <c r="DQ96" s="39">
        <v>3.007589749610556E-2</v>
      </c>
      <c r="DR96" s="39">
        <v>51.199673847744222</v>
      </c>
      <c r="DS96" s="40">
        <v>10</v>
      </c>
      <c r="DT96" s="40">
        <v>42.724816333201304</v>
      </c>
      <c r="DU96" s="39">
        <v>-0.22492705456938625</v>
      </c>
      <c r="DV96" s="39">
        <v>41.101801100572033</v>
      </c>
      <c r="DW96" s="41">
        <v>41.101801100572033</v>
      </c>
      <c r="DX96" s="42">
        <v>0.09</v>
      </c>
      <c r="DY96" s="4">
        <f>(DX96-DY$3)/EA$3</f>
        <v>-0.13603786807055979</v>
      </c>
      <c r="DZ96" s="4">
        <f>MAX(MIN(DY96, 3), -3)</f>
        <v>-0.13603786807055979</v>
      </c>
      <c r="EA96" s="4">
        <f>IFERROR(_xlfn.NORM.S.DIST(DZ96,TRUE)*100,30)</f>
        <v>44.5895672413575</v>
      </c>
      <c r="EB96" s="43">
        <v>-0.49</v>
      </c>
      <c r="EC96" s="4">
        <f>(EB96-EC$3)/EE$3</f>
        <v>-0.8826417112760111</v>
      </c>
      <c r="ED96" s="4">
        <f>MAX(MIN(EC96, 3), -3)</f>
        <v>-0.8826417112760111</v>
      </c>
      <c r="EE96" s="4">
        <f>IFERROR(_xlfn.NORM.S.DIST(ED96,TRUE)*100,30)</f>
        <v>18.871494226999001</v>
      </c>
      <c r="EF96" s="44" t="s">
        <v>207</v>
      </c>
      <c r="EG96" s="45">
        <v>64</v>
      </c>
      <c r="EH96" s="46" t="s">
        <v>51</v>
      </c>
      <c r="EI96" s="46" t="s">
        <v>51</v>
      </c>
      <c r="EJ96" s="46" t="s">
        <v>269</v>
      </c>
      <c r="EK96" s="46" t="s">
        <v>269</v>
      </c>
      <c r="EL96" s="46" t="s">
        <v>269</v>
      </c>
      <c r="EM96" s="46" t="s">
        <v>269</v>
      </c>
      <c r="EN96" s="46" t="s">
        <v>269</v>
      </c>
      <c r="EO96" s="46" t="s">
        <v>269</v>
      </c>
      <c r="EP96" s="46" t="s">
        <v>269</v>
      </c>
      <c r="EQ96" s="46" t="s">
        <v>269</v>
      </c>
      <c r="ER96" s="46" t="s">
        <v>269</v>
      </c>
      <c r="ES96" s="47">
        <v>0.14814814814814814</v>
      </c>
      <c r="ET96" s="4">
        <f>(ES96-ET$3)/EU$3</f>
        <v>0.43791411780626421</v>
      </c>
      <c r="EU96" s="4">
        <f>IFERROR(_xlfn.NORM.S.DIST(ET96,TRUE)*100,30)</f>
        <v>66.927572944336873</v>
      </c>
      <c r="EV96" s="48">
        <v>0.18518518518518517</v>
      </c>
      <c r="EW96" s="4">
        <f>(EV96-EW$3)/EX$3</f>
        <v>-0.10706146498885881</v>
      </c>
      <c r="EX96" s="4">
        <f>IFERROR(_xlfn.NORM.S.DIST(EW96,TRUE)*100,30)</f>
        <v>45.737010894459104</v>
      </c>
      <c r="EY96" s="49">
        <v>0.29629629629629628</v>
      </c>
      <c r="EZ96" s="4">
        <f>(EY96-EZ$3)/FA$3</f>
        <v>-0.63705260454800339</v>
      </c>
      <c r="FA96" s="4">
        <f>IFERROR(_xlfn.NORM.S.DIST(EZ96,TRUE)*100,30)</f>
        <v>26.204528954659956</v>
      </c>
      <c r="FB96" s="50">
        <v>29</v>
      </c>
      <c r="FC96" s="35">
        <v>0.64397514867893479</v>
      </c>
      <c r="FD96" s="33">
        <f>(FC96-FD$3)/FE$3</f>
        <v>0.16135698564580614</v>
      </c>
      <c r="FE96" s="33">
        <f>IFERROR(_xlfn.NORM.S.DIST(FD96,TRUE)*100,0)</f>
        <v>56.409387842276089</v>
      </c>
      <c r="FF96" s="51">
        <v>61</v>
      </c>
      <c r="FG96" s="35">
        <v>0.54647393642956221</v>
      </c>
      <c r="FH96" s="33">
        <f>(FG96-FH$3)/FI$3</f>
        <v>5.7631235978152534E-2</v>
      </c>
      <c r="FI96" s="33">
        <f>IFERROR(_xlfn.NORM.S.DIST(FH96,TRUE)*100,0)</f>
        <v>52.297881584910144</v>
      </c>
      <c r="FJ96" s="51">
        <v>86</v>
      </c>
      <c r="FK96" s="35">
        <v>0.79043149155495052</v>
      </c>
      <c r="FL96" s="33">
        <f>(FK96-FL$3)/FM$3</f>
        <v>0.47572105068784587</v>
      </c>
      <c r="FM96" s="33">
        <f>IFERROR(_xlfn.NORM.S.DIST(FL96,TRUE)*100,0)</f>
        <v>68.286343909327698</v>
      </c>
      <c r="FN96" s="52">
        <v>7.6207618809069206</v>
      </c>
      <c r="FP96" s="33">
        <f>IFERROR(((J96*G$1)+(N96*K$1)+(R96*O$1)+(V96*S$1)+(Z96*W$1)+(AD96*AA$1)+(AH96*AE$1)+(AL96*AI$1)+(AP96*AM$1)+(AT96*AQ$1)+(AX96*AU$1)+(BB96*AY$1)+(BF96*BC$1)+(BJ96*BG$1)+(BN96*BK$1)+(BR96*BO$1)+(BV96*BS$1)+(BZ96*BW$1)+(CD96*CA$1)+(CH96*CE$1)+(CL96*CI$1)+(CP96*CM$1)+(CS96*CQ$1)+(CV96*CT$1)+(CY96*CW$1)+(DW96*DW$1)+(EA96*DX$1)+(EE96*EB$1)+(EU96*ES$1)+(EX96*EV$1)+(FA96*EY$1)+(FE96*FC$1)+(FI96*FG$1)+(FM96*FK$1)+(FN96*FN$1))*(1+FO96),"")</f>
        <v>38.859899222580992</v>
      </c>
      <c r="FQ96" s="28">
        <f>IFERROR(RANK(FP96,FP$4:FP$1296),"")</f>
        <v>93</v>
      </c>
      <c r="FR96" s="28">
        <f>IFERROR(RANK(FT96,FT$4:FT$1496),"")</f>
        <v>94</v>
      </c>
      <c r="FS96" s="28">
        <f>RANK(FX96,FX$4:FX$1496)</f>
        <v>97</v>
      </c>
      <c r="FT96" s="2">
        <v>6300</v>
      </c>
      <c r="FU96" s="49">
        <v>7.4000000000000003E-3</v>
      </c>
      <c r="FV96" s="28">
        <f>IFERROR(FR96-FQ96,"")</f>
        <v>1</v>
      </c>
      <c r="FW96" s="4">
        <f>IFERROR(FP96/(FT96/1000),0)</f>
        <v>6.168237971838253</v>
      </c>
      <c r="FX96" s="2">
        <v>7300</v>
      </c>
      <c r="FY96" s="49">
        <v>5.7999999999999996E-3</v>
      </c>
      <c r="FZ96" s="28">
        <f>FS96-FQ96</f>
        <v>4</v>
      </c>
      <c r="GA96" s="4">
        <f>FP96/(FX96/1000)</f>
        <v>5.3232738661069856</v>
      </c>
    </row>
    <row r="97" spans="1:183" x14ac:dyDescent="0.2">
      <c r="A97" t="s">
        <v>222</v>
      </c>
      <c r="B97" s="1">
        <v>150</v>
      </c>
      <c r="C97" s="28" t="s">
        <v>269</v>
      </c>
      <c r="D97" s="28" t="s">
        <v>269</v>
      </c>
      <c r="E97" s="28">
        <f>RANK(B97,B$4:B$1396)</f>
        <v>46</v>
      </c>
      <c r="F97" s="4">
        <f>(E97/E$3)*100</f>
        <v>38.016528925619838</v>
      </c>
      <c r="G97" s="29">
        <v>-0.19</v>
      </c>
      <c r="H97" s="3">
        <f>RANK(G97,G$4:G$4000)</f>
        <v>89</v>
      </c>
      <c r="I97" s="4">
        <f>(G97-I$3)/J$3</f>
        <v>-0.64810660825625788</v>
      </c>
      <c r="J97" s="4">
        <f>IFERROR(_xlfn.NORM.S.DIST(I97,TRUE)*100,0)</f>
        <v>25.845800008988856</v>
      </c>
      <c r="K97" s="30">
        <v>-0.1</v>
      </c>
      <c r="L97" s="3">
        <f>RANK(K97,K$4:K$4000)</f>
        <v>90</v>
      </c>
      <c r="M97" s="30">
        <f>(K97-M$3)/N$3</f>
        <v>-0.52224075908936163</v>
      </c>
      <c r="N97" s="4">
        <f>IFERROR(_xlfn.NORM.S.DIST(M97,TRUE)*100,0)</f>
        <v>30.075135520083435</v>
      </c>
      <c r="O97" s="30">
        <v>-0.19</v>
      </c>
      <c r="P97" s="3">
        <f>RANK(O97,O$4:O$4000)</f>
        <v>100</v>
      </c>
      <c r="Q97" s="4">
        <f>(O97-Q$3)/R$3</f>
        <v>-0.81251485799153889</v>
      </c>
      <c r="R97" s="4">
        <f>IFERROR(_xlfn.NORM.S.DIST(Q97,TRUE)*100,0)</f>
        <v>20.824813223994891</v>
      </c>
      <c r="S97" s="1">
        <v>295.10000000000002</v>
      </c>
      <c r="T97" s="3">
        <f>RANK(S97,S$4:S$4000)</f>
        <v>58</v>
      </c>
      <c r="U97" s="4">
        <f>(S97-U$3)/V$3</f>
        <v>-3.0918142817778233E-2</v>
      </c>
      <c r="V97" s="4">
        <f>IFERROR(_xlfn.NORM.S.DIST(U97,TRUE)*100,0)</f>
        <v>48.766741048170815</v>
      </c>
      <c r="W97" s="31">
        <v>292.3</v>
      </c>
      <c r="X97" s="3">
        <f>RANK(W97,W$4:W$4000)</f>
        <v>75</v>
      </c>
      <c r="Y97" s="30">
        <f>(W97-Y$3)/Z$3</f>
        <v>-0.40109821513757654</v>
      </c>
      <c r="Z97" s="4">
        <f>IFERROR(_xlfn.NORM.S.DIST(Y97,TRUE)*100,0)</f>
        <v>34.417390744753341</v>
      </c>
      <c r="AA97" s="3">
        <v>292</v>
      </c>
      <c r="AB97" s="3">
        <f>RANK(AA97,AA$4:AA$4000)</f>
        <v>86</v>
      </c>
      <c r="AC97" s="4">
        <f>(AA97-AC$3)/AD$3</f>
        <v>-0.5248114887059665</v>
      </c>
      <c r="AD97" s="4">
        <f>IFERROR(_xlfn.NORM.S.DIST(AC97,TRUE)*100,0)</f>
        <v>29.985712208172345</v>
      </c>
      <c r="AE97" s="29">
        <v>-0.29000000000000004</v>
      </c>
      <c r="AF97" s="3">
        <f>RANK(AE97,AE$4:AE$4000)</f>
        <v>91</v>
      </c>
      <c r="AG97" s="4">
        <f>(AE97-AG$3)/AH$3</f>
        <v>-0.62649407693782178</v>
      </c>
      <c r="AH97" s="4">
        <f>IFERROR(_xlfn.NORM.S.DIST(AG97,TRUE)*100,0)</f>
        <v>26.549546034428595</v>
      </c>
      <c r="AI97" s="30">
        <v>-0.13</v>
      </c>
      <c r="AJ97" s="3">
        <f>RANK(AI97,AI$4:AI$4000)</f>
        <v>94</v>
      </c>
      <c r="AK97" s="4">
        <f>(AI97-AK$3)/AL$3</f>
        <v>-0.5019848363404571</v>
      </c>
      <c r="AL97" s="4">
        <f>IFERROR(_xlfn.NORM.S.DIST(AK97,TRUE)*100,0)</f>
        <v>30.783909376198114</v>
      </c>
      <c r="AM97" s="30">
        <v>-0.11499999999999999</v>
      </c>
      <c r="AN97" s="3">
        <f>RANK(AM97,AM$4:AM$4000)</f>
        <v>96</v>
      </c>
      <c r="AO97" s="4">
        <f>(AM97-AO$3)/AP$3</f>
        <v>-0.48142305441641253</v>
      </c>
      <c r="AP97" s="4">
        <f>IFERROR(_xlfn.NORM.S.DIST(AO97,TRUE)*100,0)</f>
        <v>31.510792730865735</v>
      </c>
      <c r="AQ97" s="29">
        <v>0.52</v>
      </c>
      <c r="AR97" s="3">
        <v>7</v>
      </c>
      <c r="AS97" s="4">
        <f>(AQ97-AS$3)/AT$3</f>
        <v>1.5903475311017428</v>
      </c>
      <c r="AT97" s="4">
        <f>IFERROR(_xlfn.NORM.S.DIST(AS97,TRUE)*100,0)</f>
        <v>94.412175487713967</v>
      </c>
      <c r="AU97" s="30">
        <v>0.30000000000000004</v>
      </c>
      <c r="AV97" s="3">
        <v>11</v>
      </c>
      <c r="AW97" s="4">
        <f>(AU97-AW$3)/AX$3</f>
        <v>1.2128734548112843</v>
      </c>
      <c r="AX97" s="4">
        <f>IFERROR(_xlfn.NORM.S.DIST(AW97,TRUE)*100,0)</f>
        <v>88.741089698914195</v>
      </c>
      <c r="AY97" s="30">
        <v>0.36</v>
      </c>
      <c r="AZ97" s="3">
        <v>5</v>
      </c>
      <c r="BA97" s="4">
        <f>(AY97-BA$3)/BB$3</f>
        <v>1.6513935830621991</v>
      </c>
      <c r="BB97" s="4">
        <f>IFERROR(_xlfn.NORM.S.DIST(BA97,TRUE)*100,0)</f>
        <v>95.067088286257473</v>
      </c>
      <c r="BC97" s="29">
        <v>0.10500000000000001</v>
      </c>
      <c r="BD97" s="3">
        <v>49</v>
      </c>
      <c r="BE97" s="4">
        <f>(BC97-BE$3)/BF$3</f>
        <v>0.20954792509499737</v>
      </c>
      <c r="BF97" s="4">
        <f>IFERROR(_xlfn.NORM.S.DIST(BE97,TRUE)*100,0)</f>
        <v>58.298973655424405</v>
      </c>
      <c r="BG97" s="30">
        <v>8.5000000000000006E-2</v>
      </c>
      <c r="BH97" s="3">
        <v>64</v>
      </c>
      <c r="BI97" s="4">
        <f>(BG97-BI$3)/BJ$3</f>
        <v>0.1305336573723303</v>
      </c>
      <c r="BJ97" s="4">
        <f>IFERROR(_xlfn.NORM.S.DIST(BI97,TRUE)*100,0)</f>
        <v>55.19278863981021</v>
      </c>
      <c r="BK97" s="30">
        <v>0.32</v>
      </c>
      <c r="BL97" s="3">
        <v>20</v>
      </c>
      <c r="BM97" s="4">
        <f>(BK97-BM$3)/BN$3</f>
        <v>0.88139638546242505</v>
      </c>
      <c r="BN97" s="4">
        <f>IFERROR(_xlfn.NORM.S.DIST(BM97,TRUE)*100,0)</f>
        <v>81.094834331969622</v>
      </c>
      <c r="BO97" s="30">
        <v>0.1</v>
      </c>
      <c r="BP97" s="3">
        <v>53</v>
      </c>
      <c r="BQ97" s="4">
        <f>(BO97-BQ$3)/BR$3</f>
        <v>0.26785202723830104</v>
      </c>
      <c r="BR97" s="4">
        <f>IFERROR(_xlfn.NORM.S.DIST(BQ97,TRUE)*100,0)</f>
        <v>60.559338927696892</v>
      </c>
      <c r="BS97" s="32">
        <v>22.2</v>
      </c>
      <c r="BT97" s="3">
        <v>89</v>
      </c>
      <c r="BU97" s="33">
        <f>(BS97-BU$3)/BV$3</f>
        <v>-0.55368663256487605</v>
      </c>
      <c r="BV97" s="33">
        <f>IFERROR(_xlfn.NORM.S.DIST(BU97,TRUE)*100,0)</f>
        <v>28.98966625838964</v>
      </c>
      <c r="BW97" s="34">
        <v>20.2</v>
      </c>
      <c r="BX97" s="3">
        <v>106</v>
      </c>
      <c r="BY97" s="33">
        <f>(BW97-BY$3)/BZ$3</f>
        <v>-0.96947840645388261</v>
      </c>
      <c r="BZ97" s="33">
        <f>IFERROR(_xlfn.NORM.S.DIST(BY97,TRUE)*100,0)</f>
        <v>16.615327448357245</v>
      </c>
      <c r="CA97" s="34">
        <v>21.2</v>
      </c>
      <c r="CB97" s="3">
        <v>102</v>
      </c>
      <c r="CC97" s="33">
        <f>(CA97-CC$3)/CD$3</f>
        <v>-0.81696753388279431</v>
      </c>
      <c r="CD97" s="33">
        <f>IFERROR(_xlfn.NORM.S.DIST(CC97,TRUE)*100,0)</f>
        <v>20.69734909214371</v>
      </c>
      <c r="CE97" s="32">
        <v>87.7</v>
      </c>
      <c r="CF97" s="3">
        <v>32</v>
      </c>
      <c r="CG97" s="33">
        <f>(CE97-CG$3)/CH$3</f>
        <v>0.60593845299884208</v>
      </c>
      <c r="CH97" s="33">
        <f>IFERROR(_xlfn.NORM.S.DIST(CG97,TRUE)*100,0)</f>
        <v>72.772218810390029</v>
      </c>
      <c r="CI97" s="34">
        <v>84.7</v>
      </c>
      <c r="CJ97" s="3">
        <v>56</v>
      </c>
      <c r="CK97" s="33">
        <f>(CI97-CK$3)/CL$3</f>
        <v>8.3023115482368945E-2</v>
      </c>
      <c r="CL97" s="33">
        <f>IFERROR(_xlfn.NORM.S.DIST(CK97,TRUE)*100,0)</f>
        <v>53.308342021720101</v>
      </c>
      <c r="CM97" s="34">
        <v>85.3</v>
      </c>
      <c r="CN97" s="3">
        <v>54</v>
      </c>
      <c r="CO97" s="4">
        <f>(CM97-CO$3)/CP$3</f>
        <v>0.2252314535325102</v>
      </c>
      <c r="CP97" s="4">
        <f>IFERROR(_xlfn.NORM.S.DIST(CO97,TRUE)*100,0)</f>
        <v>58.910038918668747</v>
      </c>
      <c r="CQ97" s="29" t="s">
        <v>269</v>
      </c>
      <c r="CR97" s="3" t="s">
        <v>269</v>
      </c>
      <c r="CS97" s="33">
        <v>0</v>
      </c>
      <c r="CT97" s="35" t="s">
        <v>269</v>
      </c>
      <c r="CU97" s="3" t="s">
        <v>269</v>
      </c>
      <c r="CV97" s="33">
        <v>0</v>
      </c>
      <c r="CW97" s="3" t="s">
        <v>269</v>
      </c>
      <c r="CX97" s="3" t="s">
        <v>269</v>
      </c>
      <c r="CY97" s="33">
        <v>0</v>
      </c>
      <c r="CZ97" s="36">
        <v>36</v>
      </c>
      <c r="DA97" s="37" t="s">
        <v>269</v>
      </c>
      <c r="DB97" s="37" t="s">
        <v>51</v>
      </c>
      <c r="DC97" s="37" t="s">
        <v>269</v>
      </c>
      <c r="DD97" s="37" t="s">
        <v>269</v>
      </c>
      <c r="DE97" s="38">
        <v>0.7091346153846132</v>
      </c>
      <c r="DF97" s="38" t="s">
        <v>269</v>
      </c>
      <c r="DG97" s="38">
        <v>-1.5201005025125625</v>
      </c>
      <c r="DH97" s="38" t="s">
        <v>269</v>
      </c>
      <c r="DI97" s="38" t="s">
        <v>269</v>
      </c>
      <c r="DJ97" s="38">
        <v>-0.40548294356397463</v>
      </c>
      <c r="DK97" s="39">
        <v>-0.14265069778581929</v>
      </c>
      <c r="DL97" s="39">
        <v>44.328302792110982</v>
      </c>
      <c r="DM97" s="38">
        <v>-0.81096588712794926</v>
      </c>
      <c r="DN97" s="39">
        <v>-0.17226234644258051</v>
      </c>
      <c r="DO97" s="39">
        <v>43.161564249190164</v>
      </c>
      <c r="DP97" s="38">
        <v>-0.78</v>
      </c>
      <c r="DQ97" s="39">
        <v>-0.66907760144045614</v>
      </c>
      <c r="DR97" s="39">
        <v>25.172298859758236</v>
      </c>
      <c r="DS97" s="40">
        <v>22.471910112359549</v>
      </c>
      <c r="DT97" s="40">
        <v>33.783519003354733</v>
      </c>
      <c r="DU97" s="39">
        <v>-0.59426413607235506</v>
      </c>
      <c r="DV97" s="39">
        <v>27.616773093861656</v>
      </c>
      <c r="DW97" s="41">
        <v>27.616773093861656</v>
      </c>
      <c r="DX97" s="42">
        <v>-0.19</v>
      </c>
      <c r="DY97" s="4">
        <f>(DX97-DY$3)/EA$3</f>
        <v>-0.39672581887545622</v>
      </c>
      <c r="DZ97" s="4">
        <f>MAX(MIN(DY97, 3), -3)</f>
        <v>-0.39672581887545622</v>
      </c>
      <c r="EA97" s="4">
        <f>IFERROR(_xlfn.NORM.S.DIST(DZ97,TRUE)*100,30)</f>
        <v>34.578482931058637</v>
      </c>
      <c r="EB97" s="43">
        <v>0.33</v>
      </c>
      <c r="EC97" s="4">
        <f>(EB97-EC$3)/EE$3</f>
        <v>-2.6155544109205953E-2</v>
      </c>
      <c r="ED97" s="4">
        <f>MAX(MIN(EC97, 3), -3)</f>
        <v>-2.6155544109205953E-2</v>
      </c>
      <c r="EE97" s="4">
        <f>IFERROR(_xlfn.NORM.S.DIST(ED97,TRUE)*100,30)</f>
        <v>48.956663720045754</v>
      </c>
      <c r="EF97" s="44" t="s">
        <v>223</v>
      </c>
      <c r="EG97" s="45">
        <v>59</v>
      </c>
      <c r="EH97" s="46" t="s">
        <v>51</v>
      </c>
      <c r="EI97" s="46" t="s">
        <v>269</v>
      </c>
      <c r="EJ97" s="46" t="s">
        <v>269</v>
      </c>
      <c r="EK97" s="46" t="s">
        <v>269</v>
      </c>
      <c r="EL97" s="46" t="s">
        <v>269</v>
      </c>
      <c r="EM97" s="46" t="s">
        <v>269</v>
      </c>
      <c r="EN97" s="46" t="s">
        <v>269</v>
      </c>
      <c r="EO97" s="46" t="s">
        <v>269</v>
      </c>
      <c r="EP97" s="46" t="s">
        <v>269</v>
      </c>
      <c r="EQ97" s="46" t="s">
        <v>269</v>
      </c>
      <c r="ER97" s="46">
        <v>51</v>
      </c>
      <c r="ES97" s="47">
        <v>0.10714285714285714</v>
      </c>
      <c r="ET97" s="4">
        <f>(ES97-ET$3)/EU$3</f>
        <v>-6.4106728405337932E-2</v>
      </c>
      <c r="EU97" s="4">
        <f>IFERROR(_xlfn.NORM.S.DIST(ET97,TRUE)*100,30)</f>
        <v>47.444262218796837</v>
      </c>
      <c r="EV97" s="48">
        <v>0.14285714285714285</v>
      </c>
      <c r="EW97" s="4">
        <f>(EV97-EW$3)/EX$3</f>
        <v>-0.50271103421096708</v>
      </c>
      <c r="EX97" s="4">
        <f>IFERROR(_xlfn.NORM.S.DIST(EW97,TRUE)*100,30)</f>
        <v>30.758372535062399</v>
      </c>
      <c r="EY97" s="49">
        <v>0.21428571428571427</v>
      </c>
      <c r="EZ97" s="4">
        <f>(EY97-EZ$3)/FA$3</f>
        <v>-1.160616219098811</v>
      </c>
      <c r="FA97" s="4">
        <f>IFERROR(_xlfn.NORM.S.DIST(EZ97,TRUE)*100,30)</f>
        <v>12.289900330594081</v>
      </c>
      <c r="FB97" s="50">
        <v>15</v>
      </c>
      <c r="FC97" s="35">
        <v>-0.60382973737227419</v>
      </c>
      <c r="FD97" s="33">
        <f>(FC97-FD$3)/FE$3</f>
        <v>-1.1561322556878348</v>
      </c>
      <c r="FE97" s="33">
        <f>IFERROR(_xlfn.NORM.S.DIST(FD97,TRUE)*100,0)</f>
        <v>12.38135320881365</v>
      </c>
      <c r="FF97" s="51">
        <v>51</v>
      </c>
      <c r="FG97" s="35">
        <v>-0.37480313524151915</v>
      </c>
      <c r="FH97" s="33">
        <f>(FG97-FH$3)/FI$3</f>
        <v>-1.1905841333837559</v>
      </c>
      <c r="FI97" s="33">
        <f>IFERROR(_xlfn.NORM.S.DIST(FH97,TRUE)*100,0)</f>
        <v>11.690844173420626</v>
      </c>
      <c r="FJ97" s="51">
        <v>91</v>
      </c>
      <c r="FK97" s="35">
        <v>-0.1638101257979328</v>
      </c>
      <c r="FL97" s="33">
        <f>(FK97-FL$3)/FM$3</f>
        <v>-1.1026035952738775</v>
      </c>
      <c r="FM97" s="33">
        <f>IFERROR(_xlfn.NORM.S.DIST(FL97,TRUE)*100,0)</f>
        <v>13.509967412846985</v>
      </c>
      <c r="FN97" s="52">
        <v>84.25229717841593</v>
      </c>
      <c r="FP97" s="33">
        <f>IFERROR(((J97*G$1)+(N97*K$1)+(R97*O$1)+(V97*S$1)+(Z97*W$1)+(AD97*AA$1)+(AH97*AE$1)+(AL97*AI$1)+(AP97*AM$1)+(AT97*AQ$1)+(AX97*AU$1)+(BB97*AY$1)+(BF97*BC$1)+(BJ97*BG$1)+(BN97*BK$1)+(BR97*BO$1)+(BV97*BS$1)+(BZ97*BW$1)+(CD97*CA$1)+(CH97*CE$1)+(CL97*CI$1)+(CP97*CM$1)+(CS97*CQ$1)+(CV97*CT$1)+(CY97*CW$1)+(DW97*DW$1)+(EA97*DX$1)+(EE97*EB$1)+(EU97*ES$1)+(EX97*EV$1)+(FA97*EY$1)+(FE97*FC$1)+(FI97*FG$1)+(FM97*FK$1)+(FN97*FN$1))*(1+FO97),"")</f>
        <v>38.487049321349872</v>
      </c>
      <c r="FQ97" s="28">
        <f>IFERROR(RANK(FP97,FP$4:FP$1296),"")</f>
        <v>94</v>
      </c>
      <c r="FR97" s="28">
        <f>IFERROR(RANK(FT97,FT$4:FT$1496),"")</f>
        <v>76</v>
      </c>
      <c r="FS97" s="28">
        <f>RANK(FX97,FX$4:FX$1496)</f>
        <v>73</v>
      </c>
      <c r="FT97" s="2">
        <v>6600</v>
      </c>
      <c r="FU97" s="49">
        <v>1.3999999999999999E-2</v>
      </c>
      <c r="FV97" s="28">
        <f>IFERROR(FR97-FQ97,"")</f>
        <v>-18</v>
      </c>
      <c r="FW97" s="4">
        <f>IFERROR(FP97/(FT97/1000),0)</f>
        <v>5.8313711092954357</v>
      </c>
      <c r="FX97" s="2">
        <v>7900</v>
      </c>
      <c r="FY97" s="49">
        <v>1.0700000000000001E-2</v>
      </c>
      <c r="FZ97" s="28">
        <f>FS97-FQ97</f>
        <v>-21</v>
      </c>
      <c r="GA97" s="4">
        <f>FP97/(FX97/1000)</f>
        <v>4.8717783951075786</v>
      </c>
    </row>
    <row r="98" spans="1:183" x14ac:dyDescent="0.2">
      <c r="A98" t="s">
        <v>218</v>
      </c>
      <c r="B98" s="1">
        <v>200</v>
      </c>
      <c r="C98" s="28" t="s">
        <v>269</v>
      </c>
      <c r="D98" s="28" t="s">
        <v>269</v>
      </c>
      <c r="E98" s="28">
        <f>RANK(B98,B$4:B$1396)</f>
        <v>39</v>
      </c>
      <c r="F98" s="4">
        <f>(E98/E$3)*100</f>
        <v>32.231404958677686</v>
      </c>
      <c r="G98" s="29">
        <v>-0.66500000000000004</v>
      </c>
      <c r="H98" s="3">
        <f>RANK(G98,G$4:G$4000)</f>
        <v>114</v>
      </c>
      <c r="I98" s="4">
        <f>(G98-I$3)/J$3</f>
        <v>-1.6761315608263621</v>
      </c>
      <c r="J98" s="4">
        <f>IFERROR(_xlfn.NORM.S.DIST(I98,TRUE)*100,0)</f>
        <v>4.6856212997487958</v>
      </c>
      <c r="K98" s="30">
        <v>-0.48</v>
      </c>
      <c r="L98" s="3">
        <f>RANK(K98,K$4:K$4000)</f>
        <v>113</v>
      </c>
      <c r="M98" s="30">
        <f>(K98-M$3)/N$3</f>
        <v>-1.5236780431295167</v>
      </c>
      <c r="N98" s="4">
        <f>IFERROR(_xlfn.NORM.S.DIST(M98,TRUE)*100,0)</f>
        <v>6.3794578491830549</v>
      </c>
      <c r="O98" s="30">
        <v>-0.38</v>
      </c>
      <c r="P98" s="3">
        <f>RANK(O98,O$4:O$4000)</f>
        <v>110</v>
      </c>
      <c r="Q98" s="4">
        <f>(O98-Q$3)/R$3</f>
        <v>-1.3466171720237454</v>
      </c>
      <c r="R98" s="4">
        <f>IFERROR(_xlfn.NORM.S.DIST(Q98,TRUE)*100,0)</f>
        <v>8.9051780355449619</v>
      </c>
      <c r="S98" s="1">
        <v>289.5</v>
      </c>
      <c r="T98" s="3">
        <f>RANK(S98,S$4:S$4000)</f>
        <v>103</v>
      </c>
      <c r="U98" s="4">
        <f>(S98-U$3)/V$3</f>
        <v>-0.89662614171562149</v>
      </c>
      <c r="V98" s="4">
        <f>IFERROR(_xlfn.NORM.S.DIST(U98,TRUE)*100,0)</f>
        <v>18.495922191721988</v>
      </c>
      <c r="W98" s="31">
        <v>286.60000000000002</v>
      </c>
      <c r="X98" s="3">
        <f>RANK(W98,W$4:W$4000)</f>
        <v>114</v>
      </c>
      <c r="Y98" s="30">
        <f>(W98-Y$3)/Z$3</f>
        <v>-1.2327174305183033</v>
      </c>
      <c r="Z98" s="4">
        <f>IFERROR(_xlfn.NORM.S.DIST(Y98,TRUE)*100,0)</f>
        <v>10.884060317964028</v>
      </c>
      <c r="AA98" s="3">
        <v>289.2</v>
      </c>
      <c r="AB98" s="3">
        <f>RANK(AA98,AA$4:AA$4000)</f>
        <v>104</v>
      </c>
      <c r="AC98" s="4">
        <f>(AA98-AC$3)/AD$3</f>
        <v>-0.94606485756693648</v>
      </c>
      <c r="AD98" s="4">
        <f>IFERROR(_xlfn.NORM.S.DIST(AC98,TRUE)*100,0)</f>
        <v>17.205775336684358</v>
      </c>
      <c r="AE98" s="29">
        <v>-0.19</v>
      </c>
      <c r="AF98" s="3">
        <f>RANK(AE98,AE$4:AE$4000)</f>
        <v>83</v>
      </c>
      <c r="AG98" s="4">
        <f>(AE98-AG$3)/AH$3</f>
        <v>-0.44432957673782508</v>
      </c>
      <c r="AH98" s="4">
        <f>IFERROR(_xlfn.NORM.S.DIST(AG98,TRUE)*100,0)</f>
        <v>32.840216026801023</v>
      </c>
      <c r="AI98" s="30">
        <v>0.32</v>
      </c>
      <c r="AJ98" s="3">
        <f>RANK(AI98,AI$4:AI$4000)</f>
        <v>30</v>
      </c>
      <c r="AK98" s="4">
        <f>(AI98-AK$3)/AL$3</f>
        <v>0.51957842585606284</v>
      </c>
      <c r="AL98" s="4">
        <f>IFERROR(_xlfn.NORM.S.DIST(AK98,TRUE)*100,0)</f>
        <v>69.832128092018024</v>
      </c>
      <c r="AM98" s="30">
        <v>0.52500000000000002</v>
      </c>
      <c r="AN98" s="3">
        <f>RANK(AM98,AM$4:AM$4000)</f>
        <v>13</v>
      </c>
      <c r="AO98" s="4">
        <f>(AM98-AO$3)/AP$3</f>
        <v>1.1303158548765466</v>
      </c>
      <c r="AP98" s="4">
        <f>IFERROR(_xlfn.NORM.S.DIST(AO98,TRUE)*100,0)</f>
        <v>87.082842194354555</v>
      </c>
      <c r="AQ98" s="29">
        <v>-0.13500000000000001</v>
      </c>
      <c r="AR98" s="3">
        <v>81</v>
      </c>
      <c r="AS98" s="4">
        <f>(AQ98-AS$3)/AT$3</f>
        <v>-0.45382770920237786</v>
      </c>
      <c r="AT98" s="4">
        <f>IFERROR(_xlfn.NORM.S.DIST(AS98,TRUE)*100,0)</f>
        <v>32.497641909648451</v>
      </c>
      <c r="AU98" s="30">
        <v>-0.13500000000000001</v>
      </c>
      <c r="AV98" s="3">
        <v>89</v>
      </c>
      <c r="AW98" s="4">
        <f>(AU98-AW$3)/AX$3</f>
        <v>-0.50104084787277192</v>
      </c>
      <c r="AX98" s="4">
        <f>IFERROR(_xlfn.NORM.S.DIST(AW98,TRUE)*100,0)</f>
        <v>30.81711876828993</v>
      </c>
      <c r="AY98" s="30">
        <v>-0.125</v>
      </c>
      <c r="AZ98" s="3">
        <v>88</v>
      </c>
      <c r="BA98" s="4">
        <f>(AY98-BA$3)/BB$3</f>
        <v>-0.53170934786840818</v>
      </c>
      <c r="BB98" s="4">
        <f>IFERROR(_xlfn.NORM.S.DIST(BA98,TRUE)*100,0)</f>
        <v>29.746365829498554</v>
      </c>
      <c r="BC98" s="29">
        <v>9.9999999999999985E-3</v>
      </c>
      <c r="BD98" s="3">
        <v>70</v>
      </c>
      <c r="BE98" s="4">
        <f>(BC98-BE$3)/BF$3</f>
        <v>5.5030050186655216E-2</v>
      </c>
      <c r="BF98" s="4">
        <f>IFERROR(_xlfn.NORM.S.DIST(BE98,TRUE)*100,0)</f>
        <v>52.194273826433758</v>
      </c>
      <c r="BG98" s="30">
        <v>-0.17499999999999999</v>
      </c>
      <c r="BH98" s="3">
        <v>94</v>
      </c>
      <c r="BI98" s="4">
        <f>(BG98-BI$3)/BJ$3</f>
        <v>-0.52687556135514435</v>
      </c>
      <c r="BJ98" s="4">
        <f>IFERROR(_xlfn.NORM.S.DIST(BI98,TRUE)*100,0)</f>
        <v>29.914000296695697</v>
      </c>
      <c r="BK98" s="30">
        <v>-0.08</v>
      </c>
      <c r="BL98" s="3">
        <v>84</v>
      </c>
      <c r="BM98" s="4">
        <f>(BK98-BM$3)/BN$3</f>
        <v>-0.35402561781386055</v>
      </c>
      <c r="BN98" s="4">
        <f>IFERROR(_xlfn.NORM.S.DIST(BM98,TRUE)*100,0)</f>
        <v>36.165984234941405</v>
      </c>
      <c r="BO98" s="30">
        <v>0.7</v>
      </c>
      <c r="BP98" s="3">
        <v>4</v>
      </c>
      <c r="BQ98" s="4">
        <f>(BO98-BQ$3)/BR$3</f>
        <v>1.1735836144530496</v>
      </c>
      <c r="BR98" s="4">
        <f>IFERROR(_xlfn.NORM.S.DIST(BQ98,TRUE)*100,0)</f>
        <v>87.97190762456006</v>
      </c>
      <c r="BS98" s="32">
        <v>23.5</v>
      </c>
      <c r="BT98" s="3">
        <v>77</v>
      </c>
      <c r="BU98" s="33">
        <f>(BS98-BU$3)/BV$3</f>
        <v>-0.12545106151816832</v>
      </c>
      <c r="BV98" s="33">
        <f>IFERROR(_xlfn.NORM.S.DIST(BU98,TRUE)*100,0)</f>
        <v>45.00832330613094</v>
      </c>
      <c r="BW98" s="34">
        <v>21</v>
      </c>
      <c r="BX98" s="3">
        <v>91</v>
      </c>
      <c r="BY98" s="33">
        <f>(BW98-BY$3)/BZ$3</f>
        <v>-0.61906452460307981</v>
      </c>
      <c r="BZ98" s="33">
        <f>IFERROR(_xlfn.NORM.S.DIST(BY98,TRUE)*100,0)</f>
        <v>26.793692624048354</v>
      </c>
      <c r="CA98" s="34">
        <v>22</v>
      </c>
      <c r="CB98" s="3">
        <v>89</v>
      </c>
      <c r="CC98" s="33">
        <f>(CA98-CC$3)/CD$3</f>
        <v>-0.42501909184007164</v>
      </c>
      <c r="CD98" s="33">
        <f>IFERROR(_xlfn.NORM.S.DIST(CC98,TRUE)*100,0)</f>
        <v>33.541137857791867</v>
      </c>
      <c r="CE98" s="32">
        <v>84.3</v>
      </c>
      <c r="CF98" s="3">
        <v>97</v>
      </c>
      <c r="CG98" s="33">
        <f>(CE98-CG$3)/CH$3</f>
        <v>-0.62341454960448228</v>
      </c>
      <c r="CH98" s="33">
        <f>IFERROR(_xlfn.NORM.S.DIST(CG98,TRUE)*100,0)</f>
        <v>26.650606962898831</v>
      </c>
      <c r="CI98" s="34">
        <v>82</v>
      </c>
      <c r="CJ98" s="3">
        <v>108</v>
      </c>
      <c r="CK98" s="33">
        <f>(CI98-CK$3)/CL$3</f>
        <v>-1.2687100210147964</v>
      </c>
      <c r="CL98" s="33">
        <f>IFERROR(_xlfn.NORM.S.DIST(CK98,TRUE)*100,0)</f>
        <v>10.227225352024256</v>
      </c>
      <c r="CM98" s="34">
        <v>83.2</v>
      </c>
      <c r="CN98" s="3">
        <v>101</v>
      </c>
      <c r="CO98" s="4">
        <f>(CM98-CO$3)/CP$3</f>
        <v>-1.0006503237934461</v>
      </c>
      <c r="CP98" s="4">
        <f>IFERROR(_xlfn.NORM.S.DIST(CO98,TRUE)*100,0)</f>
        <v>15.849794577923602</v>
      </c>
      <c r="CQ98" s="29" t="s">
        <v>269</v>
      </c>
      <c r="CR98" s="3" t="s">
        <v>269</v>
      </c>
      <c r="CS98" s="33">
        <v>0</v>
      </c>
      <c r="CT98" s="35" t="s">
        <v>269</v>
      </c>
      <c r="CU98" s="3" t="s">
        <v>269</v>
      </c>
      <c r="CV98" s="33">
        <v>0</v>
      </c>
      <c r="CW98" s="3" t="s">
        <v>269</v>
      </c>
      <c r="CX98" s="3" t="s">
        <v>269</v>
      </c>
      <c r="CY98" s="33">
        <v>0</v>
      </c>
      <c r="CZ98" s="36" t="s">
        <v>51</v>
      </c>
      <c r="DA98" s="37">
        <v>17</v>
      </c>
      <c r="DB98" s="37" t="s">
        <v>51</v>
      </c>
      <c r="DC98" s="37">
        <v>14</v>
      </c>
      <c r="DD98" s="37" t="s">
        <v>51</v>
      </c>
      <c r="DE98" s="38">
        <v>-5.5408653846153868</v>
      </c>
      <c r="DF98" s="38">
        <v>1.3774509803921546</v>
      </c>
      <c r="DG98" s="38">
        <v>-1.5201005025125625</v>
      </c>
      <c r="DH98" s="38">
        <v>2.0389447236180871</v>
      </c>
      <c r="DI98" s="38">
        <v>-0.54545454545454675</v>
      </c>
      <c r="DJ98" s="38">
        <v>-0.83800494571445083</v>
      </c>
      <c r="DK98" s="39">
        <v>-0.49531180202228908</v>
      </c>
      <c r="DL98" s="39">
        <v>31.019002066306729</v>
      </c>
      <c r="DM98" s="38">
        <v>-4.1900247285722543</v>
      </c>
      <c r="DN98" s="39">
        <v>-1.12461326748699</v>
      </c>
      <c r="DO98" s="39">
        <v>13.037647454991525</v>
      </c>
      <c r="DP98" s="38">
        <v>0.23</v>
      </c>
      <c r="DQ98" s="39">
        <v>0.23623654461842508</v>
      </c>
      <c r="DR98" s="39">
        <v>59.337543830370073</v>
      </c>
      <c r="DS98" s="40">
        <v>51.68539325842697</v>
      </c>
      <c r="DT98" s="40">
        <v>38.769896652523826</v>
      </c>
      <c r="DU98" s="39">
        <v>-0.38829244088353737</v>
      </c>
      <c r="DV98" s="39">
        <v>34.889981529846615</v>
      </c>
      <c r="DW98" s="41">
        <v>34.889981529846615</v>
      </c>
      <c r="DX98" s="42">
        <v>0.75</v>
      </c>
      <c r="DY98" s="4">
        <f>(DX98-DY$3)/EA$3</f>
        <v>0.47844087311241035</v>
      </c>
      <c r="DZ98" s="4">
        <f>MAX(MIN(DY98, 3), -3)</f>
        <v>0.47844087311241035</v>
      </c>
      <c r="EA98" s="4">
        <f>IFERROR(_xlfn.NORM.S.DIST(DZ98,TRUE)*100,30)</f>
        <v>68.383177591075125</v>
      </c>
      <c r="EB98" s="43">
        <v>0.31</v>
      </c>
      <c r="EC98" s="4">
        <f>(EB98-EC$3)/EE$3</f>
        <v>-4.7045450625469505E-2</v>
      </c>
      <c r="ED98" s="4">
        <f>MAX(MIN(EC98, 3), -3)</f>
        <v>-4.7045450625469505E-2</v>
      </c>
      <c r="EE98" s="4">
        <f>IFERROR(_xlfn.NORM.S.DIST(ED98,TRUE)*100,30)</f>
        <v>48.12385016241921</v>
      </c>
      <c r="EF98" s="44" t="s">
        <v>219</v>
      </c>
      <c r="EG98" s="45">
        <v>70</v>
      </c>
      <c r="EH98" s="46">
        <v>8</v>
      </c>
      <c r="EI98" s="46">
        <v>40</v>
      </c>
      <c r="EJ98" s="46" t="s">
        <v>269</v>
      </c>
      <c r="EK98" s="46" t="s">
        <v>269</v>
      </c>
      <c r="EL98" s="46" t="s">
        <v>269</v>
      </c>
      <c r="EM98" s="46" t="s">
        <v>269</v>
      </c>
      <c r="EN98" s="46" t="s">
        <v>269</v>
      </c>
      <c r="EO98" s="46" t="s">
        <v>269</v>
      </c>
      <c r="EP98" s="46" t="s">
        <v>269</v>
      </c>
      <c r="EQ98" s="46" t="s">
        <v>269</v>
      </c>
      <c r="ER98" s="46" t="s">
        <v>51</v>
      </c>
      <c r="ES98" s="47">
        <v>6.25E-2</v>
      </c>
      <c r="ET98" s="4">
        <f>(ES98-ET$3)/EU$3</f>
        <v>-0.61066168194216286</v>
      </c>
      <c r="EU98" s="4">
        <f>IFERROR(_xlfn.NORM.S.DIST(ET98,TRUE)*100,30)</f>
        <v>27.07117892492689</v>
      </c>
      <c r="EV98" s="48">
        <v>0.125</v>
      </c>
      <c r="EW98" s="4">
        <f>(EV98-EW$3)/EX$3</f>
        <v>-0.66962569622654389</v>
      </c>
      <c r="EX98" s="4">
        <f>IFERROR(_xlfn.NORM.S.DIST(EW98,TRUE)*100,30)</f>
        <v>25.154821456724974</v>
      </c>
      <c r="EY98" s="49">
        <v>0.34375</v>
      </c>
      <c r="EZ98" s="4">
        <f>(EY98-EZ$3)/FA$3</f>
        <v>-0.33410349693493513</v>
      </c>
      <c r="FA98" s="4">
        <f>IFERROR(_xlfn.NORM.S.DIST(EZ98,TRUE)*100,30)</f>
        <v>36.915073068907553</v>
      </c>
      <c r="FB98" s="50">
        <v>24</v>
      </c>
      <c r="FC98" s="35">
        <v>0.1311387694745072</v>
      </c>
      <c r="FD98" s="33">
        <f>(FC98-FD$3)/FE$3</f>
        <v>-0.38011902532295067</v>
      </c>
      <c r="FE98" s="33">
        <f>IFERROR(_xlfn.NORM.S.DIST(FD98,TRUE)*100,0)</f>
        <v>35.192853186461925</v>
      </c>
      <c r="FF98" s="51">
        <v>58</v>
      </c>
      <c r="FG98" s="35">
        <v>-0.73527242906575518</v>
      </c>
      <c r="FH98" s="33">
        <f>(FG98-FH$3)/FI$3</f>
        <v>-1.6789750057608399</v>
      </c>
      <c r="FI98" s="33">
        <f>IFERROR(_xlfn.NORM.S.DIST(FH98,TRUE)*100,0)</f>
        <v>4.6578457514244844</v>
      </c>
      <c r="FJ98" s="51">
        <v>108</v>
      </c>
      <c r="FK98" s="35">
        <v>-0.331035340170791</v>
      </c>
      <c r="FL98" s="33">
        <f>(FK98-FL$3)/FM$3</f>
        <v>-1.3791956789466548</v>
      </c>
      <c r="FM98" s="33">
        <f>IFERROR(_xlfn.NORM.S.DIST(FL98,TRUE)*100,0)</f>
        <v>8.3917214995202709</v>
      </c>
      <c r="FN98" s="52">
        <v>79.403024586467509</v>
      </c>
      <c r="FP98" s="33">
        <f>IFERROR(((J98*G$1)+(N98*K$1)+(R98*O$1)+(V98*S$1)+(Z98*W$1)+(AD98*AA$1)+(AH98*AE$1)+(AL98*AI$1)+(AP98*AM$1)+(AT98*AQ$1)+(AX98*AU$1)+(BB98*AY$1)+(BF98*BC$1)+(BJ98*BG$1)+(BN98*BK$1)+(BR98*BO$1)+(BV98*BS$1)+(BZ98*BW$1)+(CD98*CA$1)+(CH98*CE$1)+(CL98*CI$1)+(CP98*CM$1)+(CS98*CQ$1)+(CV98*CT$1)+(CY98*CW$1)+(DW98*DW$1)+(EA98*DX$1)+(EE98*EB$1)+(EU98*ES$1)+(EX98*EV$1)+(FA98*EY$1)+(FE98*FC$1)+(FI98*FG$1)+(FM98*FK$1)+(FN98*FN$1))*(1+FO98),"")</f>
        <v>38.486237814913075</v>
      </c>
      <c r="FQ98" s="28">
        <f>IFERROR(RANK(FP98,FP$4:FP$1296),"")</f>
        <v>95</v>
      </c>
      <c r="FR98" s="28">
        <f>IFERROR(RANK(FT98,FT$4:FT$1496),"")</f>
        <v>70</v>
      </c>
      <c r="FS98" s="28">
        <f>RANK(FX98,FX$4:FX$1496)</f>
        <v>77</v>
      </c>
      <c r="FT98" s="2">
        <v>6700</v>
      </c>
      <c r="FU98" s="49">
        <v>1.6500000000000001E-2</v>
      </c>
      <c r="FV98" s="28">
        <f>IFERROR(FR98-FQ98,"")</f>
        <v>-25</v>
      </c>
      <c r="FW98" s="4">
        <f>IFERROR(FP98/(FT98/1000),0)</f>
        <v>5.7442145992407569</v>
      </c>
      <c r="FX98" s="2">
        <v>7800</v>
      </c>
      <c r="FY98" s="49">
        <v>1.32E-2</v>
      </c>
      <c r="FZ98" s="28">
        <f>FS98-FQ98</f>
        <v>-18</v>
      </c>
      <c r="GA98" s="4">
        <f>FP98/(FX98/1000)</f>
        <v>4.9341330531939844</v>
      </c>
    </row>
    <row r="99" spans="1:183" x14ac:dyDescent="0.2">
      <c r="A99" t="s">
        <v>214</v>
      </c>
      <c r="B99" s="1">
        <v>250</v>
      </c>
      <c r="C99" s="28" t="s">
        <v>269</v>
      </c>
      <c r="D99" s="28" t="s">
        <v>269</v>
      </c>
      <c r="E99" s="28">
        <f>RANK(B99,B$4:B$1396)</f>
        <v>37</v>
      </c>
      <c r="F99" s="4">
        <f>(E99/E$3)*100</f>
        <v>30.578512396694212</v>
      </c>
      <c r="G99" s="29">
        <v>-0.1</v>
      </c>
      <c r="H99" s="3">
        <f>RANK(G99,G$4:G$4000)</f>
        <v>81</v>
      </c>
      <c r="I99" s="4">
        <f>(G99-I$3)/J$3</f>
        <v>-0.45332293303244864</v>
      </c>
      <c r="J99" s="4">
        <f>IFERROR(_xlfn.NORM.S.DIST(I99,TRUE)*100,0)</f>
        <v>32.515811079301251</v>
      </c>
      <c r="K99" s="30">
        <v>0.155</v>
      </c>
      <c r="L99" s="3">
        <f>RANK(K99,K$4:K$4000)</f>
        <v>56</v>
      </c>
      <c r="M99" s="30">
        <f>(K99-M$3)/N$3</f>
        <v>0.14977636572705832</v>
      </c>
      <c r="N99" s="4">
        <f>IFERROR(_xlfn.NORM.S.DIST(M99,TRUE)*100,0)</f>
        <v>55.95294717929422</v>
      </c>
      <c r="O99" s="30">
        <v>0.22999999999999998</v>
      </c>
      <c r="P99" s="3">
        <f>RANK(O99,O$4:O$4000)</f>
        <v>41</v>
      </c>
      <c r="Q99" s="4">
        <f>(O99-Q$3)/R$3</f>
        <v>0.36813236250070736</v>
      </c>
      <c r="R99" s="4">
        <f>IFERROR(_xlfn.NORM.S.DIST(Q99,TRUE)*100,0)</f>
        <v>64.361272953555826</v>
      </c>
      <c r="S99" s="1">
        <v>293.60000000000002</v>
      </c>
      <c r="T99" s="3">
        <f>RANK(S99,S$4:S$4000)</f>
        <v>68</v>
      </c>
      <c r="U99" s="4">
        <f>(S99-U$3)/V$3</f>
        <v>-0.26280421395112818</v>
      </c>
      <c r="V99" s="4">
        <f>IFERROR(_xlfn.NORM.S.DIST(U99,TRUE)*100,0)</f>
        <v>39.635074370708409</v>
      </c>
      <c r="W99" s="31">
        <v>291.5</v>
      </c>
      <c r="X99" s="3">
        <f>RANK(W99,W$4:W$4000)</f>
        <v>85</v>
      </c>
      <c r="Y99" s="30">
        <f>(W99-Y$3)/Z$3</f>
        <v>-0.51781670150680326</v>
      </c>
      <c r="Z99" s="4">
        <f>IFERROR(_xlfn.NORM.S.DIST(Y99,TRUE)*100,0)</f>
        <v>30.229308219323869</v>
      </c>
      <c r="AA99" s="3">
        <v>294.10000000000002</v>
      </c>
      <c r="AB99" s="3">
        <f>RANK(AA99,AA$4:AA$4000)</f>
        <v>65</v>
      </c>
      <c r="AC99" s="4">
        <f>(AA99-AC$3)/AD$3</f>
        <v>-0.20887146206023685</v>
      </c>
      <c r="AD99" s="4">
        <f>IFERROR(_xlfn.NORM.S.DIST(AC99,TRUE)*100,0)</f>
        <v>41.727429137888251</v>
      </c>
      <c r="AE99" s="29">
        <v>0.51</v>
      </c>
      <c r="AF99" s="3">
        <f>RANK(AE99,AE$4:AE$4000)</f>
        <v>23</v>
      </c>
      <c r="AG99" s="4">
        <f>(AE99-AG$3)/AH$3</f>
        <v>0.83082192466215166</v>
      </c>
      <c r="AH99" s="4">
        <f>IFERROR(_xlfn.NORM.S.DIST(AG99,TRUE)*100,0)</f>
        <v>79.696288247495033</v>
      </c>
      <c r="AI99" s="30">
        <v>0.29500000000000004</v>
      </c>
      <c r="AJ99" s="3">
        <f>RANK(AI99,AI$4:AI$4000)</f>
        <v>35</v>
      </c>
      <c r="AK99" s="4">
        <f>(AI99-AK$3)/AL$3</f>
        <v>0.46282491128958964</v>
      </c>
      <c r="AL99" s="4">
        <f>IFERROR(_xlfn.NORM.S.DIST(AK99,TRUE)*100,0)</f>
        <v>67.825506320518713</v>
      </c>
      <c r="AM99" s="30">
        <v>0.33499999999999996</v>
      </c>
      <c r="AN99" s="3">
        <f>RANK(AM99,AM$4:AM$4000)</f>
        <v>26</v>
      </c>
      <c r="AO99" s="4">
        <f>(AM99-AO$3)/AP$3</f>
        <v>0.65183086618019925</v>
      </c>
      <c r="AP99" s="4">
        <f>IFERROR(_xlfn.NORM.S.DIST(AO99,TRUE)*100,0)</f>
        <v>74.274485632052446</v>
      </c>
      <c r="AQ99" s="29">
        <v>-0.375</v>
      </c>
      <c r="AR99" s="3">
        <v>110</v>
      </c>
      <c r="AS99" s="4">
        <f>(AQ99-AS$3)/AT$3</f>
        <v>-1.2028384842756434</v>
      </c>
      <c r="AT99" s="4">
        <f>IFERROR(_xlfn.NORM.S.DIST(AS99,TRUE)*100,0)</f>
        <v>11.451941456484553</v>
      </c>
      <c r="AU99" s="30">
        <v>-0.375</v>
      </c>
      <c r="AV99" s="3">
        <v>108</v>
      </c>
      <c r="AW99" s="4">
        <f>(AU99-AW$3)/AX$3</f>
        <v>-1.4466487390088025</v>
      </c>
      <c r="AX99" s="4">
        <f>IFERROR(_xlfn.NORM.S.DIST(AW99,TRUE)*100,0)</f>
        <v>7.3997664096166957</v>
      </c>
      <c r="AY99" s="30">
        <v>-0.35499999999999998</v>
      </c>
      <c r="AZ99" s="3">
        <v>111</v>
      </c>
      <c r="BA99" s="4">
        <f>(AY99-BA$3)/BB$3</f>
        <v>-1.5669952738767372</v>
      </c>
      <c r="BB99" s="4">
        <f>IFERROR(_xlfn.NORM.S.DIST(BA99,TRUE)*100,0)</f>
        <v>5.8557898156980235</v>
      </c>
      <c r="BC99" s="29">
        <v>0.14500000000000002</v>
      </c>
      <c r="BD99" s="3">
        <v>45</v>
      </c>
      <c r="BE99" s="4">
        <f>(BC99-BE$3)/BF$3</f>
        <v>0.27460808295114142</v>
      </c>
      <c r="BF99" s="4">
        <f>IFERROR(_xlfn.NORM.S.DIST(BE99,TRUE)*100,0)</f>
        <v>60.819132214695969</v>
      </c>
      <c r="BG99" s="30">
        <v>-8.4999999999999992E-2</v>
      </c>
      <c r="BH99" s="3">
        <v>84</v>
      </c>
      <c r="BI99" s="4">
        <f>(BG99-BI$3)/BJ$3</f>
        <v>-0.29931083179563395</v>
      </c>
      <c r="BJ99" s="4">
        <f>IFERROR(_xlfn.NORM.S.DIST(BI99,TRUE)*100,0)</f>
        <v>38.235144531924107</v>
      </c>
      <c r="BK99" s="30">
        <v>-7.5000000000000011E-2</v>
      </c>
      <c r="BL99" s="3">
        <v>83</v>
      </c>
      <c r="BM99" s="4">
        <f>(BK99-BM$3)/BN$3</f>
        <v>-0.33858284277290701</v>
      </c>
      <c r="BN99" s="4">
        <f>IFERROR(_xlfn.NORM.S.DIST(BM99,TRUE)*100,0)</f>
        <v>36.746200472225063</v>
      </c>
      <c r="BO99" s="30">
        <v>-0.37</v>
      </c>
      <c r="BP99" s="3">
        <v>95</v>
      </c>
      <c r="BQ99" s="4">
        <f>(BO99-BQ$3)/BR$3</f>
        <v>-0.44163771607991881</v>
      </c>
      <c r="BR99" s="4">
        <f>IFERROR(_xlfn.NORM.S.DIST(BQ99,TRUE)*100,0)</f>
        <v>32.937569343736619</v>
      </c>
      <c r="BS99" s="32">
        <v>24.5</v>
      </c>
      <c r="BT99" s="3">
        <v>50</v>
      </c>
      <c r="BU99" s="33">
        <f>(BS99-BU$3)/BV$3</f>
        <v>0.2039609162100682</v>
      </c>
      <c r="BV99" s="33">
        <f>IFERROR(_xlfn.NORM.S.DIST(BU99,TRUE)*100,0)</f>
        <v>58.080797939753914</v>
      </c>
      <c r="BW99" s="34">
        <v>21.8</v>
      </c>
      <c r="BX99" s="3">
        <v>81</v>
      </c>
      <c r="BY99" s="33">
        <f>(BW99-BY$3)/BZ$3</f>
        <v>-0.26865064275227712</v>
      </c>
      <c r="BZ99" s="33">
        <f>IFERROR(_xlfn.NORM.S.DIST(BY99,TRUE)*100,0)</f>
        <v>39.409926855718332</v>
      </c>
      <c r="CA99" s="34">
        <v>23.4</v>
      </c>
      <c r="CB99" s="3">
        <v>46</v>
      </c>
      <c r="CC99" s="33">
        <f>(CA99-CC$3)/CD$3</f>
        <v>0.26089068173469171</v>
      </c>
      <c r="CD99" s="33">
        <f>IFERROR(_xlfn.NORM.S.DIST(CC99,TRUE)*100,0)</f>
        <v>60.291159451589238</v>
      </c>
      <c r="CE99" s="32">
        <v>86.2</v>
      </c>
      <c r="CF99" s="3">
        <v>63</v>
      </c>
      <c r="CG99" s="33">
        <f>(CE99-CG$3)/CH$3</f>
        <v>6.3576834203258756E-2</v>
      </c>
      <c r="CH99" s="33">
        <f>IFERROR(_xlfn.NORM.S.DIST(CG99,TRUE)*100,0)</f>
        <v>52.534641097798151</v>
      </c>
      <c r="CI99" s="34">
        <v>83.7</v>
      </c>
      <c r="CJ99" s="3">
        <v>86</v>
      </c>
      <c r="CK99" s="33">
        <f>(CI99-CK$3)/CL$3</f>
        <v>-0.41761878692398807</v>
      </c>
      <c r="CL99" s="33">
        <f>IFERROR(_xlfn.NORM.S.DIST(CK99,TRUE)*100,0)</f>
        <v>33.811292935467563</v>
      </c>
      <c r="CM99" s="34">
        <v>84.2</v>
      </c>
      <c r="CN99" s="3">
        <v>83</v>
      </c>
      <c r="CO99" s="4">
        <f>(CM99-CO$3)/CP$3</f>
        <v>-0.4168970964953701</v>
      </c>
      <c r="CP99" s="4">
        <f>IFERROR(_xlfn.NORM.S.DIST(CO99,TRUE)*100,0)</f>
        <v>33.837683869376598</v>
      </c>
      <c r="CQ99" s="29" t="s">
        <v>269</v>
      </c>
      <c r="CR99" s="3" t="s">
        <v>269</v>
      </c>
      <c r="CS99" s="33">
        <v>0</v>
      </c>
      <c r="CT99" s="35" t="s">
        <v>269</v>
      </c>
      <c r="CU99" s="3" t="s">
        <v>269</v>
      </c>
      <c r="CV99" s="33">
        <v>0</v>
      </c>
      <c r="CW99" s="3" t="s">
        <v>269</v>
      </c>
      <c r="CX99" s="3" t="s">
        <v>269</v>
      </c>
      <c r="CY99" s="33">
        <v>0</v>
      </c>
      <c r="CZ99" s="36" t="s">
        <v>51</v>
      </c>
      <c r="DA99" s="37" t="s">
        <v>51</v>
      </c>
      <c r="DB99" s="37" t="s">
        <v>269</v>
      </c>
      <c r="DC99" s="37">
        <v>64</v>
      </c>
      <c r="DD99" s="37" t="s">
        <v>269</v>
      </c>
      <c r="DE99" s="38">
        <v>-1.5408653846153868</v>
      </c>
      <c r="DF99" s="38">
        <v>-2.1225490196078454</v>
      </c>
      <c r="DG99" s="38" t="s">
        <v>269</v>
      </c>
      <c r="DH99" s="38">
        <v>-1.2110552763819129</v>
      </c>
      <c r="DI99" s="38" t="s">
        <v>269</v>
      </c>
      <c r="DJ99" s="38">
        <v>-1.6248232268683818</v>
      </c>
      <c r="DK99" s="39">
        <v>-1.1368518912791816</v>
      </c>
      <c r="DL99" s="39">
        <v>12.780010319422017</v>
      </c>
      <c r="DM99" s="38">
        <v>-4.8744696806051451</v>
      </c>
      <c r="DN99" s="39">
        <v>-1.3175166204792421</v>
      </c>
      <c r="DO99" s="39">
        <v>9.3832756829739878</v>
      </c>
      <c r="DP99" s="38">
        <v>-1.47</v>
      </c>
      <c r="DQ99" s="39">
        <v>-1.2875595428074147</v>
      </c>
      <c r="DR99" s="39">
        <v>9.8949665075944448</v>
      </c>
      <c r="DS99" s="40">
        <v>20</v>
      </c>
      <c r="DT99" s="40">
        <v>13.014563127497613</v>
      </c>
      <c r="DU99" s="39">
        <v>-1.4521648708401844</v>
      </c>
      <c r="DV99" s="39">
        <v>7.322788394374383</v>
      </c>
      <c r="DW99" s="41">
        <v>7.322788394374383</v>
      </c>
      <c r="DX99" s="42">
        <v>-0.47</v>
      </c>
      <c r="DY99" s="4">
        <f>(DX99-DY$3)/EA$3</f>
        <v>-0.6574137696803527</v>
      </c>
      <c r="DZ99" s="4">
        <f>MAX(MIN(DY99, 3), -3)</f>
        <v>-0.6574137696803527</v>
      </c>
      <c r="EA99" s="4">
        <f>IFERROR(_xlfn.NORM.S.DIST(DZ99,TRUE)*100,30)</f>
        <v>25.545745006744131</v>
      </c>
      <c r="EB99" s="43">
        <v>0.51</v>
      </c>
      <c r="EC99" s="4">
        <f>(EB99-EC$3)/EE$3</f>
        <v>0.16185361453716587</v>
      </c>
      <c r="ED99" s="4">
        <f>MAX(MIN(EC99, 3), -3)</f>
        <v>0.16185361453716587</v>
      </c>
      <c r="EE99" s="4">
        <f>IFERROR(_xlfn.NORM.S.DIST(ED99,TRUE)*100,30)</f>
        <v>56.428943434191247</v>
      </c>
      <c r="EF99" s="44" t="s">
        <v>93</v>
      </c>
      <c r="EG99" s="45">
        <v>49</v>
      </c>
      <c r="EH99" s="46" t="s">
        <v>51</v>
      </c>
      <c r="EI99" s="46" t="s">
        <v>51</v>
      </c>
      <c r="EJ99" s="46" t="s">
        <v>269</v>
      </c>
      <c r="EK99" s="46" t="s">
        <v>269</v>
      </c>
      <c r="EL99" s="46" t="s">
        <v>269</v>
      </c>
      <c r="EM99" s="46" t="s">
        <v>269</v>
      </c>
      <c r="EN99" s="46" t="s">
        <v>269</v>
      </c>
      <c r="EO99" s="46" t="s">
        <v>269</v>
      </c>
      <c r="EP99" s="46" t="s">
        <v>269</v>
      </c>
      <c r="EQ99" s="46" t="s">
        <v>269</v>
      </c>
      <c r="ER99" s="46">
        <v>41</v>
      </c>
      <c r="ES99" s="47">
        <v>0</v>
      </c>
      <c r="ET99" s="4">
        <f>(ES99-ET$3)/EU$3</f>
        <v>-1.3758386168937178</v>
      </c>
      <c r="EU99" s="4">
        <f>IFERROR(_xlfn.NORM.S.DIST(ET99,TRUE)*100,30)</f>
        <v>8.4435801382237052</v>
      </c>
      <c r="EV99" s="48">
        <v>6.6666666666666666E-2</v>
      </c>
      <c r="EW99" s="4">
        <f>(EV99-EW$3)/EX$3</f>
        <v>-1.2148802588107617</v>
      </c>
      <c r="EX99" s="4">
        <f>IFERROR(_xlfn.NORM.S.DIST(EW99,TRUE)*100,30)</f>
        <v>11.220588205921892</v>
      </c>
      <c r="EY99" s="49">
        <v>0.1</v>
      </c>
      <c r="EZ99" s="4">
        <f>(EY99-EZ$3)/FA$3</f>
        <v>-1.8902274496986462</v>
      </c>
      <c r="FA99" s="4">
        <f>IFERROR(_xlfn.NORM.S.DIST(EZ99,TRUE)*100,30)</f>
        <v>2.9363773499853969</v>
      </c>
      <c r="FB99" s="50">
        <v>21</v>
      </c>
      <c r="FC99" s="35">
        <v>-0.16387680390042328</v>
      </c>
      <c r="FD99" s="33">
        <f>(FC99-FD$3)/FE$3</f>
        <v>-0.69160990686402135</v>
      </c>
      <c r="FE99" s="33">
        <f>IFERROR(_xlfn.NORM.S.DIST(FD99,TRUE)*100,0)</f>
        <v>24.459116926148106</v>
      </c>
      <c r="FF99" s="51">
        <v>61</v>
      </c>
      <c r="FG99" s="35">
        <v>7.6970467401282373E-3</v>
      </c>
      <c r="FH99" s="33">
        <f>(FG99-FH$3)/FI$3</f>
        <v>-0.67234415909762923</v>
      </c>
      <c r="FI99" s="33">
        <f>IFERROR(_xlfn.NORM.S.DIST(FH99,TRUE)*100,0)</f>
        <v>25.068231165686473</v>
      </c>
      <c r="FJ99" s="51">
        <v>97</v>
      </c>
      <c r="FK99" s="35">
        <v>-0.15921891441350861</v>
      </c>
      <c r="FL99" s="33">
        <f>(FK99-FL$3)/FM$3</f>
        <v>-1.0950096882894405</v>
      </c>
      <c r="FM99" s="33">
        <f>IFERROR(_xlfn.NORM.S.DIST(FL99,TRUE)*100,0)</f>
        <v>13.675619602337131</v>
      </c>
      <c r="FN99" s="52">
        <v>71.388649771795997</v>
      </c>
      <c r="FP99" s="33">
        <f>IFERROR(((J99*G$1)+(N99*K$1)+(R99*O$1)+(V99*S$1)+(Z99*W$1)+(AD99*AA$1)+(AH99*AE$1)+(AL99*AI$1)+(AP99*AM$1)+(AT99*AQ$1)+(AX99*AU$1)+(BB99*AY$1)+(BF99*BC$1)+(BJ99*BG$1)+(BN99*BK$1)+(BR99*BO$1)+(BV99*BS$1)+(BZ99*BW$1)+(CD99*CA$1)+(CH99*CE$1)+(CL99*CI$1)+(CP99*CM$1)+(CS99*CQ$1)+(CV99*CT$1)+(CY99*CW$1)+(DW99*DW$1)+(EA99*DX$1)+(EE99*EB$1)+(EU99*ES$1)+(EX99*EV$1)+(FA99*EY$1)+(FE99*FC$1)+(FI99*FG$1)+(FM99*FK$1)+(FN99*FN$1))*(1+FO99),"")</f>
        <v>37.414114862035433</v>
      </c>
      <c r="FQ99" s="28">
        <f>IFERROR(RANK(FP99,FP$4:FP$1296),"")</f>
        <v>96</v>
      </c>
      <c r="FR99" s="28">
        <f>IFERROR(RANK(FT99,FT$4:FT$1496),"")</f>
        <v>82</v>
      </c>
      <c r="FS99" s="28">
        <f>RANK(FX99,FX$4:FX$1496)</f>
        <v>89</v>
      </c>
      <c r="FT99" s="2">
        <v>6500</v>
      </c>
      <c r="FU99" s="49">
        <v>2.3799999999999998E-2</v>
      </c>
      <c r="FV99" s="28">
        <f>IFERROR(FR99-FQ99,"")</f>
        <v>-14</v>
      </c>
      <c r="FW99" s="4">
        <f>IFERROR(FP99/(FT99/1000),0)</f>
        <v>5.7560176710823745</v>
      </c>
      <c r="FX99" s="2">
        <v>7500</v>
      </c>
      <c r="FY99" s="49">
        <v>1.67E-2</v>
      </c>
      <c r="FZ99" s="28">
        <f>FS99-FQ99</f>
        <v>-7</v>
      </c>
      <c r="GA99" s="4">
        <f>FP99/(FX99/1000)</f>
        <v>4.988548648271391</v>
      </c>
    </row>
    <row r="100" spans="1:183" x14ac:dyDescent="0.2">
      <c r="A100" t="s">
        <v>215</v>
      </c>
      <c r="B100" s="1">
        <v>300</v>
      </c>
      <c r="C100" s="28" t="s">
        <v>269</v>
      </c>
      <c r="D100" s="28" t="s">
        <v>269</v>
      </c>
      <c r="E100" s="28">
        <f>RANK(B100,B$4:B$1396)</f>
        <v>30</v>
      </c>
      <c r="F100" s="4">
        <f>(E100/E$3)*100</f>
        <v>24.793388429752067</v>
      </c>
      <c r="G100" s="29">
        <v>-0.125</v>
      </c>
      <c r="H100" s="3">
        <f>RANK(G100,G$4:G$4000)</f>
        <v>82</v>
      </c>
      <c r="I100" s="4">
        <f>(G100-I$3)/J$3</f>
        <v>-0.50742950948350674</v>
      </c>
      <c r="J100" s="4">
        <f>IFERROR(_xlfn.NORM.S.DIST(I100,TRUE)*100,0)</f>
        <v>30.592674231903299</v>
      </c>
      <c r="K100" s="30">
        <v>-6.5000000000000002E-2</v>
      </c>
      <c r="L100" s="3">
        <f>RANK(K100,K$4:K$4000)</f>
        <v>83</v>
      </c>
      <c r="M100" s="30">
        <f>(K100-M$3)/N$3</f>
        <v>-0.43000311450671574</v>
      </c>
      <c r="N100" s="4">
        <f>IFERROR(_xlfn.NORM.S.DIST(M100,TRUE)*100,0)</f>
        <v>33.359668780776516</v>
      </c>
      <c r="O100" s="30">
        <v>-5.0000000000000001E-3</v>
      </c>
      <c r="P100" s="3">
        <f>RANK(O100,O$4:O$4000)</f>
        <v>80</v>
      </c>
      <c r="Q100" s="4">
        <f>(O100-Q$3)/R$3</f>
        <v>-0.29246786801281133</v>
      </c>
      <c r="R100" s="4">
        <f>IFERROR(_xlfn.NORM.S.DIST(Q100,TRUE)*100,0)</f>
        <v>38.496446200503073</v>
      </c>
      <c r="S100" s="1">
        <v>290.5</v>
      </c>
      <c r="T100" s="3">
        <f>RANK(S100,S$4:S$4000)</f>
        <v>96</v>
      </c>
      <c r="U100" s="4">
        <f>(S100-U$3)/V$3</f>
        <v>-0.74203542762672159</v>
      </c>
      <c r="V100" s="4">
        <f>IFERROR(_xlfn.NORM.S.DIST(U100,TRUE)*100,0)</f>
        <v>22.903293549209895</v>
      </c>
      <c r="W100" s="31">
        <v>291.3</v>
      </c>
      <c r="X100" s="3">
        <f>RANK(W100,W$4:W$4000)</f>
        <v>87</v>
      </c>
      <c r="Y100" s="30">
        <f>(W100-Y$3)/Z$3</f>
        <v>-0.54699632309910784</v>
      </c>
      <c r="Z100" s="4">
        <f>IFERROR(_xlfn.NORM.S.DIST(Y100,TRUE)*100,0)</f>
        <v>29.219062910978611</v>
      </c>
      <c r="AA100" s="3">
        <v>291.60000000000002</v>
      </c>
      <c r="AB100" s="3">
        <f>RANK(AA100,AA$4:AA$4000)</f>
        <v>90</v>
      </c>
      <c r="AC100" s="4">
        <f>(AA100-AC$3)/AD$3</f>
        <v>-0.58499054140038709</v>
      </c>
      <c r="AD100" s="4">
        <f>IFERROR(_xlfn.NORM.S.DIST(AC100,TRUE)*100,0)</f>
        <v>27.927703836568963</v>
      </c>
      <c r="AE100" s="29">
        <v>-0.15</v>
      </c>
      <c r="AF100" s="3">
        <f>RANK(AE100,AE$4:AE$4000)</f>
        <v>80</v>
      </c>
      <c r="AG100" s="4">
        <f>(AE100-AG$3)/AH$3</f>
        <v>-0.37146377665782637</v>
      </c>
      <c r="AH100" s="4">
        <f>IFERROR(_xlfn.NORM.S.DIST(AG100,TRUE)*100,0)</f>
        <v>35.514606550766132</v>
      </c>
      <c r="AI100" s="30">
        <v>-0.12</v>
      </c>
      <c r="AJ100" s="3">
        <f>RANK(AI100,AI$4:AI$4000)</f>
        <v>92</v>
      </c>
      <c r="AK100" s="4">
        <f>(AI100-AK$3)/AL$3</f>
        <v>-0.47928343051386774</v>
      </c>
      <c r="AL100" s="4">
        <f>IFERROR(_xlfn.NORM.S.DIST(AK100,TRUE)*100,0)</f>
        <v>31.586850407411809</v>
      </c>
      <c r="AM100" s="30">
        <v>0.05</v>
      </c>
      <c r="AN100" s="3">
        <f>RANK(AM100,AM$4:AM$4000)</f>
        <v>64</v>
      </c>
      <c r="AO100" s="4">
        <f>(AM100-AO$3)/AP$3</f>
        <v>-6.5896616864321453E-2</v>
      </c>
      <c r="AP100" s="4">
        <f>IFERROR(_xlfn.NORM.S.DIST(AO100,TRUE)*100,0)</f>
        <v>47.373006704084048</v>
      </c>
      <c r="AQ100" s="29">
        <v>0.01</v>
      </c>
      <c r="AR100" s="3">
        <v>57</v>
      </c>
      <c r="AS100" s="4">
        <f>(AQ100-AS$3)/AT$3</f>
        <v>-1.3003659289466281E-3</v>
      </c>
      <c r="AT100" s="4">
        <f>IFERROR(_xlfn.NORM.S.DIST(AS100,TRUE)*100,0)</f>
        <v>49.948122919715246</v>
      </c>
      <c r="AU100" s="30">
        <v>-2.5000000000000001E-2</v>
      </c>
      <c r="AV100" s="3">
        <v>69</v>
      </c>
      <c r="AW100" s="4">
        <f>(AU100-AW$3)/AX$3</f>
        <v>-6.7637231102091078E-2</v>
      </c>
      <c r="AX100" s="4">
        <f>IFERROR(_xlfn.NORM.S.DIST(AW100,TRUE)*100,0)</f>
        <v>47.303720855709471</v>
      </c>
      <c r="AY100" s="30">
        <v>-6.5000000000000002E-2</v>
      </c>
      <c r="AZ100" s="3">
        <v>76</v>
      </c>
      <c r="BA100" s="4">
        <f>(AY100-BA$3)/BB$3</f>
        <v>-0.26163475847493101</v>
      </c>
      <c r="BB100" s="4">
        <f>IFERROR(_xlfn.NORM.S.DIST(BA100,TRUE)*100,0)</f>
        <v>39.680152189636878</v>
      </c>
      <c r="BC100" s="29">
        <v>3.0000000000000002E-2</v>
      </c>
      <c r="BD100" s="3">
        <v>64</v>
      </c>
      <c r="BE100" s="4">
        <f>(BC100-BE$3)/BF$3</f>
        <v>8.7560129114727256E-2</v>
      </c>
      <c r="BF100" s="4">
        <f>IFERROR(_xlfn.NORM.S.DIST(BE100,TRUE)*100,0)</f>
        <v>53.488685361328962</v>
      </c>
      <c r="BG100" s="30">
        <v>0.08</v>
      </c>
      <c r="BH100" s="3">
        <v>66</v>
      </c>
      <c r="BI100" s="4">
        <f>(BG100-BI$3)/BJ$3</f>
        <v>0.11789117239680193</v>
      </c>
      <c r="BJ100" s="4">
        <f>IFERROR(_xlfn.NORM.S.DIST(BI100,TRUE)*100,0)</f>
        <v>54.692305606138781</v>
      </c>
      <c r="BK100" s="30">
        <v>9.9999999999999985E-3</v>
      </c>
      <c r="BL100" s="3">
        <v>73</v>
      </c>
      <c r="BM100" s="4">
        <f>(BK100-BM$3)/BN$3</f>
        <v>-7.6055667076696296E-2</v>
      </c>
      <c r="BN100" s="4">
        <f>IFERROR(_xlfn.NORM.S.DIST(BM100,TRUE)*100,0)</f>
        <v>46.968740524011331</v>
      </c>
      <c r="BO100" s="30">
        <v>-0.43</v>
      </c>
      <c r="BP100" s="3">
        <v>96</v>
      </c>
      <c r="BQ100" s="4">
        <f>(BO100-BQ$3)/BR$3</f>
        <v>-0.53221087480139373</v>
      </c>
      <c r="BR100" s="4">
        <f>IFERROR(_xlfn.NORM.S.DIST(BQ100,TRUE)*100,0)</f>
        <v>29.728997595645524</v>
      </c>
      <c r="BS100" s="32">
        <v>21.6</v>
      </c>
      <c r="BT100" s="3">
        <v>98</v>
      </c>
      <c r="BU100" s="33">
        <f>(BS100-BU$3)/BV$3</f>
        <v>-0.75133381920181719</v>
      </c>
      <c r="BV100" s="33">
        <f>IFERROR(_xlfn.NORM.S.DIST(BU100,TRUE)*100,0)</f>
        <v>22.622589044413488</v>
      </c>
      <c r="BW100" s="34">
        <v>21.9</v>
      </c>
      <c r="BX100" s="3">
        <v>74</v>
      </c>
      <c r="BY100" s="33">
        <f>(BW100-BY$3)/BZ$3</f>
        <v>-0.22484890752092779</v>
      </c>
      <c r="BZ100" s="33">
        <f>IFERROR(_xlfn.NORM.S.DIST(BY100,TRUE)*100,0)</f>
        <v>41.104840869068553</v>
      </c>
      <c r="CA100" s="34">
        <v>22.9</v>
      </c>
      <c r="CB100" s="3">
        <v>64</v>
      </c>
      <c r="CC100" s="33">
        <f>(CA100-CC$3)/CD$3</f>
        <v>1.5922905457990258E-2</v>
      </c>
      <c r="CD100" s="33">
        <f>IFERROR(_xlfn.NORM.S.DIST(CC100,TRUE)*100,0)</f>
        <v>50.635205179750265</v>
      </c>
      <c r="CE100" s="32">
        <v>86.6</v>
      </c>
      <c r="CF100" s="3">
        <v>52</v>
      </c>
      <c r="CG100" s="33">
        <f>(CE100-CG$3)/CH$3</f>
        <v>0.20820659921541124</v>
      </c>
      <c r="CH100" s="33">
        <f>IFERROR(_xlfn.NORM.S.DIST(CG100,TRUE)*100,0)</f>
        <v>58.246617196313544</v>
      </c>
      <c r="CI100" s="34">
        <v>85.1</v>
      </c>
      <c r="CJ100" s="3">
        <v>44</v>
      </c>
      <c r="CK100" s="33">
        <f>(CI100-CK$3)/CL$3</f>
        <v>0.28327987644490749</v>
      </c>
      <c r="CL100" s="33">
        <f>IFERROR(_xlfn.NORM.S.DIST(CK100,TRUE)*100,0)</f>
        <v>61.151884898502786</v>
      </c>
      <c r="CM100" s="34">
        <v>85</v>
      </c>
      <c r="CN100" s="3">
        <v>66</v>
      </c>
      <c r="CO100" s="4">
        <f>(CM100-CO$3)/CP$3</f>
        <v>5.0105485343089062E-2</v>
      </c>
      <c r="CP100" s="4">
        <f>IFERROR(_xlfn.NORM.S.DIST(CO100,TRUE)*100,0)</f>
        <v>51.998083572043605</v>
      </c>
      <c r="CQ100" s="29" t="s">
        <v>269</v>
      </c>
      <c r="CR100" s="3" t="s">
        <v>269</v>
      </c>
      <c r="CS100" s="33">
        <v>0</v>
      </c>
      <c r="CT100" s="35" t="s">
        <v>269</v>
      </c>
      <c r="CU100" s="3" t="s">
        <v>269</v>
      </c>
      <c r="CV100" s="33">
        <v>0</v>
      </c>
      <c r="CW100" s="3" t="s">
        <v>269</v>
      </c>
      <c r="CX100" s="3" t="s">
        <v>269</v>
      </c>
      <c r="CY100" s="33">
        <v>0</v>
      </c>
      <c r="CZ100" s="36" t="s">
        <v>51</v>
      </c>
      <c r="DA100" s="37">
        <v>53</v>
      </c>
      <c r="DB100" s="37" t="s">
        <v>51</v>
      </c>
      <c r="DC100" s="37" t="s">
        <v>269</v>
      </c>
      <c r="DD100" s="37">
        <v>30</v>
      </c>
      <c r="DE100" s="38">
        <v>-2.0408653846153868</v>
      </c>
      <c r="DF100" s="38">
        <v>-0.12254901960784537</v>
      </c>
      <c r="DG100" s="38">
        <v>-3.5201005025125625</v>
      </c>
      <c r="DH100" s="38" t="s">
        <v>269</v>
      </c>
      <c r="DI100" s="38">
        <v>0.95454545454545325</v>
      </c>
      <c r="DJ100" s="38">
        <v>-1.1822423630475853</v>
      </c>
      <c r="DK100" s="39">
        <v>-0.77598919441533176</v>
      </c>
      <c r="DL100" s="39">
        <v>21.887768299638022</v>
      </c>
      <c r="DM100" s="38">
        <v>-4.7289694521903414</v>
      </c>
      <c r="DN100" s="39">
        <v>-1.2765089662639686</v>
      </c>
      <c r="DO100" s="39">
        <v>10.088782964946477</v>
      </c>
      <c r="DP100" s="38">
        <v>0.03</v>
      </c>
      <c r="DQ100" s="39">
        <v>5.6966416685973312E-2</v>
      </c>
      <c r="DR100" s="39">
        <v>52.27140263589979</v>
      </c>
      <c r="DS100" s="40">
        <v>44.943820224719097</v>
      </c>
      <c r="DT100" s="40">
        <v>32.297943531300845</v>
      </c>
      <c r="DU100" s="39">
        <v>-0.6556286214439867</v>
      </c>
      <c r="DV100" s="39">
        <v>25.603155264533374</v>
      </c>
      <c r="DW100" s="41">
        <v>25.603155264533374</v>
      </c>
      <c r="DX100" s="42">
        <v>0.1</v>
      </c>
      <c r="DY100" s="4">
        <f>(DX100-DY$3)/EA$3</f>
        <v>-0.12672758411324203</v>
      </c>
      <c r="DZ100" s="4">
        <f>MAX(MIN(DY100, 3), -3)</f>
        <v>-0.12672758411324203</v>
      </c>
      <c r="EA100" s="4">
        <f>IFERROR(_xlfn.NORM.S.DIST(DZ100,TRUE)*100,30)</f>
        <v>44.957800644254718</v>
      </c>
      <c r="EB100" s="43">
        <v>-0.08</v>
      </c>
      <c r="EC100" s="4">
        <f>(EB100-EC$3)/EE$3</f>
        <v>-0.45439862769260853</v>
      </c>
      <c r="ED100" s="4">
        <f>MAX(MIN(EC100, 3), -3)</f>
        <v>-0.45439862769260853</v>
      </c>
      <c r="EE100" s="4">
        <f>IFERROR(_xlfn.NORM.S.DIST(ED100,TRUE)*100,30)</f>
        <v>32.477096995400743</v>
      </c>
      <c r="EF100" s="44" t="s">
        <v>216</v>
      </c>
      <c r="EG100" s="45">
        <v>69</v>
      </c>
      <c r="EH100" s="46" t="s">
        <v>51</v>
      </c>
      <c r="EI100" s="46">
        <v>66</v>
      </c>
      <c r="EJ100" s="46" t="s">
        <v>269</v>
      </c>
      <c r="EK100" s="46" t="s">
        <v>269</v>
      </c>
      <c r="EL100" s="46" t="s">
        <v>269</v>
      </c>
      <c r="EM100" s="46" t="s">
        <v>269</v>
      </c>
      <c r="EN100" s="46" t="s">
        <v>269</v>
      </c>
      <c r="EO100" s="46" t="s">
        <v>269</v>
      </c>
      <c r="EP100" s="46" t="s">
        <v>269</v>
      </c>
      <c r="EQ100" s="46" t="s">
        <v>269</v>
      </c>
      <c r="ER100" s="46">
        <v>34</v>
      </c>
      <c r="ES100" s="47">
        <v>6.0606060606060608E-2</v>
      </c>
      <c r="ET100" s="4">
        <f>(ES100-ET$3)/EU$3</f>
        <v>-0.63384886178917965</v>
      </c>
      <c r="EU100" s="4">
        <f>IFERROR(_xlfn.NORM.S.DIST(ET100,TRUE)*100,30)</f>
        <v>26.30897308798712</v>
      </c>
      <c r="EV100" s="48">
        <v>0.18181818181818182</v>
      </c>
      <c r="EW100" s="4">
        <f>(EV100-EW$3)/EX$3</f>
        <v>-0.13853358981334454</v>
      </c>
      <c r="EX100" s="4">
        <f>IFERROR(_xlfn.NORM.S.DIST(EW100,TRUE)*100,30)</f>
        <v>44.490936235273722</v>
      </c>
      <c r="EY100" s="49">
        <v>0.33333333333333331</v>
      </c>
      <c r="EZ100" s="4">
        <f>(EY100-EZ$3)/FA$3</f>
        <v>-0.40060452055731605</v>
      </c>
      <c r="FA100" s="4">
        <f>IFERROR(_xlfn.NORM.S.DIST(EZ100,TRUE)*100,30)</f>
        <v>34.435565844710858</v>
      </c>
      <c r="FB100" s="50">
        <v>29</v>
      </c>
      <c r="FC100" s="35">
        <v>-0.54217116496378503</v>
      </c>
      <c r="FD100" s="33">
        <f>(FC100-FD$3)/FE$3</f>
        <v>-1.0910303261375751</v>
      </c>
      <c r="FE100" s="33">
        <f>IFERROR(_xlfn.NORM.S.DIST(FD100,TRUE)*100,0)</f>
        <v>13.762976933028781</v>
      </c>
      <c r="FF100" s="51">
        <v>67</v>
      </c>
      <c r="FG100" s="35">
        <v>0.23985097867528293</v>
      </c>
      <c r="FH100" s="33">
        <f>(FG100-FH$3)/FI$3</f>
        <v>-0.35780457615366518</v>
      </c>
      <c r="FI100" s="33">
        <f>IFERROR(_xlfn.NORM.S.DIST(FH100,TRUE)*100,0)</f>
        <v>36.024478286425641</v>
      </c>
      <c r="FJ100" s="51">
        <v>109</v>
      </c>
      <c r="FK100" s="35">
        <v>4.5261186791002155E-2</v>
      </c>
      <c r="FL100" s="33">
        <f>(FK100-FL$3)/FM$3</f>
        <v>-0.75679767000091358</v>
      </c>
      <c r="FM100" s="33">
        <f>IFERROR(_xlfn.NORM.S.DIST(FL100,TRUE)*100,0)</f>
        <v>22.458554448163738</v>
      </c>
      <c r="FN100" s="52">
        <v>56.358963242815754</v>
      </c>
      <c r="FP100" s="33">
        <f>IFERROR(((J100*G$1)+(N100*K$1)+(R100*O$1)+(V100*S$1)+(Z100*W$1)+(AD100*AA$1)+(AH100*AE$1)+(AL100*AI$1)+(AP100*AM$1)+(AT100*AQ$1)+(AX100*AU$1)+(BB100*AY$1)+(BF100*BC$1)+(BJ100*BG$1)+(BN100*BK$1)+(BR100*BO$1)+(BV100*BS$1)+(BZ100*BW$1)+(CD100*CA$1)+(CH100*CE$1)+(CL100*CI$1)+(CP100*CM$1)+(CS100*CQ$1)+(CV100*CT$1)+(CY100*CW$1)+(DW100*DW$1)+(EA100*DX$1)+(EE100*EB$1)+(EU100*ES$1)+(EX100*EV$1)+(FA100*EY$1)+(FE100*FC$1)+(FI100*FG$1)+(FM100*FK$1)+(FN100*FN$1))*(1+FO100),"")</f>
        <v>37.244084053351258</v>
      </c>
      <c r="FQ100" s="28">
        <f>IFERROR(RANK(FP100,FP$4:FP$1296),"")</f>
        <v>97</v>
      </c>
      <c r="FR100" s="28">
        <f>IFERROR(RANK(FT100,FT$4:FT$1496),"")</f>
        <v>88</v>
      </c>
      <c r="FS100" s="28">
        <f>RANK(FX100,FX$4:FX$1496)</f>
        <v>89</v>
      </c>
      <c r="FT100" s="2">
        <v>6400</v>
      </c>
      <c r="FU100" s="49">
        <v>1.52E-2</v>
      </c>
      <c r="FV100" s="28">
        <f>IFERROR(FR100-FQ100,"")</f>
        <v>-9</v>
      </c>
      <c r="FW100" s="4">
        <f>IFERROR(FP100/(FT100/1000),0)</f>
        <v>5.8193881333361341</v>
      </c>
      <c r="FX100" s="2">
        <v>7500</v>
      </c>
      <c r="FY100" s="49">
        <v>1.0700000000000001E-2</v>
      </c>
      <c r="FZ100" s="28">
        <f>FS100-FQ100</f>
        <v>-8</v>
      </c>
      <c r="GA100" s="4">
        <f>FP100/(FX100/1000)</f>
        <v>4.9658778737801681</v>
      </c>
    </row>
    <row r="101" spans="1:183" x14ac:dyDescent="0.2">
      <c r="A101" t="s">
        <v>226</v>
      </c>
      <c r="B101" s="1">
        <v>200</v>
      </c>
      <c r="C101" s="28" t="s">
        <v>269</v>
      </c>
      <c r="D101" s="28" t="s">
        <v>269</v>
      </c>
      <c r="E101" s="28">
        <f>RANK(B101,B$4:B$1396)</f>
        <v>39</v>
      </c>
      <c r="F101" s="4">
        <f>(E101/E$3)*100</f>
        <v>32.231404958677686</v>
      </c>
      <c r="G101" s="29">
        <v>-0.16</v>
      </c>
      <c r="H101" s="3">
        <f>RANK(G101,G$4:G$4000)</f>
        <v>84</v>
      </c>
      <c r="I101" s="4">
        <f>(G101-I$3)/J$3</f>
        <v>-0.58317871651498809</v>
      </c>
      <c r="J101" s="4">
        <f>IFERROR(_xlfn.NORM.S.DIST(I101,TRUE)*100,0)</f>
        <v>27.988649865268634</v>
      </c>
      <c r="K101" s="30">
        <v>0.20500000000000002</v>
      </c>
      <c r="L101" s="3">
        <f>RANK(K101,K$4:K$4000)</f>
        <v>48</v>
      </c>
      <c r="M101" s="30">
        <f>(K101-M$3)/N$3</f>
        <v>0.2815444294165525</v>
      </c>
      <c r="N101" s="4">
        <f>IFERROR(_xlfn.NORM.S.DIST(M101,TRUE)*100,0)</f>
        <v>61.085357208056394</v>
      </c>
      <c r="O101" s="30">
        <v>0.215</v>
      </c>
      <c r="P101" s="3">
        <f>RANK(O101,O$4:O$4000)</f>
        <v>46</v>
      </c>
      <c r="Q101" s="4">
        <f>(O101-Q$3)/R$3</f>
        <v>0.32596639034027003</v>
      </c>
      <c r="R101" s="4">
        <f>IFERROR(_xlfn.NORM.S.DIST(Q101,TRUE)*100,0)</f>
        <v>62.777510794338141</v>
      </c>
      <c r="S101" s="1">
        <v>293.10000000000002</v>
      </c>
      <c r="T101" s="3">
        <f>RANK(S101,S$4:S$4000)</f>
        <v>74</v>
      </c>
      <c r="U101" s="4">
        <f>(S101-U$3)/V$3</f>
        <v>-0.34009957099557814</v>
      </c>
      <c r="V101" s="4">
        <f>IFERROR(_xlfn.NORM.S.DIST(U101,TRUE)*100,0)</f>
        <v>36.689077241858357</v>
      </c>
      <c r="W101" s="31">
        <v>297.3</v>
      </c>
      <c r="X101" s="3">
        <f>RANK(W101,W$4:W$4000)</f>
        <v>40</v>
      </c>
      <c r="Y101" s="30">
        <f>(W101-Y$3)/Z$3</f>
        <v>0.32839232467007989</v>
      </c>
      <c r="Z101" s="4">
        <f>IFERROR(_xlfn.NORM.S.DIST(Y101,TRUE)*100,0)</f>
        <v>62.869247722887337</v>
      </c>
      <c r="AA101" s="3">
        <v>297.60000000000002</v>
      </c>
      <c r="AB101" s="3">
        <f>RANK(AA101,AA$4:AA$4000)</f>
        <v>41</v>
      </c>
      <c r="AC101" s="4">
        <f>(AA101-AC$3)/AD$3</f>
        <v>0.31769524901597351</v>
      </c>
      <c r="AD101" s="4">
        <f>IFERROR(_xlfn.NORM.S.DIST(AC101,TRUE)*100,0)</f>
        <v>62.464194230162384</v>
      </c>
      <c r="AE101" s="29">
        <v>-0.245</v>
      </c>
      <c r="AF101" s="3">
        <f>RANK(AE101,AE$4:AE$4000)</f>
        <v>86</v>
      </c>
      <c r="AG101" s="4">
        <f>(AE101-AG$3)/AH$3</f>
        <v>-0.54452005184782315</v>
      </c>
      <c r="AH101" s="4">
        <f>IFERROR(_xlfn.NORM.S.DIST(AG101,TRUE)*100,0)</f>
        <v>29.304182685345669</v>
      </c>
      <c r="AI101" s="30">
        <v>-0.22999999999999998</v>
      </c>
      <c r="AJ101" s="3">
        <f>RANK(AI101,AI$4:AI$4000)</f>
        <v>100</v>
      </c>
      <c r="AK101" s="4">
        <f>(AI101-AK$3)/AL$3</f>
        <v>-0.72899889460635037</v>
      </c>
      <c r="AL101" s="4">
        <f>IFERROR(_xlfn.NORM.S.DIST(AK101,TRUE)*100,0)</f>
        <v>23.30011693263938</v>
      </c>
      <c r="AM101" s="30">
        <v>-0.26500000000000001</v>
      </c>
      <c r="AN101" s="3">
        <f>RANK(AM101,AM$4:AM$4000)</f>
        <v>105</v>
      </c>
      <c r="AO101" s="4">
        <f>(AM101-AO$3)/AP$3</f>
        <v>-0.85917436128194991</v>
      </c>
      <c r="AP101" s="4">
        <f>IFERROR(_xlfn.NORM.S.DIST(AO101,TRUE)*100,0)</f>
        <v>19.512216313111491</v>
      </c>
      <c r="AQ101" s="29">
        <v>-3.5000000000000003E-2</v>
      </c>
      <c r="AR101" s="3">
        <v>67</v>
      </c>
      <c r="AS101" s="4">
        <f>(AQ101-AS$3)/AT$3</f>
        <v>-0.14173988625518391</v>
      </c>
      <c r="AT101" s="4">
        <f>IFERROR(_xlfn.NORM.S.DIST(AS101,TRUE)*100,0)</f>
        <v>44.364273415321748</v>
      </c>
      <c r="AU101" s="30">
        <v>-0.1</v>
      </c>
      <c r="AV101" s="3">
        <v>83</v>
      </c>
      <c r="AW101" s="4">
        <f>(AU101-AW$3)/AX$3</f>
        <v>-0.36313969708210075</v>
      </c>
      <c r="AX101" s="4">
        <f>IFERROR(_xlfn.NORM.S.DIST(AW101,TRUE)*100,0)</f>
        <v>35.825026588417764</v>
      </c>
      <c r="AY101" s="30">
        <v>-0.29000000000000004</v>
      </c>
      <c r="AZ101" s="3">
        <v>106</v>
      </c>
      <c r="BA101" s="4">
        <f>(AY101-BA$3)/BB$3</f>
        <v>-1.2744144687004706</v>
      </c>
      <c r="BB101" s="4">
        <f>IFERROR(_xlfn.NORM.S.DIST(BA101,TRUE)*100,0)</f>
        <v>10.125828364264985</v>
      </c>
      <c r="BC101" s="29">
        <v>-0.17499999999999999</v>
      </c>
      <c r="BD101" s="3">
        <v>81</v>
      </c>
      <c r="BE101" s="4">
        <f>(BC101-BE$3)/BF$3</f>
        <v>-0.24587317989801105</v>
      </c>
      <c r="BF101" s="4">
        <f>IFERROR(_xlfn.NORM.S.DIST(BE101,TRUE)*100,0)</f>
        <v>40.289020297551822</v>
      </c>
      <c r="BG101" s="30">
        <v>0.19</v>
      </c>
      <c r="BH101" s="3">
        <v>44</v>
      </c>
      <c r="BI101" s="4">
        <f>(BG101-BI$3)/BJ$3</f>
        <v>0.39602584185842582</v>
      </c>
      <c r="BJ101" s="4">
        <f>IFERROR(_xlfn.NORM.S.DIST(BI101,TRUE)*100,0)</f>
        <v>65.395701778766153</v>
      </c>
      <c r="BK101" s="30">
        <v>0.13</v>
      </c>
      <c r="BL101" s="3">
        <v>46</v>
      </c>
      <c r="BM101" s="4">
        <f>(BK101-BM$3)/BN$3</f>
        <v>0.29457093390618938</v>
      </c>
      <c r="BN101" s="4">
        <f>IFERROR(_xlfn.NORM.S.DIST(BM101,TRUE)*100,0)</f>
        <v>61.583916560257848</v>
      </c>
      <c r="BO101" s="30">
        <v>0.51</v>
      </c>
      <c r="BP101" s="3">
        <v>17</v>
      </c>
      <c r="BQ101" s="4">
        <f>(BO101-BQ$3)/BR$3</f>
        <v>0.88676861183504596</v>
      </c>
      <c r="BR101" s="4">
        <f>IFERROR(_xlfn.NORM.S.DIST(BQ101,TRUE)*100,0)</f>
        <v>81.239825506472741</v>
      </c>
      <c r="BS101" s="32">
        <v>22.6</v>
      </c>
      <c r="BT101" s="3">
        <v>85</v>
      </c>
      <c r="BU101" s="33">
        <f>(BS101-BU$3)/BV$3</f>
        <v>-0.42192184147358075</v>
      </c>
      <c r="BV101" s="33">
        <f>IFERROR(_xlfn.NORM.S.DIST(BU101,TRUE)*100,0)</f>
        <v>33.654103355947143</v>
      </c>
      <c r="BW101" s="34">
        <v>22.5</v>
      </c>
      <c r="BX101" s="3">
        <v>61</v>
      </c>
      <c r="BY101" s="33">
        <f>(BW101-BY$3)/BZ$3</f>
        <v>3.7961503867174638E-2</v>
      </c>
      <c r="BZ101" s="33">
        <f>IFERROR(_xlfn.NORM.S.DIST(BY101,TRUE)*100,0)</f>
        <v>51.514081232328564</v>
      </c>
      <c r="CA101" s="34">
        <v>22.6</v>
      </c>
      <c r="CB101" s="3">
        <v>75</v>
      </c>
      <c r="CC101" s="33">
        <f>(CA101-CC$3)/CD$3</f>
        <v>-0.13105776030802921</v>
      </c>
      <c r="CD101" s="33">
        <f>IFERROR(_xlfn.NORM.S.DIST(CC101,TRUE)*100,0)</f>
        <v>44.786480763476831</v>
      </c>
      <c r="CE101" s="32">
        <v>88.1</v>
      </c>
      <c r="CF101" s="3">
        <v>23</v>
      </c>
      <c r="CG101" s="33">
        <f>(CE101-CG$3)/CH$3</f>
        <v>0.7505682180109946</v>
      </c>
      <c r="CH101" s="33">
        <f>IFERROR(_xlfn.NORM.S.DIST(CG101,TRUE)*100,0)</f>
        <v>77.35437228710569</v>
      </c>
      <c r="CI101" s="34">
        <v>86.8</v>
      </c>
      <c r="CJ101" s="3">
        <v>12</v>
      </c>
      <c r="CK101" s="33">
        <f>(CI101-CK$3)/CL$3</f>
        <v>1.1343711105357159</v>
      </c>
      <c r="CL101" s="33">
        <f>IFERROR(_xlfn.NORM.S.DIST(CK101,TRUE)*100,0)</f>
        <v>87.168054401352947</v>
      </c>
      <c r="CM101" s="34">
        <v>85.8</v>
      </c>
      <c r="CN101" s="3">
        <v>34</v>
      </c>
      <c r="CO101" s="4">
        <f>(CM101-CO$3)/CP$3</f>
        <v>0.51710806718154823</v>
      </c>
      <c r="CP101" s="4">
        <f>IFERROR(_xlfn.NORM.S.DIST(CO101,TRUE)*100,0)</f>
        <v>69.745963876466035</v>
      </c>
      <c r="CQ101" s="29" t="s">
        <v>269</v>
      </c>
      <c r="CR101" s="3" t="s">
        <v>269</v>
      </c>
      <c r="CS101" s="33">
        <v>0</v>
      </c>
      <c r="CT101" s="35" t="s">
        <v>269</v>
      </c>
      <c r="CU101" s="3" t="s">
        <v>269</v>
      </c>
      <c r="CV101" s="33">
        <v>0</v>
      </c>
      <c r="CW101" s="3" t="s">
        <v>269</v>
      </c>
      <c r="CX101" s="3" t="s">
        <v>269</v>
      </c>
      <c r="CY101" s="33">
        <v>0</v>
      </c>
      <c r="CZ101" s="36" t="s">
        <v>269</v>
      </c>
      <c r="DA101" s="37" t="s">
        <v>269</v>
      </c>
      <c r="DB101" s="37" t="s">
        <v>269</v>
      </c>
      <c r="DC101" s="37" t="s">
        <v>269</v>
      </c>
      <c r="DD101" s="37" t="s">
        <v>269</v>
      </c>
      <c r="DE101" s="38" t="s">
        <v>269</v>
      </c>
      <c r="DF101" s="38" t="s">
        <v>269</v>
      </c>
      <c r="DG101" s="38" t="s">
        <v>269</v>
      </c>
      <c r="DH101" s="38" t="s">
        <v>269</v>
      </c>
      <c r="DI101" s="38" t="s">
        <v>269</v>
      </c>
      <c r="DJ101" s="38">
        <v>0</v>
      </c>
      <c r="DK101" s="39">
        <v>0.18796384185689652</v>
      </c>
      <c r="DL101" s="39">
        <v>57.454750202918703</v>
      </c>
      <c r="DM101" s="38">
        <v>0</v>
      </c>
      <c r="DN101" s="39">
        <v>5.6299553714146584E-2</v>
      </c>
      <c r="DO101" s="39">
        <v>52.244841282142282</v>
      </c>
      <c r="DP101" s="38">
        <v>0</v>
      </c>
      <c r="DQ101" s="39">
        <v>3.007589749610556E-2</v>
      </c>
      <c r="DR101" s="39">
        <v>51.199673847744222</v>
      </c>
      <c r="DS101" s="40">
        <v>10</v>
      </c>
      <c r="DT101" s="40">
        <v>42.724816333201304</v>
      </c>
      <c r="DU101" s="39">
        <v>-0.22492705456938625</v>
      </c>
      <c r="DV101" s="39">
        <v>41.101801100572033</v>
      </c>
      <c r="DW101" s="41">
        <v>41.101801100572033</v>
      </c>
      <c r="DX101" s="42">
        <v>-2.0299999999999998</v>
      </c>
      <c r="DY101" s="4">
        <f>(DX101-DY$3)/EA$3</f>
        <v>-2.1098180670219184</v>
      </c>
      <c r="DZ101" s="4">
        <f>MAX(MIN(DY101, 3), -3)</f>
        <v>-2.1098180670219184</v>
      </c>
      <c r="EA101" s="4">
        <f>IFERROR(_xlfn.NORM.S.DIST(DZ101,TRUE)*100,30)</f>
        <v>1.7437014825319146</v>
      </c>
      <c r="EB101" s="43">
        <v>-0.35</v>
      </c>
      <c r="EC101" s="4">
        <f>(EB101-EC$3)/EE$3</f>
        <v>-0.73641236566216617</v>
      </c>
      <c r="ED101" s="4">
        <f>MAX(MIN(EC101, 3), -3)</f>
        <v>-0.73641236566216617</v>
      </c>
      <c r="EE101" s="4">
        <f>IFERROR(_xlfn.NORM.S.DIST(ED101,TRUE)*100,30)</f>
        <v>23.073989075197428</v>
      </c>
      <c r="EF101" s="44" t="s">
        <v>227</v>
      </c>
      <c r="EG101" s="45" t="s">
        <v>51</v>
      </c>
      <c r="EH101" s="46" t="s">
        <v>51</v>
      </c>
      <c r="EI101" s="46">
        <v>71</v>
      </c>
      <c r="EJ101" s="46" t="s">
        <v>269</v>
      </c>
      <c r="EK101" s="46" t="s">
        <v>269</v>
      </c>
      <c r="EL101" s="46" t="s">
        <v>269</v>
      </c>
      <c r="EM101" s="46" t="s">
        <v>269</v>
      </c>
      <c r="EN101" s="46" t="s">
        <v>269</v>
      </c>
      <c r="EO101" s="46" t="s">
        <v>269</v>
      </c>
      <c r="EP101" s="46" t="s">
        <v>269</v>
      </c>
      <c r="EQ101" s="46" t="s">
        <v>269</v>
      </c>
      <c r="ER101" s="46">
        <v>21</v>
      </c>
      <c r="ES101" s="47">
        <v>0.11538461538461539</v>
      </c>
      <c r="ET101" s="4">
        <f>(ES101-ET$3)/EU$3</f>
        <v>3.679572455530683E-2</v>
      </c>
      <c r="EU101" s="4">
        <f>IFERROR(_xlfn.NORM.S.DIST(ET101,TRUE)*100,30)</f>
        <v>51.467605847382323</v>
      </c>
      <c r="EV101" s="48">
        <v>0.11538461538461539</v>
      </c>
      <c r="EW101" s="4">
        <f>(EV101-EW$3)/EX$3</f>
        <v>-0.75950282192723906</v>
      </c>
      <c r="EX101" s="4">
        <f>IFERROR(_xlfn.NORM.S.DIST(EW101,TRUE)*100,30)</f>
        <v>22.377591331500973</v>
      </c>
      <c r="EY101" s="49">
        <v>0.38461538461538464</v>
      </c>
      <c r="EZ101" s="4">
        <f>(EY101-EZ$3)/FA$3</f>
        <v>-7.3214865800979509E-2</v>
      </c>
      <c r="FA101" s="4">
        <f>IFERROR(_xlfn.NORM.S.DIST(EZ101,TRUE)*100,30)</f>
        <v>47.081756846899509</v>
      </c>
      <c r="FB101" s="50">
        <v>23</v>
      </c>
      <c r="FC101" s="35">
        <v>-9.8226064775831373E-3</v>
      </c>
      <c r="FD101" s="33">
        <f>(FC101-FD$3)/FE$3</f>
        <v>-0.52895246742316371</v>
      </c>
      <c r="FE101" s="33">
        <f>IFERROR(_xlfn.NORM.S.DIST(FD101,TRUE)*100,0)</f>
        <v>29.841921188637997</v>
      </c>
      <c r="FF101" s="51">
        <v>45</v>
      </c>
      <c r="FG101" s="35">
        <v>0.46723377536514382</v>
      </c>
      <c r="FH101" s="33">
        <f>(FG101-FH$3)/FI$3</f>
        <v>-4.9729285576901407E-2</v>
      </c>
      <c r="FI101" s="33">
        <f>IFERROR(_xlfn.NORM.S.DIST(FH101,TRUE)*100,0)</f>
        <v>48.016905940466664</v>
      </c>
      <c r="FJ101" s="51">
        <v>82</v>
      </c>
      <c r="FK101" s="35">
        <v>7.9573109038584791E-2</v>
      </c>
      <c r="FL101" s="33">
        <f>(FK101-FL$3)/FM$3</f>
        <v>-0.70004542659749558</v>
      </c>
      <c r="FM101" s="33">
        <f>IFERROR(_xlfn.NORM.S.DIST(FL101,TRUE)*100,0)</f>
        <v>24.194946781485392</v>
      </c>
      <c r="FN101" s="52">
        <v>38.392816730792312</v>
      </c>
      <c r="FP101" s="33">
        <f>IFERROR(((J101*G$1)+(N101*K$1)+(R101*O$1)+(V101*S$1)+(Z101*W$1)+(AD101*AA$1)+(AH101*AE$1)+(AL101*AI$1)+(AP101*AM$1)+(AT101*AQ$1)+(AX101*AU$1)+(BB101*AY$1)+(BF101*BC$1)+(BJ101*BG$1)+(BN101*BK$1)+(BR101*BO$1)+(BV101*BS$1)+(BZ101*BW$1)+(CD101*CA$1)+(CH101*CE$1)+(CL101*CI$1)+(CP101*CM$1)+(CS101*CQ$1)+(CV101*CT$1)+(CY101*CW$1)+(DW101*DW$1)+(EA101*DX$1)+(EE101*EB$1)+(EU101*ES$1)+(EX101*EV$1)+(FA101*EY$1)+(FE101*FC$1)+(FI101*FG$1)+(FM101*FK$1)+(FN101*FN$1))*(1+FO101),"")</f>
        <v>36.848928165190877</v>
      </c>
      <c r="FQ101" s="28">
        <f>IFERROR(RANK(FP101,FP$4:FP$1296),"")</f>
        <v>98</v>
      </c>
      <c r="FR101" s="28">
        <f>IFERROR(RANK(FT101,FT$4:FT$1496),"")</f>
        <v>76</v>
      </c>
      <c r="FS101" s="28">
        <f>RANK(FX101,FX$4:FX$1496)</f>
        <v>81</v>
      </c>
      <c r="FT101" s="2">
        <v>6600</v>
      </c>
      <c r="FU101" s="49">
        <v>1.3600000000000001E-2</v>
      </c>
      <c r="FV101" s="28">
        <f>IFERROR(FR101-FQ101,"")</f>
        <v>-22</v>
      </c>
      <c r="FW101" s="4">
        <f>IFERROR(FP101/(FT101/1000),0)</f>
        <v>5.5831709341198303</v>
      </c>
      <c r="FX101" s="2">
        <v>7700</v>
      </c>
      <c r="FY101" s="49">
        <v>1.1699999999999999E-2</v>
      </c>
      <c r="FZ101" s="28">
        <f>FS101-FQ101</f>
        <v>-17</v>
      </c>
      <c r="GA101" s="4">
        <f>FP101/(FX101/1000)</f>
        <v>4.7855750863884259</v>
      </c>
    </row>
    <row r="102" spans="1:183" x14ac:dyDescent="0.2">
      <c r="A102" t="s">
        <v>224</v>
      </c>
      <c r="B102" s="1">
        <v>600</v>
      </c>
      <c r="C102" s="28" t="s">
        <v>269</v>
      </c>
      <c r="D102" s="28" t="s">
        <v>269</v>
      </c>
      <c r="E102" s="28">
        <f>RANK(B102,B$4:B$1396)</f>
        <v>16</v>
      </c>
      <c r="F102" s="4">
        <f>(E102/E$3)*100</f>
        <v>13.223140495867769</v>
      </c>
      <c r="G102" s="29">
        <v>-0.33</v>
      </c>
      <c r="H102" s="3">
        <f>RANK(G102,G$4:G$4000)</f>
        <v>102</v>
      </c>
      <c r="I102" s="4">
        <f>(G102-I$3)/J$3</f>
        <v>-0.95110343638218331</v>
      </c>
      <c r="J102" s="4">
        <f>IFERROR(_xlfn.NORM.S.DIST(I102,TRUE)*100,0)</f>
        <v>17.07759352420646</v>
      </c>
      <c r="K102" s="30">
        <v>-0.11</v>
      </c>
      <c r="L102" s="3">
        <f>RANK(K102,K$4:K$4000)</f>
        <v>91</v>
      </c>
      <c r="M102" s="30">
        <f>(K102-M$3)/N$3</f>
        <v>-0.54859437182726045</v>
      </c>
      <c r="N102" s="4">
        <f>IFERROR(_xlfn.NORM.S.DIST(M102,TRUE)*100,0)</f>
        <v>29.164192455776504</v>
      </c>
      <c r="O102" s="30">
        <v>-0.1</v>
      </c>
      <c r="P102" s="3">
        <f>RANK(O102,O$4:O$4000)</f>
        <v>92</v>
      </c>
      <c r="Q102" s="4">
        <f>(O102-Q$3)/R$3</f>
        <v>-0.55951902502891471</v>
      </c>
      <c r="R102" s="4">
        <f>IFERROR(_xlfn.NORM.S.DIST(Q102,TRUE)*100,0)</f>
        <v>28.790377542402524</v>
      </c>
      <c r="S102" s="1">
        <v>285.2</v>
      </c>
      <c r="T102" s="3">
        <f>RANK(S102,S$4:S$4000)</f>
        <v>113</v>
      </c>
      <c r="U102" s="4">
        <f>(S102-U$3)/V$3</f>
        <v>-1.5613662122978931</v>
      </c>
      <c r="V102" s="4">
        <f>IFERROR(_xlfn.NORM.S.DIST(U102,TRUE)*100,0)</f>
        <v>5.9218684598171416</v>
      </c>
      <c r="W102" s="31">
        <v>286.10000000000002</v>
      </c>
      <c r="X102" s="3">
        <f>RANK(W102,W$4:W$4000)</f>
        <v>115</v>
      </c>
      <c r="Y102" s="30">
        <f>(W102-Y$3)/Z$3</f>
        <v>-1.3056664844990689</v>
      </c>
      <c r="Z102" s="4">
        <f>IFERROR(_xlfn.NORM.S.DIST(Y102,TRUE)*100,0)</f>
        <v>9.5833000130341812</v>
      </c>
      <c r="AA102" s="3">
        <v>286.10000000000002</v>
      </c>
      <c r="AB102" s="3">
        <f>RANK(AA102,AA$4:AA$4000)</f>
        <v>115</v>
      </c>
      <c r="AC102" s="4">
        <f>(AA102-AC$3)/AD$3</f>
        <v>-1.4124525159487176</v>
      </c>
      <c r="AD102" s="4">
        <f>IFERROR(_xlfn.NORM.S.DIST(AC102,TRUE)*100,0)</f>
        <v>7.8908381363477176</v>
      </c>
      <c r="AE102" s="29">
        <v>-2.9999999999999985E-2</v>
      </c>
      <c r="AF102" s="3">
        <f>RANK(AE102,AE$4:AE$4000)</f>
        <v>67</v>
      </c>
      <c r="AG102" s="4">
        <f>(AE102-AG$3)/AH$3</f>
        <v>-0.15286637641783032</v>
      </c>
      <c r="AH102" s="4">
        <f>IFERROR(_xlfn.NORM.S.DIST(AG102,TRUE)*100,0)</f>
        <v>43.925182597287829</v>
      </c>
      <c r="AI102" s="30">
        <v>-0.38</v>
      </c>
      <c r="AJ102" s="3">
        <f>RANK(AI102,AI$4:AI$4000)</f>
        <v>107</v>
      </c>
      <c r="AK102" s="4">
        <f>(AI102-AK$3)/AL$3</f>
        <v>-1.0695199820051904</v>
      </c>
      <c r="AL102" s="4">
        <f>IFERROR(_xlfn.NORM.S.DIST(AK102,TRUE)*100,0)</f>
        <v>14.241771491925492</v>
      </c>
      <c r="AM102" s="30">
        <v>-0.27500000000000002</v>
      </c>
      <c r="AN102" s="3">
        <f>RANK(AM102,AM$4:AM$4000)</f>
        <v>106</v>
      </c>
      <c r="AO102" s="4">
        <f>(AM102-AO$3)/AP$3</f>
        <v>-0.8843577817396524</v>
      </c>
      <c r="AP102" s="4">
        <f>IFERROR(_xlfn.NORM.S.DIST(AO102,TRUE)*100,0)</f>
        <v>18.82515528035243</v>
      </c>
      <c r="AQ102" s="29">
        <v>0.16</v>
      </c>
      <c r="AR102" s="3">
        <v>36</v>
      </c>
      <c r="AS102" s="4">
        <f>(AQ102-AS$3)/AT$3</f>
        <v>0.46683136849184431</v>
      </c>
      <c r="AT102" s="4">
        <f>IFERROR(_xlfn.NORM.S.DIST(AS102,TRUE)*100,0)</f>
        <v>67.968973441771141</v>
      </c>
      <c r="AU102" s="30">
        <v>0.04</v>
      </c>
      <c r="AV102" s="3">
        <v>55</v>
      </c>
      <c r="AW102" s="4">
        <f>(AU102-AW$3)/AX$3</f>
        <v>0.18846490608058394</v>
      </c>
      <c r="AX102" s="4">
        <f>IFERROR(_xlfn.NORM.S.DIST(AW102,TRUE)*100,0)</f>
        <v>57.474388828547077</v>
      </c>
      <c r="AY102" s="30">
        <v>-3.0000000000000002E-2</v>
      </c>
      <c r="AZ102" s="3">
        <v>73</v>
      </c>
      <c r="BA102" s="4">
        <f>(AY102-BA$3)/BB$3</f>
        <v>-0.10409124799540265</v>
      </c>
      <c r="BB102" s="4">
        <f>IFERROR(_xlfn.NORM.S.DIST(BA102,TRUE)*100,0)</f>
        <v>45.854846810846603</v>
      </c>
      <c r="BC102" s="29">
        <v>0.19</v>
      </c>
      <c r="BD102" s="3">
        <v>43</v>
      </c>
      <c r="BE102" s="4">
        <f>(BC102-BE$3)/BF$3</f>
        <v>0.34780076053930348</v>
      </c>
      <c r="BF102" s="4">
        <f>IFERROR(_xlfn.NORM.S.DIST(BE102,TRUE)*100,0)</f>
        <v>63.600509077268129</v>
      </c>
      <c r="BG102" s="30">
        <v>0.18</v>
      </c>
      <c r="BH102" s="3">
        <v>46</v>
      </c>
      <c r="BI102" s="4">
        <f>(BG102-BI$3)/BJ$3</f>
        <v>0.3707408719073691</v>
      </c>
      <c r="BJ102" s="4">
        <f>IFERROR(_xlfn.NORM.S.DIST(BI102,TRUE)*100,0)</f>
        <v>64.458472753233067</v>
      </c>
      <c r="BK102" s="30">
        <v>0.08</v>
      </c>
      <c r="BL102" s="3">
        <v>57</v>
      </c>
      <c r="BM102" s="4">
        <f>(BK102-BM$3)/BN$3</f>
        <v>0.14014318349665367</v>
      </c>
      <c r="BN102" s="4">
        <f>IFERROR(_xlfn.NORM.S.DIST(BM102,TRUE)*100,0)</f>
        <v>55.572656912838767</v>
      </c>
      <c r="BO102" s="30">
        <v>-0.31</v>
      </c>
      <c r="BP102" s="3">
        <v>90</v>
      </c>
      <c r="BQ102" s="4">
        <f>(BO102-BQ$3)/BR$3</f>
        <v>-0.35106455735844394</v>
      </c>
      <c r="BR102" s="4">
        <f>IFERROR(_xlfn.NORM.S.DIST(BQ102,TRUE)*100,0)</f>
        <v>36.27699584373957</v>
      </c>
      <c r="BS102" s="32">
        <v>24.3</v>
      </c>
      <c r="BT102" s="3">
        <v>59</v>
      </c>
      <c r="BU102" s="33">
        <f>(BS102-BU$3)/BV$3</f>
        <v>0.13807852066442111</v>
      </c>
      <c r="BV102" s="33">
        <f>IFERROR(_xlfn.NORM.S.DIST(BU102,TRUE)*100,0)</f>
        <v>55.491081940798395</v>
      </c>
      <c r="BW102" s="34">
        <v>21</v>
      </c>
      <c r="BX102" s="3">
        <v>91</v>
      </c>
      <c r="BY102" s="33">
        <f>(BW102-BY$3)/BZ$3</f>
        <v>-0.61906452460307981</v>
      </c>
      <c r="BZ102" s="33">
        <f>IFERROR(_xlfn.NORM.S.DIST(BY102,TRUE)*100,0)</f>
        <v>26.793692624048354</v>
      </c>
      <c r="CA102" s="34">
        <v>21</v>
      </c>
      <c r="CB102" s="3">
        <v>105</v>
      </c>
      <c r="CC102" s="33">
        <f>(CA102-CC$3)/CD$3</f>
        <v>-0.91495464439347451</v>
      </c>
      <c r="CD102" s="33">
        <f>IFERROR(_xlfn.NORM.S.DIST(CC102,TRUE)*100,0)</f>
        <v>18.010772059961401</v>
      </c>
      <c r="CE102" s="32">
        <v>84</v>
      </c>
      <c r="CF102" s="3">
        <v>101</v>
      </c>
      <c r="CG102" s="33">
        <f>(CE102-CG$3)/CH$3</f>
        <v>-0.73188687336359792</v>
      </c>
      <c r="CH102" s="33">
        <f>IFERROR(_xlfn.NORM.S.DIST(CG102,TRUE)*100,0)</f>
        <v>23.211880940600185</v>
      </c>
      <c r="CI102" s="34">
        <v>82.1</v>
      </c>
      <c r="CJ102" s="3">
        <v>107</v>
      </c>
      <c r="CK102" s="33">
        <f>(CI102-CK$3)/CL$3</f>
        <v>-1.2186458307741637</v>
      </c>
      <c r="CL102" s="33">
        <f>IFERROR(_xlfn.NORM.S.DIST(CK102,TRUE)*100,0)</f>
        <v>11.148932302117064</v>
      </c>
      <c r="CM102" s="34">
        <v>82.1</v>
      </c>
      <c r="CN102" s="3">
        <v>111</v>
      </c>
      <c r="CO102" s="4">
        <f>(CM102-CO$3)/CP$3</f>
        <v>-1.6427788738213347</v>
      </c>
      <c r="CP102" s="4">
        <f>IFERROR(_xlfn.NORM.S.DIST(CO102,TRUE)*100,0)</f>
        <v>5.021434637723373</v>
      </c>
      <c r="CQ102" s="29" t="s">
        <v>269</v>
      </c>
      <c r="CR102" s="3" t="s">
        <v>269</v>
      </c>
      <c r="CS102" s="33">
        <v>0</v>
      </c>
      <c r="CT102" s="35" t="s">
        <v>269</v>
      </c>
      <c r="CU102" s="3" t="s">
        <v>269</v>
      </c>
      <c r="CV102" s="33">
        <v>0</v>
      </c>
      <c r="CW102" s="3" t="s">
        <v>269</v>
      </c>
      <c r="CX102" s="3" t="s">
        <v>269</v>
      </c>
      <c r="CY102" s="33">
        <v>0</v>
      </c>
      <c r="CZ102" s="36" t="s">
        <v>269</v>
      </c>
      <c r="DA102" s="37" t="s">
        <v>269</v>
      </c>
      <c r="DB102" s="37" t="s">
        <v>269</v>
      </c>
      <c r="DC102" s="37" t="s">
        <v>269</v>
      </c>
      <c r="DD102" s="37" t="s">
        <v>269</v>
      </c>
      <c r="DE102" s="38" t="s">
        <v>269</v>
      </c>
      <c r="DF102" s="38" t="s">
        <v>269</v>
      </c>
      <c r="DG102" s="38" t="s">
        <v>269</v>
      </c>
      <c r="DH102" s="38" t="s">
        <v>269</v>
      </c>
      <c r="DI102" s="38" t="s">
        <v>269</v>
      </c>
      <c r="DJ102" s="38">
        <v>0</v>
      </c>
      <c r="DK102" s="39">
        <v>0.18796384185689652</v>
      </c>
      <c r="DL102" s="39">
        <v>57.454750202918703</v>
      </c>
      <c r="DM102" s="38">
        <v>0</v>
      </c>
      <c r="DN102" s="39">
        <v>5.6299553714146584E-2</v>
      </c>
      <c r="DO102" s="39">
        <v>52.244841282142282</v>
      </c>
      <c r="DP102" s="38">
        <v>0</v>
      </c>
      <c r="DQ102" s="39">
        <v>3.007589749610556E-2</v>
      </c>
      <c r="DR102" s="39">
        <v>51.199673847744222</v>
      </c>
      <c r="DS102" s="40">
        <v>10</v>
      </c>
      <c r="DT102" s="40">
        <v>42.724816333201304</v>
      </c>
      <c r="DU102" s="39">
        <v>-0.22492705456938625</v>
      </c>
      <c r="DV102" s="39">
        <v>41.101801100572033</v>
      </c>
      <c r="DW102" s="41">
        <v>41.101801100572033</v>
      </c>
      <c r="DX102" s="42">
        <v>-0.59</v>
      </c>
      <c r="DY102" s="4">
        <f>(DX102-DY$3)/EA$3</f>
        <v>-0.76913717716816532</v>
      </c>
      <c r="DZ102" s="4">
        <f>MAX(MIN(DY102, 3), -3)</f>
        <v>-0.76913717716816532</v>
      </c>
      <c r="EA102" s="4">
        <f>IFERROR(_xlfn.NORM.S.DIST(DZ102,TRUE)*100,30)</f>
        <v>22.090594006562</v>
      </c>
      <c r="EB102" s="43">
        <v>-2.62</v>
      </c>
      <c r="EC102" s="4">
        <f>(EB102-EC$3)/EE$3</f>
        <v>-3.107416755258078</v>
      </c>
      <c r="ED102" s="4">
        <f>MAX(MIN(EC102, 3), -3)</f>
        <v>-3</v>
      </c>
      <c r="EE102" s="4">
        <f>IFERROR(_xlfn.NORM.S.DIST(ED102,TRUE)*100,30)</f>
        <v>0.13498980316300932</v>
      </c>
      <c r="EF102" s="44" t="s">
        <v>225</v>
      </c>
      <c r="EG102" s="45" t="s">
        <v>51</v>
      </c>
      <c r="EH102" s="46">
        <v>70</v>
      </c>
      <c r="EI102" s="46" t="s">
        <v>51</v>
      </c>
      <c r="EJ102" s="46" t="s">
        <v>269</v>
      </c>
      <c r="EK102" s="46" t="s">
        <v>269</v>
      </c>
      <c r="EL102" s="46" t="s">
        <v>269</v>
      </c>
      <c r="EM102" s="46" t="s">
        <v>269</v>
      </c>
      <c r="EN102" s="46" t="s">
        <v>269</v>
      </c>
      <c r="EO102" s="46" t="s">
        <v>269</v>
      </c>
      <c r="EP102" s="46">
        <v>18</v>
      </c>
      <c r="EQ102" s="46" t="s">
        <v>269</v>
      </c>
      <c r="ER102" s="46" t="s">
        <v>269</v>
      </c>
      <c r="ES102" s="47">
        <v>0.22222222222222221</v>
      </c>
      <c r="ET102" s="4">
        <f>(ES102-ET$3)/EU$3</f>
        <v>1.3447904851562553</v>
      </c>
      <c r="EU102" s="4">
        <f>IFERROR(_xlfn.NORM.S.DIST(ET102,TRUE)*100,30)</f>
        <v>91.065354809860921</v>
      </c>
      <c r="EV102" s="48">
        <v>0.25925925925925924</v>
      </c>
      <c r="EW102" s="4">
        <f>(EV102-EW$3)/EX$3</f>
        <v>0.58532528114983062</v>
      </c>
      <c r="EX102" s="4">
        <f>IFERROR(_xlfn.NORM.S.DIST(EW102,TRUE)*100,30)</f>
        <v>72.083549051835291</v>
      </c>
      <c r="EY102" s="49">
        <v>0.44444444444444442</v>
      </c>
      <c r="EZ102" s="4">
        <f>(EY102-EZ$3)/FA$3</f>
        <v>0.30873973141474587</v>
      </c>
      <c r="FA102" s="4">
        <f>IFERROR(_xlfn.NORM.S.DIST(EZ102,TRUE)*100,30)</f>
        <v>62.124024100129894</v>
      </c>
      <c r="FB102" s="50">
        <v>29</v>
      </c>
      <c r="FC102" s="35">
        <v>-0.48877989848197562</v>
      </c>
      <c r="FD102" s="33">
        <f>(FC102-FD$3)/FE$3</f>
        <v>-1.0346573947944657</v>
      </c>
      <c r="FE102" s="33">
        <f>IFERROR(_xlfn.NORM.S.DIST(FD102,TRUE)*100,0)</f>
        <v>15.041446987153199</v>
      </c>
      <c r="FF102" s="51">
        <v>67</v>
      </c>
      <c r="FG102" s="35">
        <v>0.28882649264429833</v>
      </c>
      <c r="FH102" s="33">
        <f>(FG102-FH$3)/FI$3</f>
        <v>-0.29144887151462745</v>
      </c>
      <c r="FI102" s="33">
        <f>IFERROR(_xlfn.NORM.S.DIST(FH102,TRUE)*100,0)</f>
        <v>38.535402094620132</v>
      </c>
      <c r="FJ102" s="51">
        <v>92</v>
      </c>
      <c r="FK102" s="35">
        <v>0.73690401877930245</v>
      </c>
      <c r="FL102" s="33">
        <f>(FK102-FL$3)/FM$3</f>
        <v>0.3871861052594408</v>
      </c>
      <c r="FM102" s="33">
        <f>IFERROR(_xlfn.NORM.S.DIST(FL102,TRUE)*100,0)</f>
        <v>65.069078205191488</v>
      </c>
      <c r="FN102" s="52">
        <v>7.2418408568129822</v>
      </c>
      <c r="FP102" s="33">
        <f>IFERROR(((J102*G$1)+(N102*K$1)+(R102*O$1)+(V102*S$1)+(Z102*W$1)+(AD102*AA$1)+(AH102*AE$1)+(AL102*AI$1)+(AP102*AM$1)+(AT102*AQ$1)+(AX102*AU$1)+(BB102*AY$1)+(BF102*BC$1)+(BJ102*BG$1)+(BN102*BK$1)+(BR102*BO$1)+(BV102*BS$1)+(BZ102*BW$1)+(CD102*CA$1)+(CH102*CE$1)+(CL102*CI$1)+(CP102*CM$1)+(CS102*CQ$1)+(CV102*CT$1)+(CY102*CW$1)+(DW102*DW$1)+(EA102*DX$1)+(EE102*EB$1)+(EU102*ES$1)+(EX102*EV$1)+(FA102*EY$1)+(FE102*FC$1)+(FI102*FG$1)+(FM102*FK$1)+(FN102*FN$1))*(1+FO102),"")</f>
        <v>35.563103783427067</v>
      </c>
      <c r="FQ102" s="28">
        <f>IFERROR(RANK(FP102,FP$4:FP$1296),"")</f>
        <v>99</v>
      </c>
      <c r="FR102" s="28">
        <f>IFERROR(RANK(FT102,FT$4:FT$1496),"")</f>
        <v>94</v>
      </c>
      <c r="FS102" s="28">
        <f>RANK(FX102,FX$4:FX$1496)</f>
        <v>93</v>
      </c>
      <c r="FT102" s="2">
        <v>6300</v>
      </c>
      <c r="FU102" s="49">
        <v>6.1999999999999998E-3</v>
      </c>
      <c r="FV102" s="28">
        <f>IFERROR(FR102-FQ102,"")</f>
        <v>-5</v>
      </c>
      <c r="FW102" s="4">
        <f>IFERROR(FP102/(FT102/1000),0)</f>
        <v>5.6449371084804874</v>
      </c>
      <c r="FX102" s="2">
        <v>7400</v>
      </c>
      <c r="FY102" s="49">
        <v>4.7999999999999996E-3</v>
      </c>
      <c r="FZ102" s="28">
        <f>FS102-FQ102</f>
        <v>-6</v>
      </c>
      <c r="GA102" s="4">
        <f>FP102/(FX102/1000)</f>
        <v>4.8058248355982522</v>
      </c>
    </row>
    <row r="103" spans="1:183" x14ac:dyDescent="0.2">
      <c r="A103" t="s">
        <v>220</v>
      </c>
      <c r="B103" s="1">
        <v>600</v>
      </c>
      <c r="C103" s="28" t="s">
        <v>269</v>
      </c>
      <c r="D103" s="28" t="s">
        <v>269</v>
      </c>
      <c r="E103" s="28">
        <f>RANK(B103,B$4:B$1396)</f>
        <v>16</v>
      </c>
      <c r="F103" s="4">
        <f>(E103/E$3)*100</f>
        <v>13.223140495867769</v>
      </c>
      <c r="G103" s="29">
        <v>-0.43</v>
      </c>
      <c r="H103" s="3">
        <f>RANK(G103,G$4:G$4000)</f>
        <v>108</v>
      </c>
      <c r="I103" s="4">
        <f>(G103-I$3)/J$3</f>
        <v>-1.1675297421864157</v>
      </c>
      <c r="J103" s="4">
        <f>IFERROR(_xlfn.NORM.S.DIST(I103,TRUE)*100,0)</f>
        <v>12.149825221943571</v>
      </c>
      <c r="K103" s="30">
        <v>-0.13</v>
      </c>
      <c r="L103" s="3">
        <f>RANK(K103,K$4:K$4000)</f>
        <v>95</v>
      </c>
      <c r="M103" s="30">
        <f>(K103-M$3)/N$3</f>
        <v>-0.6013015973030581</v>
      </c>
      <c r="N103" s="4">
        <f>IFERROR(_xlfn.NORM.S.DIST(M103,TRUE)*100,0)</f>
        <v>27.38195629442442</v>
      </c>
      <c r="O103" s="30">
        <v>-0.255</v>
      </c>
      <c r="P103" s="3">
        <f>RANK(O103,O$4:O$4000)</f>
        <v>104</v>
      </c>
      <c r="Q103" s="4">
        <f>(O103-Q$3)/R$3</f>
        <v>-0.99523407068676739</v>
      </c>
      <c r="R103" s="4">
        <f>IFERROR(_xlfn.NORM.S.DIST(Q103,TRUE)*100,0)</f>
        <v>15.981121736143939</v>
      </c>
      <c r="S103" s="1">
        <v>287.39999999999998</v>
      </c>
      <c r="T103" s="3">
        <f>RANK(S103,S$4:S$4000)</f>
        <v>108</v>
      </c>
      <c r="U103" s="4">
        <f>(S103-U$3)/V$3</f>
        <v>-1.221266641302315</v>
      </c>
      <c r="V103" s="4">
        <f>IFERROR(_xlfn.NORM.S.DIST(U103,TRUE)*100,0)</f>
        <v>11.09925397243985</v>
      </c>
      <c r="W103" s="31">
        <v>289.89999999999998</v>
      </c>
      <c r="X103" s="3">
        <f>RANK(W103,W$4:W$4000)</f>
        <v>97</v>
      </c>
      <c r="Y103" s="30">
        <f>(W103-Y$3)/Z$3</f>
        <v>-0.75125367424525669</v>
      </c>
      <c r="Z103" s="4">
        <f>IFERROR(_xlfn.NORM.S.DIST(Y103,TRUE)*100,0)</f>
        <v>22.625000166364035</v>
      </c>
      <c r="AA103" s="3">
        <v>289.89999999999998</v>
      </c>
      <c r="AB103" s="3">
        <f>RANK(AA103,AA$4:AA$4000)</f>
        <v>102</v>
      </c>
      <c r="AC103" s="4">
        <f>(AA103-AC$3)/AD$3</f>
        <v>-0.84075151535169612</v>
      </c>
      <c r="AD103" s="4">
        <f>IFERROR(_xlfn.NORM.S.DIST(AC103,TRUE)*100,0)</f>
        <v>20.024357708781384</v>
      </c>
      <c r="AE103" s="29">
        <v>-1.1850000000000001</v>
      </c>
      <c r="AF103" s="3">
        <f>RANK(AE103,AE$4:AE$4000)</f>
        <v>118</v>
      </c>
      <c r="AG103" s="4">
        <f>(AE103-AG$3)/AH$3</f>
        <v>-2.256866353727792</v>
      </c>
      <c r="AH103" s="4">
        <f>IFERROR(_xlfn.NORM.S.DIST(AG103,TRUE)*100,0)</f>
        <v>1.2008213511356931</v>
      </c>
      <c r="AI103" s="30">
        <v>-1.2149999999999999</v>
      </c>
      <c r="AJ103" s="3">
        <f>RANK(AI103,AI$4:AI$4000)</f>
        <v>118</v>
      </c>
      <c r="AK103" s="4">
        <f>(AI103-AK$3)/AL$3</f>
        <v>-2.9650873685253991</v>
      </c>
      <c r="AL103" s="4">
        <f>IFERROR(_xlfn.NORM.S.DIST(AK103,TRUE)*100,0)</f>
        <v>0.15129848951490057</v>
      </c>
      <c r="AM103" s="30">
        <v>-1.1099999999999999</v>
      </c>
      <c r="AN103" s="3">
        <f>RANK(AM103,AM$4:AM$4000)</f>
        <v>119</v>
      </c>
      <c r="AO103" s="4">
        <f>(AM103-AO$3)/AP$3</f>
        <v>-2.9871733899578099</v>
      </c>
      <c r="AP103" s="4">
        <f>IFERROR(_xlfn.NORM.S.DIST(AO103,TRUE)*100,0)</f>
        <v>0.14078498874745032</v>
      </c>
      <c r="AQ103" s="29">
        <v>0.495</v>
      </c>
      <c r="AR103" s="3">
        <v>8</v>
      </c>
      <c r="AS103" s="4">
        <f>(AQ103-AS$3)/AT$3</f>
        <v>1.5123255753649441</v>
      </c>
      <c r="AT103" s="4">
        <f>IFERROR(_xlfn.NORM.S.DIST(AS103,TRUE)*100,0)</f>
        <v>93.477447106518156</v>
      </c>
      <c r="AU103" s="30">
        <v>0.21</v>
      </c>
      <c r="AV103" s="3">
        <v>23</v>
      </c>
      <c r="AW103" s="4">
        <f>(AU103-AW$3)/AX$3</f>
        <v>0.85827049563527236</v>
      </c>
      <c r="AX103" s="4">
        <f>IFERROR(_xlfn.NORM.S.DIST(AW103,TRUE)*100,0)</f>
        <v>80.462844134595997</v>
      </c>
      <c r="AY103" s="30">
        <v>0.255</v>
      </c>
      <c r="AZ103" s="3">
        <v>13</v>
      </c>
      <c r="BA103" s="4">
        <f>(AY103-BA$3)/BB$3</f>
        <v>1.1787630516236141</v>
      </c>
      <c r="BB103" s="4">
        <f>IFERROR(_xlfn.NORM.S.DIST(BA103,TRUE)*100,0)</f>
        <v>88.075372958899081</v>
      </c>
      <c r="BC103" s="29">
        <v>0.32</v>
      </c>
      <c r="BD103" s="3">
        <v>34</v>
      </c>
      <c r="BE103" s="4">
        <f>(BC103-BE$3)/BF$3</f>
        <v>0.5592462735717717</v>
      </c>
      <c r="BF103" s="4">
        <f>IFERROR(_xlfn.NORM.S.DIST(BE103,TRUE)*100,0)</f>
        <v>71.200317169375111</v>
      </c>
      <c r="BG103" s="30">
        <v>0.23</v>
      </c>
      <c r="BH103" s="3">
        <v>34</v>
      </c>
      <c r="BI103" s="4">
        <f>(BG103-BI$3)/BJ$3</f>
        <v>0.49716572166265272</v>
      </c>
      <c r="BJ103" s="4">
        <f>IFERROR(_xlfn.NORM.S.DIST(BI103,TRUE)*100,0)</f>
        <v>69.046390410135899</v>
      </c>
      <c r="BK103" s="30">
        <v>0.14500000000000002</v>
      </c>
      <c r="BL103" s="3">
        <v>42</v>
      </c>
      <c r="BM103" s="4">
        <f>(BK103-BM$3)/BN$3</f>
        <v>0.34089925902905011</v>
      </c>
      <c r="BN103" s="4">
        <f>IFERROR(_xlfn.NORM.S.DIST(BM103,TRUE)*100,0)</f>
        <v>63.341028867440144</v>
      </c>
      <c r="BO103" s="30">
        <v>-0.72</v>
      </c>
      <c r="BP103" s="3">
        <v>105</v>
      </c>
      <c r="BQ103" s="4">
        <f>(BO103-BQ$3)/BR$3</f>
        <v>-0.96998114195518903</v>
      </c>
      <c r="BR103" s="4">
        <f>IFERROR(_xlfn.NORM.S.DIST(BQ103,TRUE)*100,0)</f>
        <v>16.602794605275466</v>
      </c>
      <c r="BS103" s="32">
        <v>21.5</v>
      </c>
      <c r="BT103" s="3">
        <v>99</v>
      </c>
      <c r="BU103" s="33">
        <f>(BS103-BU$3)/BV$3</f>
        <v>-0.78427501697464141</v>
      </c>
      <c r="BV103" s="33">
        <f>IFERROR(_xlfn.NORM.S.DIST(BU103,TRUE)*100,0)</f>
        <v>21.643937775467514</v>
      </c>
      <c r="BW103" s="34">
        <v>19.600000000000001</v>
      </c>
      <c r="BX103" s="3">
        <v>112</v>
      </c>
      <c r="BY103" s="33">
        <f>(BW103-BY$3)/BZ$3</f>
        <v>-1.2322888178419835</v>
      </c>
      <c r="BZ103" s="33">
        <f>IFERROR(_xlfn.NORM.S.DIST(BY103,TRUE)*100,0)</f>
        <v>10.892060770130785</v>
      </c>
      <c r="CA103" s="34">
        <v>19.899999999999999</v>
      </c>
      <c r="CB103" s="3">
        <v>113</v>
      </c>
      <c r="CC103" s="33">
        <f>(CA103-CC$3)/CD$3</f>
        <v>-1.4538837522022183</v>
      </c>
      <c r="CD103" s="33">
        <f>IFERROR(_xlfn.NORM.S.DIST(CC103,TRUE)*100,0)</f>
        <v>7.2989269088924598</v>
      </c>
      <c r="CE103" s="32">
        <v>86.3</v>
      </c>
      <c r="CF103" s="3">
        <v>60</v>
      </c>
      <c r="CG103" s="33">
        <f>(CE103-CG$3)/CH$3</f>
        <v>9.9734275456295582E-2</v>
      </c>
      <c r="CH103" s="33">
        <f>IFERROR(_xlfn.NORM.S.DIST(CG103,TRUE)*100,0)</f>
        <v>53.972235584227555</v>
      </c>
      <c r="CI103" s="34">
        <v>84</v>
      </c>
      <c r="CJ103" s="3">
        <v>73</v>
      </c>
      <c r="CK103" s="33">
        <f>(CI103-CK$3)/CL$3</f>
        <v>-0.2674262162020824</v>
      </c>
      <c r="CL103" s="33">
        <f>IFERROR(_xlfn.NORM.S.DIST(CK103,TRUE)*100,0)</f>
        <v>39.457050831293259</v>
      </c>
      <c r="CM103" s="34">
        <v>83.3</v>
      </c>
      <c r="CN103" s="3">
        <v>96</v>
      </c>
      <c r="CO103" s="4">
        <f>(CM103-CO$3)/CP$3</f>
        <v>-0.94227500106364181</v>
      </c>
      <c r="CP103" s="4">
        <f>IFERROR(_xlfn.NORM.S.DIST(CO103,TRUE)*100,0)</f>
        <v>17.302593180725591</v>
      </c>
      <c r="CQ103" s="29" t="s">
        <v>269</v>
      </c>
      <c r="CR103" s="3" t="s">
        <v>269</v>
      </c>
      <c r="CS103" s="33">
        <v>0</v>
      </c>
      <c r="CT103" s="35" t="s">
        <v>269</v>
      </c>
      <c r="CU103" s="3" t="s">
        <v>269</v>
      </c>
      <c r="CV103" s="33">
        <v>0</v>
      </c>
      <c r="CW103" s="3" t="s">
        <v>269</v>
      </c>
      <c r="CX103" s="3" t="s">
        <v>269</v>
      </c>
      <c r="CY103" s="33">
        <v>0</v>
      </c>
      <c r="CZ103" s="36" t="s">
        <v>269</v>
      </c>
      <c r="DA103" s="37" t="s">
        <v>269</v>
      </c>
      <c r="DB103" s="37" t="s">
        <v>269</v>
      </c>
      <c r="DC103" s="37" t="s">
        <v>269</v>
      </c>
      <c r="DD103" s="37" t="s">
        <v>269</v>
      </c>
      <c r="DE103" s="38" t="s">
        <v>269</v>
      </c>
      <c r="DF103" s="38" t="s">
        <v>269</v>
      </c>
      <c r="DG103" s="38" t="s">
        <v>269</v>
      </c>
      <c r="DH103" s="38" t="s">
        <v>269</v>
      </c>
      <c r="DI103" s="38" t="s">
        <v>269</v>
      </c>
      <c r="DJ103" s="38">
        <v>0</v>
      </c>
      <c r="DK103" s="39">
        <v>0.18796384185689652</v>
      </c>
      <c r="DL103" s="39">
        <v>57.454750202918703</v>
      </c>
      <c r="DM103" s="38">
        <v>0</v>
      </c>
      <c r="DN103" s="39">
        <v>5.6299553714146584E-2</v>
      </c>
      <c r="DO103" s="39">
        <v>52.244841282142282</v>
      </c>
      <c r="DP103" s="38">
        <v>0</v>
      </c>
      <c r="DQ103" s="39">
        <v>3.007589749610556E-2</v>
      </c>
      <c r="DR103" s="39">
        <v>51.199673847744222</v>
      </c>
      <c r="DS103" s="40">
        <v>10</v>
      </c>
      <c r="DT103" s="40">
        <v>42.724816333201304</v>
      </c>
      <c r="DU103" s="39">
        <v>-0.22492705456938625</v>
      </c>
      <c r="DV103" s="39">
        <v>41.101801100572033</v>
      </c>
      <c r="DW103" s="41">
        <v>41.101801100572033</v>
      </c>
      <c r="DX103" s="42">
        <v>-0.87</v>
      </c>
      <c r="DY103" s="4">
        <f>(DX103-DY$3)/EA$3</f>
        <v>-1.0298251279730617</v>
      </c>
      <c r="DZ103" s="4">
        <f>MAX(MIN(DY103, 3), -3)</f>
        <v>-1.0298251279730617</v>
      </c>
      <c r="EA103" s="4">
        <f>IFERROR(_xlfn.NORM.S.DIST(DZ103,TRUE)*100,30)</f>
        <v>15.154605135646335</v>
      </c>
      <c r="EB103" s="43">
        <v>-1.27</v>
      </c>
      <c r="EC103" s="4">
        <f>(EB103-EC$3)/EE$3</f>
        <v>-1.697348065410289</v>
      </c>
      <c r="ED103" s="4">
        <f>MAX(MIN(EC103, 3), -3)</f>
        <v>-1.697348065410289</v>
      </c>
      <c r="EE103" s="4">
        <f>IFERROR(_xlfn.NORM.S.DIST(ED103,TRUE)*100,30)</f>
        <v>4.4815437523125983</v>
      </c>
      <c r="EF103" s="44" t="s">
        <v>221</v>
      </c>
      <c r="EG103" s="45">
        <v>65</v>
      </c>
      <c r="EH103" s="46" t="s">
        <v>51</v>
      </c>
      <c r="EI103" s="46">
        <v>50</v>
      </c>
      <c r="EJ103" s="46" t="s">
        <v>269</v>
      </c>
      <c r="EK103" s="46" t="s">
        <v>269</v>
      </c>
      <c r="EL103" s="46" t="s">
        <v>269</v>
      </c>
      <c r="EM103" s="46" t="s">
        <v>269</v>
      </c>
      <c r="EN103" s="46" t="s">
        <v>269</v>
      </c>
      <c r="EO103" s="46" t="s">
        <v>269</v>
      </c>
      <c r="EP103" s="46" t="s">
        <v>269</v>
      </c>
      <c r="EQ103" s="46" t="s">
        <v>269</v>
      </c>
      <c r="ER103" s="46" t="s">
        <v>269</v>
      </c>
      <c r="ES103" s="47">
        <v>0.16666666666666666</v>
      </c>
      <c r="ET103" s="4">
        <f>(ES103-ET$3)/EU$3</f>
        <v>0.66463320964376194</v>
      </c>
      <c r="EU103" s="4">
        <f>IFERROR(_xlfn.NORM.S.DIST(ET103,TRUE)*100,30)</f>
        <v>74.685743861164553</v>
      </c>
      <c r="EV103" s="48">
        <v>0.27777777777777779</v>
      </c>
      <c r="EW103" s="4">
        <f>(EV103-EW$3)/EX$3</f>
        <v>0.75842196768450321</v>
      </c>
      <c r="EX103" s="4">
        <f>IFERROR(_xlfn.NORM.S.DIST(EW103,TRUE)*100,30)</f>
        <v>77.590079451650567</v>
      </c>
      <c r="EY103" s="49">
        <v>0.3888888888888889</v>
      </c>
      <c r="EZ103" s="4">
        <f>(EY103-EZ$3)/FA$3</f>
        <v>-4.5932394571284917E-2</v>
      </c>
      <c r="FA103" s="4">
        <f>IFERROR(_xlfn.NORM.S.DIST(EZ103,TRUE)*100,30)</f>
        <v>48.168206714140105</v>
      </c>
      <c r="FB103" s="50">
        <v>25</v>
      </c>
      <c r="FC103" s="35">
        <v>-0.35697638472193605</v>
      </c>
      <c r="FD103" s="33">
        <f>(FC103-FD$3)/FE$3</f>
        <v>-0.89549324077487935</v>
      </c>
      <c r="FE103" s="33">
        <f>IFERROR(_xlfn.NORM.S.DIST(FD103,TRUE)*100,0)</f>
        <v>18.526173871245931</v>
      </c>
      <c r="FF103" s="51">
        <v>65</v>
      </c>
      <c r="FG103" s="35">
        <v>0.87751853798918222</v>
      </c>
      <c r="FH103" s="33">
        <f>(FG103-FH$3)/FI$3</f>
        <v>0.50615532532891272</v>
      </c>
      <c r="FI103" s="33">
        <f>IFERROR(_xlfn.NORM.S.DIST(FH103,TRUE)*100,0)</f>
        <v>69.362619289758214</v>
      </c>
      <c r="FJ103" s="51">
        <v>65</v>
      </c>
      <c r="FK103" s="35">
        <v>0.87751853798918222</v>
      </c>
      <c r="FL103" s="33">
        <f>(FK103-FL$3)/FM$3</f>
        <v>0.61976384784907113</v>
      </c>
      <c r="FM103" s="33">
        <f>IFERROR(_xlfn.NORM.S.DIST(FL103,TRUE)*100,0)</f>
        <v>73.22933633401324</v>
      </c>
      <c r="FN103" s="52">
        <v>3.9812722149209994</v>
      </c>
      <c r="FP103" s="33">
        <f>IFERROR(((J103*G$1)+(N103*K$1)+(R103*O$1)+(V103*S$1)+(Z103*W$1)+(AD103*AA$1)+(AH103*AE$1)+(AL103*AI$1)+(AP103*AM$1)+(AT103*AQ$1)+(AX103*AU$1)+(BB103*AY$1)+(BF103*BC$1)+(BJ103*BG$1)+(BN103*BK$1)+(BR103*BO$1)+(BV103*BS$1)+(BZ103*BW$1)+(CD103*CA$1)+(CH103*CE$1)+(CL103*CI$1)+(CP103*CM$1)+(CS103*CQ$1)+(CV103*CT$1)+(CY103*CW$1)+(DW103*DW$1)+(EA103*DX$1)+(EE103*EB$1)+(EU103*ES$1)+(EX103*EV$1)+(FA103*EY$1)+(FE103*FC$1)+(FI103*FG$1)+(FM103*FK$1)+(FN103*FN$1))*(1+FO103),"")</f>
        <v>35.355797076108495</v>
      </c>
      <c r="FQ103" s="28">
        <f>IFERROR(RANK(FP103,FP$4:FP$1296),"")</f>
        <v>100</v>
      </c>
      <c r="FR103" s="28">
        <f>IFERROR(RANK(FT103,FT$4:FT$1496),"")</f>
        <v>100</v>
      </c>
      <c r="FS103" s="28">
        <f>RANK(FX103,FX$4:FX$1496)</f>
        <v>102</v>
      </c>
      <c r="FT103" s="2">
        <v>6200</v>
      </c>
      <c r="FU103" s="49">
        <v>3.3E-3</v>
      </c>
      <c r="FV103" s="28">
        <f>IFERROR(FR103-FQ103,"")</f>
        <v>0</v>
      </c>
      <c r="FW103" s="4">
        <f>IFERROR(FP103/(FT103/1000),0)</f>
        <v>5.7025479155013699</v>
      </c>
      <c r="FX103" s="2">
        <v>7200</v>
      </c>
      <c r="FY103" s="49">
        <v>2.5000000000000001E-3</v>
      </c>
      <c r="FZ103" s="28">
        <f>FS103-FQ103</f>
        <v>2</v>
      </c>
      <c r="GA103" s="4">
        <f>FP103/(FX103/1000)</f>
        <v>4.9105273716817353</v>
      </c>
    </row>
    <row r="104" spans="1:183" x14ac:dyDescent="0.2">
      <c r="A104" t="s">
        <v>217</v>
      </c>
      <c r="B104" s="1">
        <v>1000</v>
      </c>
      <c r="C104" s="28" t="s">
        <v>269</v>
      </c>
      <c r="D104" s="28" t="s">
        <v>269</v>
      </c>
      <c r="E104" s="28">
        <f>RANK(B104,B$4:B$1396)</f>
        <v>1</v>
      </c>
      <c r="F104" s="4">
        <f>(E104/E$3)*100</f>
        <v>0.82644628099173556</v>
      </c>
      <c r="G104" s="29">
        <v>-0.65500000000000003</v>
      </c>
      <c r="H104" s="3">
        <f>RANK(G104,G$4:G$4000)</f>
        <v>113</v>
      </c>
      <c r="I104" s="4">
        <f>(G104-I$3)/J$3</f>
        <v>-1.6544889302459389</v>
      </c>
      <c r="J104" s="4">
        <f>IFERROR(_xlfn.NORM.S.DIST(I104,TRUE)*100,0)</f>
        <v>4.9014105332568869</v>
      </c>
      <c r="K104" s="30">
        <v>-0.65500000000000003</v>
      </c>
      <c r="L104" s="3">
        <f>RANK(K104,K$4:K$4000)</f>
        <v>116</v>
      </c>
      <c r="M104" s="30">
        <f>(K104-M$3)/N$3</f>
        <v>-1.9848662660427463</v>
      </c>
      <c r="N104" s="4">
        <f>IFERROR(_xlfn.NORM.S.DIST(M104,TRUE)*100,0)</f>
        <v>2.3579676219979713</v>
      </c>
      <c r="O104" s="30">
        <v>-0.65500000000000003</v>
      </c>
      <c r="P104" s="3">
        <f>RANK(O104,O$4:O$4000)</f>
        <v>117</v>
      </c>
      <c r="Q104" s="4">
        <f>(O104-Q$3)/R$3</f>
        <v>-2.1196599949650974</v>
      </c>
      <c r="R104" s="4">
        <f>IFERROR(_xlfn.NORM.S.DIST(Q104,TRUE)*100,0)</f>
        <v>1.701736450428647</v>
      </c>
      <c r="S104" s="1">
        <v>296.2</v>
      </c>
      <c r="T104" s="3">
        <f>RANK(S104,S$4:S$4000)</f>
        <v>53</v>
      </c>
      <c r="U104" s="4">
        <f>(S104-U$3)/V$3</f>
        <v>0.13913164268000644</v>
      </c>
      <c r="V104" s="4">
        <f>IFERROR(_xlfn.NORM.S.DIST(U104,TRUE)*100,0)</f>
        <v>55.532693792518771</v>
      </c>
      <c r="W104" s="31">
        <v>296.2</v>
      </c>
      <c r="X104" s="3">
        <f>RANK(W104,W$4:W$4000)</f>
        <v>51</v>
      </c>
      <c r="Y104" s="30">
        <f>(W104-Y$3)/Z$3</f>
        <v>0.16790440591239217</v>
      </c>
      <c r="Z104" s="4">
        <f>IFERROR(_xlfn.NORM.S.DIST(Y104,TRUE)*100,0)</f>
        <v>56.667075803839616</v>
      </c>
      <c r="AA104" s="3">
        <v>296.2</v>
      </c>
      <c r="AB104" s="3">
        <f>RANK(AA104,AA$4:AA$4000)</f>
        <v>53</v>
      </c>
      <c r="AC104" s="4">
        <f>(AA104-AC$3)/AD$3</f>
        <v>0.10706856458548425</v>
      </c>
      <c r="AD104" s="4">
        <f>IFERROR(_xlfn.NORM.S.DIST(AC104,TRUE)*100,0)</f>
        <v>54.263270719773018</v>
      </c>
      <c r="AE104" s="29">
        <v>0.36499999999999999</v>
      </c>
      <c r="AF104" s="3">
        <f>RANK(AE104,AE$4:AE$4000)</f>
        <v>37</v>
      </c>
      <c r="AG104" s="4">
        <f>(AE104-AG$3)/AH$3</f>
        <v>0.5666833993721565</v>
      </c>
      <c r="AH104" s="4">
        <f>IFERROR(_xlfn.NORM.S.DIST(AG104,TRUE)*100,0)</f>
        <v>71.453534929901181</v>
      </c>
      <c r="AI104" s="30">
        <v>0.36499999999999999</v>
      </c>
      <c r="AJ104" s="3">
        <f>RANK(AI104,AI$4:AI$4000)</f>
        <v>26</v>
      </c>
      <c r="AK104" s="4">
        <f>(AI104-AK$3)/AL$3</f>
        <v>0.62173475207571482</v>
      </c>
      <c r="AL104" s="4">
        <f>IFERROR(_xlfn.NORM.S.DIST(AK104,TRUE)*100,0)</f>
        <v>73.294185181740914</v>
      </c>
      <c r="AM104" s="30">
        <v>0.36499999999999999</v>
      </c>
      <c r="AN104" s="3">
        <f>RANK(AM104,AM$4:AM$4000)</f>
        <v>23</v>
      </c>
      <c r="AO104" s="4">
        <f>(AM104-AO$3)/AP$3</f>
        <v>0.72738112755330686</v>
      </c>
      <c r="AP104" s="4">
        <f>IFERROR(_xlfn.NORM.S.DIST(AO104,TRUE)*100,0)</f>
        <v>76.650374383211101</v>
      </c>
      <c r="AQ104" s="29">
        <v>-0.185</v>
      </c>
      <c r="AR104" s="3">
        <v>90</v>
      </c>
      <c r="AS104" s="4">
        <f>(AQ104-AS$3)/AT$3</f>
        <v>-0.60987162067597478</v>
      </c>
      <c r="AT104" s="4">
        <f>IFERROR(_xlfn.NORM.S.DIST(AS104,TRUE)*100,0)</f>
        <v>27.097342656462629</v>
      </c>
      <c r="AU104" s="30">
        <v>-0.185</v>
      </c>
      <c r="AV104" s="3">
        <v>98</v>
      </c>
      <c r="AW104" s="4">
        <f>(AU104-AW$3)/AX$3</f>
        <v>-0.698042491859445</v>
      </c>
      <c r="AX104" s="4">
        <f>IFERROR(_xlfn.NORM.S.DIST(AW104,TRUE)*100,0)</f>
        <v>24.257531041742229</v>
      </c>
      <c r="AY104" s="30">
        <v>-0.185</v>
      </c>
      <c r="AZ104" s="3">
        <v>98</v>
      </c>
      <c r="BA104" s="4">
        <f>(AY104-BA$3)/BB$3</f>
        <v>-0.80178393726188535</v>
      </c>
      <c r="BB104" s="4">
        <f>IFERROR(_xlfn.NORM.S.DIST(BA104,TRUE)*100,0)</f>
        <v>21.133897589590543</v>
      </c>
      <c r="BC104" s="29">
        <v>-0.28000000000000003</v>
      </c>
      <c r="BD104" s="3">
        <v>88</v>
      </c>
      <c r="BE104" s="4">
        <f>(BC104-BE$3)/BF$3</f>
        <v>-0.41665609427038919</v>
      </c>
      <c r="BF104" s="4">
        <f>IFERROR(_xlfn.NORM.S.DIST(BE104,TRUE)*100,0)</f>
        <v>33.846498660961224</v>
      </c>
      <c r="BG104" s="30">
        <v>-0.28000000000000003</v>
      </c>
      <c r="BH104" s="3">
        <v>101</v>
      </c>
      <c r="BI104" s="4">
        <f>(BG104-BI$3)/BJ$3</f>
        <v>-0.79236774584123992</v>
      </c>
      <c r="BJ104" s="4">
        <f>IFERROR(_xlfn.NORM.S.DIST(BI104,TRUE)*100,0)</f>
        <v>21.407314030097684</v>
      </c>
      <c r="BK104" s="30">
        <v>-0.28000000000000003</v>
      </c>
      <c r="BL104" s="3">
        <v>105</v>
      </c>
      <c r="BM104" s="4">
        <f>(BK104-BM$3)/BN$3</f>
        <v>-0.9717366194520034</v>
      </c>
      <c r="BN104" s="4">
        <f>IFERROR(_xlfn.NORM.S.DIST(BM104,TRUE)*100,0)</f>
        <v>16.559079702868061</v>
      </c>
      <c r="BO104" s="30">
        <v>-2.4500000000000002</v>
      </c>
      <c r="BP104" s="3">
        <v>120</v>
      </c>
      <c r="BQ104" s="4">
        <f>(BO104-BQ$3)/BR$3</f>
        <v>-3.5815072184243815</v>
      </c>
      <c r="BR104" s="4">
        <f>IFERROR(_xlfn.NORM.S.DIST(BQ104,TRUE)*100,0)</f>
        <v>1.7080884872003883E-2</v>
      </c>
      <c r="BS104" s="32">
        <v>22.8</v>
      </c>
      <c r="BT104" s="3">
        <v>82</v>
      </c>
      <c r="BU104" s="33">
        <f>(BS104-BU$3)/BV$3</f>
        <v>-0.35603944592793363</v>
      </c>
      <c r="BV104" s="33">
        <f>IFERROR(_xlfn.NORM.S.DIST(BU104,TRUE)*100,0)</f>
        <v>36.090551230730647</v>
      </c>
      <c r="BW104" s="34">
        <v>22.8</v>
      </c>
      <c r="BX104" s="3">
        <v>56</v>
      </c>
      <c r="BY104" s="33">
        <f>(BW104-BY$3)/BZ$3</f>
        <v>0.16936670956122585</v>
      </c>
      <c r="BZ104" s="33">
        <f>IFERROR(_xlfn.NORM.S.DIST(BY104,TRUE)*100,0)</f>
        <v>56.724589644412646</v>
      </c>
      <c r="CA104" s="34">
        <v>22.8</v>
      </c>
      <c r="CB104" s="3">
        <v>70</v>
      </c>
      <c r="CC104" s="33">
        <f>(CA104-CC$3)/CD$3</f>
        <v>-3.3070649797348986E-2</v>
      </c>
      <c r="CD104" s="33">
        <f>IFERROR(_xlfn.NORM.S.DIST(CC104,TRUE)*100,0)</f>
        <v>48.68091240055292</v>
      </c>
      <c r="CE104" s="32">
        <v>83.3</v>
      </c>
      <c r="CF104" s="3">
        <v>102</v>
      </c>
      <c r="CG104" s="33">
        <f>(CE104-CG$3)/CH$3</f>
        <v>-0.98498896213487119</v>
      </c>
      <c r="CH104" s="33">
        <f>IFERROR(_xlfn.NORM.S.DIST(CG104,TRUE)*100,0)</f>
        <v>16.231474639644595</v>
      </c>
      <c r="CI104" s="34">
        <v>83.3</v>
      </c>
      <c r="CJ104" s="3">
        <v>92</v>
      </c>
      <c r="CK104" s="33">
        <f>(CI104-CK$3)/CL$3</f>
        <v>-0.61787554788653376</v>
      </c>
      <c r="CL104" s="33">
        <f>IFERROR(_xlfn.NORM.S.DIST(CK104,TRUE)*100,0)</f>
        <v>26.832868927439375</v>
      </c>
      <c r="CM104" s="34">
        <v>83.3</v>
      </c>
      <c r="CN104" s="3">
        <v>96</v>
      </c>
      <c r="CO104" s="4">
        <f>(CM104-CO$3)/CP$3</f>
        <v>-0.94227500106364181</v>
      </c>
      <c r="CP104" s="4">
        <f>IFERROR(_xlfn.NORM.S.DIST(CO104,TRUE)*100,0)</f>
        <v>17.302593180725591</v>
      </c>
      <c r="CQ104" s="29" t="s">
        <v>269</v>
      </c>
      <c r="CR104" s="3" t="s">
        <v>269</v>
      </c>
      <c r="CS104" s="33">
        <v>0</v>
      </c>
      <c r="CT104" s="35" t="s">
        <v>269</v>
      </c>
      <c r="CU104" s="3" t="s">
        <v>269</v>
      </c>
      <c r="CV104" s="33">
        <v>0</v>
      </c>
      <c r="CW104" s="3" t="s">
        <v>269</v>
      </c>
      <c r="CX104" s="3" t="s">
        <v>269</v>
      </c>
      <c r="CY104" s="33">
        <v>0</v>
      </c>
      <c r="CZ104" s="36" t="s">
        <v>269</v>
      </c>
      <c r="DA104" s="37" t="s">
        <v>269</v>
      </c>
      <c r="DB104" s="37" t="s">
        <v>269</v>
      </c>
      <c r="DC104" s="37" t="s">
        <v>269</v>
      </c>
      <c r="DD104" s="37" t="s">
        <v>269</v>
      </c>
      <c r="DE104" s="38" t="s">
        <v>269</v>
      </c>
      <c r="DF104" s="38" t="s">
        <v>269</v>
      </c>
      <c r="DG104" s="38" t="s">
        <v>269</v>
      </c>
      <c r="DH104" s="38" t="s">
        <v>269</v>
      </c>
      <c r="DI104" s="38" t="s">
        <v>269</v>
      </c>
      <c r="DJ104" s="38">
        <v>0</v>
      </c>
      <c r="DK104" s="39">
        <v>0.18796384185689652</v>
      </c>
      <c r="DL104" s="39">
        <v>57.454750202918703</v>
      </c>
      <c r="DM104" s="38">
        <v>0</v>
      </c>
      <c r="DN104" s="39">
        <v>5.6299553714146584E-2</v>
      </c>
      <c r="DO104" s="39">
        <v>52.244841282142282</v>
      </c>
      <c r="DP104" s="38">
        <v>0</v>
      </c>
      <c r="DQ104" s="39">
        <v>3.007589749610556E-2</v>
      </c>
      <c r="DR104" s="39">
        <v>51.199673847744222</v>
      </c>
      <c r="DS104" s="40">
        <v>10</v>
      </c>
      <c r="DT104" s="40">
        <v>42.724816333201304</v>
      </c>
      <c r="DU104" s="39">
        <v>-0.22492705456938625</v>
      </c>
      <c r="DV104" s="39">
        <v>41.101801100572033</v>
      </c>
      <c r="DW104" s="41">
        <v>41.101801100572033</v>
      </c>
      <c r="DX104" s="42">
        <v>-0.85</v>
      </c>
      <c r="DY104" s="4">
        <f>(DX104-DY$3)/EA$3</f>
        <v>-1.0112045600584263</v>
      </c>
      <c r="DZ104" s="4">
        <f>MAX(MIN(DY104, 3), -3)</f>
        <v>-1.0112045600584263</v>
      </c>
      <c r="EA104" s="4">
        <f>IFERROR(_xlfn.NORM.S.DIST(DZ104,TRUE)*100,30)</f>
        <v>15.595926686355726</v>
      </c>
      <c r="EB104" s="43">
        <v>0</v>
      </c>
      <c r="EC104" s="4">
        <f>(EB104-EC$3)/EE$3</f>
        <v>-0.37083900162755434</v>
      </c>
      <c r="ED104" s="4">
        <f>MAX(MIN(EC104, 3), -3)</f>
        <v>-0.37083900162755434</v>
      </c>
      <c r="EE104" s="4">
        <f>IFERROR(_xlfn.NORM.S.DIST(ED104,TRUE)*100,30)</f>
        <v>35.537872510025657</v>
      </c>
      <c r="EF104" s="44" t="s">
        <v>95</v>
      </c>
      <c r="EG104" s="45">
        <v>43</v>
      </c>
      <c r="EH104" s="46" t="s">
        <v>51</v>
      </c>
      <c r="EI104" s="46" t="s">
        <v>51</v>
      </c>
      <c r="EJ104" s="46" t="s">
        <v>269</v>
      </c>
      <c r="EK104" s="46" t="s">
        <v>269</v>
      </c>
      <c r="EL104" s="46" t="s">
        <v>269</v>
      </c>
      <c r="EM104" s="46" t="s">
        <v>269</v>
      </c>
      <c r="EN104" s="46" t="s">
        <v>269</v>
      </c>
      <c r="EO104" s="46" t="s">
        <v>269</v>
      </c>
      <c r="EP104" s="46" t="s">
        <v>269</v>
      </c>
      <c r="EQ104" s="46" t="s">
        <v>269</v>
      </c>
      <c r="ER104" s="46" t="s">
        <v>269</v>
      </c>
      <c r="ES104" s="47">
        <v>3.5714285714285712E-2</v>
      </c>
      <c r="ET104" s="4">
        <f>(ES104-ET$3)/EU$3</f>
        <v>-0.93859465406425779</v>
      </c>
      <c r="EU104" s="4">
        <f>IFERROR(_xlfn.NORM.S.DIST(ET104,TRUE)*100,30)</f>
        <v>17.396944928512873</v>
      </c>
      <c r="EV104" s="48">
        <v>0.25</v>
      </c>
      <c r="EW104" s="4">
        <f>(EV104-EW$3)/EX$3</f>
        <v>0.49877693788249455</v>
      </c>
      <c r="EX104" s="4">
        <f>IFERROR(_xlfn.NORM.S.DIST(EW104,TRUE)*100,30)</f>
        <v>69.103173192856786</v>
      </c>
      <c r="EY104" s="49">
        <v>0.35714285714285715</v>
      </c>
      <c r="EZ104" s="4">
        <f>(EY104-EZ$3)/FA$3</f>
        <v>-0.24860218084901692</v>
      </c>
      <c r="FA104" s="4">
        <f>IFERROR(_xlfn.NORM.S.DIST(EZ104,TRUE)*100,30)</f>
        <v>40.183426068953807</v>
      </c>
      <c r="FB104" s="50">
        <v>21</v>
      </c>
      <c r="FC104" s="35">
        <v>0.47534705260270221</v>
      </c>
      <c r="FD104" s="33">
        <f>(FC104-FD$3)/FE$3</f>
        <v>-1.6688239894282402E-2</v>
      </c>
      <c r="FE104" s="33">
        <f>IFERROR(_xlfn.NORM.S.DIST(FD104,TRUE)*100,0)</f>
        <v>49.334266453050489</v>
      </c>
      <c r="FF104" s="51">
        <v>69</v>
      </c>
      <c r="FG104" s="35">
        <v>0.45176688355906497</v>
      </c>
      <c r="FH104" s="33">
        <f>(FG104-FH$3)/FI$3</f>
        <v>-7.0684992239161762E-2</v>
      </c>
      <c r="FI104" s="33">
        <f>IFERROR(_xlfn.NORM.S.DIST(FH104,TRUE)*100,0)</f>
        <v>47.182423270814958</v>
      </c>
      <c r="FJ104" s="51">
        <v>97</v>
      </c>
      <c r="FK104" s="35">
        <v>0.60325075639510217</v>
      </c>
      <c r="FL104" s="33">
        <f>(FK104-FL$3)/FM$3</f>
        <v>0.16612234719431487</v>
      </c>
      <c r="FM104" s="33">
        <f>IFERROR(_xlfn.NORM.S.DIST(FL104,TRUE)*100,0)</f>
        <v>56.596966600836751</v>
      </c>
      <c r="FN104" s="52">
        <v>2.7129557296365161</v>
      </c>
      <c r="FP104" s="33">
        <f>IFERROR(((J104*G$1)+(N104*K$1)+(R104*O$1)+(V104*S$1)+(Z104*W$1)+(AD104*AA$1)+(AH104*AE$1)+(AL104*AI$1)+(AP104*AM$1)+(AT104*AQ$1)+(AX104*AU$1)+(BB104*AY$1)+(BF104*BC$1)+(BJ104*BG$1)+(BN104*BK$1)+(BR104*BO$1)+(BV104*BS$1)+(BZ104*BW$1)+(CD104*CA$1)+(CH104*CE$1)+(CL104*CI$1)+(CP104*CM$1)+(CS104*CQ$1)+(CV104*CT$1)+(CY104*CW$1)+(DW104*DW$1)+(EA104*DX$1)+(EE104*EB$1)+(EU104*ES$1)+(EX104*EV$1)+(FA104*EY$1)+(FE104*FC$1)+(FI104*FG$1)+(FM104*FK$1)+(FN104*FN$1))*(1+FO104),"")</f>
        <v>34.703129937075367</v>
      </c>
      <c r="FQ104" s="28">
        <f>IFERROR(RANK(FP104,FP$4:FP$1296),"")</f>
        <v>101</v>
      </c>
      <c r="FR104" s="28">
        <f>IFERROR(RANK(FT104,FT$4:FT$1496),"")</f>
        <v>107</v>
      </c>
      <c r="FS104" s="28">
        <f>RANK(FX104,FX$4:FX$1496)</f>
        <v>112</v>
      </c>
      <c r="FT104" s="2">
        <v>6100</v>
      </c>
      <c r="FU104" s="49">
        <v>0</v>
      </c>
      <c r="FV104" s="28">
        <f>IFERROR(FR104-FQ104,"")</f>
        <v>6</v>
      </c>
      <c r="FW104" s="4">
        <f>IFERROR(FP104/(FT104/1000),0)</f>
        <v>5.6890376946025194</v>
      </c>
      <c r="FX104" s="2">
        <v>7000</v>
      </c>
      <c r="FY104" s="49">
        <v>0</v>
      </c>
      <c r="FZ104" s="28">
        <f>FS104-FQ104</f>
        <v>11</v>
      </c>
      <c r="GA104" s="4">
        <f>FP104/(FX104/1000)</f>
        <v>4.9575899910107664</v>
      </c>
    </row>
    <row r="105" spans="1:183" x14ac:dyDescent="0.2">
      <c r="A105" t="s">
        <v>228</v>
      </c>
      <c r="B105" s="1">
        <v>600</v>
      </c>
      <c r="C105" s="28" t="s">
        <v>269</v>
      </c>
      <c r="D105" s="28" t="s">
        <v>269</v>
      </c>
      <c r="E105" s="28">
        <f>RANK(B105,B$4:B$1396)</f>
        <v>16</v>
      </c>
      <c r="F105" s="4">
        <f>(E105/E$3)*100</f>
        <v>13.223140495867769</v>
      </c>
      <c r="G105" s="29">
        <v>0.1</v>
      </c>
      <c r="H105" s="3">
        <f>RANK(G105,G$4:G$4000)</f>
        <v>65</v>
      </c>
      <c r="I105" s="4">
        <f>(G105-I$3)/J$3</f>
        <v>-2.047032142398374E-2</v>
      </c>
      <c r="J105" s="4">
        <f>IFERROR(_xlfn.NORM.S.DIST(I105,TRUE)*100,0)</f>
        <v>49.183409359336622</v>
      </c>
      <c r="K105" s="30">
        <v>-6.5000000000000002E-2</v>
      </c>
      <c r="L105" s="3">
        <f>RANK(K105,K$4:K$4000)</f>
        <v>83</v>
      </c>
      <c r="M105" s="30">
        <f>(K105-M$3)/N$3</f>
        <v>-0.43000311450671574</v>
      </c>
      <c r="N105" s="4">
        <f>IFERROR(_xlfn.NORM.S.DIST(M105,TRUE)*100,0)</f>
        <v>33.359668780776516</v>
      </c>
      <c r="O105" s="30">
        <v>0.02</v>
      </c>
      <c r="P105" s="3">
        <f>RANK(O105,O$4:O$4000)</f>
        <v>76</v>
      </c>
      <c r="Q105" s="4">
        <f>(O105-Q$3)/R$3</f>
        <v>-0.22219124774541571</v>
      </c>
      <c r="R105" s="4">
        <f>IFERROR(_xlfn.NORM.S.DIST(Q105,TRUE)*100,0)</f>
        <v>41.208250356503072</v>
      </c>
      <c r="S105" s="1">
        <v>296.5</v>
      </c>
      <c r="T105" s="3">
        <f>RANK(S105,S$4:S$4000)</f>
        <v>50</v>
      </c>
      <c r="U105" s="4">
        <f>(S105-U$3)/V$3</f>
        <v>0.1855088569066782</v>
      </c>
      <c r="V105" s="4">
        <f>IFERROR(_xlfn.NORM.S.DIST(U105,TRUE)*100,0)</f>
        <v>57.358503298641452</v>
      </c>
      <c r="W105" s="31">
        <v>297.60000000000002</v>
      </c>
      <c r="X105" s="3">
        <f>RANK(W105,W$4:W$4000)</f>
        <v>38</v>
      </c>
      <c r="Y105" s="30">
        <f>(W105-Y$3)/Z$3</f>
        <v>0.37216175705854099</v>
      </c>
      <c r="Z105" s="4">
        <f>IFERROR(_xlfn.NORM.S.DIST(Y105,TRUE)*100,0)</f>
        <v>64.511379113528406</v>
      </c>
      <c r="AA105" s="3">
        <v>298.10000000000002</v>
      </c>
      <c r="AB105" s="3">
        <f>RANK(AA105,AA$4:AA$4000)</f>
        <v>37</v>
      </c>
      <c r="AC105" s="4">
        <f>(AA105-AC$3)/AD$3</f>
        <v>0.39291906488400358</v>
      </c>
      <c r="AD105" s="4">
        <f>IFERROR(_xlfn.NORM.S.DIST(AC105,TRUE)*100,0)</f>
        <v>65.281037000363824</v>
      </c>
      <c r="AE105" s="29">
        <v>7.4999999999999997E-2</v>
      </c>
      <c r="AF105" s="3">
        <f>RANK(AE105,AE$4:AE$4000)</f>
        <v>59</v>
      </c>
      <c r="AG105" s="4">
        <f>(AE105-AG$3)/AH$3</f>
        <v>3.8406348792166117E-2</v>
      </c>
      <c r="AH105" s="4">
        <f>IFERROR(_xlfn.NORM.S.DIST(AG105,TRUE)*100,0)</f>
        <v>51.53181504429174</v>
      </c>
      <c r="AI105" s="30">
        <v>9.9999999999999985E-3</v>
      </c>
      <c r="AJ105" s="3">
        <f>RANK(AI105,AI$4:AI$4000)</f>
        <v>73</v>
      </c>
      <c r="AK105" s="4">
        <f>(AI105-AK$3)/AL$3</f>
        <v>-0.18416515476820644</v>
      </c>
      <c r="AL105" s="4">
        <f>IFERROR(_xlfn.NORM.S.DIST(AK105,TRUE)*100,0)</f>
        <v>42.694194717746292</v>
      </c>
      <c r="AM105" s="30">
        <v>-0.20500000000000002</v>
      </c>
      <c r="AN105" s="3">
        <f>RANK(AM105,AM$4:AM$4000)</f>
        <v>101</v>
      </c>
      <c r="AO105" s="4">
        <f>(AM105-AO$3)/AP$3</f>
        <v>-0.70807383853573491</v>
      </c>
      <c r="AP105" s="4">
        <f>IFERROR(_xlfn.NORM.S.DIST(AO105,TRUE)*100,0)</f>
        <v>23.944970245446719</v>
      </c>
      <c r="AQ105" s="29">
        <v>-0.33999999999999997</v>
      </c>
      <c r="AR105" s="3">
        <v>107</v>
      </c>
      <c r="AS105" s="4">
        <f>(AQ105-AS$3)/AT$3</f>
        <v>-1.0936077462441254</v>
      </c>
      <c r="AT105" s="4">
        <f>IFERROR(_xlfn.NORM.S.DIST(AS105,TRUE)*100,0)</f>
        <v>13.706352520568224</v>
      </c>
      <c r="AU105" s="30">
        <v>-0.22500000000000001</v>
      </c>
      <c r="AV105" s="3">
        <v>100</v>
      </c>
      <c r="AW105" s="4">
        <f>(AU105-AW$3)/AX$3</f>
        <v>-0.85564380704878351</v>
      </c>
      <c r="AX105" s="4">
        <f>IFERROR(_xlfn.NORM.S.DIST(AW105,TRUE)*100,0)</f>
        <v>19.609741552654192</v>
      </c>
      <c r="AY105" s="30">
        <v>-0.2</v>
      </c>
      <c r="AZ105" s="3">
        <v>100</v>
      </c>
      <c r="BA105" s="4">
        <f>(AY105-BA$3)/BB$3</f>
        <v>-0.86930258461025478</v>
      </c>
      <c r="BB105" s="4">
        <f>IFERROR(_xlfn.NORM.S.DIST(BA105,TRUE)*100,0)</f>
        <v>19.234082478393816</v>
      </c>
      <c r="BC105" s="29">
        <v>0.01</v>
      </c>
      <c r="BD105" s="3">
        <v>68</v>
      </c>
      <c r="BE105" s="4">
        <f>(BC105-BE$3)/BF$3</f>
        <v>5.5030050186655216E-2</v>
      </c>
      <c r="BF105" s="4">
        <f>IFERROR(_xlfn.NORM.S.DIST(BE105,TRUE)*100,0)</f>
        <v>52.194273826433758</v>
      </c>
      <c r="BG105" s="30">
        <v>-0.28500000000000003</v>
      </c>
      <c r="BH105" s="3">
        <v>103</v>
      </c>
      <c r="BI105" s="4">
        <f>(BG105-BI$3)/BJ$3</f>
        <v>-0.80501023081676837</v>
      </c>
      <c r="BJ105" s="4">
        <f>IFERROR(_xlfn.NORM.S.DIST(BI105,TRUE)*100,0)</f>
        <v>21.040688799286901</v>
      </c>
      <c r="BK105" s="30">
        <v>-4.4999999999999998E-2</v>
      </c>
      <c r="BL105" s="3">
        <v>77</v>
      </c>
      <c r="BM105" s="4">
        <f>(BK105-BM$3)/BN$3</f>
        <v>-0.24592619252718553</v>
      </c>
      <c r="BN105" s="4">
        <f>IFERROR(_xlfn.NORM.S.DIST(BM105,TRUE)*100,0)</f>
        <v>40.28696838313892</v>
      </c>
      <c r="BO105" s="30">
        <v>-0.2</v>
      </c>
      <c r="BP105" s="3">
        <v>83</v>
      </c>
      <c r="BQ105" s="4">
        <f>(BO105-BQ$3)/BR$3</f>
        <v>-0.18501376636907338</v>
      </c>
      <c r="BR105" s="4">
        <f>IFERROR(_xlfn.NORM.S.DIST(BQ105,TRUE)*100,0)</f>
        <v>42.660911898888855</v>
      </c>
      <c r="BS105" s="32">
        <v>23.6</v>
      </c>
      <c r="BT105" s="3">
        <v>73</v>
      </c>
      <c r="BU105" s="33">
        <f>(BS105-BU$3)/BV$3</f>
        <v>-9.2509863745344201E-2</v>
      </c>
      <c r="BV105" s="33">
        <f>IFERROR(_xlfn.NORM.S.DIST(BU105,TRUE)*100,0)</f>
        <v>46.314647734652084</v>
      </c>
      <c r="BW105" s="34">
        <v>21.9</v>
      </c>
      <c r="BX105" s="3">
        <v>74</v>
      </c>
      <c r="BY105" s="33">
        <f>(BW105-BY$3)/BZ$3</f>
        <v>-0.22484890752092779</v>
      </c>
      <c r="BZ105" s="33">
        <f>IFERROR(_xlfn.NORM.S.DIST(BY105,TRUE)*100,0)</f>
        <v>41.104840869068553</v>
      </c>
      <c r="CA105" s="34">
        <v>21.6</v>
      </c>
      <c r="CB105" s="3">
        <v>95</v>
      </c>
      <c r="CC105" s="33">
        <f>(CA105-CC$3)/CD$3</f>
        <v>-0.62099331286143211</v>
      </c>
      <c r="CD105" s="33">
        <f>IFERROR(_xlfn.NORM.S.DIST(CC105,TRUE)*100,0)</f>
        <v>26.730201152683776</v>
      </c>
      <c r="CE105" s="32">
        <v>85.5</v>
      </c>
      <c r="CF105" s="3">
        <v>75</v>
      </c>
      <c r="CG105" s="33">
        <f>(CE105-CG$3)/CH$3</f>
        <v>-0.18952525456801453</v>
      </c>
      <c r="CH105" s="33">
        <f>IFERROR(_xlfn.NORM.S.DIST(CG105,TRUE)*100,0)</f>
        <v>42.484058174262934</v>
      </c>
      <c r="CI105" s="34">
        <v>83.4</v>
      </c>
      <c r="CJ105" s="3">
        <v>91</v>
      </c>
      <c r="CK105" s="33">
        <f>(CI105-CK$3)/CL$3</f>
        <v>-0.56781135764589374</v>
      </c>
      <c r="CL105" s="33">
        <f>IFERROR(_xlfn.NORM.S.DIST(CK105,TRUE)*100,0)</f>
        <v>28.508153345154994</v>
      </c>
      <c r="CM105" s="34">
        <v>83.5</v>
      </c>
      <c r="CN105" s="3">
        <v>94</v>
      </c>
      <c r="CO105" s="4">
        <f>(CM105-CO$3)/CP$3</f>
        <v>-0.82552435560402493</v>
      </c>
      <c r="CP105" s="4">
        <f>IFERROR(_xlfn.NORM.S.DIST(CO105,TRUE)*100,0)</f>
        <v>20.453698052641016</v>
      </c>
      <c r="CQ105" s="29" t="s">
        <v>269</v>
      </c>
      <c r="CR105" s="3" t="s">
        <v>269</v>
      </c>
      <c r="CS105" s="33">
        <v>0</v>
      </c>
      <c r="CT105" s="35" t="s">
        <v>269</v>
      </c>
      <c r="CU105" s="3" t="s">
        <v>269</v>
      </c>
      <c r="CV105" s="33">
        <v>0</v>
      </c>
      <c r="CW105" s="3" t="s">
        <v>269</v>
      </c>
      <c r="CX105" s="3" t="s">
        <v>269</v>
      </c>
      <c r="CY105" s="33">
        <v>0</v>
      </c>
      <c r="CZ105" s="36">
        <v>25</v>
      </c>
      <c r="DA105" s="37">
        <v>17</v>
      </c>
      <c r="DB105" s="37">
        <v>23</v>
      </c>
      <c r="DC105" s="37" t="s">
        <v>51</v>
      </c>
      <c r="DD105" s="37" t="s">
        <v>51</v>
      </c>
      <c r="DE105" s="38">
        <v>1.2091346153846132</v>
      </c>
      <c r="DF105" s="38">
        <v>1.3774509803921546</v>
      </c>
      <c r="DG105" s="38">
        <v>1.4798994974874375</v>
      </c>
      <c r="DH105" s="38">
        <v>-7.7110552763819129</v>
      </c>
      <c r="DI105" s="38">
        <v>-1.5454545454545467</v>
      </c>
      <c r="DJ105" s="38">
        <v>-1.0380049457144509</v>
      </c>
      <c r="DK105" s="39">
        <v>-0.65838378563609723</v>
      </c>
      <c r="DL105" s="39">
        <v>25.514577581979591</v>
      </c>
      <c r="DM105" s="38">
        <v>-5.1900247285722543</v>
      </c>
      <c r="DN105" s="39">
        <v>-1.4064523729100102</v>
      </c>
      <c r="DO105" s="39">
        <v>7.9794918874158434</v>
      </c>
      <c r="DP105" s="38">
        <v>-0.21</v>
      </c>
      <c r="DQ105" s="39">
        <v>-0.15815773683296874</v>
      </c>
      <c r="DR105" s="39">
        <v>43.716625282476116</v>
      </c>
      <c r="DS105" s="40">
        <v>40.449438202247187</v>
      </c>
      <c r="DT105" s="40">
        <v>29.415033238529688</v>
      </c>
      <c r="DU105" s="39">
        <v>-0.77471264633293868</v>
      </c>
      <c r="DV105" s="39">
        <v>21.925473828022334</v>
      </c>
      <c r="DW105" s="41">
        <v>21.925473828022334</v>
      </c>
      <c r="DX105" s="42">
        <v>-0.59</v>
      </c>
      <c r="DY105" s="4">
        <f>(DX105-DY$3)/EA$3</f>
        <v>-0.76913717716816532</v>
      </c>
      <c r="DZ105" s="4">
        <f>MAX(MIN(DY105, 3), -3)</f>
        <v>-0.76913717716816532</v>
      </c>
      <c r="EA105" s="4">
        <f>IFERROR(_xlfn.NORM.S.DIST(DZ105,TRUE)*100,30)</f>
        <v>22.090594006562</v>
      </c>
      <c r="EB105" s="43">
        <v>0.08</v>
      </c>
      <c r="EC105" s="4">
        <f>(EB105-EC$3)/EE$3</f>
        <v>-0.28727937556250016</v>
      </c>
      <c r="ED105" s="4">
        <f>MAX(MIN(EC105, 3), -3)</f>
        <v>-0.28727937556250016</v>
      </c>
      <c r="EE105" s="4">
        <f>IFERROR(_xlfn.NORM.S.DIST(ED105,TRUE)*100,30)</f>
        <v>38.694920665100696</v>
      </c>
      <c r="EF105" s="44" t="s">
        <v>229</v>
      </c>
      <c r="EG105" s="45">
        <v>11</v>
      </c>
      <c r="EH105" s="46" t="s">
        <v>51</v>
      </c>
      <c r="EI105" s="46" t="s">
        <v>51</v>
      </c>
      <c r="EJ105" s="46" t="s">
        <v>269</v>
      </c>
      <c r="EK105" s="46" t="s">
        <v>269</v>
      </c>
      <c r="EL105" s="46" t="s">
        <v>269</v>
      </c>
      <c r="EM105" s="46" t="s">
        <v>269</v>
      </c>
      <c r="EN105" s="46" t="s">
        <v>269</v>
      </c>
      <c r="EO105" s="46" t="s">
        <v>269</v>
      </c>
      <c r="EP105" s="46" t="s">
        <v>269</v>
      </c>
      <c r="EQ105" s="46" t="s">
        <v>269</v>
      </c>
      <c r="ER105" s="46" t="s">
        <v>51</v>
      </c>
      <c r="ES105" s="47">
        <v>0.10344827586206896</v>
      </c>
      <c r="ET105" s="4">
        <f>(ES105-ET$3)/EU$3</f>
        <v>-0.10933886249114408</v>
      </c>
      <c r="EU105" s="4">
        <f>IFERROR(_xlfn.NORM.S.DIST(ET105,TRUE)*100,30)</f>
        <v>45.646686177256171</v>
      </c>
      <c r="EV105" s="48">
        <v>0.13793103448275862</v>
      </c>
      <c r="EW105" s="4">
        <f>(EV105-EW$3)/EX$3</f>
        <v>-0.54875645821526409</v>
      </c>
      <c r="EX105" s="4">
        <f>IFERROR(_xlfn.NORM.S.DIST(EW105,TRUE)*100,30)</f>
        <v>29.158629756510834</v>
      </c>
      <c r="EY105" s="49">
        <v>0.27586206896551724</v>
      </c>
      <c r="EZ105" s="4">
        <f>(EY105-EZ$3)/FA$3</f>
        <v>-0.76750671985321006</v>
      </c>
      <c r="FA105" s="4">
        <f>IFERROR(_xlfn.NORM.S.DIST(EZ105,TRUE)*100,30)</f>
        <v>22.139014969374411</v>
      </c>
      <c r="FB105" s="50">
        <v>27</v>
      </c>
      <c r="FC105" s="35">
        <v>-0.15778034490048018</v>
      </c>
      <c r="FD105" s="33">
        <f>(FC105-FD$3)/FE$3</f>
        <v>-0.68517298773311874</v>
      </c>
      <c r="FE105" s="33">
        <f>IFERROR(_xlfn.NORM.S.DIST(FD105,TRUE)*100,0)</f>
        <v>24.661738360364581</v>
      </c>
      <c r="FF105" s="51">
        <v>53</v>
      </c>
      <c r="FG105" s="35">
        <v>-0.44638914490115372</v>
      </c>
      <c r="FH105" s="33">
        <f>(FG105-FH$3)/FI$3</f>
        <v>-1.2875742357493423</v>
      </c>
      <c r="FI105" s="33">
        <f>IFERROR(_xlfn.NORM.S.DIST(FH105,TRUE)*100,0)</f>
        <v>9.894710633720516</v>
      </c>
      <c r="FJ105" s="51">
        <v>85</v>
      </c>
      <c r="FK105" s="35">
        <v>-0.14411851979414825</v>
      </c>
      <c r="FL105" s="33">
        <f>(FK105-FL$3)/FM$3</f>
        <v>-1.070033492996681</v>
      </c>
      <c r="FM105" s="33">
        <f>IFERROR(_xlfn.NORM.S.DIST(FL105,TRUE)*100,0)</f>
        <v>14.230211655934383</v>
      </c>
      <c r="FN105" s="52">
        <v>69.288007359549951</v>
      </c>
      <c r="FP105" s="33">
        <f>IFERROR(((J105*G$1)+(N105*K$1)+(R105*O$1)+(V105*S$1)+(Z105*W$1)+(AD105*AA$1)+(AH105*AE$1)+(AL105*AI$1)+(AP105*AM$1)+(AT105*AQ$1)+(AX105*AU$1)+(BB105*AY$1)+(BF105*BC$1)+(BJ105*BG$1)+(BN105*BK$1)+(BR105*BO$1)+(BV105*BS$1)+(BZ105*BW$1)+(CD105*CA$1)+(CH105*CE$1)+(CL105*CI$1)+(CP105*CM$1)+(CS105*CQ$1)+(CV105*CT$1)+(CY105*CW$1)+(DW105*DW$1)+(EA105*DX$1)+(EE105*EB$1)+(EU105*ES$1)+(EX105*EV$1)+(FA105*EY$1)+(FE105*FC$1)+(FI105*FG$1)+(FM105*FK$1)+(FN105*FN$1))*(1+FO105),"")</f>
        <v>33.383832340418181</v>
      </c>
      <c r="FQ105" s="28">
        <f>IFERROR(RANK(FP105,FP$4:FP$1296),"")</f>
        <v>102</v>
      </c>
      <c r="FR105" s="28">
        <f>IFERROR(RANK(FT105,FT$4:FT$1496),"")</f>
        <v>100</v>
      </c>
      <c r="FS105" s="28">
        <f>RANK(FX105,FX$4:FX$1496)</f>
        <v>107</v>
      </c>
      <c r="FT105" s="2">
        <v>6200</v>
      </c>
      <c r="FU105" s="49">
        <v>9.1000000000000004E-3</v>
      </c>
      <c r="FV105" s="28">
        <f>IFERROR(FR105-FQ105,"")</f>
        <v>-2</v>
      </c>
      <c r="FW105" s="4">
        <f>IFERROR(FP105/(FT105/1000),0)</f>
        <v>5.3844890871642228</v>
      </c>
      <c r="FX105" s="2">
        <v>7100</v>
      </c>
      <c r="FY105" s="49">
        <v>6.6E-3</v>
      </c>
      <c r="FZ105" s="28">
        <f>FS105-FQ105</f>
        <v>5</v>
      </c>
      <c r="GA105" s="4">
        <f>FP105/(FX105/1000)</f>
        <v>4.7019482169603073</v>
      </c>
    </row>
    <row r="106" spans="1:183" x14ac:dyDescent="0.2">
      <c r="A106" t="s">
        <v>231</v>
      </c>
      <c r="B106" s="1">
        <v>600</v>
      </c>
      <c r="C106" s="28" t="s">
        <v>269</v>
      </c>
      <c r="D106" s="28" t="s">
        <v>269</v>
      </c>
      <c r="E106" s="28">
        <f>RANK(B106,B$4:B$1396)</f>
        <v>16</v>
      </c>
      <c r="F106" s="4">
        <f>(E106/E$3)*100</f>
        <v>13.223140495867769</v>
      </c>
      <c r="G106" s="29">
        <v>-0.5</v>
      </c>
      <c r="H106" s="3">
        <f>RANK(G106,G$4:G$4000)</f>
        <v>110</v>
      </c>
      <c r="I106" s="4">
        <f>(G106-I$3)/J$3</f>
        <v>-1.3190281562493784</v>
      </c>
      <c r="J106" s="4">
        <f>IFERROR(_xlfn.NORM.S.DIST(I106,TRUE)*100,0)</f>
        <v>9.3579849794555532</v>
      </c>
      <c r="K106" s="30">
        <v>-0.51</v>
      </c>
      <c r="L106" s="3">
        <f>RANK(K106,K$4:K$4000)</f>
        <v>114</v>
      </c>
      <c r="M106" s="30">
        <f>(K106-M$3)/N$3</f>
        <v>-1.6027388813432133</v>
      </c>
      <c r="N106" s="4">
        <f>IFERROR(_xlfn.NORM.S.DIST(M106,TRUE)*100,0)</f>
        <v>5.4496157757715062</v>
      </c>
      <c r="O106" s="30">
        <v>-0.38</v>
      </c>
      <c r="P106" s="3">
        <f>RANK(O106,O$4:O$4000)</f>
        <v>110</v>
      </c>
      <c r="Q106" s="4">
        <f>(O106-Q$3)/R$3</f>
        <v>-1.3466171720237454</v>
      </c>
      <c r="R106" s="4">
        <f>IFERROR(_xlfn.NORM.S.DIST(Q106,TRUE)*100,0)</f>
        <v>8.9051780355449619</v>
      </c>
      <c r="S106" s="1">
        <v>288.8</v>
      </c>
      <c r="T106" s="3">
        <f>RANK(S106,S$4:S$4000)</f>
        <v>105</v>
      </c>
      <c r="U106" s="4">
        <f>(S106-U$3)/V$3</f>
        <v>-1.0048396415778498</v>
      </c>
      <c r="V106" s="4">
        <f>IFERROR(_xlfn.NORM.S.DIST(U106,TRUE)*100,0)</f>
        <v>15.748703607635624</v>
      </c>
      <c r="W106" s="31">
        <v>289.3</v>
      </c>
      <c r="X106" s="3">
        <f>RANK(W106,W$4:W$4000)</f>
        <v>101</v>
      </c>
      <c r="Y106" s="30">
        <f>(W106-Y$3)/Z$3</f>
        <v>-0.83879253902217044</v>
      </c>
      <c r="Z106" s="4">
        <f>IFERROR(_xlfn.NORM.S.DIST(Y106,TRUE)*100,0)</f>
        <v>20.07928691150142</v>
      </c>
      <c r="AA106" s="3">
        <v>290.10000000000002</v>
      </c>
      <c r="AB106" s="3">
        <f>RANK(AA106,AA$4:AA$4000)</f>
        <v>100</v>
      </c>
      <c r="AC106" s="4">
        <f>(AA106-AC$3)/AD$3</f>
        <v>-0.81066198900447728</v>
      </c>
      <c r="AD106" s="4">
        <f>IFERROR(_xlfn.NORM.S.DIST(AC106,TRUE)*100,0)</f>
        <v>20.877990382940879</v>
      </c>
      <c r="AE106" s="29">
        <v>9.5000000000000001E-2</v>
      </c>
      <c r="AF106" s="3">
        <f>RANK(AE106,AE$4:AE$4000)</f>
        <v>55</v>
      </c>
      <c r="AG106" s="4">
        <f>(AE106-AG$3)/AH$3</f>
        <v>7.4839248832165459E-2</v>
      </c>
      <c r="AH106" s="4">
        <f>IFERROR(_xlfn.NORM.S.DIST(AG106,TRUE)*100,0)</f>
        <v>52.982869334364423</v>
      </c>
      <c r="AI106" s="30">
        <v>-0.25</v>
      </c>
      <c r="AJ106" s="3">
        <f>RANK(AI106,AI$4:AI$4000)</f>
        <v>101</v>
      </c>
      <c r="AK106" s="4">
        <f>(AI106-AK$3)/AL$3</f>
        <v>-0.77440170625952909</v>
      </c>
      <c r="AL106" s="4">
        <f>IFERROR(_xlfn.NORM.S.DIST(AK106,TRUE)*100,0)</f>
        <v>21.934663747424153</v>
      </c>
      <c r="AM106" s="30">
        <v>0.01</v>
      </c>
      <c r="AN106" s="3">
        <f>RANK(AM106,AM$4:AM$4000)</f>
        <v>71</v>
      </c>
      <c r="AO106" s="4">
        <f>(AM106-AO$3)/AP$3</f>
        <v>-0.16663029869513141</v>
      </c>
      <c r="AP106" s="4">
        <f>IFERROR(_xlfn.NORM.S.DIST(AO106,TRUE)*100,0)</f>
        <v>43.383047603685384</v>
      </c>
      <c r="AQ106" s="29">
        <v>0.47499999999999998</v>
      </c>
      <c r="AR106" s="3">
        <v>9</v>
      </c>
      <c r="AS106" s="4">
        <f>(AQ106-AS$3)/AT$3</f>
        <v>1.4499080107755051</v>
      </c>
      <c r="AT106" s="4">
        <f>IFERROR(_xlfn.NORM.S.DIST(AS106,TRUE)*100,0)</f>
        <v>92.645791342525214</v>
      </c>
      <c r="AU106" s="30">
        <v>0.45999999999999996</v>
      </c>
      <c r="AV106" s="3">
        <v>2</v>
      </c>
      <c r="AW106" s="4">
        <f>(AU106-AW$3)/AX$3</f>
        <v>1.8432787155686379</v>
      </c>
      <c r="AX106" s="4">
        <f>IFERROR(_xlfn.NORM.S.DIST(AW106,TRUE)*100,0)</f>
        <v>96.735583643681124</v>
      </c>
      <c r="AY106" s="30">
        <v>0.36499999999999999</v>
      </c>
      <c r="AZ106" s="3">
        <v>4</v>
      </c>
      <c r="BA106" s="4">
        <f>(AY106-BA$3)/BB$3</f>
        <v>1.6738997988449889</v>
      </c>
      <c r="BB106" s="4">
        <f>IFERROR(_xlfn.NORM.S.DIST(BA106,TRUE)*100,0)</f>
        <v>95.292485312472195</v>
      </c>
      <c r="BC106" s="29">
        <v>0.54499999999999993</v>
      </c>
      <c r="BD106" s="3">
        <v>18</v>
      </c>
      <c r="BE106" s="4">
        <f>(BC106-BE$3)/BF$3</f>
        <v>0.92520966151258188</v>
      </c>
      <c r="BF106" s="4">
        <f>IFERROR(_xlfn.NORM.S.DIST(BE106,TRUE)*100,0)</f>
        <v>82.257157057154316</v>
      </c>
      <c r="BG106" s="30">
        <v>-0.11000000000000001</v>
      </c>
      <c r="BH106" s="3">
        <v>88</v>
      </c>
      <c r="BI106" s="4">
        <f>(BG106-BI$3)/BJ$3</f>
        <v>-0.36252325667327578</v>
      </c>
      <c r="BJ106" s="4">
        <f>IFERROR(_xlfn.NORM.S.DIST(BI106,TRUE)*100,0)</f>
        <v>35.848052373470239</v>
      </c>
      <c r="BK106" s="30">
        <v>-0.13999999999999999</v>
      </c>
      <c r="BL106" s="3">
        <v>92</v>
      </c>
      <c r="BM106" s="4">
        <f>(BK106-BM$3)/BN$3</f>
        <v>-0.53933891830530334</v>
      </c>
      <c r="BN106" s="4">
        <f>IFERROR(_xlfn.NORM.S.DIST(BM106,TRUE)*100,0)</f>
        <v>29.482650976046198</v>
      </c>
      <c r="BO106" s="30">
        <v>-0.45</v>
      </c>
      <c r="BP106" s="3">
        <v>98</v>
      </c>
      <c r="BQ106" s="4">
        <f>(BO106-BQ$3)/BR$3</f>
        <v>-0.56240192770855202</v>
      </c>
      <c r="BR106" s="4">
        <f>IFERROR(_xlfn.NORM.S.DIST(BQ106,TRUE)*100,0)</f>
        <v>28.692110298196972</v>
      </c>
      <c r="BS106" s="32">
        <v>25.5</v>
      </c>
      <c r="BT106" s="3">
        <v>31</v>
      </c>
      <c r="BU106" s="33">
        <f>(BS106-BU$3)/BV$3</f>
        <v>0.53337289393830467</v>
      </c>
      <c r="BV106" s="33">
        <f>IFERROR(_xlfn.NORM.S.DIST(BU106,TRUE)*100,0)</f>
        <v>70.311226135308942</v>
      </c>
      <c r="BW106" s="34">
        <v>22.7</v>
      </c>
      <c r="BX106" s="3">
        <v>57</v>
      </c>
      <c r="BY106" s="33">
        <f>(BW106-BY$3)/BZ$3</f>
        <v>0.12556497432987493</v>
      </c>
      <c r="BZ106" s="33">
        <f>IFERROR(_xlfn.NORM.S.DIST(BY106,TRUE)*100,0)</f>
        <v>54.99618550534602</v>
      </c>
      <c r="CA106" s="34">
        <v>23.7</v>
      </c>
      <c r="CB106" s="3">
        <v>37</v>
      </c>
      <c r="CC106" s="33">
        <f>(CA106-CC$3)/CD$3</f>
        <v>0.40787134750071291</v>
      </c>
      <c r="CD106" s="33">
        <f>IFERROR(_xlfn.NORM.S.DIST(CC106,TRUE)*100,0)</f>
        <v>65.831593531698317</v>
      </c>
      <c r="CE106" s="32">
        <v>87.2</v>
      </c>
      <c r="CF106" s="3">
        <v>41</v>
      </c>
      <c r="CG106" s="33">
        <f>(CE106-CG$3)/CH$3</f>
        <v>0.42515124673364768</v>
      </c>
      <c r="CH106" s="33">
        <f>IFERROR(_xlfn.NORM.S.DIST(CG106,TRUE)*100,0)</f>
        <v>66.463678906257087</v>
      </c>
      <c r="CI106" s="34">
        <v>83.5</v>
      </c>
      <c r="CJ106" s="3">
        <v>89</v>
      </c>
      <c r="CK106" s="33">
        <f>(CI106-CK$3)/CL$3</f>
        <v>-0.51774716740526094</v>
      </c>
      <c r="CL106" s="33">
        <f>IFERROR(_xlfn.NORM.S.DIST(CK106,TRUE)*100,0)</f>
        <v>30.231734221262759</v>
      </c>
      <c r="CM106" s="34">
        <v>84.9</v>
      </c>
      <c r="CN106" s="3">
        <v>69</v>
      </c>
      <c r="CO106" s="4">
        <f>(CM106-CO$3)/CP$3</f>
        <v>-8.2698373867152227E-3</v>
      </c>
      <c r="CP106" s="4">
        <f>IFERROR(_xlfn.NORM.S.DIST(CO106,TRUE)*100,0)</f>
        <v>49.670084981936682</v>
      </c>
      <c r="CQ106" s="29" t="s">
        <v>269</v>
      </c>
      <c r="CR106" s="3" t="s">
        <v>269</v>
      </c>
      <c r="CS106" s="33">
        <v>0</v>
      </c>
      <c r="CT106" s="35" t="s">
        <v>269</v>
      </c>
      <c r="CU106" s="3" t="s">
        <v>269</v>
      </c>
      <c r="CV106" s="33">
        <v>0</v>
      </c>
      <c r="CW106" s="3" t="s">
        <v>269</v>
      </c>
      <c r="CX106" s="3" t="s">
        <v>269</v>
      </c>
      <c r="CY106" s="33">
        <v>0</v>
      </c>
      <c r="CZ106" s="36" t="s">
        <v>51</v>
      </c>
      <c r="DA106" s="37" t="s">
        <v>51</v>
      </c>
      <c r="DB106" s="37" t="s">
        <v>51</v>
      </c>
      <c r="DC106" s="37">
        <v>10</v>
      </c>
      <c r="DD106" s="37">
        <v>50</v>
      </c>
      <c r="DE106" s="38">
        <v>-1.5408653846153868</v>
      </c>
      <c r="DF106" s="38">
        <v>-2.6225490196078454</v>
      </c>
      <c r="DG106" s="38">
        <v>-2.5201005025125625</v>
      </c>
      <c r="DH106" s="38">
        <v>2.2889447236180871</v>
      </c>
      <c r="DI106" s="38">
        <v>0.20454545454545325</v>
      </c>
      <c r="DJ106" s="38">
        <v>-0.83800494571445083</v>
      </c>
      <c r="DK106" s="39">
        <v>-0.49531180202228908</v>
      </c>
      <c r="DL106" s="39">
        <v>31.019002066306729</v>
      </c>
      <c r="DM106" s="38">
        <v>-4.1900247285722543</v>
      </c>
      <c r="DN106" s="39">
        <v>-1.12461326748699</v>
      </c>
      <c r="DO106" s="39">
        <v>13.037647454991525</v>
      </c>
      <c r="DP106" s="38">
        <v>-0.2</v>
      </c>
      <c r="DQ106" s="39">
        <v>-0.14919423043634619</v>
      </c>
      <c r="DR106" s="39">
        <v>44.070018624357814</v>
      </c>
      <c r="DS106" s="40">
        <v>39.325842696629216</v>
      </c>
      <c r="DT106" s="40">
        <v>31.86312771057132</v>
      </c>
      <c r="DU106" s="39">
        <v>-0.6735895056753487</v>
      </c>
      <c r="DV106" s="39">
        <v>25.028616345097621</v>
      </c>
      <c r="DW106" s="41">
        <v>25.028616345097621</v>
      </c>
      <c r="DX106" s="42">
        <v>-0.03</v>
      </c>
      <c r="DY106" s="4">
        <f>(DX106-DY$3)/EA$3</f>
        <v>-0.24776127555837252</v>
      </c>
      <c r="DZ106" s="4">
        <f>MAX(MIN(DY106, 3), -3)</f>
        <v>-0.24776127555837252</v>
      </c>
      <c r="EA106" s="4">
        <f>IFERROR(_xlfn.NORM.S.DIST(DZ106,TRUE)*100,30)</f>
        <v>40.215955924489201</v>
      </c>
      <c r="EB106" s="43">
        <v>-0.32</v>
      </c>
      <c r="EC106" s="4">
        <f>(EB106-EC$3)/EE$3</f>
        <v>-0.70507750588777096</v>
      </c>
      <c r="ED106" s="4">
        <f>MAX(MIN(EC106, 3), -3)</f>
        <v>-0.70507750588777096</v>
      </c>
      <c r="EE106" s="4">
        <f>IFERROR(_xlfn.NORM.S.DIST(ED106,TRUE)*100,30)</f>
        <v>24.038100208086089</v>
      </c>
      <c r="EF106" s="44" t="s">
        <v>276</v>
      </c>
      <c r="EG106" s="45" t="s">
        <v>269</v>
      </c>
      <c r="EH106" s="46" t="s">
        <v>51</v>
      </c>
      <c r="EI106" s="46">
        <v>24</v>
      </c>
      <c r="EJ106" s="46" t="s">
        <v>269</v>
      </c>
      <c r="EK106" s="46" t="s">
        <v>269</v>
      </c>
      <c r="EL106" s="46" t="s">
        <v>269</v>
      </c>
      <c r="EM106" s="46" t="s">
        <v>269</v>
      </c>
      <c r="EN106" s="46" t="s">
        <v>269</v>
      </c>
      <c r="EO106" s="46" t="s">
        <v>269</v>
      </c>
      <c r="EP106" s="46" t="s">
        <v>269</v>
      </c>
      <c r="EQ106" s="46" t="s">
        <v>269</v>
      </c>
      <c r="ER106" s="46">
        <v>34</v>
      </c>
      <c r="ES106" s="47">
        <v>0</v>
      </c>
      <c r="ET106" s="4">
        <f>(ES106-ET$3)/EU$3</f>
        <v>-1.3758386168937178</v>
      </c>
      <c r="EU106" s="4">
        <f>IFERROR(_xlfn.NORM.S.DIST(ET106,TRUE)*100,30)</f>
        <v>8.4435801382237052</v>
      </c>
      <c r="EV106" s="48">
        <v>0</v>
      </c>
      <c r="EW106" s="4">
        <f>(EV106-EW$3)/EX$3</f>
        <v>-1.8380283303355822</v>
      </c>
      <c r="EX106" s="4">
        <f>IFERROR(_xlfn.NORM.S.DIST(EW106,TRUE)*100,30)</f>
        <v>3.3029115406635308</v>
      </c>
      <c r="EY106" s="49">
        <v>0.15384615384615385</v>
      </c>
      <c r="EZ106" s="4">
        <f>(EY106-EZ$3)/FA$3</f>
        <v>-1.5464683122044929</v>
      </c>
      <c r="FA106" s="4">
        <f>IFERROR(_xlfn.NORM.S.DIST(EZ106,TRUE)*100,30)</f>
        <v>6.0995753619288395</v>
      </c>
      <c r="FB106" s="50">
        <v>21</v>
      </c>
      <c r="FC106" s="35">
        <v>0.62728693649749057</v>
      </c>
      <c r="FD106" s="33">
        <f>(FC106-FD$3)/FE$3</f>
        <v>0.14373681100798744</v>
      </c>
      <c r="FE106" s="33">
        <f>IFERROR(_xlfn.NORM.S.DIST(FD106,TRUE)*100,0)</f>
        <v>55.714584898439604</v>
      </c>
      <c r="FF106" s="51">
        <v>40</v>
      </c>
      <c r="FG106" s="35">
        <v>-6.1777150606252107E-2</v>
      </c>
      <c r="FH106" s="33">
        <f>(FG106-FH$3)/FI$3</f>
        <v>-0.766473019533217</v>
      </c>
      <c r="FI106" s="33">
        <f>IFERROR(_xlfn.NORM.S.DIST(FH106,TRUE)*100,0)</f>
        <v>22.169744982783669</v>
      </c>
      <c r="FJ106" s="51">
        <v>71</v>
      </c>
      <c r="FK106" s="35">
        <v>-0.50904530084076038</v>
      </c>
      <c r="FL106" s="33">
        <f>(FK106-FL$3)/FM$3</f>
        <v>-1.673625834834721</v>
      </c>
      <c r="FM106" s="33">
        <f>IFERROR(_xlfn.NORM.S.DIST(FL106,TRUE)*100,0)</f>
        <v>4.7102078930935836</v>
      </c>
      <c r="FN106" s="52">
        <v>59.124353337543681</v>
      </c>
      <c r="FP106" s="33">
        <f>IFERROR(((J106*G$1)+(N106*K$1)+(R106*O$1)+(V106*S$1)+(Z106*W$1)+(AD106*AA$1)+(AH106*AE$1)+(AL106*AI$1)+(AP106*AM$1)+(AT106*AQ$1)+(AX106*AU$1)+(BB106*AY$1)+(BF106*BC$1)+(BJ106*BG$1)+(BN106*BK$1)+(BR106*BO$1)+(BV106*BS$1)+(BZ106*BW$1)+(CD106*CA$1)+(CH106*CE$1)+(CL106*CI$1)+(CP106*CM$1)+(CS106*CQ$1)+(CV106*CT$1)+(CY106*CW$1)+(DW106*DW$1)+(EA106*DX$1)+(EE106*EB$1)+(EU106*ES$1)+(EX106*EV$1)+(FA106*EY$1)+(FE106*FC$1)+(FI106*FG$1)+(FM106*FK$1)+(FN106*FN$1))*(1+FO106),"")</f>
        <v>33.350427208001747</v>
      </c>
      <c r="FQ106" s="28">
        <f>IFERROR(RANK(FP106,FP$4:FP$1296),"")</f>
        <v>103</v>
      </c>
      <c r="FR106" s="28">
        <f>IFERROR(RANK(FT106,FT$4:FT$1496),"")</f>
        <v>107</v>
      </c>
      <c r="FS106" s="28">
        <f>RANK(FX106,FX$4:FX$1496)</f>
        <v>93</v>
      </c>
      <c r="FT106" s="2">
        <v>6100</v>
      </c>
      <c r="FU106" s="49">
        <v>4.5000000000000005E-3</v>
      </c>
      <c r="FV106" s="28">
        <f>IFERROR(FR106-FQ106,"")</f>
        <v>4</v>
      </c>
      <c r="FW106" s="4">
        <f>IFERROR(FP106/(FT106/1000),0)</f>
        <v>5.4672831488527454</v>
      </c>
      <c r="FX106" s="2">
        <v>7400</v>
      </c>
      <c r="FY106" s="49">
        <v>5.5000000000000005E-3</v>
      </c>
      <c r="FZ106" s="28">
        <f>FS106-FQ106</f>
        <v>-10</v>
      </c>
      <c r="GA106" s="4">
        <f>FP106/(FX106/1000)</f>
        <v>4.5068144875678033</v>
      </c>
    </row>
    <row r="107" spans="1:183" x14ac:dyDescent="0.2">
      <c r="A107" t="s">
        <v>230</v>
      </c>
      <c r="B107" s="1">
        <v>1000</v>
      </c>
      <c r="C107" s="28" t="s">
        <v>269</v>
      </c>
      <c r="D107" s="28" t="s">
        <v>269</v>
      </c>
      <c r="E107" s="28">
        <f>RANK(B107,B$4:B$1396)</f>
        <v>1</v>
      </c>
      <c r="F107" s="4">
        <f>(E107/E$3)*100</f>
        <v>0.82644628099173556</v>
      </c>
      <c r="G107" s="29">
        <v>0.27500000000000002</v>
      </c>
      <c r="H107" s="3">
        <f>RANK(G107,G$4:G$4000)</f>
        <v>43</v>
      </c>
      <c r="I107" s="4">
        <f>(G107-I$3)/J$3</f>
        <v>0.35827571373342304</v>
      </c>
      <c r="J107" s="4">
        <f>IFERROR(_xlfn.NORM.S.DIST(I107,TRUE)*100,0)</f>
        <v>63.993150446893651</v>
      </c>
      <c r="K107" s="30">
        <v>0.27500000000000002</v>
      </c>
      <c r="L107" s="3">
        <f>RANK(K107,K$4:K$4000)</f>
        <v>35</v>
      </c>
      <c r="M107" s="30">
        <f>(K107-M$3)/N$3</f>
        <v>0.46601971858184427</v>
      </c>
      <c r="N107" s="4">
        <f>IFERROR(_xlfn.NORM.S.DIST(M107,TRUE)*100,0)</f>
        <v>67.939930686603816</v>
      </c>
      <c r="O107" s="30">
        <v>0.255</v>
      </c>
      <c r="P107" s="3">
        <f>RANK(O107,O$4:O$4000)</f>
        <v>36</v>
      </c>
      <c r="Q107" s="4">
        <f>(O107-Q$3)/R$3</f>
        <v>0.43840898276810303</v>
      </c>
      <c r="R107" s="4">
        <f>IFERROR(_xlfn.NORM.S.DIST(Q107,TRUE)*100,0)</f>
        <v>66.945508202665181</v>
      </c>
      <c r="S107" s="1">
        <v>290.3</v>
      </c>
      <c r="T107" s="3">
        <f>RANK(S107,S$4:S$4000)</f>
        <v>99</v>
      </c>
      <c r="U107" s="4">
        <f>(S107-U$3)/V$3</f>
        <v>-0.77295357044449975</v>
      </c>
      <c r="V107" s="4">
        <f>IFERROR(_xlfn.NORM.S.DIST(U107,TRUE)*100,0)</f>
        <v>21.977492949359299</v>
      </c>
      <c r="W107" s="31">
        <v>290.3</v>
      </c>
      <c r="X107" s="3">
        <f>RANK(W107,W$4:W$4000)</f>
        <v>94</v>
      </c>
      <c r="Y107" s="30">
        <f>(W107-Y$3)/Z$3</f>
        <v>-0.69289443106063919</v>
      </c>
      <c r="Z107" s="4">
        <f>IFERROR(_xlfn.NORM.S.DIST(Y107,TRUE)*100,0)</f>
        <v>24.418790239115463</v>
      </c>
      <c r="AA107" s="3">
        <v>288</v>
      </c>
      <c r="AB107" s="3">
        <f>RANK(AA107,AA$4:AA$4000)</f>
        <v>110</v>
      </c>
      <c r="AC107" s="4">
        <f>(AA107-AC$3)/AD$3</f>
        <v>-1.1266020156502068</v>
      </c>
      <c r="AD107" s="4">
        <f>IFERROR(_xlfn.NORM.S.DIST(AC107,TRUE)*100,0)</f>
        <v>12.995539326726243</v>
      </c>
      <c r="AE107" s="29">
        <v>-0.40500000000000003</v>
      </c>
      <c r="AF107" s="3">
        <f>RANK(AE107,AE$4:AE$4000)</f>
        <v>100</v>
      </c>
      <c r="AG107" s="4">
        <f>(AE107-AG$3)/AH$3</f>
        <v>-0.83598325216781788</v>
      </c>
      <c r="AH107" s="4">
        <f>IFERROR(_xlfn.NORM.S.DIST(AG107,TRUE)*100,0)</f>
        <v>20.158216247672716</v>
      </c>
      <c r="AI107" s="30">
        <v>-0.40500000000000003</v>
      </c>
      <c r="AJ107" s="3">
        <f>RANK(AI107,AI$4:AI$4000)</f>
        <v>109</v>
      </c>
      <c r="AK107" s="4">
        <f>(AI107-AK$3)/AL$3</f>
        <v>-1.1262734965716639</v>
      </c>
      <c r="AL107" s="4">
        <f>IFERROR(_xlfn.NORM.S.DIST(AK107,TRUE)*100,0)</f>
        <v>13.002488622172571</v>
      </c>
      <c r="AM107" s="30">
        <v>-0.1</v>
      </c>
      <c r="AN107" s="3">
        <f>RANK(AM107,AM$4:AM$4000)</f>
        <v>93</v>
      </c>
      <c r="AO107" s="4">
        <f>(AM107-AO$3)/AP$3</f>
        <v>-0.44364792372985873</v>
      </c>
      <c r="AP107" s="4">
        <f>IFERROR(_xlfn.NORM.S.DIST(AO107,TRUE)*100,0)</f>
        <v>32.864857578105891</v>
      </c>
      <c r="AQ107" s="29">
        <v>-0.33499999999999996</v>
      </c>
      <c r="AR107" s="3">
        <v>106</v>
      </c>
      <c r="AS107" s="4">
        <f>(AQ107-AS$3)/AT$3</f>
        <v>-1.0780033550967658</v>
      </c>
      <c r="AT107" s="4">
        <f>IFERROR(_xlfn.NORM.S.DIST(AS107,TRUE)*100,0)</f>
        <v>14.051612943043686</v>
      </c>
      <c r="AU107" s="30">
        <v>-0.33499999999999996</v>
      </c>
      <c r="AV107" s="3">
        <v>107</v>
      </c>
      <c r="AW107" s="4">
        <f>(AU107-AW$3)/AX$3</f>
        <v>-1.289047423819464</v>
      </c>
      <c r="AX107" s="4">
        <f>IFERROR(_xlfn.NORM.S.DIST(AW107,TRUE)*100,0)</f>
        <v>9.8690800036602742</v>
      </c>
      <c r="AY107" s="30">
        <v>-0.12000000000000001</v>
      </c>
      <c r="AZ107" s="3">
        <v>87</v>
      </c>
      <c r="BA107" s="4">
        <f>(AY107-BA$3)/BB$3</f>
        <v>-0.5092031320856184</v>
      </c>
      <c r="BB107" s="4">
        <f>IFERROR(_xlfn.NORM.S.DIST(BA107,TRUE)*100,0)</f>
        <v>30.530492395524579</v>
      </c>
      <c r="BC107" s="29">
        <v>2.5000000000000001E-2</v>
      </c>
      <c r="BD107" s="3">
        <v>65</v>
      </c>
      <c r="BE107" s="4">
        <f>(BC107-BE$3)/BF$3</f>
        <v>7.9427609382709236E-2</v>
      </c>
      <c r="BF107" s="4">
        <f>IFERROR(_xlfn.NORM.S.DIST(BE107,TRUE)*100,0)</f>
        <v>53.165374555137213</v>
      </c>
      <c r="BG107" s="30">
        <v>2.5000000000000001E-2</v>
      </c>
      <c r="BH107" s="3">
        <v>73</v>
      </c>
      <c r="BI107" s="4">
        <f>(BG107-BI$3)/BJ$3</f>
        <v>-2.1176162334010019E-2</v>
      </c>
      <c r="BJ107" s="4">
        <f>IFERROR(_xlfn.NORM.S.DIST(BI107,TRUE)*100,0)</f>
        <v>49.155256486005094</v>
      </c>
      <c r="BK107" s="30">
        <v>-0.05</v>
      </c>
      <c r="BL107" s="3">
        <v>78</v>
      </c>
      <c r="BM107" s="4">
        <f>(BK107-BM$3)/BN$3</f>
        <v>-0.2613689675681391</v>
      </c>
      <c r="BN107" s="4">
        <f>IFERROR(_xlfn.NORM.S.DIST(BM107,TRUE)*100,0)</f>
        <v>39.690399289177115</v>
      </c>
      <c r="BO107" s="30">
        <v>-1.23</v>
      </c>
      <c r="BP107" s="3">
        <v>116</v>
      </c>
      <c r="BQ107" s="4">
        <f>(BO107-BQ$3)/BR$3</f>
        <v>-1.7398529910877254</v>
      </c>
      <c r="BR107" s="4">
        <f>IFERROR(_xlfn.NORM.S.DIST(BQ107,TRUE)*100,0)</f>
        <v>4.0942417434495466</v>
      </c>
      <c r="BS107" s="32">
        <v>19.7</v>
      </c>
      <c r="BT107" s="3">
        <v>111</v>
      </c>
      <c r="BU107" s="33">
        <f>(BS107-BU$3)/BV$3</f>
        <v>-1.3772165768854674</v>
      </c>
      <c r="BV107" s="33">
        <f>IFERROR(_xlfn.NORM.S.DIST(BU107,TRUE)*100,0)</f>
        <v>8.4222649101633174</v>
      </c>
      <c r="BW107" s="34">
        <v>19.7</v>
      </c>
      <c r="BX107" s="3">
        <v>111</v>
      </c>
      <c r="BY107" s="33">
        <f>(BW107-BY$3)/BZ$3</f>
        <v>-1.1884870826106342</v>
      </c>
      <c r="BZ107" s="33">
        <f>IFERROR(_xlfn.NORM.S.DIST(BY107,TRUE)*100,0)</f>
        <v>11.732078299292651</v>
      </c>
      <c r="CA107" s="34">
        <v>21.6</v>
      </c>
      <c r="CB107" s="3">
        <v>95</v>
      </c>
      <c r="CC107" s="33">
        <f>(CA107-CC$3)/CD$3</f>
        <v>-0.62099331286143211</v>
      </c>
      <c r="CD107" s="33">
        <f>IFERROR(_xlfn.NORM.S.DIST(CC107,TRUE)*100,0)</f>
        <v>26.730201152683776</v>
      </c>
      <c r="CE107" s="32">
        <v>85.4</v>
      </c>
      <c r="CF107" s="3">
        <v>76</v>
      </c>
      <c r="CG107" s="33">
        <f>(CE107-CG$3)/CH$3</f>
        <v>-0.22568269582105135</v>
      </c>
      <c r="CH107" s="33">
        <f>IFERROR(_xlfn.NORM.S.DIST(CG107,TRUE)*100,0)</f>
        <v>41.072410881436113</v>
      </c>
      <c r="CI107" s="34">
        <v>85.4</v>
      </c>
      <c r="CJ107" s="3">
        <v>38</v>
      </c>
      <c r="CK107" s="33">
        <f>(CI107-CK$3)/CL$3</f>
        <v>0.43347244716682032</v>
      </c>
      <c r="CL107" s="33">
        <f>IFERROR(_xlfn.NORM.S.DIST(CK107,TRUE)*100,0)</f>
        <v>66.766421069158483</v>
      </c>
      <c r="CM107" s="34">
        <v>85.1</v>
      </c>
      <c r="CN107" s="3">
        <v>62</v>
      </c>
      <c r="CO107" s="4">
        <f>(CM107-CO$3)/CP$3</f>
        <v>0.10848080807289334</v>
      </c>
      <c r="CP107" s="4">
        <f>IFERROR(_xlfn.NORM.S.DIST(CO107,TRUE)*100,0)</f>
        <v>54.31928481977841</v>
      </c>
      <c r="CQ107" s="29" t="s">
        <v>269</v>
      </c>
      <c r="CR107" s="3" t="s">
        <v>269</v>
      </c>
      <c r="CS107" s="33">
        <v>0</v>
      </c>
      <c r="CT107" s="35" t="s">
        <v>269</v>
      </c>
      <c r="CU107" s="3" t="s">
        <v>269</v>
      </c>
      <c r="CV107" s="33">
        <v>0</v>
      </c>
      <c r="CW107" s="3" t="s">
        <v>269</v>
      </c>
      <c r="CX107" s="3" t="s">
        <v>269</v>
      </c>
      <c r="CY107" s="33">
        <v>0</v>
      </c>
      <c r="CZ107" s="36" t="s">
        <v>269</v>
      </c>
      <c r="DA107" s="37" t="s">
        <v>269</v>
      </c>
      <c r="DB107" s="37" t="s">
        <v>269</v>
      </c>
      <c r="DC107" s="37" t="s">
        <v>269</v>
      </c>
      <c r="DD107" s="37" t="s">
        <v>269</v>
      </c>
      <c r="DE107" s="38" t="s">
        <v>269</v>
      </c>
      <c r="DF107" s="38" t="s">
        <v>269</v>
      </c>
      <c r="DG107" s="38" t="s">
        <v>269</v>
      </c>
      <c r="DH107" s="38" t="s">
        <v>269</v>
      </c>
      <c r="DI107" s="38" t="s">
        <v>269</v>
      </c>
      <c r="DJ107" s="38">
        <v>0</v>
      </c>
      <c r="DK107" s="39">
        <v>0.18796384185689652</v>
      </c>
      <c r="DL107" s="39">
        <v>57.454750202918703</v>
      </c>
      <c r="DM107" s="38">
        <v>0</v>
      </c>
      <c r="DN107" s="39">
        <v>5.6299553714146584E-2</v>
      </c>
      <c r="DO107" s="39">
        <v>52.244841282142282</v>
      </c>
      <c r="DP107" s="38">
        <v>0</v>
      </c>
      <c r="DQ107" s="39">
        <v>3.007589749610556E-2</v>
      </c>
      <c r="DR107" s="39">
        <v>51.199673847744222</v>
      </c>
      <c r="DS107" s="40">
        <v>10</v>
      </c>
      <c r="DT107" s="40">
        <v>42.724816333201304</v>
      </c>
      <c r="DU107" s="39">
        <v>-0.22492705456938625</v>
      </c>
      <c r="DV107" s="39">
        <v>41.101801100572033</v>
      </c>
      <c r="DW107" s="41">
        <v>41.101801100572033</v>
      </c>
      <c r="DX107" s="42">
        <v>-1.54</v>
      </c>
      <c r="DY107" s="4">
        <f>(DX107-DY$3)/EA$3</f>
        <v>-1.6536141531133499</v>
      </c>
      <c r="DZ107" s="4">
        <f>MAX(MIN(DY107, 3), -3)</f>
        <v>-1.6536141531133499</v>
      </c>
      <c r="EA107" s="4">
        <f>IFERROR(_xlfn.NORM.S.DIST(DZ107,TRUE)*100,30)</f>
        <v>4.9102967582681112</v>
      </c>
      <c r="EB107" s="43">
        <v>0</v>
      </c>
      <c r="EC107" s="4">
        <f>(EB107-EC$3)/EE$3</f>
        <v>-0.37083900162755434</v>
      </c>
      <c r="ED107" s="4">
        <f>MAX(MIN(EC107, 3), -3)</f>
        <v>-0.37083900162755434</v>
      </c>
      <c r="EE107" s="4">
        <f>IFERROR(_xlfn.NORM.S.DIST(ED107,TRUE)*100,30)</f>
        <v>35.537872510025657</v>
      </c>
      <c r="EF107" s="44" t="s">
        <v>120</v>
      </c>
      <c r="EG107" s="45">
        <v>74</v>
      </c>
      <c r="EH107" s="46" t="s">
        <v>51</v>
      </c>
      <c r="EI107" s="46">
        <v>24</v>
      </c>
      <c r="EJ107" s="46" t="s">
        <v>269</v>
      </c>
      <c r="EK107" s="46" t="s">
        <v>269</v>
      </c>
      <c r="EL107" s="46" t="s">
        <v>269</v>
      </c>
      <c r="EM107" s="46" t="s">
        <v>269</v>
      </c>
      <c r="EN107" s="46" t="s">
        <v>269</v>
      </c>
      <c r="EO107" s="46" t="s">
        <v>269</v>
      </c>
      <c r="EP107" s="46" t="s">
        <v>269</v>
      </c>
      <c r="EQ107" s="46" t="s">
        <v>269</v>
      </c>
      <c r="ER107" s="46" t="s">
        <v>269</v>
      </c>
      <c r="ES107" s="47">
        <v>0.17241379310344829</v>
      </c>
      <c r="ET107" s="4">
        <f>(ES107-ET$3)/EU$3</f>
        <v>0.7349943071105719</v>
      </c>
      <c r="EU107" s="4">
        <f>IFERROR(_xlfn.NORM.S.DIST(ET107,TRUE)*100,30)</f>
        <v>76.882851939339659</v>
      </c>
      <c r="EV107" s="48">
        <v>0.20689655172413793</v>
      </c>
      <c r="EW107" s="4">
        <f>(EV107-EW$3)/EX$3</f>
        <v>9.5879477844895061E-2</v>
      </c>
      <c r="EX107" s="4">
        <f>IFERROR(_xlfn.NORM.S.DIST(EW107,TRUE)*100,30)</f>
        <v>53.819185310732706</v>
      </c>
      <c r="EY107" s="49">
        <v>0.51724137931034486</v>
      </c>
      <c r="EZ107" s="4">
        <f>(EY107-EZ$3)/FA$3</f>
        <v>0.77348251718954553</v>
      </c>
      <c r="FA107" s="4">
        <f>IFERROR(_xlfn.NORM.S.DIST(EZ107,TRUE)*100,30)</f>
        <v>78.038156426785989</v>
      </c>
      <c r="FB107" s="50">
        <v>19</v>
      </c>
      <c r="FC107" s="35">
        <v>-1.698954636693168</v>
      </c>
      <c r="FD107" s="33">
        <f>(FC107-FD$3)/FE$3</f>
        <v>-2.3124150118307312</v>
      </c>
      <c r="FE107" s="33">
        <f>IFERROR(_xlfn.NORM.S.DIST(FD107,TRUE)*100,0)</f>
        <v>1.0377411939185031</v>
      </c>
      <c r="FF107" s="51">
        <v>63</v>
      </c>
      <c r="FG107" s="35">
        <v>3.1501178886625463E-3</v>
      </c>
      <c r="FH107" s="33">
        <f>(FG107-FH$3)/FI$3</f>
        <v>-0.678504679803414</v>
      </c>
      <c r="FI107" s="33">
        <f>IFERROR(_xlfn.NORM.S.DIST(FH107,TRUE)*100,0)</f>
        <v>24.872587881231567</v>
      </c>
      <c r="FJ107" s="51">
        <v>95</v>
      </c>
      <c r="FK107" s="35">
        <v>0.43304749871396503</v>
      </c>
      <c r="FL107" s="33">
        <f>(FK107-FL$3)/FM$3</f>
        <v>-0.11539544823188257</v>
      </c>
      <c r="FM107" s="33">
        <f>IFERROR(_xlfn.NORM.S.DIST(FL107,TRUE)*100,0)</f>
        <v>45.406584332365121</v>
      </c>
      <c r="FN107" s="52">
        <v>2.8503349240782736</v>
      </c>
      <c r="FP107" s="33">
        <f>IFERROR(((J107*G$1)+(N107*K$1)+(R107*O$1)+(V107*S$1)+(Z107*W$1)+(AD107*AA$1)+(AH107*AE$1)+(AL107*AI$1)+(AP107*AM$1)+(AT107*AQ$1)+(AX107*AU$1)+(BB107*AY$1)+(BF107*BC$1)+(BJ107*BG$1)+(BN107*BK$1)+(BR107*BO$1)+(BV107*BS$1)+(BZ107*BW$1)+(CD107*CA$1)+(CH107*CE$1)+(CL107*CI$1)+(CP107*CM$1)+(CS107*CQ$1)+(CV107*CT$1)+(CY107*CW$1)+(DW107*DW$1)+(EA107*DX$1)+(EE107*EB$1)+(EU107*ES$1)+(EX107*EV$1)+(FA107*EY$1)+(FE107*FC$1)+(FI107*FG$1)+(FM107*FK$1)+(FN107*FN$1))*(1+FO107),"")</f>
        <v>33.072048173660029</v>
      </c>
      <c r="FQ107" s="28">
        <f>IFERROR(RANK(FP107,FP$4:FP$1296),"")</f>
        <v>104</v>
      </c>
      <c r="FR107" s="28">
        <f>IFERROR(RANK(FT107,FT$4:FT$1496),"")</f>
        <v>100</v>
      </c>
      <c r="FS107" s="28">
        <f>RANK(FX107,FX$4:FX$1496)</f>
        <v>107</v>
      </c>
      <c r="FT107" s="2">
        <v>6200</v>
      </c>
      <c r="FU107" s="49">
        <v>4.1999999999999997E-3</v>
      </c>
      <c r="FV107" s="28">
        <f>IFERROR(FR107-FQ107,"")</f>
        <v>-4</v>
      </c>
      <c r="FW107" s="4">
        <f>IFERROR(FP107/(FT107/1000),0)</f>
        <v>5.334201318332263</v>
      </c>
      <c r="FX107" s="2">
        <v>7100</v>
      </c>
      <c r="FY107" s="49">
        <v>2.8999999999999998E-3</v>
      </c>
      <c r="FZ107" s="28">
        <f>FS107-FQ107</f>
        <v>3</v>
      </c>
      <c r="GA107" s="4">
        <f>FP107/(FX107/1000)</f>
        <v>4.6580349540366237</v>
      </c>
    </row>
    <row r="108" spans="1:183" x14ac:dyDescent="0.2">
      <c r="A108" t="s">
        <v>236</v>
      </c>
      <c r="B108" s="1">
        <v>300</v>
      </c>
      <c r="C108" s="28" t="s">
        <v>269</v>
      </c>
      <c r="D108" s="28" t="s">
        <v>269</v>
      </c>
      <c r="E108" s="28">
        <f>RANK(B108,B$4:B$1396)</f>
        <v>30</v>
      </c>
      <c r="F108" s="4">
        <f>(E108/E$3)*100</f>
        <v>24.793388429752067</v>
      </c>
      <c r="G108" s="29">
        <v>-0.36499999999999999</v>
      </c>
      <c r="H108" s="3">
        <f>RANK(G108,G$4:G$4000)</f>
        <v>104</v>
      </c>
      <c r="I108" s="4">
        <f>(G108-I$3)/J$3</f>
        <v>-1.0268526434136647</v>
      </c>
      <c r="J108" s="4">
        <f>IFERROR(_xlfn.NORM.S.DIST(I108,TRUE)*100,0)</f>
        <v>15.22449281670854</v>
      </c>
      <c r="K108" s="30">
        <v>-0.26</v>
      </c>
      <c r="L108" s="3">
        <f>RANK(K108,K$4:K$4000)</f>
        <v>104</v>
      </c>
      <c r="M108" s="30">
        <f>(K108-M$3)/N$3</f>
        <v>-0.9438985628957427</v>
      </c>
      <c r="N108" s="4">
        <f>IFERROR(_xlfn.NORM.S.DIST(M108,TRUE)*100,0)</f>
        <v>17.261074324165556</v>
      </c>
      <c r="O108" s="30">
        <v>-0.26</v>
      </c>
      <c r="P108" s="3">
        <f>RANK(O108,O$4:O$4000)</f>
        <v>105</v>
      </c>
      <c r="Q108" s="4">
        <f>(O108-Q$3)/R$3</f>
        <v>-1.0092893947402466</v>
      </c>
      <c r="R108" s="4">
        <f>IFERROR(_xlfn.NORM.S.DIST(Q108,TRUE)*100,0)</f>
        <v>15.641793237822249</v>
      </c>
      <c r="S108" s="1">
        <v>298.5</v>
      </c>
      <c r="T108" s="3">
        <f>RANK(S108,S$4:S$4000)</f>
        <v>36</v>
      </c>
      <c r="U108" s="4">
        <f>(S108-U$3)/V$3</f>
        <v>0.4946902850844781</v>
      </c>
      <c r="V108" s="4">
        <f>IFERROR(_xlfn.NORM.S.DIST(U108,TRUE)*100,0)</f>
        <v>68.959061991034673</v>
      </c>
      <c r="W108" s="31">
        <v>298.10000000000002</v>
      </c>
      <c r="X108" s="3">
        <f>RANK(W108,W$4:W$4000)</f>
        <v>33</v>
      </c>
      <c r="Y108" s="30">
        <f>(W108-Y$3)/Z$3</f>
        <v>0.44511081103930661</v>
      </c>
      <c r="Z108" s="4">
        <f>IFERROR(_xlfn.NORM.S.DIST(Y108,TRUE)*100,0)</f>
        <v>67.188016180658266</v>
      </c>
      <c r="AA108" s="3">
        <v>298.10000000000002</v>
      </c>
      <c r="AB108" s="3">
        <f>RANK(AA108,AA$4:AA$4000)</f>
        <v>37</v>
      </c>
      <c r="AC108" s="4">
        <f>(AA108-AC$3)/AD$3</f>
        <v>0.39291906488400358</v>
      </c>
      <c r="AD108" s="4">
        <f>IFERROR(_xlfn.NORM.S.DIST(AC108,TRUE)*100,0)</f>
        <v>65.281037000363824</v>
      </c>
      <c r="AE108" s="29">
        <v>-0.08</v>
      </c>
      <c r="AF108" s="3">
        <f>RANK(AE108,AE$4:AE$4000)</f>
        <v>74</v>
      </c>
      <c r="AG108" s="4">
        <f>(AE108-AG$3)/AH$3</f>
        <v>-0.2439486265178287</v>
      </c>
      <c r="AH108" s="4">
        <f>IFERROR(_xlfn.NORM.S.DIST(AG108,TRUE)*100,0)</f>
        <v>40.363530403238116</v>
      </c>
      <c r="AI108" s="30">
        <v>0.03</v>
      </c>
      <c r="AJ108" s="3">
        <f>RANK(AI108,AI$4:AI$4000)</f>
        <v>69</v>
      </c>
      <c r="AK108" s="4">
        <f>(AI108-AK$3)/AL$3</f>
        <v>-0.13876234311502778</v>
      </c>
      <c r="AL108" s="4">
        <f>IFERROR(_xlfn.NORM.S.DIST(AK108,TRUE)*100,0)</f>
        <v>44.48189759383304</v>
      </c>
      <c r="AM108" s="30">
        <v>0.03</v>
      </c>
      <c r="AN108" s="3">
        <f>RANK(AM108,AM$4:AM$4000)</f>
        <v>66</v>
      </c>
      <c r="AO108" s="4">
        <f>(AM108-AO$3)/AP$3</f>
        <v>-0.11626345777972644</v>
      </c>
      <c r="AP108" s="4">
        <f>IFERROR(_xlfn.NORM.S.DIST(AO108,TRUE)*100,0)</f>
        <v>45.372187281633529</v>
      </c>
      <c r="AQ108" s="29">
        <v>0.20500000000000002</v>
      </c>
      <c r="AR108" s="3">
        <v>26</v>
      </c>
      <c r="AS108" s="4">
        <f>(AQ108-AS$3)/AT$3</f>
        <v>0.60727088881808167</v>
      </c>
      <c r="AT108" s="4">
        <f>IFERROR(_xlfn.NORM.S.DIST(AS108,TRUE)*100,0)</f>
        <v>72.816442283009792</v>
      </c>
      <c r="AU108" s="30">
        <v>-0.16500000000000001</v>
      </c>
      <c r="AV108" s="3">
        <v>96</v>
      </c>
      <c r="AW108" s="4">
        <f>(AU108-AW$3)/AX$3</f>
        <v>-0.61924183426477575</v>
      </c>
      <c r="AX108" s="4">
        <f>IFERROR(_xlfn.NORM.S.DIST(AW108,TRUE)*100,0)</f>
        <v>26.787852811208957</v>
      </c>
      <c r="AY108" s="30">
        <v>-0.16500000000000001</v>
      </c>
      <c r="AZ108" s="3">
        <v>97</v>
      </c>
      <c r="BA108" s="4">
        <f>(AY108-BA$3)/BB$3</f>
        <v>-0.71175907413072637</v>
      </c>
      <c r="BB108" s="4">
        <f>IFERROR(_xlfn.NORM.S.DIST(BA108,TRUE)*100,0)</f>
        <v>23.830698980177804</v>
      </c>
      <c r="BC108" s="29">
        <v>0.37</v>
      </c>
      <c r="BD108" s="3">
        <v>31</v>
      </c>
      <c r="BE108" s="4">
        <f>(BC108-BE$3)/BF$3</f>
        <v>0.64057147089195177</v>
      </c>
      <c r="BF108" s="4">
        <f>IFERROR(_xlfn.NORM.S.DIST(BE108,TRUE)*100,0)</f>
        <v>73.909942995244634</v>
      </c>
      <c r="BG108" s="30">
        <v>-0.22500000000000001</v>
      </c>
      <c r="BH108" s="3">
        <v>98</v>
      </c>
      <c r="BI108" s="4">
        <f>(BG108-BI$3)/BJ$3</f>
        <v>-0.65330041111042803</v>
      </c>
      <c r="BJ108" s="4">
        <f>IFERROR(_xlfn.NORM.S.DIST(BI108,TRUE)*100,0)</f>
        <v>25.678131372128721</v>
      </c>
      <c r="BK108" s="30">
        <v>-0.22500000000000001</v>
      </c>
      <c r="BL108" s="3">
        <v>100</v>
      </c>
      <c r="BM108" s="4">
        <f>(BK108-BM$3)/BN$3</f>
        <v>-0.80186609400151398</v>
      </c>
      <c r="BN108" s="4">
        <f>IFERROR(_xlfn.NORM.S.DIST(BM108,TRUE)*100,0)</f>
        <v>21.131521054512149</v>
      </c>
      <c r="BO108" s="30">
        <v>-0.78</v>
      </c>
      <c r="BP108" s="3">
        <v>107</v>
      </c>
      <c r="BQ108" s="4">
        <f>(BO108-BQ$3)/BR$3</f>
        <v>-1.060554300676664</v>
      </c>
      <c r="BR108" s="4">
        <f>IFERROR(_xlfn.NORM.S.DIST(BQ108,TRUE)*100,0)</f>
        <v>14.444625013355013</v>
      </c>
      <c r="BS108" s="32">
        <v>25.2</v>
      </c>
      <c r="BT108" s="3">
        <v>36</v>
      </c>
      <c r="BU108" s="33">
        <f>(BS108-BU$3)/BV$3</f>
        <v>0.43454930061983355</v>
      </c>
      <c r="BV108" s="33">
        <f>IFERROR(_xlfn.NORM.S.DIST(BU108,TRUE)*100,0)</f>
        <v>66.805519886265998</v>
      </c>
      <c r="BW108" s="34">
        <v>23.5</v>
      </c>
      <c r="BX108" s="3">
        <v>33</v>
      </c>
      <c r="BY108" s="33">
        <f>(BW108-BY$3)/BZ$3</f>
        <v>0.47597885618067765</v>
      </c>
      <c r="BZ108" s="33">
        <f>IFERROR(_xlfn.NORM.S.DIST(BY108,TRUE)*100,0)</f>
        <v>68.295527930816718</v>
      </c>
      <c r="CA108" s="34">
        <v>23.5</v>
      </c>
      <c r="CB108" s="3">
        <v>43</v>
      </c>
      <c r="CC108" s="33">
        <f>(CA108-CC$3)/CD$3</f>
        <v>0.3098842369900327</v>
      </c>
      <c r="CD108" s="33">
        <f>IFERROR(_xlfn.NORM.S.DIST(CC108,TRUE)*100,0)</f>
        <v>62.167550488501973</v>
      </c>
      <c r="CE108" s="32">
        <v>86.3</v>
      </c>
      <c r="CF108" s="3">
        <v>60</v>
      </c>
      <c r="CG108" s="33">
        <f>(CE108-CG$3)/CH$3</f>
        <v>9.9734275456295582E-2</v>
      </c>
      <c r="CH108" s="33">
        <f>IFERROR(_xlfn.NORM.S.DIST(CG108,TRUE)*100,0)</f>
        <v>53.972235584227555</v>
      </c>
      <c r="CI108" s="34">
        <v>84</v>
      </c>
      <c r="CJ108" s="3">
        <v>73</v>
      </c>
      <c r="CK108" s="33">
        <f>(CI108-CK$3)/CL$3</f>
        <v>-0.2674262162020824</v>
      </c>
      <c r="CL108" s="33">
        <f>IFERROR(_xlfn.NORM.S.DIST(CK108,TRUE)*100,0)</f>
        <v>39.457050831293259</v>
      </c>
      <c r="CM108" s="34">
        <v>84</v>
      </c>
      <c r="CN108" s="3">
        <v>85</v>
      </c>
      <c r="CO108" s="4">
        <f>(CM108-CO$3)/CP$3</f>
        <v>-0.53364774195498699</v>
      </c>
      <c r="CP108" s="4">
        <f>IFERROR(_xlfn.NORM.S.DIST(CO108,TRUE)*100,0)</f>
        <v>29.679263539979932</v>
      </c>
      <c r="CQ108" s="29" t="s">
        <v>269</v>
      </c>
      <c r="CR108" s="3" t="s">
        <v>269</v>
      </c>
      <c r="CS108" s="33">
        <v>0</v>
      </c>
      <c r="CT108" s="35" t="s">
        <v>269</v>
      </c>
      <c r="CU108" s="3" t="s">
        <v>269</v>
      </c>
      <c r="CV108" s="33">
        <v>0</v>
      </c>
      <c r="CW108" s="3" t="s">
        <v>269</v>
      </c>
      <c r="CX108" s="3" t="s">
        <v>269</v>
      </c>
      <c r="CY108" s="33">
        <v>0</v>
      </c>
      <c r="CZ108" s="36" t="s">
        <v>269</v>
      </c>
      <c r="DA108" s="37" t="s">
        <v>269</v>
      </c>
      <c r="DB108" s="37" t="s">
        <v>269</v>
      </c>
      <c r="DC108" s="37" t="s">
        <v>269</v>
      </c>
      <c r="DD108" s="37" t="s">
        <v>269</v>
      </c>
      <c r="DE108" s="38" t="s">
        <v>269</v>
      </c>
      <c r="DF108" s="38" t="s">
        <v>269</v>
      </c>
      <c r="DG108" s="38" t="s">
        <v>269</v>
      </c>
      <c r="DH108" s="38" t="s">
        <v>269</v>
      </c>
      <c r="DI108" s="38" t="s">
        <v>269</v>
      </c>
      <c r="DJ108" s="38">
        <v>0</v>
      </c>
      <c r="DK108" s="39">
        <v>0.18796384185689652</v>
      </c>
      <c r="DL108" s="39">
        <v>57.454750202918703</v>
      </c>
      <c r="DM108" s="38">
        <v>0</v>
      </c>
      <c r="DN108" s="39">
        <v>5.6299553714146584E-2</v>
      </c>
      <c r="DO108" s="39">
        <v>52.244841282142282</v>
      </c>
      <c r="DP108" s="38">
        <v>0</v>
      </c>
      <c r="DQ108" s="39">
        <v>3.007589749610556E-2</v>
      </c>
      <c r="DR108" s="39">
        <v>51.199673847744222</v>
      </c>
      <c r="DS108" s="40">
        <v>10</v>
      </c>
      <c r="DT108" s="40">
        <v>42.724816333201304</v>
      </c>
      <c r="DU108" s="39">
        <v>-0.22492705456938625</v>
      </c>
      <c r="DV108" s="39">
        <v>41.101801100572033</v>
      </c>
      <c r="DW108" s="41">
        <v>41.101801100572033</v>
      </c>
      <c r="DX108" s="42">
        <v>-0.15</v>
      </c>
      <c r="DY108" s="4">
        <f>(DX108-DY$3)/EA$3</f>
        <v>-0.35948468304618525</v>
      </c>
      <c r="DZ108" s="4">
        <f>MAX(MIN(DY108, 3), -3)</f>
        <v>-0.35948468304618525</v>
      </c>
      <c r="EA108" s="4">
        <f>IFERROR(_xlfn.NORM.S.DIST(DZ108,TRUE)*100,30)</f>
        <v>35.961626712140308</v>
      </c>
      <c r="EB108" s="43">
        <v>-1.81</v>
      </c>
      <c r="EC108" s="4">
        <f>(EB108-EC$3)/EE$3</f>
        <v>-2.2613755413494045</v>
      </c>
      <c r="ED108" s="4">
        <f>MAX(MIN(EC108, 3), -3)</f>
        <v>-2.2613755413494045</v>
      </c>
      <c r="EE108" s="4">
        <f>IFERROR(_xlfn.NORM.S.DIST(ED108,TRUE)*100,30)</f>
        <v>1.1868006006390364</v>
      </c>
      <c r="EF108" s="44" t="s">
        <v>237</v>
      </c>
      <c r="EG108" s="45">
        <v>38</v>
      </c>
      <c r="EH108" s="46">
        <v>18</v>
      </c>
      <c r="EI108" s="46" t="s">
        <v>269</v>
      </c>
      <c r="EJ108" s="46" t="s">
        <v>269</v>
      </c>
      <c r="EK108" s="46" t="s">
        <v>269</v>
      </c>
      <c r="EL108" s="46" t="s">
        <v>269</v>
      </c>
      <c r="EM108" s="46" t="s">
        <v>269</v>
      </c>
      <c r="EN108" s="46" t="s">
        <v>269</v>
      </c>
      <c r="EO108" s="46" t="s">
        <v>51</v>
      </c>
      <c r="EP108" s="46" t="s">
        <v>269</v>
      </c>
      <c r="EQ108" s="46" t="s">
        <v>269</v>
      </c>
      <c r="ER108" s="46">
        <v>51</v>
      </c>
      <c r="ES108" s="47">
        <v>8.6956521739130432E-2</v>
      </c>
      <c r="ET108" s="4">
        <f>(ES108-ET$3)/EU$3</f>
        <v>-0.31124462043938045</v>
      </c>
      <c r="EU108" s="4">
        <f>IFERROR(_xlfn.NORM.S.DIST(ET108,TRUE)*100,30)</f>
        <v>37.780733209083444</v>
      </c>
      <c r="EV108" s="48">
        <v>0.13043478260869565</v>
      </c>
      <c r="EW108" s="4">
        <f>(EV108-EW$3)/EX$3</f>
        <v>-0.61882558170006396</v>
      </c>
      <c r="EX108" s="4">
        <f>IFERROR(_xlfn.NORM.S.DIST(EW108,TRUE)*100,30)</f>
        <v>26.801563383102135</v>
      </c>
      <c r="EY108" s="49">
        <v>0.21739130434782608</v>
      </c>
      <c r="EZ108" s="4">
        <f>(EY108-EZ$3)/FA$3</f>
        <v>-1.140789826962946</v>
      </c>
      <c r="FA108" s="4">
        <f>IFERROR(_xlfn.NORM.S.DIST(EZ108,TRUE)*100,30)</f>
        <v>12.697869751882559</v>
      </c>
      <c r="FB108" s="50">
        <v>22</v>
      </c>
      <c r="FC108" s="35">
        <v>-1.468454413565403E-2</v>
      </c>
      <c r="FD108" s="33">
        <f>(FC108-FD$3)/FE$3</f>
        <v>-0.53408592268379695</v>
      </c>
      <c r="FE108" s="33">
        <f>IFERROR(_xlfn.NORM.S.DIST(FD108,TRUE)*100,0)</f>
        <v>29.66410444138695</v>
      </c>
      <c r="FF108" s="51">
        <v>46</v>
      </c>
      <c r="FG108" s="35">
        <v>-0.32122531312151947</v>
      </c>
      <c r="FH108" s="33">
        <f>(FG108-FH$3)/FI$3</f>
        <v>-1.1179928760046742</v>
      </c>
      <c r="FI108" s="33">
        <f>IFERROR(_xlfn.NORM.S.DIST(FH108,TRUE)*100,0)</f>
        <v>13.178501799370249</v>
      </c>
      <c r="FJ108" s="51">
        <v>74</v>
      </c>
      <c r="FK108" s="35">
        <v>-9.3865000671720614E-2</v>
      </c>
      <c r="FL108" s="33">
        <f>(FK108-FL$3)/FM$3</f>
        <v>-0.98691369782649752</v>
      </c>
      <c r="FM108" s="33">
        <f>IFERROR(_xlfn.NORM.S.DIST(FL108,TRUE)*100,0)</f>
        <v>16.184247425788339</v>
      </c>
      <c r="FN108" s="52">
        <v>61.872579330748593</v>
      </c>
      <c r="FP108" s="33">
        <f>IFERROR(((J108*G$1)+(N108*K$1)+(R108*O$1)+(V108*S$1)+(Z108*W$1)+(AD108*AA$1)+(AH108*AE$1)+(AL108*AI$1)+(AP108*AM$1)+(AT108*AQ$1)+(AX108*AU$1)+(BB108*AY$1)+(BF108*BC$1)+(BJ108*BG$1)+(BN108*BK$1)+(BR108*BO$1)+(BV108*BS$1)+(BZ108*BW$1)+(CD108*CA$1)+(CH108*CE$1)+(CL108*CI$1)+(CP108*CM$1)+(CS108*CQ$1)+(CV108*CT$1)+(CY108*CW$1)+(DW108*DW$1)+(EA108*DX$1)+(EE108*EB$1)+(EU108*ES$1)+(EX108*EV$1)+(FA108*EY$1)+(FE108*FC$1)+(FI108*FG$1)+(FM108*FK$1)+(FN108*FN$1))*(1+FO108),"")</f>
        <v>32.860309390316502</v>
      </c>
      <c r="FQ108" s="28">
        <f>IFERROR(RANK(FP108,FP$4:FP$1296),"")</f>
        <v>105</v>
      </c>
      <c r="FR108" s="28">
        <f>IFERROR(RANK(FT108,FT$4:FT$1496),"")</f>
        <v>82</v>
      </c>
      <c r="FS108" s="28">
        <f>RANK(FX108,FX$4:FX$1496)</f>
        <v>85</v>
      </c>
      <c r="FT108" s="2">
        <v>6500</v>
      </c>
      <c r="FU108" s="49">
        <v>7.4999999999999997E-3</v>
      </c>
      <c r="FV108" s="28">
        <f>IFERROR(FR108-FQ108,"")</f>
        <v>-23</v>
      </c>
      <c r="FW108" s="4">
        <f>IFERROR(FP108/(FT108/1000),0)</f>
        <v>5.0554322138948464</v>
      </c>
      <c r="FX108" s="2">
        <v>7600</v>
      </c>
      <c r="FY108" s="49">
        <v>5.6000000000000008E-3</v>
      </c>
      <c r="FZ108" s="28">
        <f>FS108-FQ108</f>
        <v>-20</v>
      </c>
      <c r="GA108" s="4">
        <f>FP108/(FX108/1000)</f>
        <v>4.3237249197784875</v>
      </c>
    </row>
    <row r="109" spans="1:183" x14ac:dyDescent="0.2">
      <c r="A109" t="s">
        <v>238</v>
      </c>
      <c r="B109" s="1">
        <v>600</v>
      </c>
      <c r="C109" s="28" t="s">
        <v>269</v>
      </c>
      <c r="D109" s="28" t="s">
        <v>269</v>
      </c>
      <c r="E109" s="28">
        <f>RANK(B109,B$4:B$1396)</f>
        <v>16</v>
      </c>
      <c r="F109" s="4">
        <f>(E109/E$3)*100</f>
        <v>13.223140495867769</v>
      </c>
      <c r="G109" s="29">
        <v>0.11</v>
      </c>
      <c r="H109" s="3">
        <f>RANK(G109,G$4:G$4000)</f>
        <v>63</v>
      </c>
      <c r="I109" s="4">
        <f>(G109-I$3)/J$3</f>
        <v>1.1723091564394934E-3</v>
      </c>
      <c r="J109" s="4">
        <f>IFERROR(_xlfn.NORM.S.DIST(I109,TRUE)*100,0)</f>
        <v>50.046768358108181</v>
      </c>
      <c r="K109" s="30">
        <v>0.20500000000000002</v>
      </c>
      <c r="L109" s="3">
        <f>RANK(K109,K$4:K$4000)</f>
        <v>48</v>
      </c>
      <c r="M109" s="30">
        <f>(K109-M$3)/N$3</f>
        <v>0.2815444294165525</v>
      </c>
      <c r="N109" s="4">
        <f>IFERROR(_xlfn.NORM.S.DIST(M109,TRUE)*100,0)</f>
        <v>61.085357208056394</v>
      </c>
      <c r="O109" s="30">
        <v>0.10500000000000001</v>
      </c>
      <c r="P109" s="3">
        <f>RANK(O109,O$4:O$4000)</f>
        <v>66</v>
      </c>
      <c r="Q109" s="4">
        <f>(O109-Q$3)/R$3</f>
        <v>1.6749261163729393E-2</v>
      </c>
      <c r="R109" s="4">
        <f>IFERROR(_xlfn.NORM.S.DIST(Q109,TRUE)*100,0)</f>
        <v>50.668167603184386</v>
      </c>
      <c r="S109" s="1">
        <v>296.7</v>
      </c>
      <c r="T109" s="3">
        <f>RANK(S109,S$4:S$4000)</f>
        <v>48</v>
      </c>
      <c r="U109" s="4">
        <f>(S109-U$3)/V$3</f>
        <v>0.21642699972445642</v>
      </c>
      <c r="V109" s="4">
        <f>IFERROR(_xlfn.NORM.S.DIST(U109,TRUE)*100,0)</f>
        <v>58.56725388911179</v>
      </c>
      <c r="W109" s="31">
        <v>297.7</v>
      </c>
      <c r="X109" s="3">
        <f>RANK(W109,W$4:W$4000)</f>
        <v>36</v>
      </c>
      <c r="Y109" s="30">
        <f>(W109-Y$3)/Z$3</f>
        <v>0.38675156785468912</v>
      </c>
      <c r="Z109" s="4">
        <f>IFERROR(_xlfn.NORM.S.DIST(Y109,TRUE)*100,0)</f>
        <v>65.052993224588803</v>
      </c>
      <c r="AA109" s="3">
        <v>298.89999999999998</v>
      </c>
      <c r="AB109" s="3">
        <f>RANK(AA109,AA$4:AA$4000)</f>
        <v>30</v>
      </c>
      <c r="AC109" s="4">
        <f>(AA109-AC$3)/AD$3</f>
        <v>0.51327717027284481</v>
      </c>
      <c r="AD109" s="4">
        <f>IFERROR(_xlfn.NORM.S.DIST(AC109,TRUE)*100,0)</f>
        <v>69.612127438527708</v>
      </c>
      <c r="AE109" s="29">
        <v>-0.72</v>
      </c>
      <c r="AF109" s="3">
        <f>RANK(AE109,AE$4:AE$4000)</f>
        <v>110</v>
      </c>
      <c r="AG109" s="4">
        <f>(AE109-AG$3)/AH$3</f>
        <v>-1.4098014277978075</v>
      </c>
      <c r="AH109" s="4">
        <f>IFERROR(_xlfn.NORM.S.DIST(AG109,TRUE)*100,0)</f>
        <v>7.929916246063577</v>
      </c>
      <c r="AI109" s="30">
        <v>-0.08</v>
      </c>
      <c r="AJ109" s="3">
        <f>RANK(AI109,AI$4:AI$4000)</f>
        <v>89</v>
      </c>
      <c r="AK109" s="4">
        <f>(AI109-AK$3)/AL$3</f>
        <v>-0.38847780720751041</v>
      </c>
      <c r="AL109" s="4">
        <f>IFERROR(_xlfn.NORM.S.DIST(AK109,TRUE)*100,0)</f>
        <v>34.883123714920657</v>
      </c>
      <c r="AM109" s="30">
        <v>-4.9999999999999996E-2</v>
      </c>
      <c r="AN109" s="3">
        <f>RANK(AM109,AM$4:AM$4000)</f>
        <v>84</v>
      </c>
      <c r="AO109" s="4">
        <f>(AM109-AO$3)/AP$3</f>
        <v>-0.31773082144134634</v>
      </c>
      <c r="AP109" s="4">
        <f>IFERROR(_xlfn.NORM.S.DIST(AO109,TRUE)*100,0)</f>
        <v>37.534456482767254</v>
      </c>
      <c r="AQ109" s="29">
        <v>-0.3</v>
      </c>
      <c r="AR109" s="3">
        <v>102</v>
      </c>
      <c r="AS109" s="4">
        <f>(AQ109-AS$3)/AT$3</f>
        <v>-0.96877261706524798</v>
      </c>
      <c r="AT109" s="4">
        <f>IFERROR(_xlfn.NORM.S.DIST(AS109,TRUE)*100,0)</f>
        <v>16.632932592151366</v>
      </c>
      <c r="AU109" s="30">
        <v>-0.1</v>
      </c>
      <c r="AV109" s="3">
        <v>83</v>
      </c>
      <c r="AW109" s="4">
        <f>(AU109-AW$3)/AX$3</f>
        <v>-0.36313969708210075</v>
      </c>
      <c r="AX109" s="4">
        <f>IFERROR(_xlfn.NORM.S.DIST(AW109,TRUE)*100,0)</f>
        <v>35.825026588417764</v>
      </c>
      <c r="AY109" s="30">
        <v>-0.05</v>
      </c>
      <c r="AZ109" s="3">
        <v>75</v>
      </c>
      <c r="BA109" s="4">
        <f>(AY109-BA$3)/BB$3</f>
        <v>-0.19411611112656171</v>
      </c>
      <c r="BB109" s="4">
        <f>IFERROR(_xlfn.NORM.S.DIST(BA109,TRUE)*100,0)</f>
        <v>42.30424833561932</v>
      </c>
      <c r="BC109" s="29">
        <v>-0.625</v>
      </c>
      <c r="BD109" s="3">
        <v>107</v>
      </c>
      <c r="BE109" s="4">
        <f>(BC109-BE$3)/BF$3</f>
        <v>-0.97779995577963164</v>
      </c>
      <c r="BF109" s="4">
        <f>IFERROR(_xlfn.NORM.S.DIST(BE109,TRUE)*100,0)</f>
        <v>16.408663646003731</v>
      </c>
      <c r="BG109" s="30">
        <v>-0.34499999999999997</v>
      </c>
      <c r="BH109" s="3">
        <v>108</v>
      </c>
      <c r="BI109" s="4">
        <f>(BG109-BI$3)/BJ$3</f>
        <v>-0.95672005052310849</v>
      </c>
      <c r="BJ109" s="4">
        <f>IFERROR(_xlfn.NORM.S.DIST(BI109,TRUE)*100,0)</f>
        <v>16.935428753273413</v>
      </c>
      <c r="BK109" s="30">
        <v>-6.9999999999999993E-2</v>
      </c>
      <c r="BL109" s="3">
        <v>81</v>
      </c>
      <c r="BM109" s="4">
        <f>(BK109-BM$3)/BN$3</f>
        <v>-0.32314006773195336</v>
      </c>
      <c r="BN109" s="4">
        <f>IFERROR(_xlfn.NORM.S.DIST(BM109,TRUE)*100,0)</f>
        <v>37.329458346634162</v>
      </c>
      <c r="BO109" s="30">
        <v>-0.43</v>
      </c>
      <c r="BP109" s="3">
        <v>96</v>
      </c>
      <c r="BQ109" s="4">
        <f>(BO109-BQ$3)/BR$3</f>
        <v>-0.53221087480139373</v>
      </c>
      <c r="BR109" s="4">
        <f>IFERROR(_xlfn.NORM.S.DIST(BQ109,TRUE)*100,0)</f>
        <v>29.728997595645524</v>
      </c>
      <c r="BS109" s="32">
        <v>21.9</v>
      </c>
      <c r="BT109" s="3">
        <v>96</v>
      </c>
      <c r="BU109" s="33">
        <f>(BS109-BU$3)/BV$3</f>
        <v>-0.65251022588334717</v>
      </c>
      <c r="BV109" s="33">
        <f>IFERROR(_xlfn.NORM.S.DIST(BU109,TRUE)*100,0)</f>
        <v>25.703603913526308</v>
      </c>
      <c r="BW109" s="34">
        <v>23.1</v>
      </c>
      <c r="BX109" s="3">
        <v>43</v>
      </c>
      <c r="BY109" s="33">
        <f>(BW109-BY$3)/BZ$3</f>
        <v>0.30077191525527708</v>
      </c>
      <c r="BZ109" s="33">
        <f>IFERROR(_xlfn.NORM.S.DIST(BY109,TRUE)*100,0)</f>
        <v>61.82057871476129</v>
      </c>
      <c r="CA109" s="34">
        <v>23.7</v>
      </c>
      <c r="CB109" s="3">
        <v>37</v>
      </c>
      <c r="CC109" s="33">
        <f>(CA109-CC$3)/CD$3</f>
        <v>0.40787134750071291</v>
      </c>
      <c r="CD109" s="33">
        <f>IFERROR(_xlfn.NORM.S.DIST(CC109,TRUE)*100,0)</f>
        <v>65.831593531698317</v>
      </c>
      <c r="CE109" s="32">
        <v>79.900000000000006</v>
      </c>
      <c r="CF109" s="3">
        <v>115</v>
      </c>
      <c r="CG109" s="33">
        <f>(CE109-CG$3)/CH$3</f>
        <v>-2.2143419647381903</v>
      </c>
      <c r="CH109" s="33">
        <f>IFERROR(_xlfn.NORM.S.DIST(CG109,TRUE)*100,0)</f>
        <v>1.3402631952865032</v>
      </c>
      <c r="CI109" s="34">
        <v>81.099999999999994</v>
      </c>
      <c r="CJ109" s="3">
        <v>114</v>
      </c>
      <c r="CK109" s="33">
        <f>(CI109-CK$3)/CL$3</f>
        <v>-1.7192877331805205</v>
      </c>
      <c r="CL109" s="33">
        <f>IFERROR(_xlfn.NORM.S.DIST(CK109,TRUE)*100,0)</f>
        <v>4.2780996235391564</v>
      </c>
      <c r="CM109" s="34">
        <v>82.3</v>
      </c>
      <c r="CN109" s="3">
        <v>107</v>
      </c>
      <c r="CO109" s="4">
        <f>(CM109-CO$3)/CP$3</f>
        <v>-1.5260282283617179</v>
      </c>
      <c r="CP109" s="4">
        <f>IFERROR(_xlfn.NORM.S.DIST(CO109,TRUE)*100,0)</f>
        <v>6.3501417283961139</v>
      </c>
      <c r="CQ109" s="29" t="s">
        <v>269</v>
      </c>
      <c r="CR109" s="3" t="s">
        <v>269</v>
      </c>
      <c r="CS109" s="33">
        <v>0</v>
      </c>
      <c r="CT109" s="35" t="s">
        <v>269</v>
      </c>
      <c r="CU109" s="3" t="s">
        <v>269</v>
      </c>
      <c r="CV109" s="33">
        <v>0</v>
      </c>
      <c r="CW109" s="3" t="s">
        <v>269</v>
      </c>
      <c r="CX109" s="3" t="s">
        <v>269</v>
      </c>
      <c r="CY109" s="33">
        <v>0</v>
      </c>
      <c r="CZ109" s="36" t="s">
        <v>51</v>
      </c>
      <c r="DA109" s="37" t="s">
        <v>51</v>
      </c>
      <c r="DB109" s="37">
        <v>50</v>
      </c>
      <c r="DC109" s="37" t="s">
        <v>269</v>
      </c>
      <c r="DD109" s="37" t="s">
        <v>51</v>
      </c>
      <c r="DE109" s="38">
        <v>-1.5408653846153868</v>
      </c>
      <c r="DF109" s="38">
        <v>-0.62254901960784537</v>
      </c>
      <c r="DG109" s="38">
        <v>0.22989949748743754</v>
      </c>
      <c r="DH109" s="38" t="s">
        <v>269</v>
      </c>
      <c r="DI109" s="38">
        <v>-0.54545454545454675</v>
      </c>
      <c r="DJ109" s="38">
        <v>-0.61974236304758534</v>
      </c>
      <c r="DK109" s="39">
        <v>-0.31734924050149638</v>
      </c>
      <c r="DL109" s="39">
        <v>37.548930911010217</v>
      </c>
      <c r="DM109" s="38">
        <v>-2.4789694521903414</v>
      </c>
      <c r="DN109" s="39">
        <v>-0.64237097906217333</v>
      </c>
      <c r="DO109" s="39">
        <v>26.031616904877943</v>
      </c>
      <c r="DP109" s="38">
        <v>-0.43</v>
      </c>
      <c r="DQ109" s="39">
        <v>-0.35535487755866568</v>
      </c>
      <c r="DR109" s="39">
        <v>36.116187410938636</v>
      </c>
      <c r="DS109" s="40">
        <v>33.707865168539328</v>
      </c>
      <c r="DT109" s="40">
        <v>33.351150098841529</v>
      </c>
      <c r="DU109" s="39">
        <v>-0.61212394583312535</v>
      </c>
      <c r="DV109" s="39">
        <v>27.02278777929142</v>
      </c>
      <c r="DW109" s="41">
        <v>27.02278777929142</v>
      </c>
      <c r="DX109" s="42">
        <v>0.42</v>
      </c>
      <c r="DY109" s="4">
        <f>(DX109-DY$3)/EA$3</f>
        <v>0.17120150252092531</v>
      </c>
      <c r="DZ109" s="4">
        <f>MAX(MIN(DY109, 3), -3)</f>
        <v>0.17120150252092531</v>
      </c>
      <c r="EA109" s="4">
        <f>IFERROR(_xlfn.NORM.S.DIST(DZ109,TRUE)*100,30)</f>
        <v>56.796733695141214</v>
      </c>
      <c r="EB109" s="43">
        <v>-0.12</v>
      </c>
      <c r="EC109" s="4">
        <f>(EB109-EC$3)/EE$3</f>
        <v>-0.49617844072513556</v>
      </c>
      <c r="ED109" s="4">
        <f>MAX(MIN(EC109, 3), -3)</f>
        <v>-0.49617844072513556</v>
      </c>
      <c r="EE109" s="4">
        <f>IFERROR(_xlfn.NORM.S.DIST(ED109,TRUE)*100,30)</f>
        <v>30.988426019865056</v>
      </c>
      <c r="EF109" s="44" t="s">
        <v>239</v>
      </c>
      <c r="EG109" s="45" t="s">
        <v>51</v>
      </c>
      <c r="EH109" s="46" t="s">
        <v>51</v>
      </c>
      <c r="EI109" s="46" t="s">
        <v>51</v>
      </c>
      <c r="EJ109" s="46" t="s">
        <v>269</v>
      </c>
      <c r="EK109" s="46" t="s">
        <v>269</v>
      </c>
      <c r="EL109" s="46" t="s">
        <v>269</v>
      </c>
      <c r="EM109" s="46" t="s">
        <v>269</v>
      </c>
      <c r="EN109" s="46" t="s">
        <v>269</v>
      </c>
      <c r="EO109" s="46" t="s">
        <v>269</v>
      </c>
      <c r="EP109" s="46" t="s">
        <v>269</v>
      </c>
      <c r="EQ109" s="46" t="s">
        <v>269</v>
      </c>
      <c r="ER109" s="46" t="s">
        <v>269</v>
      </c>
      <c r="ES109" s="47">
        <v>6.6666666666666666E-2</v>
      </c>
      <c r="ET109" s="4">
        <f>(ES109-ET$3)/EU$3</f>
        <v>-0.55964988627872581</v>
      </c>
      <c r="EU109" s="4">
        <f>IFERROR(_xlfn.NORM.S.DIST(ET109,TRUE)*100,30)</f>
        <v>28.7859135363008</v>
      </c>
      <c r="EV109" s="48">
        <v>0.1</v>
      </c>
      <c r="EW109" s="4">
        <f>(EV109-EW$3)/EX$3</f>
        <v>-0.90330622304835151</v>
      </c>
      <c r="EX109" s="4">
        <f>IFERROR(_xlfn.NORM.S.DIST(EW109,TRUE)*100,30)</f>
        <v>18.318169733594292</v>
      </c>
      <c r="EY109" s="49">
        <v>0.16666666666666666</v>
      </c>
      <c r="EZ109" s="4">
        <f>(EY109-EZ$3)/FA$3</f>
        <v>-1.464620898515409</v>
      </c>
      <c r="FA109" s="4">
        <f>IFERROR(_xlfn.NORM.S.DIST(EZ109,TRUE)*100,30)</f>
        <v>7.1512188499693092</v>
      </c>
      <c r="FB109" s="50">
        <v>13</v>
      </c>
      <c r="FC109" s="35">
        <v>-1.4112353096210397</v>
      </c>
      <c r="FD109" s="33">
        <f>(FC109-FD$3)/FE$3</f>
        <v>-2.0086278395101642</v>
      </c>
      <c r="FE109" s="33">
        <f>IFERROR(_xlfn.NORM.S.DIST(FD109,TRUE)*100,0)</f>
        <v>2.2288308307951668</v>
      </c>
      <c r="FF109" s="51">
        <v>50</v>
      </c>
      <c r="FG109" s="35">
        <v>-0.77657216855315081</v>
      </c>
      <c r="FH109" s="33">
        <f>(FG109-FH$3)/FI$3</f>
        <v>-1.734930994641908</v>
      </c>
      <c r="FI109" s="33">
        <f>IFERROR(_xlfn.NORM.S.DIST(FH109,TRUE)*100,0)</f>
        <v>4.1376514231909693</v>
      </c>
      <c r="FJ109" s="51">
        <v>87</v>
      </c>
      <c r="FK109" s="35">
        <v>-0.32953926403485923</v>
      </c>
      <c r="FL109" s="33">
        <f>(FK109-FL$3)/FM$3</f>
        <v>-1.3767211548904448</v>
      </c>
      <c r="FM109" s="33">
        <f>IFERROR(_xlfn.NORM.S.DIST(FL109,TRUE)*100,0)</f>
        <v>8.4299237818133843</v>
      </c>
      <c r="FN109" s="52">
        <v>69.494471010362631</v>
      </c>
      <c r="FP109" s="33">
        <f>IFERROR(((J109*G$1)+(N109*K$1)+(R109*O$1)+(V109*S$1)+(Z109*W$1)+(AD109*AA$1)+(AH109*AE$1)+(AL109*AI$1)+(AP109*AM$1)+(AT109*AQ$1)+(AX109*AU$1)+(BB109*AY$1)+(BF109*BC$1)+(BJ109*BG$1)+(BN109*BK$1)+(BR109*BO$1)+(BV109*BS$1)+(BZ109*BW$1)+(CD109*CA$1)+(CH109*CE$1)+(CL109*CI$1)+(CP109*CM$1)+(CS109*CQ$1)+(CV109*CT$1)+(CY109*CW$1)+(DW109*DW$1)+(EA109*DX$1)+(EE109*EB$1)+(EU109*ES$1)+(EX109*EV$1)+(FA109*EY$1)+(FE109*FC$1)+(FI109*FG$1)+(FM109*FK$1)+(FN109*FN$1))*(1+FO109),"")</f>
        <v>31.545943343850041</v>
      </c>
      <c r="FQ109" s="28">
        <f>IFERROR(RANK(FP109,FP$4:FP$1296),"")</f>
        <v>106</v>
      </c>
      <c r="FR109" s="28">
        <f>IFERROR(RANK(FT109,FT$4:FT$1496),"")</f>
        <v>100</v>
      </c>
      <c r="FS109" s="28">
        <f>RANK(FX109,FX$4:FX$1496)</f>
        <v>97</v>
      </c>
      <c r="FT109" s="2">
        <v>6200</v>
      </c>
      <c r="FU109" s="49">
        <v>9.8999999999999991E-3</v>
      </c>
      <c r="FV109" s="28">
        <f>IFERROR(FR109-FQ109,"")</f>
        <v>-6</v>
      </c>
      <c r="FW109" s="4">
        <f>IFERROR(FP109/(FT109/1000),0)</f>
        <v>5.0880553780403295</v>
      </c>
      <c r="FX109" s="2">
        <v>7300</v>
      </c>
      <c r="FY109" s="49">
        <v>7.7000000000000002E-3</v>
      </c>
      <c r="FZ109" s="28">
        <f>FS109-FQ109</f>
        <v>-9</v>
      </c>
      <c r="GA109" s="4">
        <f>FP109/(FX109/1000)</f>
        <v>4.3213621018972663</v>
      </c>
    </row>
    <row r="110" spans="1:183" x14ac:dyDescent="0.2">
      <c r="A110" t="s">
        <v>232</v>
      </c>
      <c r="B110" s="1">
        <v>1000</v>
      </c>
      <c r="C110" s="28" t="s">
        <v>269</v>
      </c>
      <c r="D110" s="28" t="s">
        <v>269</v>
      </c>
      <c r="E110" s="28">
        <f>RANK(B110,B$4:B$1396)</f>
        <v>1</v>
      </c>
      <c r="F110" s="4">
        <f>(E110/E$3)*100</f>
        <v>0.82644628099173556</v>
      </c>
      <c r="G110" s="29">
        <v>0.67</v>
      </c>
      <c r="H110" s="3">
        <f>RANK(G110,G$4:G$4000)</f>
        <v>11</v>
      </c>
      <c r="I110" s="4">
        <f>(G110-I$3)/J$3</f>
        <v>1.2131596216601415</v>
      </c>
      <c r="J110" s="4">
        <f>IFERROR(_xlfn.NORM.S.DIST(I110,TRUE)*100,0)</f>
        <v>88.746560072124723</v>
      </c>
      <c r="K110" s="30">
        <v>-0.18</v>
      </c>
      <c r="L110" s="3">
        <f>RANK(K110,K$4:K$4000)</f>
        <v>100</v>
      </c>
      <c r="M110" s="30">
        <f>(K110-M$3)/N$3</f>
        <v>-0.73306966099255222</v>
      </c>
      <c r="N110" s="4">
        <f>IFERROR(_xlfn.NORM.S.DIST(M110,TRUE)*100,0)</f>
        <v>23.175797160139943</v>
      </c>
      <c r="O110" s="30">
        <v>0.14500000000000002</v>
      </c>
      <c r="P110" s="3">
        <f>RANK(O110,O$4:O$4000)</f>
        <v>60</v>
      </c>
      <c r="Q110" s="4">
        <f>(O110-Q$3)/R$3</f>
        <v>0.12919185359156241</v>
      </c>
      <c r="R110" s="4">
        <f>IFERROR(_xlfn.NORM.S.DIST(Q110,TRUE)*100,0)</f>
        <v>55.139707895848353</v>
      </c>
      <c r="S110" s="1">
        <v>294</v>
      </c>
      <c r="T110" s="3">
        <f>RANK(S110,S$4:S$4000)</f>
        <v>64</v>
      </c>
      <c r="U110" s="4">
        <f>(S110-U$3)/V$3</f>
        <v>-0.2009679283155717</v>
      </c>
      <c r="V110" s="4">
        <f>IFERROR(_xlfn.NORM.S.DIST(U110,TRUE)*100,0)</f>
        <v>42.036182595774243</v>
      </c>
      <c r="W110" s="31">
        <v>293.89999999999998</v>
      </c>
      <c r="X110" s="3">
        <f>RANK(W110,W$4:W$4000)</f>
        <v>63</v>
      </c>
      <c r="Y110" s="30">
        <f>(W110-Y$3)/Z$3</f>
        <v>-0.16766124239913147</v>
      </c>
      <c r="Z110" s="4">
        <f>IFERROR(_xlfn.NORM.S.DIST(Y110,TRUE)*100,0)</f>
        <v>43.342489428990618</v>
      </c>
      <c r="AA110" s="3">
        <v>296.10000000000002</v>
      </c>
      <c r="AB110" s="3">
        <f>RANK(AA110,AA$4:AA$4000)</f>
        <v>54</v>
      </c>
      <c r="AC110" s="4">
        <f>(AA110-AC$3)/AD$3</f>
        <v>9.2023801411883363E-2</v>
      </c>
      <c r="AD110" s="4">
        <f>IFERROR(_xlfn.NORM.S.DIST(AC110,TRUE)*100,0)</f>
        <v>53.666043548315187</v>
      </c>
      <c r="AE110" s="29">
        <v>-1.2549999999999999</v>
      </c>
      <c r="AF110" s="3">
        <f>RANK(AE110,AE$4:AE$4000)</f>
        <v>119</v>
      </c>
      <c r="AG110" s="4">
        <f>(AE110-AG$3)/AH$3</f>
        <v>-2.3843815038677896</v>
      </c>
      <c r="AH110" s="4">
        <f>IFERROR(_xlfn.NORM.S.DIST(AG110,TRUE)*100,0)</f>
        <v>0.85539283027894186</v>
      </c>
      <c r="AI110" s="30">
        <v>-0.04</v>
      </c>
      <c r="AJ110" s="3">
        <f>RANK(AI110,AI$4:AI$4000)</f>
        <v>81</v>
      </c>
      <c r="AK110" s="4">
        <f>(AI110-AK$3)/AL$3</f>
        <v>-0.29767218390115308</v>
      </c>
      <c r="AL110" s="4">
        <f>IFERROR(_xlfn.NORM.S.DIST(AK110,TRUE)*100,0)</f>
        <v>38.297668777325633</v>
      </c>
      <c r="AM110" s="30">
        <v>0.14499999999999999</v>
      </c>
      <c r="AN110" s="3">
        <f>RANK(AM110,AM$4:AM$4000)</f>
        <v>52</v>
      </c>
      <c r="AO110" s="4">
        <f>(AM110-AO$3)/AP$3</f>
        <v>0.17334587748385213</v>
      </c>
      <c r="AP110" s="4">
        <f>IFERROR(_xlfn.NORM.S.DIST(AO110,TRUE)*100,0)</f>
        <v>56.881021776560061</v>
      </c>
      <c r="AQ110" s="29">
        <v>1.28</v>
      </c>
      <c r="AR110" s="3">
        <v>1</v>
      </c>
      <c r="AS110" s="4">
        <f>(AQ110-AS$3)/AT$3</f>
        <v>3.9622149855004163</v>
      </c>
      <c r="AT110" s="4">
        <f>IFERROR(_xlfn.NORM.S.DIST(AS110,TRUE)*100,0)</f>
        <v>99.996287118607114</v>
      </c>
      <c r="AU110" s="30">
        <v>5.5E-2</v>
      </c>
      <c r="AV110" s="3">
        <v>52</v>
      </c>
      <c r="AW110" s="4">
        <f>(AU110-AW$3)/AX$3</f>
        <v>0.24756539927658586</v>
      </c>
      <c r="AX110" s="4">
        <f>IFERROR(_xlfn.NORM.S.DIST(AW110,TRUE)*100,0)</f>
        <v>59.776465759199162</v>
      </c>
      <c r="AY110" s="30">
        <v>9.0000000000000011E-2</v>
      </c>
      <c r="AZ110" s="3">
        <v>43</v>
      </c>
      <c r="BA110" s="4">
        <f>(AY110-BA$3)/BB$3</f>
        <v>0.43605793079155175</v>
      </c>
      <c r="BB110" s="4">
        <f>IFERROR(_xlfn.NORM.S.DIST(BA110,TRUE)*100,0)</f>
        <v>66.860265049664918</v>
      </c>
      <c r="BC110" s="29">
        <v>-2.67</v>
      </c>
      <c r="BD110" s="3">
        <v>120</v>
      </c>
      <c r="BE110" s="4">
        <f>(BC110-BE$3)/BF$3</f>
        <v>-4.3040005261749972</v>
      </c>
      <c r="BF110" s="4">
        <f>IFERROR(_xlfn.NORM.S.DIST(BE110,TRUE)*100,0)</f>
        <v>8.3870632026610437E-4</v>
      </c>
      <c r="BG110" s="30">
        <v>-0.77500000000000002</v>
      </c>
      <c r="BH110" s="3">
        <v>113</v>
      </c>
      <c r="BI110" s="4">
        <f>(BG110-BI$3)/BJ$3</f>
        <v>-2.0439737584185478</v>
      </c>
      <c r="BJ110" s="4">
        <f>IFERROR(_xlfn.NORM.S.DIST(BI110,TRUE)*100,0)</f>
        <v>2.0478069811461888</v>
      </c>
      <c r="BK110" s="30">
        <v>-0.57499999999999996</v>
      </c>
      <c r="BL110" s="3">
        <v>115</v>
      </c>
      <c r="BM110" s="4">
        <f>(BK110-BM$3)/BN$3</f>
        <v>-1.8828603468682636</v>
      </c>
      <c r="BN110" s="4">
        <f>IFERROR(_xlfn.NORM.S.DIST(BM110,TRUE)*100,0)</f>
        <v>2.9859648122882323</v>
      </c>
      <c r="BO110" s="30">
        <v>-0.63</v>
      </c>
      <c r="BP110" s="3">
        <v>102</v>
      </c>
      <c r="BQ110" s="4">
        <f>(BO110-BQ$3)/BR$3</f>
        <v>-0.83412140387297673</v>
      </c>
      <c r="BR110" s="4">
        <f>IFERROR(_xlfn.NORM.S.DIST(BQ110,TRUE)*100,0)</f>
        <v>20.21062874780533</v>
      </c>
      <c r="BS110" s="32">
        <v>15.6</v>
      </c>
      <c r="BT110" s="3">
        <v>119</v>
      </c>
      <c r="BU110" s="33">
        <f>(BS110-BU$3)/BV$3</f>
        <v>-2.7278056855712371</v>
      </c>
      <c r="BV110" s="33">
        <f>IFERROR(_xlfn.NORM.S.DIST(BU110,TRUE)*100,0)</f>
        <v>0.31878576591275559</v>
      </c>
      <c r="BW110" s="34">
        <v>19.8</v>
      </c>
      <c r="BX110" s="3">
        <v>108</v>
      </c>
      <c r="BY110" s="33">
        <f>(BW110-BY$3)/BZ$3</f>
        <v>-1.1446853473792831</v>
      </c>
      <c r="BZ110" s="33">
        <f>IFERROR(_xlfn.NORM.S.DIST(BY110,TRUE)*100,0)</f>
        <v>12.616976166406122</v>
      </c>
      <c r="CA110" s="34">
        <v>22.9</v>
      </c>
      <c r="CB110" s="3">
        <v>64</v>
      </c>
      <c r="CC110" s="33">
        <f>(CA110-CC$3)/CD$3</f>
        <v>1.5922905457990258E-2</v>
      </c>
      <c r="CD110" s="33">
        <f>IFERROR(_xlfn.NORM.S.DIST(CC110,TRUE)*100,0)</f>
        <v>50.635205179750265</v>
      </c>
      <c r="CE110" s="32">
        <v>81.099999999999994</v>
      </c>
      <c r="CF110" s="3">
        <v>113</v>
      </c>
      <c r="CG110" s="33">
        <f>(CE110-CG$3)/CH$3</f>
        <v>-1.7804526697017278</v>
      </c>
      <c r="CH110" s="33">
        <f>IFERROR(_xlfn.NORM.S.DIST(CG110,TRUE)*100,0)</f>
        <v>3.7500954313735431</v>
      </c>
      <c r="CI110" s="34">
        <v>82.7</v>
      </c>
      <c r="CJ110" s="3">
        <v>101</v>
      </c>
      <c r="CK110" s="33">
        <f>(CI110-CK$3)/CL$3</f>
        <v>-0.9182606893303451</v>
      </c>
      <c r="CL110" s="33">
        <f>IFERROR(_xlfn.NORM.S.DIST(CK110,TRUE)*100,0)</f>
        <v>17.924120123469613</v>
      </c>
      <c r="CM110" s="34">
        <v>84.6</v>
      </c>
      <c r="CN110" s="3">
        <v>76</v>
      </c>
      <c r="CO110" s="4">
        <f>(CM110-CO$3)/CP$3</f>
        <v>-0.18339580557614465</v>
      </c>
      <c r="CP110" s="4">
        <f>IFERROR(_xlfn.NORM.S.DIST(CO110,TRUE)*100,0)</f>
        <v>42.724373336032848</v>
      </c>
      <c r="CQ110" s="29" t="s">
        <v>269</v>
      </c>
      <c r="CR110" s="3" t="s">
        <v>269</v>
      </c>
      <c r="CS110" s="33">
        <v>0</v>
      </c>
      <c r="CT110" s="35" t="s">
        <v>269</v>
      </c>
      <c r="CU110" s="3" t="s">
        <v>269</v>
      </c>
      <c r="CV110" s="33">
        <v>0</v>
      </c>
      <c r="CW110" s="3" t="s">
        <v>269</v>
      </c>
      <c r="CX110" s="3" t="s">
        <v>269</v>
      </c>
      <c r="CY110" s="33">
        <v>0</v>
      </c>
      <c r="CZ110" s="36" t="s">
        <v>51</v>
      </c>
      <c r="DA110" s="37">
        <v>2</v>
      </c>
      <c r="DB110" s="37">
        <v>14</v>
      </c>
      <c r="DC110" s="37">
        <v>67</v>
      </c>
      <c r="DD110" s="37" t="s">
        <v>51</v>
      </c>
      <c r="DE110" s="38">
        <v>-3.0408653846153868</v>
      </c>
      <c r="DF110" s="38">
        <v>4.1274509803921546</v>
      </c>
      <c r="DG110" s="38">
        <v>1.9798994974874375</v>
      </c>
      <c r="DH110" s="38">
        <v>-2.9610552763819129</v>
      </c>
      <c r="DI110" s="38">
        <v>-0.54545454545454675</v>
      </c>
      <c r="DJ110" s="38">
        <v>-8.8004945714450861E-2</v>
      </c>
      <c r="DK110" s="39">
        <v>0.11620813652949148</v>
      </c>
      <c r="DL110" s="39">
        <v>54.625620578663849</v>
      </c>
      <c r="DM110" s="38">
        <v>-0.44002472857225428</v>
      </c>
      <c r="DN110" s="39">
        <v>-6.771662215066479E-2</v>
      </c>
      <c r="DO110" s="39">
        <v>47.300560856068849</v>
      </c>
      <c r="DP110" s="38">
        <v>0.67</v>
      </c>
      <c r="DQ110" s="39">
        <v>0.63063082606981891</v>
      </c>
      <c r="DR110" s="39">
        <v>73.585903087963473</v>
      </c>
      <c r="DS110" s="40">
        <v>52.80898876404494</v>
      </c>
      <c r="DT110" s="40">
        <v>57.080268321685281</v>
      </c>
      <c r="DU110" s="39">
        <v>0.36805185503294585</v>
      </c>
      <c r="DV110" s="39">
        <v>64.358271548831112</v>
      </c>
      <c r="DW110" s="41">
        <v>64.358271548831112</v>
      </c>
      <c r="DX110" s="42">
        <v>-0.25</v>
      </c>
      <c r="DY110" s="4">
        <f>(DX110-DY$3)/EA$3</f>
        <v>-0.45258752261936258</v>
      </c>
      <c r="DZ110" s="4">
        <f>MAX(MIN(DY110, 3), -3)</f>
        <v>-0.45258752261936258</v>
      </c>
      <c r="EA110" s="4">
        <f>IFERROR(_xlfn.NORM.S.DIST(DZ110,TRUE)*100,30)</f>
        <v>32.542289255796028</v>
      </c>
      <c r="EB110" s="43">
        <v>0.35</v>
      </c>
      <c r="EC110" s="4">
        <f>(EB110-EC$3)/EE$3</f>
        <v>-5.2656375929424539E-3</v>
      </c>
      <c r="ED110" s="4">
        <f>MAX(MIN(EC110, 3), -3)</f>
        <v>-5.2656375929424539E-3</v>
      </c>
      <c r="EE110" s="4">
        <f>IFERROR(_xlfn.NORM.S.DIST(ED110,TRUE)*100,30)</f>
        <v>49.789932423846004</v>
      </c>
      <c r="EF110" s="44" t="s">
        <v>277</v>
      </c>
      <c r="EG110" s="45" t="s">
        <v>51</v>
      </c>
      <c r="EH110" s="46" t="s">
        <v>51</v>
      </c>
      <c r="EI110" s="46" t="s">
        <v>269</v>
      </c>
      <c r="EJ110" s="46" t="s">
        <v>269</v>
      </c>
      <c r="EK110" s="46" t="s">
        <v>269</v>
      </c>
      <c r="EL110" s="46" t="s">
        <v>269</v>
      </c>
      <c r="EM110" s="46" t="s">
        <v>269</v>
      </c>
      <c r="EN110" s="46" t="s">
        <v>269</v>
      </c>
      <c r="EO110" s="46" t="s">
        <v>51</v>
      </c>
      <c r="EP110" s="46" t="s">
        <v>269</v>
      </c>
      <c r="EQ110" s="46" t="s">
        <v>269</v>
      </c>
      <c r="ER110" s="46" t="s">
        <v>269</v>
      </c>
      <c r="ES110" s="47">
        <v>5.8823529411764705E-2</v>
      </c>
      <c r="ET110" s="4">
        <f>(ES110-ET$3)/EU$3</f>
        <v>-0.65567208988048953</v>
      </c>
      <c r="EU110" s="4">
        <f>IFERROR(_xlfn.NORM.S.DIST(ET110,TRUE)*100,30)</f>
        <v>25.601756523239505</v>
      </c>
      <c r="EV110" s="48">
        <v>0.11764705882352941</v>
      </c>
      <c r="EW110" s="4">
        <f>(EV110-EW$3)/EX$3</f>
        <v>-0.73835526293884024</v>
      </c>
      <c r="EX110" s="4">
        <f>IFERROR(_xlfn.NORM.S.DIST(EW110,TRUE)*100,30)</f>
        <v>23.014929632692116</v>
      </c>
      <c r="EY110" s="49">
        <v>0.23529411764705882</v>
      </c>
      <c r="EZ110" s="4">
        <f>(EY110-EZ$3)/FA$3</f>
        <v>-1.0264965075914882</v>
      </c>
      <c r="FA110" s="4">
        <f>IFERROR(_xlfn.NORM.S.DIST(EZ110,TRUE)*100,30)</f>
        <v>15.232880448484371</v>
      </c>
      <c r="FB110" s="50">
        <v>7</v>
      </c>
      <c r="FC110" s="35">
        <v>-2.3450408343216771</v>
      </c>
      <c r="FD110" s="33">
        <f>(FC110-FD$3)/FE$3</f>
        <v>-2.9945822511684912</v>
      </c>
      <c r="FE110" s="33">
        <f>IFERROR(_xlfn.NORM.S.DIST(FD110,TRUE)*100,0)</f>
        <v>0.13741047411725205</v>
      </c>
      <c r="FF110" s="51">
        <v>13</v>
      </c>
      <c r="FG110" s="35">
        <v>-2.2722049644691156</v>
      </c>
      <c r="FH110" s="33">
        <f>(FG110-FH$3)/FI$3</f>
        <v>-3.7613266362893851</v>
      </c>
      <c r="FI110" s="33">
        <f>IFERROR(_xlfn.NORM.S.DIST(FH110,TRUE)*100,0)</f>
        <v>8.4507273120680553E-3</v>
      </c>
      <c r="FJ110" s="51">
        <v>51</v>
      </c>
      <c r="FK110" s="35">
        <v>-0.35215473637638706</v>
      </c>
      <c r="FL110" s="33">
        <f>(FK110-FL$3)/FM$3</f>
        <v>-1.4141273597002053</v>
      </c>
      <c r="FM110" s="33">
        <f>IFERROR(_xlfn.NORM.S.DIST(FL110,TRUE)*100,0)</f>
        <v>7.8662255630159859</v>
      </c>
      <c r="FN110" s="52">
        <v>47.234237468813674</v>
      </c>
      <c r="FP110" s="33">
        <f>IFERROR(((J110*G$1)+(N110*K$1)+(R110*O$1)+(V110*S$1)+(Z110*W$1)+(AD110*AA$1)+(AH110*AE$1)+(AL110*AI$1)+(AP110*AM$1)+(AT110*AQ$1)+(AX110*AU$1)+(BB110*AY$1)+(BF110*BC$1)+(BJ110*BG$1)+(BN110*BK$1)+(BR110*BO$1)+(BV110*BS$1)+(BZ110*BW$1)+(CD110*CA$1)+(CH110*CE$1)+(CL110*CI$1)+(CP110*CM$1)+(CS110*CQ$1)+(CV110*CT$1)+(CY110*CW$1)+(DW110*DW$1)+(EA110*DX$1)+(EE110*EB$1)+(EU110*ES$1)+(EX110*EV$1)+(FA110*EY$1)+(FE110*FC$1)+(FI110*FG$1)+(FM110*FK$1)+(FN110*FN$1))*(1+FO110),"")</f>
        <v>31.110141340958901</v>
      </c>
      <c r="FQ110" s="28">
        <f>IFERROR(RANK(FP110,FP$4:FP$1296),"")</f>
        <v>107</v>
      </c>
      <c r="FR110" s="28">
        <f>IFERROR(RANK(FT110,FT$4:FT$1496),"")</f>
        <v>107</v>
      </c>
      <c r="FS110" s="28">
        <f>RANK(FX110,FX$4:FX$1496)</f>
        <v>112</v>
      </c>
      <c r="FT110" s="2">
        <v>6100</v>
      </c>
      <c r="FU110" s="49">
        <v>8.3000000000000001E-3</v>
      </c>
      <c r="FV110" s="28">
        <f>IFERROR(FR110-FQ110,"")</f>
        <v>0</v>
      </c>
      <c r="FW110" s="4">
        <f>IFERROR(FP110/(FT110/1000),0)</f>
        <v>5.100023170649</v>
      </c>
      <c r="FX110" s="2">
        <v>7000</v>
      </c>
      <c r="FY110" s="49">
        <v>5.8999999999999999E-3</v>
      </c>
      <c r="FZ110" s="28">
        <f>FS110-FQ110</f>
        <v>5</v>
      </c>
      <c r="GA110" s="4">
        <f>FP110/(FX110/1000)</f>
        <v>4.4443059058512713</v>
      </c>
    </row>
    <row r="111" spans="1:183" x14ac:dyDescent="0.2">
      <c r="A111" t="s">
        <v>234</v>
      </c>
      <c r="B111" s="1">
        <v>750</v>
      </c>
      <c r="C111" s="28" t="s">
        <v>269</v>
      </c>
      <c r="D111" s="28" t="s">
        <v>269</v>
      </c>
      <c r="E111" s="28">
        <f>RANK(B111,B$4:B$1396)</f>
        <v>14</v>
      </c>
      <c r="F111" s="4">
        <f>(E111/E$3)*100</f>
        <v>11.570247933884298</v>
      </c>
      <c r="G111" s="29">
        <v>-0.19500000000000001</v>
      </c>
      <c r="H111" s="3">
        <f>RANK(G111,G$4:G$4000)</f>
        <v>90</v>
      </c>
      <c r="I111" s="4">
        <f>(G111-I$3)/J$3</f>
        <v>-0.65892792354646945</v>
      </c>
      <c r="J111" s="4">
        <f>IFERROR(_xlfn.NORM.S.DIST(I111,TRUE)*100,0)</f>
        <v>25.497102686169715</v>
      </c>
      <c r="K111" s="30">
        <v>-0.11</v>
      </c>
      <c r="L111" s="3">
        <f>RANK(K111,K$4:K$4000)</f>
        <v>91</v>
      </c>
      <c r="M111" s="30">
        <f>(K111-M$3)/N$3</f>
        <v>-0.54859437182726045</v>
      </c>
      <c r="N111" s="4">
        <f>IFERROR(_xlfn.NORM.S.DIST(M111,TRUE)*100,0)</f>
        <v>29.164192455776504</v>
      </c>
      <c r="O111" s="30">
        <v>-0.12000000000000001</v>
      </c>
      <c r="P111" s="3">
        <f>RANK(O111,O$4:O$4000)</f>
        <v>95</v>
      </c>
      <c r="Q111" s="4">
        <f>(O111-Q$3)/R$3</f>
        <v>-0.61574032124283107</v>
      </c>
      <c r="R111" s="4">
        <f>IFERROR(_xlfn.NORM.S.DIST(Q111,TRUE)*100,0)</f>
        <v>26.903296040545332</v>
      </c>
      <c r="S111" s="1">
        <v>285</v>
      </c>
      <c r="T111" s="3">
        <f>RANK(S111,S$4:S$4000)</f>
        <v>116</v>
      </c>
      <c r="U111" s="4">
        <f>(S111-U$3)/V$3</f>
        <v>-1.5922843551156713</v>
      </c>
      <c r="V111" s="4">
        <f>IFERROR(_xlfn.NORM.S.DIST(U111,TRUE)*100,0)</f>
        <v>5.566041330328531</v>
      </c>
      <c r="W111" s="31">
        <v>284.8</v>
      </c>
      <c r="X111" s="3">
        <f>RANK(W111,W$4:W$4000)</f>
        <v>117</v>
      </c>
      <c r="Y111" s="30">
        <f>(W111-Y$3)/Z$3</f>
        <v>-1.4953340248490612</v>
      </c>
      <c r="Z111" s="4">
        <f>IFERROR(_xlfn.NORM.S.DIST(Y111,TRUE)*100,0)</f>
        <v>6.7413644717154968</v>
      </c>
      <c r="AA111" s="3">
        <v>284.5</v>
      </c>
      <c r="AB111" s="3">
        <f>RANK(AA111,AA$4:AA$4000)</f>
        <v>117</v>
      </c>
      <c r="AC111" s="4">
        <f>(AA111-AC$3)/AD$3</f>
        <v>-1.6531687267264172</v>
      </c>
      <c r="AD111" s="4">
        <f>IFERROR(_xlfn.NORM.S.DIST(AC111,TRUE)*100,0)</f>
        <v>4.9148264630038723</v>
      </c>
      <c r="AE111" s="29">
        <v>1.5000000000000001E-2</v>
      </c>
      <c r="AF111" s="3">
        <f>RANK(AE111,AE$4:AE$4000)</f>
        <v>64</v>
      </c>
      <c r="AG111" s="4">
        <f>(AE111-AG$3)/AH$3</f>
        <v>-7.0892351327831879E-2</v>
      </c>
      <c r="AH111" s="4">
        <f>IFERROR(_xlfn.NORM.S.DIST(AG111,TRUE)*100,0)</f>
        <v>47.174171540840568</v>
      </c>
      <c r="AI111" s="30">
        <v>-0.30000000000000004</v>
      </c>
      <c r="AJ111" s="3">
        <f>RANK(AI111,AI$4:AI$4000)</f>
        <v>105</v>
      </c>
      <c r="AK111" s="4">
        <f>(AI111-AK$3)/AL$3</f>
        <v>-0.88790873539247583</v>
      </c>
      <c r="AL111" s="4">
        <f>IFERROR(_xlfn.NORM.S.DIST(AK111,TRUE)*100,0)</f>
        <v>18.729492273927942</v>
      </c>
      <c r="AM111" s="30">
        <v>-0.13</v>
      </c>
      <c r="AN111" s="3">
        <f>RANK(AM111,AM$4:AM$4000)</f>
        <v>97</v>
      </c>
      <c r="AO111" s="4">
        <f>(AM111-AO$3)/AP$3</f>
        <v>-0.51919818510296623</v>
      </c>
      <c r="AP111" s="4">
        <f>IFERROR(_xlfn.NORM.S.DIST(AO111,TRUE)*100,0)</f>
        <v>30.181127226591109</v>
      </c>
      <c r="AQ111" s="29">
        <v>-0.02</v>
      </c>
      <c r="AR111" s="3">
        <v>64</v>
      </c>
      <c r="AS111" s="4">
        <f>(AQ111-AS$3)/AT$3</f>
        <v>-9.4926712813104816E-2</v>
      </c>
      <c r="AT111" s="4">
        <f>IFERROR(_xlfn.NORM.S.DIST(AS111,TRUE)*100,0)</f>
        <v>46.218651928324547</v>
      </c>
      <c r="AU111" s="30">
        <v>1.9999999999999997E-2</v>
      </c>
      <c r="AV111" s="3">
        <v>63</v>
      </c>
      <c r="AW111" s="4">
        <f>(AU111-AW$3)/AX$3</f>
        <v>0.10966424848591469</v>
      </c>
      <c r="AX111" s="4">
        <f>IFERROR(_xlfn.NORM.S.DIST(AW111,TRUE)*100,0)</f>
        <v>54.366217253523651</v>
      </c>
      <c r="AY111" s="30">
        <v>0.10500000000000001</v>
      </c>
      <c r="AZ111" s="3">
        <v>37</v>
      </c>
      <c r="BA111" s="4">
        <f>(AY111-BA$3)/BB$3</f>
        <v>0.50357657813992107</v>
      </c>
      <c r="BB111" s="4">
        <f>IFERROR(_xlfn.NORM.S.DIST(BA111,TRUE)*100,0)</f>
        <v>69.272052251831795</v>
      </c>
      <c r="BC111" s="29">
        <v>9.5000000000000001E-2</v>
      </c>
      <c r="BD111" s="3">
        <v>50</v>
      </c>
      <c r="BE111" s="4">
        <f>(BC111-BE$3)/BF$3</f>
        <v>0.19328288563096135</v>
      </c>
      <c r="BF111" s="4">
        <f>IFERROR(_xlfn.NORM.S.DIST(BE111,TRUE)*100,0)</f>
        <v>57.663128555237762</v>
      </c>
      <c r="BG111" s="30">
        <v>0.215</v>
      </c>
      <c r="BH111" s="3">
        <v>41</v>
      </c>
      <c r="BI111" s="4">
        <f>(BG111-BI$3)/BJ$3</f>
        <v>0.4592382667360676</v>
      </c>
      <c r="BJ111" s="4">
        <f>IFERROR(_xlfn.NORM.S.DIST(BI111,TRUE)*100,0)</f>
        <v>67.69684632021449</v>
      </c>
      <c r="BK111" s="30">
        <v>-5.0000000000000044E-3</v>
      </c>
      <c r="BL111" s="3">
        <v>75</v>
      </c>
      <c r="BM111" s="4">
        <f>(BK111-BM$3)/BN$3</f>
        <v>-0.12238399219955701</v>
      </c>
      <c r="BN111" s="4">
        <f>IFERROR(_xlfn.NORM.S.DIST(BM111,TRUE)*100,0)</f>
        <v>45.129745779084317</v>
      </c>
      <c r="BO111" s="30">
        <v>0.15</v>
      </c>
      <c r="BP111" s="3">
        <v>50</v>
      </c>
      <c r="BQ111" s="4">
        <f>(BO111-BQ$3)/BR$3</f>
        <v>0.34332965950619676</v>
      </c>
      <c r="BR111" s="4">
        <f>IFERROR(_xlfn.NORM.S.DIST(BQ111,TRUE)*100,0)</f>
        <v>63.432476485948349</v>
      </c>
      <c r="BS111" s="32">
        <v>20.5</v>
      </c>
      <c r="BT111" s="3">
        <v>105</v>
      </c>
      <c r="BU111" s="33">
        <f>(BS111-BU$3)/BV$3</f>
        <v>-1.1136869947028778</v>
      </c>
      <c r="BV111" s="33">
        <f>IFERROR(_xlfn.NORM.S.DIST(BU111,TRUE)*100,0)</f>
        <v>13.270674527296972</v>
      </c>
      <c r="BW111" s="34">
        <v>19.8</v>
      </c>
      <c r="BX111" s="3">
        <v>108</v>
      </c>
      <c r="BY111" s="33">
        <f>(BW111-BY$3)/BZ$3</f>
        <v>-1.1446853473792831</v>
      </c>
      <c r="BZ111" s="33">
        <f>IFERROR(_xlfn.NORM.S.DIST(BY111,TRUE)*100,0)</f>
        <v>12.616976166406122</v>
      </c>
      <c r="CA111" s="34">
        <v>20.7</v>
      </c>
      <c r="CB111" s="3">
        <v>108</v>
      </c>
      <c r="CC111" s="33">
        <f>(CA111-CC$3)/CD$3</f>
        <v>-1.0619353101594957</v>
      </c>
      <c r="CD111" s="33">
        <f>IFERROR(_xlfn.NORM.S.DIST(CC111,TRUE)*100,0)</f>
        <v>14.413252688339522</v>
      </c>
      <c r="CE111" s="32">
        <v>87.2</v>
      </c>
      <c r="CF111" s="3">
        <v>41</v>
      </c>
      <c r="CG111" s="33">
        <f>(CE111-CG$3)/CH$3</f>
        <v>0.42515124673364768</v>
      </c>
      <c r="CH111" s="33">
        <f>IFERROR(_xlfn.NORM.S.DIST(CG111,TRUE)*100,0)</f>
        <v>66.463678906257087</v>
      </c>
      <c r="CI111" s="34">
        <v>86.7</v>
      </c>
      <c r="CJ111" s="3">
        <v>14</v>
      </c>
      <c r="CK111" s="33">
        <f>(CI111-CK$3)/CL$3</f>
        <v>1.084306920295083</v>
      </c>
      <c r="CL111" s="33">
        <f>IFERROR(_xlfn.NORM.S.DIST(CK111,TRUE)*100,0)</f>
        <v>86.088563101592769</v>
      </c>
      <c r="CM111" s="34">
        <v>86.8</v>
      </c>
      <c r="CN111" s="3">
        <v>14</v>
      </c>
      <c r="CO111" s="4">
        <f>(CM111-CO$3)/CP$3</f>
        <v>1.1008612944796241</v>
      </c>
      <c r="CP111" s="4">
        <f>IFERROR(_xlfn.NORM.S.DIST(CO111,TRUE)*100,0)</f>
        <v>86.452148505106479</v>
      </c>
      <c r="CQ111" s="29" t="s">
        <v>269</v>
      </c>
      <c r="CR111" s="3" t="s">
        <v>269</v>
      </c>
      <c r="CS111" s="33">
        <v>0</v>
      </c>
      <c r="CT111" s="35" t="s">
        <v>269</v>
      </c>
      <c r="CU111" s="3" t="s">
        <v>269</v>
      </c>
      <c r="CV111" s="33">
        <v>0</v>
      </c>
      <c r="CW111" s="3" t="s">
        <v>269</v>
      </c>
      <c r="CX111" s="3" t="s">
        <v>269</v>
      </c>
      <c r="CY111" s="33">
        <v>0</v>
      </c>
      <c r="CZ111" s="36">
        <v>67</v>
      </c>
      <c r="DA111" s="37" t="s">
        <v>269</v>
      </c>
      <c r="DB111" s="37" t="s">
        <v>269</v>
      </c>
      <c r="DC111" s="37">
        <v>53</v>
      </c>
      <c r="DD111" s="37" t="s">
        <v>51</v>
      </c>
      <c r="DE111" s="38">
        <v>-0.7908653846153868</v>
      </c>
      <c r="DF111" s="38" t="s">
        <v>269</v>
      </c>
      <c r="DG111" s="38" t="s">
        <v>269</v>
      </c>
      <c r="DH111" s="38">
        <v>-0.2110552763819129</v>
      </c>
      <c r="DI111" s="38">
        <v>-0.54545454545454675</v>
      </c>
      <c r="DJ111" s="38">
        <v>-0.51579173548394885</v>
      </c>
      <c r="DK111" s="39">
        <v>-0.23259206532798438</v>
      </c>
      <c r="DL111" s="39">
        <v>40.803909465204654</v>
      </c>
      <c r="DM111" s="38">
        <v>-1.5473752064518465</v>
      </c>
      <c r="DN111" s="39">
        <v>-0.3798112902260028</v>
      </c>
      <c r="DO111" s="39">
        <v>35.204275045146083</v>
      </c>
      <c r="DP111" s="38">
        <v>-0.44</v>
      </c>
      <c r="DQ111" s="39">
        <v>-0.36431838395528826</v>
      </c>
      <c r="DR111" s="39">
        <v>35.781013669851767</v>
      </c>
      <c r="DS111" s="40">
        <v>29.213483146067414</v>
      </c>
      <c r="DT111" s="40">
        <v>35.250670331567477</v>
      </c>
      <c r="DU111" s="39">
        <v>-0.53366069456991294</v>
      </c>
      <c r="DV111" s="39">
        <v>29.678815386423764</v>
      </c>
      <c r="DW111" s="41">
        <v>29.678815386423764</v>
      </c>
      <c r="DX111" s="42">
        <v>-0.6</v>
      </c>
      <c r="DY111" s="4">
        <f>(DX111-DY$3)/EA$3</f>
        <v>-0.77844746112548313</v>
      </c>
      <c r="DZ111" s="4">
        <f>MAX(MIN(DY111, 3), -3)</f>
        <v>-0.77844746112548313</v>
      </c>
      <c r="EA111" s="4">
        <f>IFERROR(_xlfn.NORM.S.DIST(DZ111,TRUE)*100,30)</f>
        <v>21.815263417399525</v>
      </c>
      <c r="EB111" s="43">
        <v>-1.67</v>
      </c>
      <c r="EC111" s="4">
        <f>(EB111-EC$3)/EE$3</f>
        <v>-2.1151461957355595</v>
      </c>
      <c r="ED111" s="4">
        <f>MAX(MIN(EC111, 3), -3)</f>
        <v>-2.1151461957355595</v>
      </c>
      <c r="EE111" s="4">
        <f>IFERROR(_xlfn.NORM.S.DIST(ED111,TRUE)*100,30)</f>
        <v>1.7208744502106992</v>
      </c>
      <c r="EF111" s="44" t="s">
        <v>235</v>
      </c>
      <c r="EG111" s="45" t="s">
        <v>51</v>
      </c>
      <c r="EH111" s="46" t="s">
        <v>51</v>
      </c>
      <c r="EI111" s="46">
        <v>31</v>
      </c>
      <c r="EJ111" s="46" t="s">
        <v>269</v>
      </c>
      <c r="EK111" s="46" t="s">
        <v>269</v>
      </c>
      <c r="EL111" s="46" t="s">
        <v>269</v>
      </c>
      <c r="EM111" s="46" t="s">
        <v>269</v>
      </c>
      <c r="EN111" s="46" t="s">
        <v>269</v>
      </c>
      <c r="EO111" s="46" t="s">
        <v>269</v>
      </c>
      <c r="EP111" s="46" t="s">
        <v>269</v>
      </c>
      <c r="EQ111" s="46" t="s">
        <v>269</v>
      </c>
      <c r="ER111" s="46">
        <v>41</v>
      </c>
      <c r="ES111" s="47">
        <v>0</v>
      </c>
      <c r="ET111" s="4">
        <f>(ES111-ET$3)/EU$3</f>
        <v>-1.3758386168937178</v>
      </c>
      <c r="EU111" s="4">
        <f>IFERROR(_xlfn.NORM.S.DIST(ET111,TRUE)*100,30)</f>
        <v>8.4435801382237052</v>
      </c>
      <c r="EV111" s="48">
        <v>8.3333333333333329E-2</v>
      </c>
      <c r="EW111" s="4">
        <f>(EV111-EW$3)/EX$3</f>
        <v>-1.0590932409295568</v>
      </c>
      <c r="EX111" s="4">
        <f>IFERROR(_xlfn.NORM.S.DIST(EW111,TRUE)*100,30)</f>
        <v>14.477865894485154</v>
      </c>
      <c r="EY111" s="49">
        <v>0.25</v>
      </c>
      <c r="EZ111" s="4">
        <f>(EY111-EZ$3)/FA$3</f>
        <v>-0.93261270953636244</v>
      </c>
      <c r="FA111" s="4">
        <f>IFERROR(_xlfn.NORM.S.DIST(EZ111,TRUE)*100,30)</f>
        <v>17.550998441538397</v>
      </c>
      <c r="FB111" s="50">
        <v>19</v>
      </c>
      <c r="FC111" s="35">
        <v>-1.2203526447125879E-2</v>
      </c>
      <c r="FD111" s="33">
        <f>(FC111-FD$3)/FE$3</f>
        <v>-0.5314663511876967</v>
      </c>
      <c r="FE111" s="33">
        <f>IFERROR(_xlfn.NORM.S.DIST(FD111,TRUE)*100,0)</f>
        <v>29.754782643186516</v>
      </c>
      <c r="FF111" s="51">
        <v>39</v>
      </c>
      <c r="FG111" s="35">
        <v>-0.26065657383578611</v>
      </c>
      <c r="FH111" s="33">
        <f>(FG111-FH$3)/FI$3</f>
        <v>-1.0359297989955039</v>
      </c>
      <c r="FI111" s="33">
        <f>IFERROR(_xlfn.NORM.S.DIST(FH111,TRUE)*100,0)</f>
        <v>15.011744718625506</v>
      </c>
      <c r="FJ111" s="51">
        <v>75</v>
      </c>
      <c r="FK111" s="35">
        <v>-7.4768027552444216E-2</v>
      </c>
      <c r="FL111" s="33">
        <f>(FK111-FL$3)/FM$3</f>
        <v>-0.95532712395536856</v>
      </c>
      <c r="FM111" s="33">
        <f>IFERROR(_xlfn.NORM.S.DIST(FL111,TRUE)*100,0)</f>
        <v>16.970614746171169</v>
      </c>
      <c r="FN111" s="52">
        <v>60.179988798365528</v>
      </c>
      <c r="FP111" s="33">
        <f>IFERROR(((J111*G$1)+(N111*K$1)+(R111*O$1)+(V111*S$1)+(Z111*W$1)+(AD111*AA$1)+(AH111*AE$1)+(AL111*AI$1)+(AP111*AM$1)+(AT111*AQ$1)+(AX111*AU$1)+(BB111*AY$1)+(BF111*BC$1)+(BJ111*BG$1)+(BN111*BK$1)+(BR111*BO$1)+(BV111*BS$1)+(BZ111*BW$1)+(CD111*CA$1)+(CH111*CE$1)+(CL111*CI$1)+(CP111*CM$1)+(CS111*CQ$1)+(CV111*CT$1)+(CY111*CW$1)+(DW111*DW$1)+(EA111*DX$1)+(EE111*EB$1)+(EU111*ES$1)+(EX111*EV$1)+(FA111*EY$1)+(FE111*FC$1)+(FI111*FG$1)+(FM111*FK$1)+(FN111*FN$1))*(1+FO111),"")</f>
        <v>30.806100920475458</v>
      </c>
      <c r="FQ111" s="28">
        <f>IFERROR(RANK(FP111,FP$4:FP$1296),"")</f>
        <v>108</v>
      </c>
      <c r="FR111" s="28">
        <f>IFERROR(RANK(FT111,FT$4:FT$1496),"")</f>
        <v>114</v>
      </c>
      <c r="FS111" s="28">
        <f>RANK(FX111,FX$4:FX$1496)</f>
        <v>107</v>
      </c>
      <c r="FT111" s="2">
        <v>6000</v>
      </c>
      <c r="FU111" s="49">
        <v>6.1999999999999998E-3</v>
      </c>
      <c r="FV111" s="28">
        <f>IFERROR(FR111-FQ111,"")</f>
        <v>6</v>
      </c>
      <c r="FW111" s="4">
        <f>IFERROR(FP111/(FT111/1000),0)</f>
        <v>5.1343501534125764</v>
      </c>
      <c r="FX111" s="2">
        <v>7100</v>
      </c>
      <c r="FY111" s="49">
        <v>4.1999999999999997E-3</v>
      </c>
      <c r="FZ111" s="28">
        <f>FS111-FQ111</f>
        <v>-1</v>
      </c>
      <c r="GA111" s="4">
        <f>FP111/(FX111/1000)</f>
        <v>4.338887453588093</v>
      </c>
    </row>
    <row r="112" spans="1:183" x14ac:dyDescent="0.2">
      <c r="A112" t="s">
        <v>233</v>
      </c>
      <c r="B112" s="1">
        <v>1000</v>
      </c>
      <c r="C112" s="28" t="s">
        <v>269</v>
      </c>
      <c r="D112" s="28" t="s">
        <v>269</v>
      </c>
      <c r="E112" s="28">
        <f>RANK(B112,B$4:B$1396)</f>
        <v>1</v>
      </c>
      <c r="F112" s="4">
        <f>(E112/E$3)*100</f>
        <v>0.82644628099173556</v>
      </c>
      <c r="G112" s="29">
        <v>-0.38500000000000001</v>
      </c>
      <c r="H112" s="3">
        <f>RANK(G112,G$4:G$4000)</f>
        <v>106</v>
      </c>
      <c r="I112" s="4">
        <f>(G112-I$3)/J$3</f>
        <v>-1.0701379045745112</v>
      </c>
      <c r="J112" s="4">
        <f>IFERROR(_xlfn.NORM.S.DIST(I112,TRUE)*100,0)</f>
        <v>14.227861985117196</v>
      </c>
      <c r="K112" s="30">
        <v>-0.38500000000000001</v>
      </c>
      <c r="L112" s="3">
        <f>RANK(K112,K$4:K$4000)</f>
        <v>111</v>
      </c>
      <c r="M112" s="30">
        <f>(K112-M$3)/N$3</f>
        <v>-1.2733187221194779</v>
      </c>
      <c r="N112" s="4">
        <f>IFERROR(_xlfn.NORM.S.DIST(M112,TRUE)*100,0)</f>
        <v>10.145248288715342</v>
      </c>
      <c r="O112" s="30">
        <v>-0.38500000000000001</v>
      </c>
      <c r="P112" s="3">
        <f>RANK(O112,O$4:O$4000)</f>
        <v>112</v>
      </c>
      <c r="Q112" s="4">
        <f>(O112-Q$3)/R$3</f>
        <v>-1.3606724960772247</v>
      </c>
      <c r="R112" s="4">
        <f>IFERROR(_xlfn.NORM.S.DIST(Q112,TRUE)*100,0)</f>
        <v>8.6808605048399592</v>
      </c>
      <c r="S112" s="1">
        <v>286.8</v>
      </c>
      <c r="T112" s="3">
        <f>RANK(S112,S$4:S$4000)</f>
        <v>110</v>
      </c>
      <c r="U112" s="4">
        <f>(S112-U$3)/V$3</f>
        <v>-1.3140210697556496</v>
      </c>
      <c r="V112" s="4">
        <f>IFERROR(_xlfn.NORM.S.DIST(U112,TRUE)*100,0)</f>
        <v>9.4419556937057862</v>
      </c>
      <c r="W112" s="31">
        <v>286.8</v>
      </c>
      <c r="X112" s="3">
        <f>RANK(W112,W$4:W$4000)</f>
        <v>111</v>
      </c>
      <c r="Y112" s="30">
        <f>(W112-Y$3)/Z$3</f>
        <v>-1.2035378089259987</v>
      </c>
      <c r="Z112" s="4">
        <f>IFERROR(_xlfn.NORM.S.DIST(Y112,TRUE)*100,0)</f>
        <v>11.438413470047736</v>
      </c>
      <c r="AA112" s="3">
        <v>286.8</v>
      </c>
      <c r="AB112" s="3">
        <f>RANK(AA112,AA$4:AA$4000)</f>
        <v>113</v>
      </c>
      <c r="AC112" s="4">
        <f>(AA112-AC$3)/AD$3</f>
        <v>-1.3071391737334772</v>
      </c>
      <c r="AD112" s="4">
        <f>IFERROR(_xlfn.NORM.S.DIST(AC112,TRUE)*100,0)</f>
        <v>9.5582724514416704</v>
      </c>
      <c r="AE112" s="29">
        <v>-0.48499999999999999</v>
      </c>
      <c r="AF112" s="3">
        <f>RANK(AE112,AE$4:AE$4000)</f>
        <v>102</v>
      </c>
      <c r="AG112" s="4">
        <f>(AE112-AG$3)/AH$3</f>
        <v>-0.98171485232781519</v>
      </c>
      <c r="AH112" s="4">
        <f>IFERROR(_xlfn.NORM.S.DIST(AG112,TRUE)*100,0)</f>
        <v>16.312017314694931</v>
      </c>
      <c r="AI112" s="30">
        <v>-0.48499999999999999</v>
      </c>
      <c r="AJ112" s="3">
        <f>RANK(AI112,AI$4:AI$4000)</f>
        <v>111</v>
      </c>
      <c r="AK112" s="4">
        <f>(AI112-AK$3)/AL$3</f>
        <v>-1.3078847431843783</v>
      </c>
      <c r="AL112" s="4">
        <f>IFERROR(_xlfn.NORM.S.DIST(AK112,TRUE)*100,0)</f>
        <v>9.545620253890986</v>
      </c>
      <c r="AM112" s="30">
        <v>-0.48499999999999999</v>
      </c>
      <c r="AN112" s="3">
        <f>RANK(AM112,AM$4:AM$4000)</f>
        <v>113</v>
      </c>
      <c r="AO112" s="4">
        <f>(AM112-AO$3)/AP$3</f>
        <v>-1.4132096113514043</v>
      </c>
      <c r="AP112" s="4">
        <f>IFERROR(_xlfn.NORM.S.DIST(AO112,TRUE)*100,0)</f>
        <v>7.8797050674068334</v>
      </c>
      <c r="AQ112" s="29">
        <v>-0.47</v>
      </c>
      <c r="AR112" s="3">
        <v>115</v>
      </c>
      <c r="AS112" s="4">
        <f>(AQ112-AS$3)/AT$3</f>
        <v>-1.4993219160754776</v>
      </c>
      <c r="AT112" s="4">
        <f>IFERROR(_xlfn.NORM.S.DIST(AS112,TRUE)*100,0)</f>
        <v>6.689506974076334</v>
      </c>
      <c r="AU112" s="30">
        <v>-0.47</v>
      </c>
      <c r="AV112" s="3">
        <v>113</v>
      </c>
      <c r="AW112" s="4">
        <f>(AU112-AW$3)/AX$3</f>
        <v>-1.8209518625834813</v>
      </c>
      <c r="AX112" s="4">
        <f>IFERROR(_xlfn.NORM.S.DIST(AW112,TRUE)*100,0)</f>
        <v>3.4307087267387604</v>
      </c>
      <c r="AY112" s="30">
        <v>-0.47</v>
      </c>
      <c r="AZ112" s="3">
        <v>116</v>
      </c>
      <c r="BA112" s="4">
        <f>(AY112-BA$3)/BB$3</f>
        <v>-2.0846382368809016</v>
      </c>
      <c r="BB112" s="4">
        <f>IFERROR(_xlfn.NORM.S.DIST(BA112,TRUE)*100,0)</f>
        <v>1.8551075450208339</v>
      </c>
      <c r="BC112" s="29">
        <v>-0.505</v>
      </c>
      <c r="BD112" s="3">
        <v>101</v>
      </c>
      <c r="BE112" s="4">
        <f>(BC112-BE$3)/BF$3</f>
        <v>-0.78261948221119948</v>
      </c>
      <c r="BF112" s="4">
        <f>IFERROR(_xlfn.NORM.S.DIST(BE112,TRUE)*100,0)</f>
        <v>21.692529871702561</v>
      </c>
      <c r="BG112" s="30">
        <v>-0.505</v>
      </c>
      <c r="BH112" s="3">
        <v>111</v>
      </c>
      <c r="BI112" s="4">
        <f>(BG112-BI$3)/BJ$3</f>
        <v>-1.3612795697400162</v>
      </c>
      <c r="BJ112" s="4">
        <f>IFERROR(_xlfn.NORM.S.DIST(BI112,TRUE)*100,0)</f>
        <v>8.671267840788822</v>
      </c>
      <c r="BK112" s="30">
        <v>-0.505</v>
      </c>
      <c r="BL112" s="3">
        <v>112</v>
      </c>
      <c r="BM112" s="4">
        <f>(BK112-BM$3)/BN$3</f>
        <v>-1.666661496294914</v>
      </c>
      <c r="BN112" s="4">
        <f>IFERROR(_xlfn.NORM.S.DIST(BM112,TRUE)*100,0)</f>
        <v>4.7790866608819229</v>
      </c>
      <c r="BO112" s="30">
        <v>0.72</v>
      </c>
      <c r="BP112" s="3">
        <v>3</v>
      </c>
      <c r="BQ112" s="4">
        <f>(BO112-BQ$3)/BR$3</f>
        <v>1.2037746673602081</v>
      </c>
      <c r="BR112" s="4">
        <f>IFERROR(_xlfn.NORM.S.DIST(BQ112,TRUE)*100,0)</f>
        <v>88.566165823979375</v>
      </c>
      <c r="BS112" s="32">
        <v>15.1</v>
      </c>
      <c r="BT112" s="3">
        <v>120</v>
      </c>
      <c r="BU112" s="33">
        <f>(BS112-BU$3)/BV$3</f>
        <v>-2.8925116744353554</v>
      </c>
      <c r="BV112" s="33">
        <f>IFERROR(_xlfn.NORM.S.DIST(BU112,TRUE)*100,0)</f>
        <v>0.19108748933834116</v>
      </c>
      <c r="BW112" s="34">
        <v>15.1</v>
      </c>
      <c r="BX112" s="3">
        <v>119</v>
      </c>
      <c r="BY112" s="33">
        <f>(BW112-BY$3)/BZ$3</f>
        <v>-3.2033669032527476</v>
      </c>
      <c r="BZ112" s="33">
        <f>IFERROR(_xlfn.NORM.S.DIST(BY112,TRUE)*100,0)</f>
        <v>6.7915404554087136E-2</v>
      </c>
      <c r="CA112" s="34">
        <v>15.1</v>
      </c>
      <c r="CB112" s="3">
        <v>120</v>
      </c>
      <c r="CC112" s="33">
        <f>(CA112-CC$3)/CD$3</f>
        <v>-3.8055744044585516</v>
      </c>
      <c r="CD112" s="33">
        <f>IFERROR(_xlfn.NORM.S.DIST(CC112,TRUE)*100,0)</f>
        <v>7.0737737624233217E-3</v>
      </c>
      <c r="CE112" s="32">
        <v>88.1</v>
      </c>
      <c r="CF112" s="3">
        <v>23</v>
      </c>
      <c r="CG112" s="33">
        <f>(CE112-CG$3)/CH$3</f>
        <v>0.7505682180109946</v>
      </c>
      <c r="CH112" s="33">
        <f>IFERROR(_xlfn.NORM.S.DIST(CG112,TRUE)*100,0)</f>
        <v>77.35437228710569</v>
      </c>
      <c r="CI112" s="34">
        <v>88.1</v>
      </c>
      <c r="CJ112" s="3">
        <v>6</v>
      </c>
      <c r="CK112" s="33">
        <f>(CI112-CK$3)/CL$3</f>
        <v>1.7852055836639786</v>
      </c>
      <c r="CL112" s="33">
        <f>IFERROR(_xlfn.NORM.S.DIST(CK112,TRUE)*100,0)</f>
        <v>96.288601169037719</v>
      </c>
      <c r="CM112" s="34">
        <v>88.1</v>
      </c>
      <c r="CN112" s="3">
        <v>3</v>
      </c>
      <c r="CO112" s="4">
        <f>(CM112-CO$3)/CP$3</f>
        <v>1.8597404899671213</v>
      </c>
      <c r="CP112" s="4">
        <f>IFERROR(_xlfn.NORM.S.DIST(CO112,TRUE)*100,0)</f>
        <v>96.85388747463476</v>
      </c>
      <c r="CQ112" s="29" t="s">
        <v>269</v>
      </c>
      <c r="CR112" s="3" t="s">
        <v>269</v>
      </c>
      <c r="CS112" s="33">
        <v>0</v>
      </c>
      <c r="CT112" s="35" t="s">
        <v>269</v>
      </c>
      <c r="CU112" s="3" t="s">
        <v>269</v>
      </c>
      <c r="CV112" s="33">
        <v>0</v>
      </c>
      <c r="CW112" s="3" t="s">
        <v>269</v>
      </c>
      <c r="CX112" s="3" t="s">
        <v>269</v>
      </c>
      <c r="CY112" s="33">
        <v>0</v>
      </c>
      <c r="CZ112" s="36" t="s">
        <v>269</v>
      </c>
      <c r="DA112" s="37" t="s">
        <v>269</v>
      </c>
      <c r="DB112" s="37" t="s">
        <v>269</v>
      </c>
      <c r="DC112" s="37" t="s">
        <v>51</v>
      </c>
      <c r="DD112" s="37" t="s">
        <v>269</v>
      </c>
      <c r="DE112" s="38" t="s">
        <v>269</v>
      </c>
      <c r="DF112" s="38" t="s">
        <v>269</v>
      </c>
      <c r="DG112" s="38" t="s">
        <v>269</v>
      </c>
      <c r="DH112" s="38">
        <v>-2.7110552763819129</v>
      </c>
      <c r="DI112" s="38" t="s">
        <v>269</v>
      </c>
      <c r="DJ112" s="38">
        <v>-2.7110552763819129</v>
      </c>
      <c r="DK112" s="39">
        <v>-2.0225219661745002</v>
      </c>
      <c r="DL112" s="39">
        <v>2.1561228321935686</v>
      </c>
      <c r="DM112" s="38">
        <v>-2.7110552763819129</v>
      </c>
      <c r="DN112" s="39">
        <v>-0.70778184013369017</v>
      </c>
      <c r="DO112" s="39">
        <v>23.954037266666393</v>
      </c>
      <c r="DP112" s="38">
        <v>-2.58</v>
      </c>
      <c r="DQ112" s="39">
        <v>-2.2825087528325221</v>
      </c>
      <c r="DR112" s="39">
        <v>1.1229660658432479</v>
      </c>
      <c r="DS112" s="40">
        <v>20</v>
      </c>
      <c r="DT112" s="40">
        <v>11.808281541175802</v>
      </c>
      <c r="DU112" s="39">
        <v>-1.5019925976372437</v>
      </c>
      <c r="DV112" s="39">
        <v>6.6549510282083499</v>
      </c>
      <c r="DW112" s="41">
        <v>6.6549510282083499</v>
      </c>
      <c r="DX112" s="42">
        <v>-2.4300000000000002</v>
      </c>
      <c r="DY112" s="4">
        <f>(DX112-DY$3)/EA$3</f>
        <v>-2.4822294253146278</v>
      </c>
      <c r="DZ112" s="4">
        <f>MAX(MIN(DY112, 3), -3)</f>
        <v>-2.4822294253146278</v>
      </c>
      <c r="EA112" s="4">
        <f>IFERROR(_xlfn.NORM.S.DIST(DZ112,TRUE)*100,30)</f>
        <v>0.65281591122012694</v>
      </c>
      <c r="EB112" s="43">
        <v>0</v>
      </c>
      <c r="EC112" s="4">
        <f>(EB112-EC$3)/EE$3</f>
        <v>-0.37083900162755434</v>
      </c>
      <c r="ED112" s="4">
        <f>MAX(MIN(EC112, 3), -3)</f>
        <v>-0.37083900162755434</v>
      </c>
      <c r="EE112" s="4">
        <f>IFERROR(_xlfn.NORM.S.DIST(ED112,TRUE)*100,30)</f>
        <v>35.537872510025657</v>
      </c>
      <c r="EF112" s="44" t="s">
        <v>197</v>
      </c>
      <c r="EG112" s="45" t="s">
        <v>51</v>
      </c>
      <c r="EH112" s="46" t="s">
        <v>51</v>
      </c>
      <c r="EI112" s="46" t="s">
        <v>51</v>
      </c>
      <c r="EJ112" s="46" t="s">
        <v>269</v>
      </c>
      <c r="EK112" s="46" t="s">
        <v>269</v>
      </c>
      <c r="EL112" s="46" t="s">
        <v>269</v>
      </c>
      <c r="EM112" s="46" t="s">
        <v>269</v>
      </c>
      <c r="EN112" s="46" t="s">
        <v>269</v>
      </c>
      <c r="EO112" s="46" t="s">
        <v>269</v>
      </c>
      <c r="EP112" s="46" t="s">
        <v>269</v>
      </c>
      <c r="EQ112" s="46" t="s">
        <v>269</v>
      </c>
      <c r="ER112" s="46" t="s">
        <v>269</v>
      </c>
      <c r="ES112" s="47">
        <v>0.19230769230769232</v>
      </c>
      <c r="ET112" s="4">
        <f>(ES112-ET$3)/EU$3</f>
        <v>0.97855195218798985</v>
      </c>
      <c r="EU112" s="4">
        <f>IFERROR(_xlfn.NORM.S.DIST(ET112,TRUE)*100,30)</f>
        <v>83.609929514944099</v>
      </c>
      <c r="EV112" s="48">
        <v>0.26923076923076922</v>
      </c>
      <c r="EW112" s="4">
        <f>(EV112-EW$3)/EX$3</f>
        <v>0.67853118928388489</v>
      </c>
      <c r="EX112" s="4">
        <f>IFERROR(_xlfn.NORM.S.DIST(EW112,TRUE)*100,30)</f>
        <v>75.128252235443981</v>
      </c>
      <c r="EY112" s="49">
        <v>0.46153846153846156</v>
      </c>
      <c r="EZ112" s="4">
        <f>(EY112-EZ$3)/FA$3</f>
        <v>0.41786961633352498</v>
      </c>
      <c r="FA112" s="4">
        <f>IFERROR(_xlfn.NORM.S.DIST(EZ112,TRUE)*100,30)</f>
        <v>66.197877587614812</v>
      </c>
      <c r="FB112" s="50">
        <v>17</v>
      </c>
      <c r="FC112" s="35">
        <v>-0.16240371823077235</v>
      </c>
      <c r="FD112" s="33">
        <f>(FC112-FD$3)/FE$3</f>
        <v>-0.69005455590889742</v>
      </c>
      <c r="FE112" s="33">
        <f>IFERROR(_xlfn.NORM.S.DIST(FD112,TRUE)*100,0)</f>
        <v>24.507993989234954</v>
      </c>
      <c r="FF112" s="51">
        <v>59</v>
      </c>
      <c r="FG112" s="35">
        <v>0.63227551621217948</v>
      </c>
      <c r="FH112" s="33">
        <f>(FG112-FH$3)/FI$3</f>
        <v>0.17388166040902536</v>
      </c>
      <c r="FI112" s="33">
        <f>IFERROR(_xlfn.NORM.S.DIST(FH112,TRUE)*100,0)</f>
        <v>56.902076703265514</v>
      </c>
      <c r="FJ112" s="51">
        <v>87</v>
      </c>
      <c r="FK112" s="35">
        <v>0.92740915939841173</v>
      </c>
      <c r="FL112" s="33">
        <f>(FK112-FL$3)/FM$3</f>
        <v>0.70228340677479839</v>
      </c>
      <c r="FM112" s="33">
        <f>IFERROR(_xlfn.NORM.S.DIST(FL112,TRUE)*100,0)</f>
        <v>75.874878038210724</v>
      </c>
      <c r="FN112" s="52">
        <v>2.7261667769439923</v>
      </c>
      <c r="FP112" s="33">
        <f>IFERROR(((J112*G$1)+(N112*K$1)+(R112*O$1)+(V112*S$1)+(Z112*W$1)+(AD112*AA$1)+(AH112*AE$1)+(AL112*AI$1)+(AP112*AM$1)+(AT112*AQ$1)+(AX112*AU$1)+(BB112*AY$1)+(BF112*BC$1)+(BJ112*BG$1)+(BN112*BK$1)+(BR112*BO$1)+(BV112*BS$1)+(BZ112*BW$1)+(CD112*CA$1)+(CH112*CE$1)+(CL112*CI$1)+(CP112*CM$1)+(CS112*CQ$1)+(CV112*CT$1)+(CY112*CW$1)+(DW112*DW$1)+(EA112*DX$1)+(EE112*EB$1)+(EU112*ES$1)+(EX112*EV$1)+(FA112*EY$1)+(FE112*FC$1)+(FI112*FG$1)+(FM112*FK$1)+(FN112*FN$1))*(1+FO112),"")</f>
        <v>30.550061216751807</v>
      </c>
      <c r="FQ112" s="28">
        <f>IFERROR(RANK(FP112,FP$4:FP$1296),"")</f>
        <v>109</v>
      </c>
      <c r="FR112" s="28">
        <f>IFERROR(RANK(FT112,FT$4:FT$1496),"")</f>
        <v>114</v>
      </c>
      <c r="FS112" s="28">
        <f>RANK(FX112,FX$4:FX$1496)</f>
        <v>112</v>
      </c>
      <c r="FT112" s="2">
        <v>6000</v>
      </c>
      <c r="FU112" s="49">
        <v>5.1999999999999998E-3</v>
      </c>
      <c r="FV112" s="28">
        <f>IFERROR(FR112-FQ112,"")</f>
        <v>5</v>
      </c>
      <c r="FW112" s="4">
        <f>IFERROR(FP112/(FT112/1000),0)</f>
        <v>5.0916768694586345</v>
      </c>
      <c r="FX112" s="2">
        <v>7000</v>
      </c>
      <c r="FY112" s="49">
        <v>3.7000000000000002E-3</v>
      </c>
      <c r="FZ112" s="28">
        <f>FS112-FQ112</f>
        <v>3</v>
      </c>
      <c r="GA112" s="4">
        <f>FP112/(FX112/1000)</f>
        <v>4.3642944595359721</v>
      </c>
    </row>
    <row r="113" spans="1:183" x14ac:dyDescent="0.2">
      <c r="A113" t="s">
        <v>240</v>
      </c>
      <c r="B113" s="1">
        <v>1000</v>
      </c>
      <c r="C113" s="28" t="s">
        <v>269</v>
      </c>
      <c r="D113" s="28" t="s">
        <v>269</v>
      </c>
      <c r="E113" s="28">
        <f>RANK(B113,B$4:B$1396)</f>
        <v>1</v>
      </c>
      <c r="F113" s="4">
        <f>(E113/E$3)*100</f>
        <v>0.82644628099173556</v>
      </c>
      <c r="G113" s="29">
        <v>-0.94</v>
      </c>
      <c r="H113" s="3">
        <f>RANK(G113,G$4:G$4000)</f>
        <v>118</v>
      </c>
      <c r="I113" s="4">
        <f>(G113-I$3)/J$3</f>
        <v>-2.2713039017880012</v>
      </c>
      <c r="J113" s="4">
        <f>IFERROR(_xlfn.NORM.S.DIST(I113,TRUE)*100,0)</f>
        <v>1.1564293600657185</v>
      </c>
      <c r="K113" s="30">
        <v>-0.94500000000000006</v>
      </c>
      <c r="L113" s="3">
        <f>RANK(K113,K$4:K$4000)</f>
        <v>118</v>
      </c>
      <c r="M113" s="30">
        <f>(K113-M$3)/N$3</f>
        <v>-2.7491210354418123</v>
      </c>
      <c r="N113" s="4">
        <f>IFERROR(_xlfn.NORM.S.DIST(M113,TRUE)*100,0)</f>
        <v>0.29877658210104241</v>
      </c>
      <c r="O113" s="30">
        <v>-0.93500000000000005</v>
      </c>
      <c r="P113" s="3">
        <f>RANK(O113,O$4:O$4000)</f>
        <v>119</v>
      </c>
      <c r="Q113" s="4">
        <f>(O113-Q$3)/R$3</f>
        <v>-2.9067581419599282</v>
      </c>
      <c r="R113" s="4">
        <f>IFERROR(_xlfn.NORM.S.DIST(Q113,TRUE)*100,0)</f>
        <v>0.18259771873410838</v>
      </c>
      <c r="S113" s="1">
        <v>273</v>
      </c>
      <c r="T113" s="3">
        <f>RANK(S113,S$4:S$4000)</f>
        <v>120</v>
      </c>
      <c r="U113" s="4">
        <f>(S113-U$3)/V$3</f>
        <v>-3.4473729241824707</v>
      </c>
      <c r="V113" s="4">
        <f>IFERROR(_xlfn.NORM.S.DIST(U113,TRUE)*100,0)</f>
        <v>2.8303331564825746E-2</v>
      </c>
      <c r="W113" s="31">
        <v>273.7</v>
      </c>
      <c r="X113" s="3">
        <f>RANK(W113,W$4:W$4000)</f>
        <v>120</v>
      </c>
      <c r="Y113" s="30">
        <f>(W113-Y$3)/Z$3</f>
        <v>-3.1148030232220618</v>
      </c>
      <c r="Z113" s="4">
        <f>IFERROR(_xlfn.NORM.S.DIST(Y113,TRUE)*100,0)</f>
        <v>9.2033891904877527E-2</v>
      </c>
      <c r="AA113" s="3">
        <v>273.60000000000002</v>
      </c>
      <c r="AB113" s="3">
        <f>RANK(AA113,AA$4:AA$4000)</f>
        <v>120</v>
      </c>
      <c r="AC113" s="4">
        <f>(AA113-AC$3)/AD$3</f>
        <v>-3.2930479126494689</v>
      </c>
      <c r="AD113" s="4">
        <f>IFERROR(_xlfn.NORM.S.DIST(AC113,TRUE)*100,0)</f>
        <v>4.9553792025024364E-2</v>
      </c>
      <c r="AE113" s="29">
        <v>-1.1600000000000001</v>
      </c>
      <c r="AF113" s="3">
        <f>RANK(AE113,AE$4:AE$4000)</f>
        <v>117</v>
      </c>
      <c r="AG113" s="4">
        <f>(AE113-AG$3)/AH$3</f>
        <v>-2.2113252286777931</v>
      </c>
      <c r="AH113" s="4">
        <f>IFERROR(_xlfn.NORM.S.DIST(AG113,TRUE)*100,0)</f>
        <v>1.3506661756575757</v>
      </c>
      <c r="AI113" s="30">
        <v>-6.9999999999999993E-2</v>
      </c>
      <c r="AJ113" s="3">
        <f>RANK(AI113,AI$4:AI$4000)</f>
        <v>88</v>
      </c>
      <c r="AK113" s="4">
        <f>(AI113-AK$3)/AL$3</f>
        <v>-0.36577640138092105</v>
      </c>
      <c r="AL113" s="4">
        <f>IFERROR(_xlfn.NORM.S.DIST(AK113,TRUE)*100,0)</f>
        <v>35.726596519836264</v>
      </c>
      <c r="AM113" s="30">
        <v>-4.9999999999999996E-2</v>
      </c>
      <c r="AN113" s="3">
        <f>RANK(AM113,AM$4:AM$4000)</f>
        <v>84</v>
      </c>
      <c r="AO113" s="4">
        <f>(AM113-AO$3)/AP$3</f>
        <v>-0.31773082144134634</v>
      </c>
      <c r="AP113" s="4">
        <f>IFERROR(_xlfn.NORM.S.DIST(AO113,TRUE)*100,0)</f>
        <v>37.534456482767254</v>
      </c>
      <c r="AQ113" s="29">
        <v>-9.5000000000000001E-2</v>
      </c>
      <c r="AR113" s="3">
        <v>76</v>
      </c>
      <c r="AS113" s="4">
        <f>(AQ113-AS$3)/AT$3</f>
        <v>-0.32899258002350029</v>
      </c>
      <c r="AT113" s="4">
        <f>IFERROR(_xlfn.NORM.S.DIST(AS113,TRUE)*100,0)</f>
        <v>37.108064821625874</v>
      </c>
      <c r="AU113" s="30">
        <v>0.155</v>
      </c>
      <c r="AV113" s="3">
        <v>33</v>
      </c>
      <c r="AW113" s="4">
        <f>(AU113-AW$3)/AX$3</f>
        <v>0.64156868724993199</v>
      </c>
      <c r="AX113" s="4">
        <f>IFERROR(_xlfn.NORM.S.DIST(AW113,TRUE)*100,0)</f>
        <v>73.942336524278716</v>
      </c>
      <c r="AY113" s="30">
        <v>0.16999999999999998</v>
      </c>
      <c r="AZ113" s="3">
        <v>25</v>
      </c>
      <c r="BA113" s="4">
        <f>(AY113-BA$3)/BB$3</f>
        <v>0.79615738331618779</v>
      </c>
      <c r="BB113" s="4">
        <f>IFERROR(_xlfn.NORM.S.DIST(BA113,TRUE)*100,0)</f>
        <v>78.702971781421013</v>
      </c>
      <c r="BC113" s="29">
        <v>-0.105</v>
      </c>
      <c r="BD113" s="3">
        <v>75</v>
      </c>
      <c r="BE113" s="4">
        <f>(BC113-BE$3)/BF$3</f>
        <v>-0.13201790364975893</v>
      </c>
      <c r="BF113" s="4">
        <f>IFERROR(_xlfn.NORM.S.DIST(BE113,TRUE)*100,0)</f>
        <v>44.748506531529806</v>
      </c>
      <c r="BG113" s="30">
        <v>0.26500000000000001</v>
      </c>
      <c r="BH113" s="3">
        <v>24</v>
      </c>
      <c r="BI113" s="4">
        <f>(BG113-BI$3)/BJ$3</f>
        <v>0.58566311649135128</v>
      </c>
      <c r="BJ113" s="4">
        <f>IFERROR(_xlfn.NORM.S.DIST(BI113,TRUE)*100,0)</f>
        <v>72.094903768965466</v>
      </c>
      <c r="BK113" s="30">
        <v>0.29000000000000004</v>
      </c>
      <c r="BL113" s="3">
        <v>26</v>
      </c>
      <c r="BM113" s="4">
        <f>(BK113-BM$3)/BN$3</f>
        <v>0.7887397352167036</v>
      </c>
      <c r="BN113" s="4">
        <f>IFERROR(_xlfn.NORM.S.DIST(BM113,TRUE)*100,0)</f>
        <v>78.486793059998419</v>
      </c>
      <c r="BO113" s="30">
        <v>0.36</v>
      </c>
      <c r="BP113" s="3">
        <v>31</v>
      </c>
      <c r="BQ113" s="4">
        <f>(BO113-BQ$3)/BR$3</f>
        <v>0.66033571503135891</v>
      </c>
      <c r="BR113" s="4">
        <f>IFERROR(_xlfn.NORM.S.DIST(BQ113,TRUE)*100,0)</f>
        <v>74.548079219573609</v>
      </c>
      <c r="BS113" s="32">
        <v>19.3</v>
      </c>
      <c r="BT113" s="3">
        <v>113</v>
      </c>
      <c r="BU113" s="33">
        <f>(BS113-BU$3)/BV$3</f>
        <v>-1.5089813679767614</v>
      </c>
      <c r="BV113" s="33">
        <f>IFERROR(_xlfn.NORM.S.DIST(BU113,TRUE)*100,0)</f>
        <v>6.5651772144783331</v>
      </c>
      <c r="BW113" s="34">
        <v>20.6</v>
      </c>
      <c r="BX113" s="3">
        <v>100</v>
      </c>
      <c r="BY113" s="33">
        <f>(BW113-BY$3)/BZ$3</f>
        <v>-0.79427146552848049</v>
      </c>
      <c r="BZ113" s="33">
        <f>IFERROR(_xlfn.NORM.S.DIST(BY113,TRUE)*100,0)</f>
        <v>21.351870595705456</v>
      </c>
      <c r="CA113" s="34">
        <v>20.7</v>
      </c>
      <c r="CB113" s="3">
        <v>108</v>
      </c>
      <c r="CC113" s="33">
        <f>(CA113-CC$3)/CD$3</f>
        <v>-1.0619353101594957</v>
      </c>
      <c r="CD113" s="33">
        <f>IFERROR(_xlfn.NORM.S.DIST(CC113,TRUE)*100,0)</f>
        <v>14.413252688339522</v>
      </c>
      <c r="CE113" s="32">
        <v>78.3</v>
      </c>
      <c r="CF113" s="3">
        <v>118</v>
      </c>
      <c r="CG113" s="33">
        <f>(CE113-CG$3)/CH$3</f>
        <v>-2.792861024786816</v>
      </c>
      <c r="CH113" s="33">
        <f>IFERROR(_xlfn.NORM.S.DIST(CG113,TRUE)*100,0)</f>
        <v>0.26122066128626681</v>
      </c>
      <c r="CI113" s="34">
        <v>80.400000000000006</v>
      </c>
      <c r="CJ113" s="3">
        <v>116</v>
      </c>
      <c r="CK113" s="33">
        <f>(CI113-CK$3)/CL$3</f>
        <v>-2.0697370648649649</v>
      </c>
      <c r="CL113" s="33">
        <f>IFERROR(_xlfn.NORM.S.DIST(CK113,TRUE)*100,0)</f>
        <v>1.9238486894287963</v>
      </c>
      <c r="CM113" s="34">
        <v>81.099999999999994</v>
      </c>
      <c r="CN113" s="3">
        <v>119</v>
      </c>
      <c r="CO113" s="4">
        <f>(CM113-CO$3)/CP$3</f>
        <v>-2.2265321011194108</v>
      </c>
      <c r="CP113" s="4">
        <f>IFERROR(_xlfn.NORM.S.DIST(CO113,TRUE)*100,0)</f>
        <v>1.2989280625261181</v>
      </c>
      <c r="CQ113" s="29" t="s">
        <v>269</v>
      </c>
      <c r="CR113" s="3" t="s">
        <v>269</v>
      </c>
      <c r="CS113" s="33">
        <v>0</v>
      </c>
      <c r="CT113" s="35" t="s">
        <v>269</v>
      </c>
      <c r="CU113" s="3" t="s">
        <v>269</v>
      </c>
      <c r="CV113" s="33">
        <v>0</v>
      </c>
      <c r="CW113" s="3" t="s">
        <v>269</v>
      </c>
      <c r="CX113" s="3" t="s">
        <v>269</v>
      </c>
      <c r="CY113" s="33">
        <v>0</v>
      </c>
      <c r="CZ113" s="36" t="s">
        <v>269</v>
      </c>
      <c r="DA113" s="37" t="s">
        <v>269</v>
      </c>
      <c r="DB113" s="37" t="s">
        <v>269</v>
      </c>
      <c r="DC113" s="37" t="s">
        <v>269</v>
      </c>
      <c r="DD113" s="37" t="s">
        <v>269</v>
      </c>
      <c r="DE113" s="38" t="s">
        <v>269</v>
      </c>
      <c r="DF113" s="38" t="s">
        <v>269</v>
      </c>
      <c r="DG113" s="38" t="s">
        <v>269</v>
      </c>
      <c r="DH113" s="38" t="s">
        <v>269</v>
      </c>
      <c r="DI113" s="38" t="s">
        <v>269</v>
      </c>
      <c r="DJ113" s="38">
        <v>0</v>
      </c>
      <c r="DK113" s="39">
        <v>0.18796384185689652</v>
      </c>
      <c r="DL113" s="39">
        <v>57.454750202918703</v>
      </c>
      <c r="DM113" s="38">
        <v>0</v>
      </c>
      <c r="DN113" s="39">
        <v>5.6299553714146584E-2</v>
      </c>
      <c r="DO113" s="39">
        <v>52.244841282142282</v>
      </c>
      <c r="DP113" s="38">
        <v>0</v>
      </c>
      <c r="DQ113" s="39">
        <v>3.007589749610556E-2</v>
      </c>
      <c r="DR113" s="39">
        <v>51.199673847744222</v>
      </c>
      <c r="DS113" s="40">
        <v>10</v>
      </c>
      <c r="DT113" s="40">
        <v>42.724816333201304</v>
      </c>
      <c r="DU113" s="39">
        <v>-0.22492705456938625</v>
      </c>
      <c r="DV113" s="39">
        <v>41.101801100572033</v>
      </c>
      <c r="DW113" s="41">
        <v>41.101801100572033</v>
      </c>
      <c r="DX113" s="42">
        <v>-0.75</v>
      </c>
      <c r="DY113" s="4">
        <f>(DX113-DY$3)/EA$3</f>
        <v>-0.91810172048524918</v>
      </c>
      <c r="DZ113" s="4">
        <f>MAX(MIN(DY113, 3), -3)</f>
        <v>-0.91810172048524918</v>
      </c>
      <c r="EA113" s="4">
        <f>IFERROR(_xlfn.NORM.S.DIST(DZ113,TRUE)*100,30)</f>
        <v>17.92828071080768</v>
      </c>
      <c r="EB113" s="43">
        <v>1.47</v>
      </c>
      <c r="EC113" s="4">
        <f>(EB113-EC$3)/EE$3</f>
        <v>1.1645691273178156</v>
      </c>
      <c r="ED113" s="4">
        <f>MAX(MIN(EC113, 3), -3)</f>
        <v>1.1645691273178156</v>
      </c>
      <c r="EE113" s="4">
        <f>IFERROR(_xlfn.NORM.S.DIST(ED113,TRUE)*100,30)</f>
        <v>87.790327669780723</v>
      </c>
      <c r="EF113" s="44" t="s">
        <v>278</v>
      </c>
      <c r="EG113" s="45" t="s">
        <v>269</v>
      </c>
      <c r="EH113" s="46" t="s">
        <v>51</v>
      </c>
      <c r="EI113" s="46" t="s">
        <v>51</v>
      </c>
      <c r="EJ113" s="46" t="s">
        <v>269</v>
      </c>
      <c r="EK113" s="46" t="s">
        <v>269</v>
      </c>
      <c r="EL113" s="46" t="s">
        <v>269</v>
      </c>
      <c r="EM113" s="46" t="s">
        <v>269</v>
      </c>
      <c r="EN113" s="46" t="s">
        <v>269</v>
      </c>
      <c r="EO113" s="46" t="s">
        <v>269</v>
      </c>
      <c r="EP113" s="46" t="s">
        <v>269</v>
      </c>
      <c r="EQ113" s="46" t="s">
        <v>269</v>
      </c>
      <c r="ER113" s="46" t="s">
        <v>269</v>
      </c>
      <c r="ES113" s="47">
        <v>7.6923076923076927E-2</v>
      </c>
      <c r="ET113" s="4">
        <f>(ES113-ET$3)/EU$3</f>
        <v>-0.43408238926103471</v>
      </c>
      <c r="EU113" s="4">
        <f>IFERROR(_xlfn.NORM.S.DIST(ET113,TRUE)*100,30)</f>
        <v>33.211430670310314</v>
      </c>
      <c r="EV113" s="48">
        <v>7.6923076923076927E-2</v>
      </c>
      <c r="EW113" s="4">
        <f>(EV113-EW$3)/EX$3</f>
        <v>-1.1190113247300202</v>
      </c>
      <c r="EX113" s="4">
        <f>IFERROR(_xlfn.NORM.S.DIST(EW113,TRUE)*100,30)</f>
        <v>13.156765387917774</v>
      </c>
      <c r="EY113" s="49">
        <v>7.6923076923076927E-2</v>
      </c>
      <c r="EZ113" s="4">
        <f>(EY113-EZ$3)/FA$3</f>
        <v>-2.0375527943389975</v>
      </c>
      <c r="FA113" s="4">
        <f>IFERROR(_xlfn.NORM.S.DIST(EZ113,TRUE)*100,30)</f>
        <v>2.0797338515869694</v>
      </c>
      <c r="FB113" s="50">
        <v>9</v>
      </c>
      <c r="FC113" s="35">
        <v>-0.74721823477036275</v>
      </c>
      <c r="FD113" s="33">
        <f>(FC113-FD$3)/FE$3</f>
        <v>-1.3075283631760899</v>
      </c>
      <c r="FE113" s="33">
        <f>IFERROR(_xlfn.NORM.S.DIST(FD113,TRUE)*100,0)</f>
        <v>9.5516664284242534</v>
      </c>
      <c r="FF113" s="51">
        <v>42</v>
      </c>
      <c r="FG113" s="35">
        <v>-1.1502475542476891</v>
      </c>
      <c r="FH113" s="33">
        <f>(FG113-FH$3)/FI$3</f>
        <v>-2.2412144721305216</v>
      </c>
      <c r="FI113" s="33">
        <f>IFERROR(_xlfn.NORM.S.DIST(FH113,TRUE)*100,0)</f>
        <v>1.2506092931322594</v>
      </c>
      <c r="FJ113" s="51">
        <v>73</v>
      </c>
      <c r="FK113" s="35">
        <v>-0.65278748825321053</v>
      </c>
      <c r="FL113" s="33">
        <f>(FK113-FL$3)/FM$3</f>
        <v>-1.9113767701658306</v>
      </c>
      <c r="FM113" s="33">
        <f>IFERROR(_xlfn.NORM.S.DIST(FL113,TRUE)*100,0)</f>
        <v>2.7978089874409031</v>
      </c>
      <c r="FN113" s="52">
        <v>80.15612197583124</v>
      </c>
      <c r="FP113" s="33">
        <f>IFERROR(((J113*G$1)+(N113*K$1)+(R113*O$1)+(V113*S$1)+(Z113*W$1)+(AD113*AA$1)+(AH113*AE$1)+(AL113*AI$1)+(AP113*AM$1)+(AT113*AQ$1)+(AX113*AU$1)+(BB113*AY$1)+(BF113*BC$1)+(BJ113*BG$1)+(BN113*BK$1)+(BR113*BO$1)+(BV113*BS$1)+(BZ113*BW$1)+(CD113*CA$1)+(CH113*CE$1)+(CL113*CI$1)+(CP113*CM$1)+(CS113*CQ$1)+(CV113*CT$1)+(CY113*CW$1)+(DW113*DW$1)+(EA113*DX$1)+(EE113*EB$1)+(EU113*ES$1)+(EX113*EV$1)+(FA113*EY$1)+(FE113*FC$1)+(FI113*FG$1)+(FM113*FK$1)+(FN113*FN$1))*(1+FO113),"")</f>
        <v>29.790681852876293</v>
      </c>
      <c r="FQ113" s="28">
        <f>IFERROR(RANK(FP113,FP$4:FP$1296),"")</f>
        <v>110</v>
      </c>
      <c r="FR113" s="28">
        <f>IFERROR(RANK(FT113,FT$4:FT$1496),"")</f>
        <v>114</v>
      </c>
      <c r="FS113" s="28">
        <f>RANK(FX113,FX$4:FX$1496)</f>
        <v>112</v>
      </c>
      <c r="FT113" s="2">
        <v>6000</v>
      </c>
      <c r="FU113" s="49">
        <v>1.7000000000000001E-3</v>
      </c>
      <c r="FV113" s="28">
        <f>IFERROR(FR113-FQ113,"")</f>
        <v>4</v>
      </c>
      <c r="FW113" s="4">
        <f>IFERROR(FP113/(FT113/1000),0)</f>
        <v>4.9651136421460489</v>
      </c>
      <c r="FX113" s="2">
        <v>7000</v>
      </c>
      <c r="FY113" s="49">
        <v>1.9E-3</v>
      </c>
      <c r="FZ113" s="28">
        <f>FS113-FQ113</f>
        <v>2</v>
      </c>
      <c r="GA113" s="4">
        <f>FP113/(FX113/1000)</f>
        <v>4.2558116932680417</v>
      </c>
    </row>
    <row r="114" spans="1:183" x14ac:dyDescent="0.2">
      <c r="A114" t="s">
        <v>241</v>
      </c>
      <c r="B114" s="1">
        <v>1000</v>
      </c>
      <c r="C114" s="28" t="s">
        <v>269</v>
      </c>
      <c r="D114" s="28" t="s">
        <v>269</v>
      </c>
      <c r="E114" s="28">
        <f>RANK(B114,B$4:B$1396)</f>
        <v>1</v>
      </c>
      <c r="F114" s="4">
        <f>(E114/E$3)*100</f>
        <v>0.82644628099173556</v>
      </c>
      <c r="G114" s="29">
        <v>-0.30000000000000004</v>
      </c>
      <c r="H114" s="3">
        <f>RANK(G114,G$4:G$4000)</f>
        <v>100</v>
      </c>
      <c r="I114" s="4">
        <f>(G114-I$3)/J$3</f>
        <v>-0.88617554464091364</v>
      </c>
      <c r="J114" s="4">
        <f>IFERROR(_xlfn.NORM.S.DIST(I114,TRUE)*100,0)</f>
        <v>18.776146980896126</v>
      </c>
      <c r="K114" s="30">
        <v>-6.0000000000000005E-2</v>
      </c>
      <c r="L114" s="3">
        <f>RANK(K114,K$4:K$4000)</f>
        <v>82</v>
      </c>
      <c r="M114" s="30">
        <f>(K114-M$3)/N$3</f>
        <v>-0.41682630813776633</v>
      </c>
      <c r="N114" s="4">
        <f>IFERROR(_xlfn.NORM.S.DIST(M114,TRUE)*100,0)</f>
        <v>33.84027290142857</v>
      </c>
      <c r="O114" s="30">
        <v>-7.4999999999999997E-2</v>
      </c>
      <c r="P114" s="3">
        <f>RANK(O114,O$4:O$4000)</f>
        <v>89</v>
      </c>
      <c r="Q114" s="4">
        <f>(O114-Q$3)/R$3</f>
        <v>-0.48924240476151909</v>
      </c>
      <c r="R114" s="4">
        <f>IFERROR(_xlfn.NORM.S.DIST(Q114,TRUE)*100,0)</f>
        <v>31.23350457174509</v>
      </c>
      <c r="S114" s="1">
        <v>299</v>
      </c>
      <c r="T114" s="3">
        <f>RANK(S114,S$4:S$4000)</f>
        <v>34</v>
      </c>
      <c r="U114" s="4">
        <f>(S114-U$3)/V$3</f>
        <v>0.57198564212892811</v>
      </c>
      <c r="V114" s="4">
        <f>IFERROR(_xlfn.NORM.S.DIST(U114,TRUE)*100,0)</f>
        <v>71.633414910765936</v>
      </c>
      <c r="W114" s="31">
        <v>299.2</v>
      </c>
      <c r="X114" s="3">
        <f>RANK(W114,W$4:W$4000)</f>
        <v>25</v>
      </c>
      <c r="Y114" s="30">
        <f>(W114-Y$3)/Z$3</f>
        <v>0.60559872979698604</v>
      </c>
      <c r="Z114" s="4">
        <f>IFERROR(_xlfn.NORM.S.DIST(Y114,TRUE)*100,0)</f>
        <v>72.760937699194656</v>
      </c>
      <c r="AA114" s="3">
        <v>299.10000000000002</v>
      </c>
      <c r="AB114" s="3">
        <f>RANK(AA114,AA$4:AA$4000)</f>
        <v>28</v>
      </c>
      <c r="AC114" s="4">
        <f>(AA114-AC$3)/AD$3</f>
        <v>0.54336669662006365</v>
      </c>
      <c r="AD114" s="4">
        <f>IFERROR(_xlfn.NORM.S.DIST(AC114,TRUE)*100,0)</f>
        <v>70.656132456811505</v>
      </c>
      <c r="AE114" s="29">
        <v>-0.76500000000000001</v>
      </c>
      <c r="AF114" s="3">
        <f>RANK(AE114,AE$4:AE$4000)</f>
        <v>112</v>
      </c>
      <c r="AG114" s="4">
        <f>(AE114-AG$3)/AH$3</f>
        <v>-1.491775452887806</v>
      </c>
      <c r="AH114" s="4">
        <f>IFERROR(_xlfn.NORM.S.DIST(AG114,TRUE)*100,0)</f>
        <v>6.7879010555811599</v>
      </c>
      <c r="AI114" s="30">
        <v>-0.185</v>
      </c>
      <c r="AJ114" s="3">
        <f>RANK(AI114,AI$4:AI$4000)</f>
        <v>96</v>
      </c>
      <c r="AK114" s="4">
        <f>(AI114-AK$3)/AL$3</f>
        <v>-0.62684256838669838</v>
      </c>
      <c r="AL114" s="4">
        <f>IFERROR(_xlfn.NORM.S.DIST(AK114,TRUE)*100,0)</f>
        <v>26.538121839478912</v>
      </c>
      <c r="AM114" s="30">
        <v>-0.19500000000000001</v>
      </c>
      <c r="AN114" s="3">
        <f>RANK(AM114,AM$4:AM$4000)</f>
        <v>100</v>
      </c>
      <c r="AO114" s="4">
        <f>(AM114-AO$3)/AP$3</f>
        <v>-0.68289041807803241</v>
      </c>
      <c r="AP114" s="4">
        <f>IFERROR(_xlfn.NORM.S.DIST(AO114,TRUE)*100,0)</f>
        <v>24.733804456660412</v>
      </c>
      <c r="AQ114" s="29">
        <v>-7.0000000000000007E-2</v>
      </c>
      <c r="AR114" s="3">
        <v>72</v>
      </c>
      <c r="AS114" s="4">
        <f>(AQ114-AS$3)/AT$3</f>
        <v>-0.2509706242867018</v>
      </c>
      <c r="AT114" s="4">
        <f>IFERROR(_xlfn.NORM.S.DIST(AS114,TRUE)*100,0)</f>
        <v>40.091841044281132</v>
      </c>
      <c r="AU114" s="30">
        <v>-0.05</v>
      </c>
      <c r="AV114" s="3">
        <v>72</v>
      </c>
      <c r="AW114" s="4">
        <f>(AU114-AW$3)/AX$3</f>
        <v>-0.16613805309542762</v>
      </c>
      <c r="AX114" s="4">
        <f>IFERROR(_xlfn.NORM.S.DIST(AW114,TRUE)*100,0)</f>
        <v>43.402415411472205</v>
      </c>
      <c r="AY114" s="30">
        <v>-0.01</v>
      </c>
      <c r="AZ114" s="3">
        <v>65</v>
      </c>
      <c r="BA114" s="4">
        <f>(AY114-BA$3)/BB$3</f>
        <v>-1.4066384864243581E-2</v>
      </c>
      <c r="BB114" s="4">
        <f>IFERROR(_xlfn.NORM.S.DIST(BA114,TRUE)*100,0)</f>
        <v>49.438850939709681</v>
      </c>
      <c r="BC114" s="29">
        <v>0.65500000000000003</v>
      </c>
      <c r="BD114" s="3">
        <v>15</v>
      </c>
      <c r="BE114" s="4">
        <f>(BC114-BE$3)/BF$3</f>
        <v>1.1041250956169781</v>
      </c>
      <c r="BF114" s="4">
        <f>IFERROR(_xlfn.NORM.S.DIST(BE114,TRUE)*100,0)</f>
        <v>86.523056177009096</v>
      </c>
      <c r="BG114" s="30">
        <v>0.22</v>
      </c>
      <c r="BH114" s="3">
        <v>36</v>
      </c>
      <c r="BI114" s="4">
        <f>(BG114-BI$3)/BJ$3</f>
        <v>0.47188075171159599</v>
      </c>
      <c r="BJ114" s="4">
        <f>IFERROR(_xlfn.NORM.S.DIST(BI114,TRUE)*100,0)</f>
        <v>68.149404610798328</v>
      </c>
      <c r="BK114" s="30">
        <v>0.185</v>
      </c>
      <c r="BL114" s="3">
        <v>39</v>
      </c>
      <c r="BM114" s="4">
        <f>(BK114-BM$3)/BN$3</f>
        <v>0.46444145935667858</v>
      </c>
      <c r="BN114" s="4">
        <f>IFERROR(_xlfn.NORM.S.DIST(BM114,TRUE)*100,0)</f>
        <v>67.883425394210818</v>
      </c>
      <c r="BO114" s="30">
        <v>-0.05</v>
      </c>
      <c r="BP114" s="3">
        <v>69</v>
      </c>
      <c r="BQ114" s="4">
        <f>(BO114-BQ$3)/BR$3</f>
        <v>4.1419130434613836E-2</v>
      </c>
      <c r="BR114" s="4">
        <f>IFERROR(_xlfn.NORM.S.DIST(BQ114,TRUE)*100,0)</f>
        <v>51.651911899925352</v>
      </c>
      <c r="BS114" s="32">
        <v>25.7</v>
      </c>
      <c r="BT114" s="3">
        <v>27</v>
      </c>
      <c r="BU114" s="33">
        <f>(BS114-BU$3)/BV$3</f>
        <v>0.59925528948395179</v>
      </c>
      <c r="BV114" s="33">
        <f>IFERROR(_xlfn.NORM.S.DIST(BU114,TRUE)*100,0)</f>
        <v>72.549867095734882</v>
      </c>
      <c r="BW114" s="34">
        <v>24.7</v>
      </c>
      <c r="BX114" s="3">
        <v>15</v>
      </c>
      <c r="BY114" s="33">
        <f>(BW114-BY$3)/BZ$3</f>
        <v>1.0015996789568808</v>
      </c>
      <c r="BZ114" s="33">
        <f>IFERROR(_xlfn.NORM.S.DIST(BY114,TRUE)*100,0)</f>
        <v>84.173151194662239</v>
      </c>
      <c r="CA114" s="34">
        <v>24.7</v>
      </c>
      <c r="CB114" s="3">
        <v>17</v>
      </c>
      <c r="CC114" s="33">
        <f>(CA114-CC$3)/CD$3</f>
        <v>0.89780690005411579</v>
      </c>
      <c r="CD114" s="33">
        <f>IFERROR(_xlfn.NORM.S.DIST(CC114,TRUE)*100,0)</f>
        <v>81.535574729138162</v>
      </c>
      <c r="CE114" s="32">
        <v>80.7</v>
      </c>
      <c r="CF114" s="3">
        <v>114</v>
      </c>
      <c r="CG114" s="33">
        <f>(CE114-CG$3)/CH$3</f>
        <v>-1.9250824347138804</v>
      </c>
      <c r="CH114" s="33">
        <f>IFERROR(_xlfn.NORM.S.DIST(CG114,TRUE)*100,0)</f>
        <v>2.7109523043425421</v>
      </c>
      <c r="CI114" s="34">
        <v>82.6</v>
      </c>
      <c r="CJ114" s="3">
        <v>103</v>
      </c>
      <c r="CK114" s="33">
        <f>(CI114-CK$3)/CL$3</f>
        <v>-0.96832487957098512</v>
      </c>
      <c r="CL114" s="33">
        <f>IFERROR(_xlfn.NORM.S.DIST(CK114,TRUE)*100,0)</f>
        <v>16.644107156382063</v>
      </c>
      <c r="CM114" s="34">
        <v>82</v>
      </c>
      <c r="CN114" s="3">
        <v>114</v>
      </c>
      <c r="CO114" s="4">
        <f>(CM114-CO$3)/CP$3</f>
        <v>-1.701154196551139</v>
      </c>
      <c r="CP114" s="4">
        <f>IFERROR(_xlfn.NORM.S.DIST(CO114,TRUE)*100,0)</f>
        <v>4.4457018088173648</v>
      </c>
      <c r="CQ114" s="29" t="s">
        <v>269</v>
      </c>
      <c r="CR114" s="3" t="s">
        <v>269</v>
      </c>
      <c r="CS114" s="33">
        <v>0</v>
      </c>
      <c r="CT114" s="35" t="s">
        <v>269</v>
      </c>
      <c r="CU114" s="3" t="s">
        <v>269</v>
      </c>
      <c r="CV114" s="33">
        <v>0</v>
      </c>
      <c r="CW114" s="3" t="s">
        <v>269</v>
      </c>
      <c r="CX114" s="3" t="s">
        <v>269</v>
      </c>
      <c r="CY114" s="33">
        <v>0</v>
      </c>
      <c r="CZ114" s="36" t="s">
        <v>269</v>
      </c>
      <c r="DA114" s="37" t="s">
        <v>269</v>
      </c>
      <c r="DB114" s="37" t="s">
        <v>269</v>
      </c>
      <c r="DC114" s="37" t="s">
        <v>269</v>
      </c>
      <c r="DD114" s="37" t="s">
        <v>269</v>
      </c>
      <c r="DE114" s="38" t="s">
        <v>269</v>
      </c>
      <c r="DF114" s="38" t="s">
        <v>269</v>
      </c>
      <c r="DG114" s="38" t="s">
        <v>269</v>
      </c>
      <c r="DH114" s="38" t="s">
        <v>269</v>
      </c>
      <c r="DI114" s="38" t="s">
        <v>269</v>
      </c>
      <c r="DJ114" s="38">
        <v>0</v>
      </c>
      <c r="DK114" s="39">
        <v>0.18796384185689652</v>
      </c>
      <c r="DL114" s="39">
        <v>57.454750202918703</v>
      </c>
      <c r="DM114" s="38">
        <v>0</v>
      </c>
      <c r="DN114" s="39">
        <v>5.6299553714146584E-2</v>
      </c>
      <c r="DO114" s="39">
        <v>52.244841282142282</v>
      </c>
      <c r="DP114" s="38">
        <v>0</v>
      </c>
      <c r="DQ114" s="39">
        <v>3.007589749610556E-2</v>
      </c>
      <c r="DR114" s="39">
        <v>51.199673847744222</v>
      </c>
      <c r="DS114" s="40">
        <v>10</v>
      </c>
      <c r="DT114" s="40">
        <v>42.724816333201304</v>
      </c>
      <c r="DU114" s="39">
        <v>-0.22492705456938625</v>
      </c>
      <c r="DV114" s="39">
        <v>41.101801100572033</v>
      </c>
      <c r="DW114" s="41">
        <v>41.101801100572033</v>
      </c>
      <c r="DX114" s="42">
        <v>-0.97</v>
      </c>
      <c r="DY114" s="4">
        <f>(DX114-DY$3)/EA$3</f>
        <v>-1.1229279675462391</v>
      </c>
      <c r="DZ114" s="4">
        <f>MAX(MIN(DY114, 3), -3)</f>
        <v>-1.1229279675462391</v>
      </c>
      <c r="EA114" s="4">
        <f>IFERROR(_xlfn.NORM.S.DIST(DZ114,TRUE)*100,30)</f>
        <v>13.073404418650595</v>
      </c>
      <c r="EB114" s="43">
        <v>-0.14000000000000001</v>
      </c>
      <c r="EC114" s="4">
        <f>(EB114-EC$3)/EE$3</f>
        <v>-0.51706834724139916</v>
      </c>
      <c r="ED114" s="4">
        <f>MAX(MIN(EC114, 3), -3)</f>
        <v>-0.51706834724139916</v>
      </c>
      <c r="EE114" s="4">
        <f>IFERROR(_xlfn.NORM.S.DIST(ED114,TRUE)*100,30)</f>
        <v>30.255422425296686</v>
      </c>
      <c r="EF114" s="44" t="s">
        <v>279</v>
      </c>
      <c r="EG114" s="45">
        <v>38</v>
      </c>
      <c r="EH114" s="46" t="s">
        <v>51</v>
      </c>
      <c r="EI114" s="46" t="s">
        <v>51</v>
      </c>
      <c r="EJ114" s="46" t="s">
        <v>269</v>
      </c>
      <c r="EK114" s="46" t="s">
        <v>269</v>
      </c>
      <c r="EL114" s="46" t="s">
        <v>269</v>
      </c>
      <c r="EM114" s="46" t="s">
        <v>269</v>
      </c>
      <c r="EN114" s="46" t="s">
        <v>269</v>
      </c>
      <c r="EO114" s="46" t="s">
        <v>269</v>
      </c>
      <c r="EP114" s="46" t="s">
        <v>269</v>
      </c>
      <c r="EQ114" s="46" t="s">
        <v>269</v>
      </c>
      <c r="ER114" s="46" t="s">
        <v>51</v>
      </c>
      <c r="ES114" s="47">
        <v>7.407407407407407E-2</v>
      </c>
      <c r="ET114" s="4">
        <f>(ES114-ET$3)/EU$3</f>
        <v>-0.46896224954372678</v>
      </c>
      <c r="EU114" s="4">
        <f>IFERROR(_xlfn.NORM.S.DIST(ET114,TRUE)*100,30)</f>
        <v>31.954830988067123</v>
      </c>
      <c r="EV114" s="48">
        <v>0.14814814814814814</v>
      </c>
      <c r="EW114" s="4">
        <f>(EV114-EW$3)/EX$3</f>
        <v>-0.45325483805820349</v>
      </c>
      <c r="EX114" s="4">
        <f>IFERROR(_xlfn.NORM.S.DIST(EW114,TRUE)*100,30)</f>
        <v>32.518262442745375</v>
      </c>
      <c r="EY114" s="49">
        <v>0.22222222222222221</v>
      </c>
      <c r="EZ114" s="4">
        <f>(EY114-EZ$3)/FA$3</f>
        <v>-1.109948772529378</v>
      </c>
      <c r="FA114" s="4">
        <f>IFERROR(_xlfn.NORM.S.DIST(EZ114,TRUE)*100,30)</f>
        <v>13.351055093320706</v>
      </c>
      <c r="FB114" s="50">
        <v>25</v>
      </c>
      <c r="FC114" s="35">
        <v>-0.44892357900974389</v>
      </c>
      <c r="FD114" s="33">
        <f>(FC114-FD$3)/FE$3</f>
        <v>-0.99257527707653026</v>
      </c>
      <c r="FE114" s="33">
        <f>IFERROR(_xlfn.NORM.S.DIST(FD114,TRUE)*100,0)</f>
        <v>16.045848895607627</v>
      </c>
      <c r="FF114" s="51">
        <v>41</v>
      </c>
      <c r="FG114" s="35">
        <v>-0.91523456637947598</v>
      </c>
      <c r="FH114" s="33">
        <f>(FG114-FH$3)/FI$3</f>
        <v>-1.9228012254785967</v>
      </c>
      <c r="FI114" s="33">
        <f>IFERROR(_xlfn.NORM.S.DIST(FH114,TRUE)*100,0)</f>
        <v>2.7252509071180766</v>
      </c>
      <c r="FJ114" s="51">
        <v>76</v>
      </c>
      <c r="FK114" s="35">
        <v>-0.36787259597483468</v>
      </c>
      <c r="FL114" s="33">
        <f>(FK114-FL$3)/FM$3</f>
        <v>-1.4401248478990687</v>
      </c>
      <c r="FM114" s="33">
        <f>IFERROR(_xlfn.NORM.S.DIST(FL114,TRUE)*100,0)</f>
        <v>7.491604014237117</v>
      </c>
      <c r="FN114" s="52">
        <v>53.410014771491689</v>
      </c>
      <c r="FP114" s="33">
        <f>IFERROR(((J114*G$1)+(N114*K$1)+(R114*O$1)+(V114*S$1)+(Z114*W$1)+(AD114*AA$1)+(AH114*AE$1)+(AL114*AI$1)+(AP114*AM$1)+(AT114*AQ$1)+(AX114*AU$1)+(BB114*AY$1)+(BF114*BC$1)+(BJ114*BG$1)+(BN114*BK$1)+(BR114*BO$1)+(BV114*BS$1)+(BZ114*BW$1)+(CD114*CA$1)+(CH114*CE$1)+(CL114*CI$1)+(CP114*CM$1)+(CS114*CQ$1)+(CV114*CT$1)+(CY114*CW$1)+(DW114*DW$1)+(EA114*DX$1)+(EE114*EB$1)+(EU114*ES$1)+(EX114*EV$1)+(FA114*EY$1)+(FE114*FC$1)+(FI114*FG$1)+(FM114*FK$1)+(FN114*FN$1))*(1+FO114),"")</f>
        <v>29.20132918066442</v>
      </c>
      <c r="FQ114" s="28">
        <f>IFERROR(RANK(FP114,FP$4:FP$1296),"")</f>
        <v>111</v>
      </c>
      <c r="FR114" s="28">
        <f>IFERROR(RANK(FT114,FT$4:FT$1496),"")</f>
        <v>107</v>
      </c>
      <c r="FS114" s="28">
        <f>RANK(FX114,FX$4:FX$1496)</f>
        <v>97</v>
      </c>
      <c r="FT114" s="2">
        <v>6100</v>
      </c>
      <c r="FU114" s="49">
        <v>2.2000000000000001E-3</v>
      </c>
      <c r="FV114" s="28">
        <f>IFERROR(FR114-FQ114,"")</f>
        <v>-4</v>
      </c>
      <c r="FW114" s="4">
        <f>IFERROR(FP114/(FT114/1000),0)</f>
        <v>4.7871031443712164</v>
      </c>
      <c r="FX114" s="2">
        <v>7300</v>
      </c>
      <c r="FY114" s="49">
        <v>1.6000000000000001E-3</v>
      </c>
      <c r="FZ114" s="28">
        <f>FS114-FQ114</f>
        <v>-14</v>
      </c>
      <c r="GA114" s="4">
        <f>FP114/(FX114/1000)</f>
        <v>4.0001820795430714</v>
      </c>
    </row>
    <row r="115" spans="1:183" x14ac:dyDescent="0.2">
      <c r="A115" t="s">
        <v>242</v>
      </c>
      <c r="B115" s="1">
        <v>400</v>
      </c>
      <c r="C115" s="28" t="s">
        <v>269</v>
      </c>
      <c r="D115" s="28" t="s">
        <v>269</v>
      </c>
      <c r="E115" s="28">
        <f>RANK(B115,B$4:B$1396)</f>
        <v>24</v>
      </c>
      <c r="F115" s="4">
        <f>(E115/E$3)*100</f>
        <v>19.834710743801654</v>
      </c>
      <c r="G115" s="29">
        <v>-0.73</v>
      </c>
      <c r="H115" s="3">
        <f>RANK(G115,G$4:G$4000)</f>
        <v>115</v>
      </c>
      <c r="I115" s="4">
        <f>(G115-I$3)/J$3</f>
        <v>-1.8168086595991131</v>
      </c>
      <c r="J115" s="4">
        <f>IFERROR(_xlfn.NORM.S.DIST(I115,TRUE)*100,0)</f>
        <v>3.4623208203995484</v>
      </c>
      <c r="K115" s="30">
        <v>-0.35</v>
      </c>
      <c r="L115" s="3">
        <f>RANK(K115,K$4:K$4000)</f>
        <v>108</v>
      </c>
      <c r="M115" s="30">
        <f>(K115-M$3)/N$3</f>
        <v>-1.1810810775368321</v>
      </c>
      <c r="N115" s="4">
        <f>IFERROR(_xlfn.NORM.S.DIST(M115,TRUE)*100,0)</f>
        <v>11.878525811351647</v>
      </c>
      <c r="O115" s="30">
        <v>-0.42500000000000004</v>
      </c>
      <c r="P115" s="3">
        <f>RANK(O115,O$4:O$4000)</f>
        <v>114</v>
      </c>
      <c r="Q115" s="4">
        <f>(O115-Q$3)/R$3</f>
        <v>-1.4731150885050579</v>
      </c>
      <c r="R115" s="4">
        <f>IFERROR(_xlfn.NORM.S.DIST(Q115,TRUE)*100,0)</f>
        <v>7.0360002790977187</v>
      </c>
      <c r="S115" s="1">
        <v>293.5</v>
      </c>
      <c r="T115" s="3">
        <f>RANK(S115,S$4:S$4000)</f>
        <v>70</v>
      </c>
      <c r="U115" s="4">
        <f>(S115-U$3)/V$3</f>
        <v>-0.27826328536002171</v>
      </c>
      <c r="V115" s="4">
        <f>IFERROR(_xlfn.NORM.S.DIST(U115,TRUE)*100,0)</f>
        <v>39.040512878247377</v>
      </c>
      <c r="W115" s="31">
        <v>296.5</v>
      </c>
      <c r="X115" s="3">
        <f>RANK(W115,W$4:W$4000)</f>
        <v>47</v>
      </c>
      <c r="Y115" s="30">
        <f>(W115-Y$3)/Z$3</f>
        <v>0.21167383830085323</v>
      </c>
      <c r="Z115" s="4">
        <f>IFERROR(_xlfn.NORM.S.DIST(Y115,TRUE)*100,0)</f>
        <v>58.381925019003987</v>
      </c>
      <c r="AA115" s="3">
        <v>296.39999999999998</v>
      </c>
      <c r="AB115" s="3">
        <f>RANK(AA115,AA$4:AA$4000)</f>
        <v>49</v>
      </c>
      <c r="AC115" s="4">
        <f>(AA115-AC$3)/AD$3</f>
        <v>0.13715809093269457</v>
      </c>
      <c r="AD115" s="4">
        <f>IFERROR(_xlfn.NORM.S.DIST(AC115,TRUE)*100,0)</f>
        <v>55.454708182062376</v>
      </c>
      <c r="AE115" s="29">
        <v>-0.315</v>
      </c>
      <c r="AF115" s="3">
        <f>RANK(AE115,AE$4:AE$4000)</f>
        <v>92</v>
      </c>
      <c r="AG115" s="4">
        <f>(AE115-AG$3)/AH$3</f>
        <v>-0.67203520198782085</v>
      </c>
      <c r="AH115" s="4">
        <f>IFERROR(_xlfn.NORM.S.DIST(AG115,TRUE)*100,0)</f>
        <v>25.078064315902072</v>
      </c>
      <c r="AI115" s="30">
        <v>-0.29000000000000004</v>
      </c>
      <c r="AJ115" s="3">
        <f>RANK(AI115,AI$4:AI$4000)</f>
        <v>103</v>
      </c>
      <c r="AK115" s="4">
        <f>(AI115-AK$3)/AL$3</f>
        <v>-0.86520732956588653</v>
      </c>
      <c r="AL115" s="4">
        <f>IFERROR(_xlfn.NORM.S.DIST(AK115,TRUE)*100,0)</f>
        <v>19.346250158616797</v>
      </c>
      <c r="AM115" s="30">
        <v>-0.45</v>
      </c>
      <c r="AN115" s="3">
        <f>RANK(AM115,AM$4:AM$4000)</f>
        <v>111</v>
      </c>
      <c r="AO115" s="4">
        <f>(AM115-AO$3)/AP$3</f>
        <v>-1.3250676397494459</v>
      </c>
      <c r="AP115" s="4">
        <f>IFERROR(_xlfn.NORM.S.DIST(AO115,TRUE)*100,0)</f>
        <v>9.25743589990185</v>
      </c>
      <c r="AQ115" s="29">
        <v>5.5000000000000007E-2</v>
      </c>
      <c r="AR115" s="3">
        <v>50</v>
      </c>
      <c r="AS115" s="4">
        <f>(AQ115-AS$3)/AT$3</f>
        <v>0.13913915439729066</v>
      </c>
      <c r="AT115" s="4">
        <f>IFERROR(_xlfn.NORM.S.DIST(AS115,TRUE)*100,0)</f>
        <v>55.532990580029072</v>
      </c>
      <c r="AU115" s="30">
        <v>0.24</v>
      </c>
      <c r="AV115" s="3">
        <v>18</v>
      </c>
      <c r="AW115" s="4">
        <f>(AU115-AW$3)/AX$3</f>
        <v>0.97647148202727618</v>
      </c>
      <c r="AX115" s="4">
        <f>IFERROR(_xlfn.NORM.S.DIST(AW115,TRUE)*100,0)</f>
        <v>83.558456330935499</v>
      </c>
      <c r="AY115" s="30">
        <v>0.11499999999999999</v>
      </c>
      <c r="AZ115" s="3">
        <v>33</v>
      </c>
      <c r="BA115" s="4">
        <f>(AY115-BA$3)/BB$3</f>
        <v>0.54858900970550051</v>
      </c>
      <c r="BB115" s="4">
        <f>IFERROR(_xlfn.NORM.S.DIST(BA115,TRUE)*100,0)</f>
        <v>70.835623511243867</v>
      </c>
      <c r="BC115" s="29">
        <v>0.86</v>
      </c>
      <c r="BD115" s="3">
        <v>3</v>
      </c>
      <c r="BE115" s="4">
        <f>(BC115-BE$3)/BF$3</f>
        <v>1.4375584046297165</v>
      </c>
      <c r="BF115" s="4">
        <f>IFERROR(_xlfn.NORM.S.DIST(BE115,TRUE)*100,0)</f>
        <v>92.472030492698991</v>
      </c>
      <c r="BG115" s="30">
        <v>0.32500000000000001</v>
      </c>
      <c r="BH115" s="3">
        <v>20</v>
      </c>
      <c r="BI115" s="4">
        <f>(BG115-BI$3)/BJ$3</f>
        <v>0.73737293619769162</v>
      </c>
      <c r="BJ115" s="4">
        <f>IFERROR(_xlfn.NORM.S.DIST(BI115,TRUE)*100,0)</f>
        <v>76.955220552847862</v>
      </c>
      <c r="BK115" s="30">
        <v>0.33</v>
      </c>
      <c r="BL115" s="3">
        <v>18</v>
      </c>
      <c r="BM115" s="4">
        <f>(BK115-BM$3)/BN$3</f>
        <v>0.91228193554433223</v>
      </c>
      <c r="BN115" s="4">
        <f>IFERROR(_xlfn.NORM.S.DIST(BM115,TRUE)*100,0)</f>
        <v>81.918983938160906</v>
      </c>
      <c r="BO115" s="30">
        <v>0.31</v>
      </c>
      <c r="BP115" s="3">
        <v>36</v>
      </c>
      <c r="BQ115" s="4">
        <f>(BO115-BQ$3)/BR$3</f>
        <v>0.58485808276346318</v>
      </c>
      <c r="BR115" s="4">
        <f>IFERROR(_xlfn.NORM.S.DIST(BQ115,TRUE)*100,0)</f>
        <v>72.067842715685742</v>
      </c>
      <c r="BS115" s="32">
        <v>24.8</v>
      </c>
      <c r="BT115" s="3">
        <v>43</v>
      </c>
      <c r="BU115" s="33">
        <f>(BS115-BU$3)/BV$3</f>
        <v>0.30278450952853936</v>
      </c>
      <c r="BV115" s="33">
        <f>IFERROR(_xlfn.NORM.S.DIST(BU115,TRUE)*100,0)</f>
        <v>61.897295538399575</v>
      </c>
      <c r="BW115" s="34">
        <v>23</v>
      </c>
      <c r="BX115" s="3">
        <v>49</v>
      </c>
      <c r="BY115" s="33">
        <f>(BW115-BY$3)/BZ$3</f>
        <v>0.25697018002392613</v>
      </c>
      <c r="BZ115" s="33">
        <f>IFERROR(_xlfn.NORM.S.DIST(BY115,TRUE)*100,0)</f>
        <v>60.139910342840111</v>
      </c>
      <c r="CA115" s="34">
        <v>22.9</v>
      </c>
      <c r="CB115" s="3">
        <v>64</v>
      </c>
      <c r="CC115" s="33">
        <f>(CA115-CC$3)/CD$3</f>
        <v>1.5922905457990258E-2</v>
      </c>
      <c r="CD115" s="33">
        <f>IFERROR(_xlfn.NORM.S.DIST(CC115,TRUE)*100,0)</f>
        <v>50.635205179750265</v>
      </c>
      <c r="CE115" s="32">
        <v>84.7</v>
      </c>
      <c r="CF115" s="3">
        <v>91</v>
      </c>
      <c r="CG115" s="33">
        <f>(CE115-CG$3)/CH$3</f>
        <v>-0.47878478459232465</v>
      </c>
      <c r="CH115" s="33">
        <f>IFERROR(_xlfn.NORM.S.DIST(CG115,TRUE)*100,0)</f>
        <v>31.60458710486219</v>
      </c>
      <c r="CI115" s="34">
        <v>83.5</v>
      </c>
      <c r="CJ115" s="3">
        <v>89</v>
      </c>
      <c r="CK115" s="33">
        <f>(CI115-CK$3)/CL$3</f>
        <v>-0.51774716740526094</v>
      </c>
      <c r="CL115" s="33">
        <f>IFERROR(_xlfn.NORM.S.DIST(CK115,TRUE)*100,0)</f>
        <v>30.231734221262759</v>
      </c>
      <c r="CM115" s="34">
        <v>82.8</v>
      </c>
      <c r="CN115" s="3">
        <v>103</v>
      </c>
      <c r="CO115" s="4">
        <f>(CM115-CO$3)/CP$3</f>
        <v>-1.2341516147126799</v>
      </c>
      <c r="CP115" s="4">
        <f>IFERROR(_xlfn.NORM.S.DIST(CO115,TRUE)*100,0)</f>
        <v>10.857320667001851</v>
      </c>
      <c r="CQ115" s="29" t="s">
        <v>269</v>
      </c>
      <c r="CR115" s="3" t="s">
        <v>269</v>
      </c>
      <c r="CS115" s="33">
        <v>0</v>
      </c>
      <c r="CT115" s="35" t="s">
        <v>269</v>
      </c>
      <c r="CU115" s="3" t="s">
        <v>269</v>
      </c>
      <c r="CV115" s="33">
        <v>0</v>
      </c>
      <c r="CW115" s="3" t="s">
        <v>269</v>
      </c>
      <c r="CX115" s="3" t="s">
        <v>269</v>
      </c>
      <c r="CY115" s="33">
        <v>0</v>
      </c>
      <c r="CZ115" s="36" t="s">
        <v>51</v>
      </c>
      <c r="DA115" s="37" t="s">
        <v>269</v>
      </c>
      <c r="DB115" s="37" t="s">
        <v>51</v>
      </c>
      <c r="DC115" s="37" t="s">
        <v>269</v>
      </c>
      <c r="DD115" s="37">
        <v>58</v>
      </c>
      <c r="DE115" s="38">
        <v>-3.5408653846153868</v>
      </c>
      <c r="DF115" s="38" t="s">
        <v>269</v>
      </c>
      <c r="DG115" s="38">
        <v>-2.5201005025125625</v>
      </c>
      <c r="DH115" s="38" t="s">
        <v>269</v>
      </c>
      <c r="DI115" s="38">
        <v>-0.54545454545454675</v>
      </c>
      <c r="DJ115" s="38">
        <v>-2.2021401441941655</v>
      </c>
      <c r="DK115" s="39">
        <v>-1.6075729656898039</v>
      </c>
      <c r="DL115" s="39">
        <v>5.3964368519461168</v>
      </c>
      <c r="DM115" s="38">
        <v>-6.606420432582496</v>
      </c>
      <c r="DN115" s="39">
        <v>-1.8056480710532656</v>
      </c>
      <c r="DO115" s="39">
        <v>3.548666440921723</v>
      </c>
      <c r="DP115" s="38">
        <v>-1.71</v>
      </c>
      <c r="DQ115" s="39">
        <v>-1.5026836963263568</v>
      </c>
      <c r="DR115" s="39">
        <v>6.6460314462560302</v>
      </c>
      <c r="DS115" s="40">
        <v>20</v>
      </c>
      <c r="DT115" s="40">
        <v>8.8977836847809684</v>
      </c>
      <c r="DU115" s="39">
        <v>-1.6222161786620302</v>
      </c>
      <c r="DV115" s="39">
        <v>5.237853437650335</v>
      </c>
      <c r="DW115" s="41">
        <v>5.237853437650335</v>
      </c>
      <c r="DX115" s="42">
        <v>-0.62</v>
      </c>
      <c r="DY115" s="4">
        <f>(DX115-DY$3)/EA$3</f>
        <v>-0.79706802904011853</v>
      </c>
      <c r="DZ115" s="4">
        <f>MAX(MIN(DY115, 3), -3)</f>
        <v>-0.79706802904011853</v>
      </c>
      <c r="EA115" s="4">
        <f>IFERROR(_xlfn.NORM.S.DIST(DZ115,TRUE)*100,30)</f>
        <v>21.27057614916486</v>
      </c>
      <c r="EB115" s="43">
        <v>-1.07</v>
      </c>
      <c r="EC115" s="4">
        <f>(EB115-EC$3)/EE$3</f>
        <v>-1.4884490002476538</v>
      </c>
      <c r="ED115" s="4">
        <f>MAX(MIN(EC115, 3), -3)</f>
        <v>-1.4884490002476538</v>
      </c>
      <c r="EE115" s="4">
        <f>IFERROR(_xlfn.NORM.S.DIST(ED115,TRUE)*100,30)</f>
        <v>6.8316261182670575</v>
      </c>
      <c r="EF115" s="44" t="s">
        <v>93</v>
      </c>
      <c r="EG115" s="45" t="s">
        <v>51</v>
      </c>
      <c r="EH115" s="46">
        <v>56</v>
      </c>
      <c r="EI115" s="46">
        <v>6</v>
      </c>
      <c r="EJ115" s="46" t="s">
        <v>269</v>
      </c>
      <c r="EK115" s="46" t="s">
        <v>269</v>
      </c>
      <c r="EL115" s="46" t="s">
        <v>269</v>
      </c>
      <c r="EM115" s="46" t="s">
        <v>269</v>
      </c>
      <c r="EN115" s="46" t="s">
        <v>269</v>
      </c>
      <c r="EO115" s="46" t="s">
        <v>269</v>
      </c>
      <c r="EP115" s="46" t="s">
        <v>269</v>
      </c>
      <c r="EQ115" s="46" t="s">
        <v>269</v>
      </c>
      <c r="ER115" s="46">
        <v>67</v>
      </c>
      <c r="ES115" s="47">
        <v>0.1</v>
      </c>
      <c r="ET115" s="4">
        <f>(ES115-ET$3)/EU$3</f>
        <v>-0.15155552097122979</v>
      </c>
      <c r="EU115" s="4">
        <f>IFERROR(_xlfn.NORM.S.DIST(ET115,TRUE)*100,30)</f>
        <v>43.97687585871703</v>
      </c>
      <c r="EV115" s="48">
        <v>0.13333333333333333</v>
      </c>
      <c r="EW115" s="4">
        <f>(EV115-EW$3)/EX$3</f>
        <v>-0.59173218728594135</v>
      </c>
      <c r="EX115" s="4">
        <f>IFERROR(_xlfn.NORM.S.DIST(EW115,TRUE)*100,30)</f>
        <v>27.701496961076533</v>
      </c>
      <c r="EY115" s="49">
        <v>0.2</v>
      </c>
      <c r="EZ115" s="4">
        <f>(EY115-EZ$3)/FA$3</f>
        <v>-1.2518176229237903</v>
      </c>
      <c r="FA115" s="4">
        <f>IFERROR(_xlfn.NORM.S.DIST(EZ115,TRUE)*100,30)</f>
        <v>10.531816354144384</v>
      </c>
      <c r="FB115" s="50">
        <v>22</v>
      </c>
      <c r="FC115" s="35">
        <v>-0.72546865603484501</v>
      </c>
      <c r="FD115" s="33">
        <f>(FC115-FD$3)/FE$3</f>
        <v>-1.2845641671644326</v>
      </c>
      <c r="FE115" s="33">
        <f>IFERROR(_xlfn.NORM.S.DIST(FD115,TRUE)*100,0)</f>
        <v>9.9472313542449875</v>
      </c>
      <c r="FF115" s="51">
        <v>54</v>
      </c>
      <c r="FG115" s="35">
        <v>-0.57164377196738925</v>
      </c>
      <c r="FH115" s="33">
        <f>(FG115-FH$3)/FI$3</f>
        <v>-1.4572786117674923</v>
      </c>
      <c r="FI115" s="33">
        <f>IFERROR(_xlfn.NORM.S.DIST(FH115,TRUE)*100,0)</f>
        <v>7.2519744162194506</v>
      </c>
      <c r="FJ115" s="51">
        <v>94</v>
      </c>
      <c r="FK115" s="35">
        <v>-0.51191711026423503</v>
      </c>
      <c r="FL115" s="33">
        <f>(FK115-FL$3)/FM$3</f>
        <v>-1.6783758347395132</v>
      </c>
      <c r="FM115" s="33">
        <f>IFERROR(_xlfn.NORM.S.DIST(FL115,TRUE)*100,0)</f>
        <v>4.6636876035216099</v>
      </c>
      <c r="FN115" s="52">
        <v>80.432919161363785</v>
      </c>
      <c r="FP115" s="33">
        <f>IFERROR(((J115*G$1)+(N115*K$1)+(R115*O$1)+(V115*S$1)+(Z115*W$1)+(AD115*AA$1)+(AH115*AE$1)+(AL115*AI$1)+(AP115*AM$1)+(AT115*AQ$1)+(AX115*AU$1)+(BB115*AY$1)+(BF115*BC$1)+(BJ115*BG$1)+(BN115*BK$1)+(BR115*BO$1)+(BV115*BS$1)+(BZ115*BW$1)+(CD115*CA$1)+(CH115*CE$1)+(CL115*CI$1)+(CP115*CM$1)+(CS115*CQ$1)+(CV115*CT$1)+(CY115*CW$1)+(DW115*DW$1)+(EA115*DX$1)+(EE115*EB$1)+(EU115*ES$1)+(EX115*EV$1)+(FA115*EY$1)+(FE115*FC$1)+(FI115*FG$1)+(FM115*FK$1)+(FN115*FN$1))*(1+FO115),"")</f>
        <v>29.040776431290844</v>
      </c>
      <c r="FQ115" s="28">
        <f>IFERROR(RANK(FP115,FP$4:FP$1296),"")</f>
        <v>112</v>
      </c>
      <c r="FR115" s="28">
        <f>IFERROR(RANK(FT115,FT$4:FT$1496),"")</f>
        <v>88</v>
      </c>
      <c r="FS115" s="28">
        <f>RANK(FX115,FX$4:FX$1496)</f>
        <v>89</v>
      </c>
      <c r="FT115" s="2">
        <v>6400</v>
      </c>
      <c r="FU115" s="49">
        <v>1.2800000000000001E-2</v>
      </c>
      <c r="FV115" s="28">
        <f>IFERROR(FR115-FQ115,"")</f>
        <v>-24</v>
      </c>
      <c r="FW115" s="4">
        <f>IFERROR(FP115/(FT115/1000),0)</f>
        <v>4.5376213173891937</v>
      </c>
      <c r="FX115" s="2">
        <v>7500</v>
      </c>
      <c r="FY115" s="49">
        <v>9.1000000000000004E-3</v>
      </c>
      <c r="FZ115" s="28">
        <f>FS115-FQ115</f>
        <v>-23</v>
      </c>
      <c r="GA115" s="4">
        <f>FP115/(FX115/1000)</f>
        <v>3.8721035241721125</v>
      </c>
    </row>
    <row r="116" spans="1:183" x14ac:dyDescent="0.2">
      <c r="A116" t="s">
        <v>244</v>
      </c>
      <c r="B116" s="1">
        <v>300</v>
      </c>
      <c r="C116" s="28" t="s">
        <v>269</v>
      </c>
      <c r="D116" s="28" t="s">
        <v>269</v>
      </c>
      <c r="E116" s="28">
        <f>RANK(B116,B$4:B$1396)</f>
        <v>30</v>
      </c>
      <c r="F116" s="4">
        <f>(E116/E$3)*100</f>
        <v>24.793388429752067</v>
      </c>
      <c r="G116" s="29">
        <v>-0.16</v>
      </c>
      <c r="H116" s="3">
        <f>RANK(G116,G$4:G$4000)</f>
        <v>84</v>
      </c>
      <c r="I116" s="4">
        <f>(G116-I$3)/J$3</f>
        <v>-0.58317871651498809</v>
      </c>
      <c r="J116" s="4">
        <f>IFERROR(_xlfn.NORM.S.DIST(I116,TRUE)*100,0)</f>
        <v>27.988649865268634</v>
      </c>
      <c r="K116" s="30">
        <v>-7.5000000000000011E-2</v>
      </c>
      <c r="L116" s="3">
        <f>RANK(K116,K$4:K$4000)</f>
        <v>86</v>
      </c>
      <c r="M116" s="30">
        <f>(K116-M$3)/N$3</f>
        <v>-0.45635672724461457</v>
      </c>
      <c r="N116" s="4">
        <f>IFERROR(_xlfn.NORM.S.DIST(M116,TRUE)*100,0)</f>
        <v>32.406673883866745</v>
      </c>
      <c r="O116" s="30">
        <v>1.9999999999999997E-2</v>
      </c>
      <c r="P116" s="3">
        <f>RANK(O116,O$4:O$4000)</f>
        <v>77</v>
      </c>
      <c r="Q116" s="4">
        <f>(O116-Q$3)/R$3</f>
        <v>-0.22219124774541574</v>
      </c>
      <c r="R116" s="4">
        <f>IFERROR(_xlfn.NORM.S.DIST(Q116,TRUE)*100,0)</f>
        <v>41.208250356503072</v>
      </c>
      <c r="S116" s="1">
        <v>290.89999999999998</v>
      </c>
      <c r="T116" s="3">
        <f>RANK(S116,S$4:S$4000)</f>
        <v>94</v>
      </c>
      <c r="U116" s="4">
        <f>(S116-U$3)/V$3</f>
        <v>-0.68019914199116505</v>
      </c>
      <c r="V116" s="4">
        <f>IFERROR(_xlfn.NORM.S.DIST(U116,TRUE)*100,0)</f>
        <v>24.8189187780564</v>
      </c>
      <c r="W116" s="31">
        <v>290.10000000000002</v>
      </c>
      <c r="X116" s="3">
        <f>RANK(W116,W$4:W$4000)</f>
        <v>96</v>
      </c>
      <c r="Y116" s="30">
        <f>(W116-Y$3)/Z$3</f>
        <v>-0.72207405265294378</v>
      </c>
      <c r="Z116" s="4">
        <f>IFERROR(_xlfn.NORM.S.DIST(Y116,TRUE)*100,0)</f>
        <v>23.512447501733661</v>
      </c>
      <c r="AA116" s="3">
        <v>293.3</v>
      </c>
      <c r="AB116" s="3">
        <f>RANK(AA116,AA$4:AA$4000)</f>
        <v>72</v>
      </c>
      <c r="AC116" s="4">
        <f>(AA116-AC$3)/AD$3</f>
        <v>-0.32922956744908666</v>
      </c>
      <c r="AD116" s="4">
        <f>IFERROR(_xlfn.NORM.S.DIST(AC116,TRUE)*100,0)</f>
        <v>37.099108797384815</v>
      </c>
      <c r="AE116" s="29">
        <v>-0.65500000000000003</v>
      </c>
      <c r="AF116" s="3">
        <f>RANK(AE116,AE$4:AE$4000)</f>
        <v>108</v>
      </c>
      <c r="AG116" s="4">
        <f>(AE116-AG$3)/AH$3</f>
        <v>-1.2913945026678098</v>
      </c>
      <c r="AH116" s="4">
        <f>IFERROR(_xlfn.NORM.S.DIST(AG116,TRUE)*100,0)</f>
        <v>9.8283457948783415</v>
      </c>
      <c r="AI116" s="30">
        <v>-0.4</v>
      </c>
      <c r="AJ116" s="3">
        <f>RANK(AI116,AI$4:AI$4000)</f>
        <v>108</v>
      </c>
      <c r="AK116" s="4">
        <f>(AI116-AK$3)/AL$3</f>
        <v>-1.1149227936583692</v>
      </c>
      <c r="AL116" s="4">
        <f>IFERROR(_xlfn.NORM.S.DIST(AK116,TRUE)*100,0)</f>
        <v>13.244175403769756</v>
      </c>
      <c r="AM116" s="30">
        <v>-0.4</v>
      </c>
      <c r="AN116" s="3">
        <f>RANK(AM116,AM$4:AM$4000)</f>
        <v>109</v>
      </c>
      <c r="AO116" s="4">
        <f>(AM116-AO$3)/AP$3</f>
        <v>-1.1991505374609335</v>
      </c>
      <c r="AP116" s="4">
        <f>IFERROR(_xlfn.NORM.S.DIST(AO116,TRUE)*100,0)</f>
        <v>11.523470808298018</v>
      </c>
      <c r="AQ116" s="29">
        <v>-0.18</v>
      </c>
      <c r="AR116" s="3">
        <v>89</v>
      </c>
      <c r="AS116" s="4">
        <f>(AQ116-AS$3)/AT$3</f>
        <v>-0.5942672295286151</v>
      </c>
      <c r="AT116" s="4">
        <f>IFERROR(_xlfn.NORM.S.DIST(AS116,TRUE)*100,0)</f>
        <v>27.616669658716596</v>
      </c>
      <c r="AU116" s="30">
        <v>-0.44500000000000001</v>
      </c>
      <c r="AV116" s="3">
        <v>112</v>
      </c>
      <c r="AW116" s="4">
        <f>(AU116-AW$3)/AX$3</f>
        <v>-1.722451040590145</v>
      </c>
      <c r="AX116" s="4">
        <f>IFERROR(_xlfn.NORM.S.DIST(AW116,TRUE)*100,0)</f>
        <v>4.2493922250661207</v>
      </c>
      <c r="AY116" s="30">
        <v>-0.41000000000000003</v>
      </c>
      <c r="AZ116" s="3">
        <v>114</v>
      </c>
      <c r="BA116" s="4">
        <f>(AY116-BA$3)/BB$3</f>
        <v>-1.8145636474874249</v>
      </c>
      <c r="BB116" s="4">
        <f>IFERROR(_xlfn.NORM.S.DIST(BA116,TRUE)*100,0)</f>
        <v>3.4795496642470662</v>
      </c>
      <c r="BC116" s="29">
        <v>0.17</v>
      </c>
      <c r="BD116" s="3">
        <v>44</v>
      </c>
      <c r="BE116" s="4">
        <f>(BC116-BE$3)/BF$3</f>
        <v>0.31527068161123145</v>
      </c>
      <c r="BF116" s="4">
        <f>IFERROR(_xlfn.NORM.S.DIST(BE116,TRUE)*100,0)</f>
        <v>62.372192828040298</v>
      </c>
      <c r="BG116" s="30">
        <v>6.5000000000000002E-2</v>
      </c>
      <c r="BH116" s="3">
        <v>69</v>
      </c>
      <c r="BI116" s="4">
        <f>(BG116-BI$3)/BJ$3</f>
        <v>7.9963717470216855E-2</v>
      </c>
      <c r="BJ116" s="4">
        <f>IFERROR(_xlfn.NORM.S.DIST(BI116,TRUE)*100,0)</f>
        <v>53.186694360268149</v>
      </c>
      <c r="BK116" s="30">
        <v>3.5000000000000003E-2</v>
      </c>
      <c r="BL116" s="3">
        <v>72</v>
      </c>
      <c r="BM116" s="4">
        <f>(BK116-BM$3)/BN$3</f>
        <v>1.1582081280715616E-3</v>
      </c>
      <c r="BN116" s="4">
        <f>IFERROR(_xlfn.NORM.S.DIST(BM116,TRUE)*100,0)</f>
        <v>50.046205808848796</v>
      </c>
      <c r="BO116" s="30">
        <v>0.46</v>
      </c>
      <c r="BP116" s="3">
        <v>22</v>
      </c>
      <c r="BQ116" s="4">
        <f>(BO116-BQ$3)/BR$3</f>
        <v>0.81129097956715035</v>
      </c>
      <c r="BR116" s="4">
        <f>IFERROR(_xlfn.NORM.S.DIST(BQ116,TRUE)*100,0)</f>
        <v>79.140070549774308</v>
      </c>
      <c r="BS116" s="32">
        <v>22.2</v>
      </c>
      <c r="BT116" s="3">
        <v>89</v>
      </c>
      <c r="BU116" s="33">
        <f>(BS116-BU$3)/BV$3</f>
        <v>-0.55368663256487605</v>
      </c>
      <c r="BV116" s="33">
        <f>IFERROR(_xlfn.NORM.S.DIST(BU116,TRUE)*100,0)</f>
        <v>28.98966625838964</v>
      </c>
      <c r="BW116" s="34">
        <v>20.3</v>
      </c>
      <c r="BX116" s="3">
        <v>105</v>
      </c>
      <c r="BY116" s="33">
        <f>(BW116-BY$3)/BZ$3</f>
        <v>-0.92567667122253161</v>
      </c>
      <c r="BZ116" s="33">
        <f>IFERROR(_xlfn.NORM.S.DIST(BY116,TRUE)*100,0)</f>
        <v>17.730701751738977</v>
      </c>
      <c r="CA116" s="34">
        <v>20.3</v>
      </c>
      <c r="CB116" s="3">
        <v>110</v>
      </c>
      <c r="CC116" s="33">
        <f>(CA116-CC$3)/CD$3</f>
        <v>-1.2579095311808561</v>
      </c>
      <c r="CD116" s="33">
        <f>IFERROR(_xlfn.NORM.S.DIST(CC116,TRUE)*100,0)</f>
        <v>10.421223816167014</v>
      </c>
      <c r="CE116" s="32">
        <v>87.9</v>
      </c>
      <c r="CF116" s="3">
        <v>27</v>
      </c>
      <c r="CG116" s="33">
        <f>(CE116-CG$3)/CH$3</f>
        <v>0.67825333550492095</v>
      </c>
      <c r="CH116" s="33">
        <f>IFERROR(_xlfn.NORM.S.DIST(CG116,TRUE)*100,0)</f>
        <v>75.119445970958324</v>
      </c>
      <c r="CI116" s="34">
        <v>82.2</v>
      </c>
      <c r="CJ116" s="3">
        <v>106</v>
      </c>
      <c r="CK116" s="33">
        <f>(CI116-CK$3)/CL$3</f>
        <v>-1.1685816405335236</v>
      </c>
      <c r="CL116" s="33">
        <f>IFERROR(_xlfn.NORM.S.DIST(CK116,TRUE)*100,0)</f>
        <v>12.128611439155543</v>
      </c>
      <c r="CM116" s="34">
        <v>82.1</v>
      </c>
      <c r="CN116" s="3">
        <v>111</v>
      </c>
      <c r="CO116" s="4">
        <f>(CM116-CO$3)/CP$3</f>
        <v>-1.6427788738213347</v>
      </c>
      <c r="CP116" s="4">
        <f>IFERROR(_xlfn.NORM.S.DIST(CO116,TRUE)*100,0)</f>
        <v>5.021434637723373</v>
      </c>
      <c r="CQ116" s="29" t="s">
        <v>269</v>
      </c>
      <c r="CR116" s="3" t="s">
        <v>269</v>
      </c>
      <c r="CS116" s="33">
        <v>0</v>
      </c>
      <c r="CT116" s="35" t="s">
        <v>269</v>
      </c>
      <c r="CU116" s="3" t="s">
        <v>269</v>
      </c>
      <c r="CV116" s="33">
        <v>0</v>
      </c>
      <c r="CW116" s="3" t="s">
        <v>269</v>
      </c>
      <c r="CX116" s="3" t="s">
        <v>269</v>
      </c>
      <c r="CY116" s="33">
        <v>0</v>
      </c>
      <c r="CZ116" s="36">
        <v>63</v>
      </c>
      <c r="DA116" s="37" t="s">
        <v>269</v>
      </c>
      <c r="DB116" s="37" t="s">
        <v>269</v>
      </c>
      <c r="DC116" s="37" t="s">
        <v>269</v>
      </c>
      <c r="DD116" s="37" t="s">
        <v>269</v>
      </c>
      <c r="DE116" s="38">
        <v>-0.2908653846153868</v>
      </c>
      <c r="DF116" s="38" t="s">
        <v>269</v>
      </c>
      <c r="DG116" s="38" t="s">
        <v>269</v>
      </c>
      <c r="DH116" s="38" t="s">
        <v>269</v>
      </c>
      <c r="DI116" s="38" t="s">
        <v>269</v>
      </c>
      <c r="DJ116" s="38">
        <v>-0.2908653846153868</v>
      </c>
      <c r="DK116" s="39">
        <v>-4.9196134312225283E-2</v>
      </c>
      <c r="DL116" s="39">
        <v>48.038149595512223</v>
      </c>
      <c r="DM116" s="38">
        <v>-0.2908653846153868</v>
      </c>
      <c r="DN116" s="39">
        <v>-2.5677686084376702E-2</v>
      </c>
      <c r="DO116" s="39">
        <v>48.975721095660354</v>
      </c>
      <c r="DP116" s="38">
        <v>-0.34</v>
      </c>
      <c r="DQ116" s="39">
        <v>-0.27468331998906242</v>
      </c>
      <c r="DR116" s="39">
        <v>39.177977356465455</v>
      </c>
      <c r="DS116" s="40">
        <v>38.202247191011232</v>
      </c>
      <c r="DT116" s="40">
        <v>43.598523809662311</v>
      </c>
      <c r="DU116" s="39">
        <v>-0.18883692608587574</v>
      </c>
      <c r="DV116" s="39">
        <v>42.511031482177373</v>
      </c>
      <c r="DW116" s="41">
        <v>42.511031482177373</v>
      </c>
      <c r="DX116" s="42">
        <v>0.53</v>
      </c>
      <c r="DY116" s="4">
        <f>(DX116-DY$3)/EA$3</f>
        <v>0.2736146260514204</v>
      </c>
      <c r="DZ116" s="4">
        <f>MAX(MIN(DY116, 3), -3)</f>
        <v>0.2736146260514204</v>
      </c>
      <c r="EA116" s="4">
        <f>IFERROR(_xlfn.NORM.S.DIST(DZ116,TRUE)*100,30)</f>
        <v>60.780960358425993</v>
      </c>
      <c r="EB116" s="43">
        <v>-0.67</v>
      </c>
      <c r="EC116" s="4">
        <f>(EB116-EC$3)/EE$3</f>
        <v>-1.0706508699223829</v>
      </c>
      <c r="ED116" s="4">
        <f>MAX(MIN(EC116, 3), -3)</f>
        <v>-1.0706508699223829</v>
      </c>
      <c r="EE116" s="4">
        <f>IFERROR(_xlfn.NORM.S.DIST(ED116,TRUE)*100,30)</f>
        <v>14.216322062007105</v>
      </c>
      <c r="EF116" s="44" t="s">
        <v>245</v>
      </c>
      <c r="EG116" s="45">
        <v>38</v>
      </c>
      <c r="EH116" s="46">
        <v>27</v>
      </c>
      <c r="EI116" s="46">
        <v>55</v>
      </c>
      <c r="EJ116" s="46" t="s">
        <v>269</v>
      </c>
      <c r="EK116" s="46" t="s">
        <v>269</v>
      </c>
      <c r="EL116" s="46" t="s">
        <v>269</v>
      </c>
      <c r="EM116" s="46" t="s">
        <v>269</v>
      </c>
      <c r="EN116" s="46" t="s">
        <v>269</v>
      </c>
      <c r="EO116" s="46" t="s">
        <v>269</v>
      </c>
      <c r="EP116" s="46" t="s">
        <v>269</v>
      </c>
      <c r="EQ116" s="46" t="s">
        <v>269</v>
      </c>
      <c r="ER116" s="46">
        <v>67</v>
      </c>
      <c r="ES116" s="47">
        <v>0</v>
      </c>
      <c r="ET116" s="4">
        <f>(ES116-ET$3)/EU$3</f>
        <v>-1.3758386168937178</v>
      </c>
      <c r="EU116" s="4">
        <f>IFERROR(_xlfn.NORM.S.DIST(ET116,TRUE)*100,30)</f>
        <v>8.4435801382237052</v>
      </c>
      <c r="EV116" s="48">
        <v>0</v>
      </c>
      <c r="EW116" s="4">
        <f>(EV116-EW$3)/EX$3</f>
        <v>-1.8380283303355822</v>
      </c>
      <c r="EX116" s="4">
        <f>IFERROR(_xlfn.NORM.S.DIST(EW116,TRUE)*100,30)</f>
        <v>3.3029115406635308</v>
      </c>
      <c r="EY116" s="49">
        <v>3.2258064516129031E-2</v>
      </c>
      <c r="EZ116" s="4">
        <f>(EY116-EZ$3)/FA$3</f>
        <v>-2.3226986226751616</v>
      </c>
      <c r="FA116" s="4">
        <f>IFERROR(_xlfn.NORM.S.DIST(EZ116,TRUE)*100,30)</f>
        <v>1.0097674162280932</v>
      </c>
      <c r="FB116" s="50">
        <v>26</v>
      </c>
      <c r="FC116" s="35">
        <v>-5.8258823049318773E-2</v>
      </c>
      <c r="FD116" s="33">
        <f>(FC116-FD$3)/FE$3</f>
        <v>-0.5800936313483297</v>
      </c>
      <c r="FE116" s="33">
        <f>IFERROR(_xlfn.NORM.S.DIST(FD116,TRUE)*100,0)</f>
        <v>28.092573914306477</v>
      </c>
      <c r="FF116" s="51">
        <v>60</v>
      </c>
      <c r="FG116" s="35">
        <v>-0.68188186260008954</v>
      </c>
      <c r="FH116" s="33">
        <f>(FG116-FH$3)/FI$3</f>
        <v>-1.6066374564061163</v>
      </c>
      <c r="FI116" s="33">
        <f>IFERROR(_xlfn.NORM.S.DIST(FH116,TRUE)*100,0)</f>
        <v>5.4066960422744934</v>
      </c>
      <c r="FJ116" s="51">
        <v>100</v>
      </c>
      <c r="FK116" s="35">
        <v>-0.89137810469527068</v>
      </c>
      <c r="FL116" s="33">
        <f>(FK116-FL$3)/FM$3</f>
        <v>-2.3060079027613032</v>
      </c>
      <c r="FM116" s="33">
        <f>IFERROR(_xlfn.NORM.S.DIST(FL116,TRUE)*100,0)</f>
        <v>1.0555095380062085</v>
      </c>
      <c r="FN116" s="52">
        <v>77.597908063450632</v>
      </c>
      <c r="FP116" s="33">
        <f>IFERROR(((J116*G$1)+(N116*K$1)+(R116*O$1)+(V116*S$1)+(Z116*W$1)+(AD116*AA$1)+(AH116*AE$1)+(AL116*AI$1)+(AP116*AM$1)+(AT116*AQ$1)+(AX116*AU$1)+(BB116*AY$1)+(BF116*BC$1)+(BJ116*BG$1)+(BN116*BK$1)+(BR116*BO$1)+(BV116*BS$1)+(BZ116*BW$1)+(CD116*CA$1)+(CH116*CE$1)+(CL116*CI$1)+(CP116*CM$1)+(CS116*CQ$1)+(CV116*CT$1)+(CY116*CW$1)+(DW116*DW$1)+(EA116*DX$1)+(EE116*EB$1)+(EU116*ES$1)+(EX116*EV$1)+(FA116*EY$1)+(FE116*FC$1)+(FI116*FG$1)+(FM116*FK$1)+(FN116*FN$1))*(1+FO116),"")</f>
        <v>28.169814358869253</v>
      </c>
      <c r="FQ116" s="28">
        <f>IFERROR(RANK(FP116,FP$4:FP$1296),"")</f>
        <v>113</v>
      </c>
      <c r="FR116" s="28">
        <f>IFERROR(RANK(FT116,FT$4:FT$1496),"")</f>
        <v>94</v>
      </c>
      <c r="FS116" s="28">
        <f>RANK(FX116,FX$4:FX$1496)</f>
        <v>93</v>
      </c>
      <c r="FT116" s="2">
        <v>6300</v>
      </c>
      <c r="FU116" s="49">
        <v>1.04E-2</v>
      </c>
      <c r="FV116" s="28">
        <f>IFERROR(FR116-FQ116,"")</f>
        <v>-19</v>
      </c>
      <c r="FW116" s="4">
        <f>IFERROR(FP116/(FT116/1000),0)</f>
        <v>4.4713991045824208</v>
      </c>
      <c r="FX116" s="2">
        <v>7400</v>
      </c>
      <c r="FY116" s="49">
        <v>7.7000000000000002E-3</v>
      </c>
      <c r="FZ116" s="28">
        <f>FS116-FQ116</f>
        <v>-20</v>
      </c>
      <c r="GA116" s="4">
        <f>FP116/(FX116/1000)</f>
        <v>3.8067316701174665</v>
      </c>
    </row>
    <row r="117" spans="1:183" x14ac:dyDescent="0.2">
      <c r="A117" t="s">
        <v>246</v>
      </c>
      <c r="B117" s="1">
        <v>1000</v>
      </c>
      <c r="C117" s="28" t="s">
        <v>269</v>
      </c>
      <c r="D117" s="28" t="s">
        <v>269</v>
      </c>
      <c r="E117" s="28">
        <f>RANK(B117,B$4:B$1396)</f>
        <v>1</v>
      </c>
      <c r="F117" s="4">
        <f>(E117/E$3)*100</f>
        <v>0.82644628099173556</v>
      </c>
      <c r="G117" s="29">
        <v>-0.38</v>
      </c>
      <c r="H117" s="3">
        <f>RANK(G117,G$4:G$4000)</f>
        <v>105</v>
      </c>
      <c r="I117" s="4">
        <f>(G117-I$3)/J$3</f>
        <v>-1.0593165892842995</v>
      </c>
      <c r="J117" s="4">
        <f>IFERROR(_xlfn.NORM.S.DIST(I117,TRUE)*100,0)</f>
        <v>14.472781115678055</v>
      </c>
      <c r="K117" s="30">
        <v>-8.5000000000000006E-2</v>
      </c>
      <c r="L117" s="3">
        <f>RANK(K117,K$4:K$4000)</f>
        <v>88</v>
      </c>
      <c r="M117" s="30">
        <f>(K117-M$3)/N$3</f>
        <v>-0.48271033998251334</v>
      </c>
      <c r="N117" s="4">
        <f>IFERROR(_xlfn.NORM.S.DIST(M117,TRUE)*100,0)</f>
        <v>31.465071020921066</v>
      </c>
      <c r="O117" s="30">
        <v>-2.5000000000000001E-2</v>
      </c>
      <c r="P117" s="3">
        <f>RANK(O117,O$4:O$4000)</f>
        <v>81</v>
      </c>
      <c r="Q117" s="4">
        <f>(O117-Q$3)/R$3</f>
        <v>-0.3486891642267278</v>
      </c>
      <c r="R117" s="4">
        <f>IFERROR(_xlfn.NORM.S.DIST(Q117,TRUE)*100,0)</f>
        <v>36.366134000612085</v>
      </c>
      <c r="S117" s="1">
        <v>294</v>
      </c>
      <c r="T117" s="3">
        <f>RANK(S117,S$4:S$4000)</f>
        <v>64</v>
      </c>
      <c r="U117" s="4">
        <f>(S117-U$3)/V$3</f>
        <v>-0.2009679283155717</v>
      </c>
      <c r="V117" s="4">
        <f>IFERROR(_xlfn.NORM.S.DIST(U117,TRUE)*100,0)</f>
        <v>42.036182595774243</v>
      </c>
      <c r="W117" s="31">
        <v>292.8</v>
      </c>
      <c r="X117" s="3">
        <f>RANK(W117,W$4:W$4000)</f>
        <v>68</v>
      </c>
      <c r="Y117" s="30">
        <f>(W117-Y$3)/Z$3</f>
        <v>-0.32814916115681092</v>
      </c>
      <c r="Z117" s="4">
        <f>IFERROR(_xlfn.NORM.S.DIST(Y117,TRUE)*100,0)</f>
        <v>37.139944241281306</v>
      </c>
      <c r="AA117" s="3">
        <v>293.8</v>
      </c>
      <c r="AB117" s="3">
        <f>RANK(AA117,AA$4:AA$4000)</f>
        <v>68</v>
      </c>
      <c r="AC117" s="4">
        <f>(AA117-AC$3)/AD$3</f>
        <v>-0.25400575158105659</v>
      </c>
      <c r="AD117" s="4">
        <f>IFERROR(_xlfn.NORM.S.DIST(AC117,TRUE)*100,0)</f>
        <v>39.97455573389643</v>
      </c>
      <c r="AE117" s="29">
        <v>-0.38</v>
      </c>
      <c r="AF117" s="3">
        <f>RANK(AE117,AE$4:AE$4000)</f>
        <v>97</v>
      </c>
      <c r="AG117" s="4">
        <f>(AE117-AG$3)/AH$3</f>
        <v>-0.79044212711781869</v>
      </c>
      <c r="AH117" s="4">
        <f>IFERROR(_xlfn.NORM.S.DIST(AG117,TRUE)*100,0)</f>
        <v>21.463480392232036</v>
      </c>
      <c r="AI117" s="30">
        <v>-0.29500000000000004</v>
      </c>
      <c r="AJ117" s="3">
        <f>RANK(AI117,AI$4:AI$4000)</f>
        <v>104</v>
      </c>
      <c r="AK117" s="4">
        <f>(AI117-AK$3)/AL$3</f>
        <v>-0.87655803247918118</v>
      </c>
      <c r="AL117" s="4">
        <f>IFERROR(_xlfn.NORM.S.DIST(AK117,TRUE)*100,0)</f>
        <v>19.036337129574399</v>
      </c>
      <c r="AM117" s="30">
        <v>-0.15500000000000003</v>
      </c>
      <c r="AN117" s="3">
        <f>RANK(AM117,AM$4:AM$4000)</f>
        <v>99</v>
      </c>
      <c r="AO117" s="4">
        <f>(AM117-AO$3)/AP$3</f>
        <v>-0.58215673624722253</v>
      </c>
      <c r="AP117" s="4">
        <f>IFERROR(_xlfn.NORM.S.DIST(AO117,TRUE)*100,0)</f>
        <v>28.023055590046042</v>
      </c>
      <c r="AQ117" s="29">
        <v>-0.495</v>
      </c>
      <c r="AR117" s="3">
        <v>116</v>
      </c>
      <c r="AS117" s="4">
        <f>(AQ117-AS$3)/AT$3</f>
        <v>-1.5773438718122761</v>
      </c>
      <c r="AT117" s="4">
        <f>IFERROR(_xlfn.NORM.S.DIST(AS117,TRUE)*100,0)</f>
        <v>5.7358211388614961</v>
      </c>
      <c r="AU117" s="30">
        <v>-0.155</v>
      </c>
      <c r="AV117" s="3">
        <v>94</v>
      </c>
      <c r="AW117" s="4">
        <f>(AU117-AW$3)/AX$3</f>
        <v>-0.57984150546744118</v>
      </c>
      <c r="AX117" s="4">
        <f>IFERROR(_xlfn.NORM.S.DIST(AW117,TRUE)*100,0)</f>
        <v>28.101075253233908</v>
      </c>
      <c r="AY117" s="30">
        <v>-7.4999999999999997E-2</v>
      </c>
      <c r="AZ117" s="3">
        <v>79</v>
      </c>
      <c r="BA117" s="4">
        <f>(AY117-BA$3)/BB$3</f>
        <v>-0.3066471900405105</v>
      </c>
      <c r="BB117" s="4">
        <f>IFERROR(_xlfn.NORM.S.DIST(BA117,TRUE)*100,0)</f>
        <v>37.955596523533579</v>
      </c>
      <c r="BC117" s="29">
        <v>-0.73</v>
      </c>
      <c r="BD117" s="3">
        <v>109</v>
      </c>
      <c r="BE117" s="4">
        <f>(BC117-BE$3)/BF$3</f>
        <v>-1.1485828701520098</v>
      </c>
      <c r="BF117" s="4">
        <f>IFERROR(_xlfn.NORM.S.DIST(BE117,TRUE)*100,0)</f>
        <v>12.536401190622124</v>
      </c>
      <c r="BG117" s="30">
        <v>-0.04</v>
      </c>
      <c r="BH117" s="3">
        <v>79</v>
      </c>
      <c r="BI117" s="4">
        <f>(BG117-BI$3)/BJ$3</f>
        <v>-0.18552846701587869</v>
      </c>
      <c r="BJ117" s="4">
        <f>IFERROR(_xlfn.NORM.S.DIST(BI117,TRUE)*100,0)</f>
        <v>42.64072771881073</v>
      </c>
      <c r="BK117" s="30">
        <v>-0.15000000000000002</v>
      </c>
      <c r="BL117" s="3">
        <v>93</v>
      </c>
      <c r="BM117" s="4">
        <f>(BK117-BM$3)/BN$3</f>
        <v>-0.57022446838721053</v>
      </c>
      <c r="BN117" s="4">
        <f>IFERROR(_xlfn.NORM.S.DIST(BM117,TRUE)*100,0)</f>
        <v>28.426273122894084</v>
      </c>
      <c r="BO117" s="30">
        <v>-0.08</v>
      </c>
      <c r="BP117" s="3">
        <v>76</v>
      </c>
      <c r="BQ117" s="4">
        <f>(BO117-BQ$3)/BR$3</f>
        <v>-3.8674489261236004E-3</v>
      </c>
      <c r="BR117" s="4">
        <f>IFERROR(_xlfn.NORM.S.DIST(BQ117,TRUE)*100,0)</f>
        <v>49.845711495227384</v>
      </c>
      <c r="BS117" s="32">
        <v>19.8</v>
      </c>
      <c r="BT117" s="3">
        <v>109</v>
      </c>
      <c r="BU117" s="33">
        <f>(BS117-BU$3)/BV$3</f>
        <v>-1.3442753791126432</v>
      </c>
      <c r="BV117" s="33">
        <f>IFERROR(_xlfn.NORM.S.DIST(BU117,TRUE)*100,0)</f>
        <v>8.9429677074404204</v>
      </c>
      <c r="BW117" s="34">
        <v>21.1</v>
      </c>
      <c r="BX117" s="3">
        <v>89</v>
      </c>
      <c r="BY117" s="33">
        <f>(BW117-BY$3)/BZ$3</f>
        <v>-0.57526278937172892</v>
      </c>
      <c r="BZ117" s="33">
        <f>IFERROR(_xlfn.NORM.S.DIST(BY117,TRUE)*100,0)</f>
        <v>28.25567916827616</v>
      </c>
      <c r="CA117" s="34">
        <v>23.2</v>
      </c>
      <c r="CB117" s="3">
        <v>51</v>
      </c>
      <c r="CC117" s="33">
        <f>(CA117-CC$3)/CD$3</f>
        <v>0.16290357122401147</v>
      </c>
      <c r="CD117" s="33">
        <f>IFERROR(_xlfn.NORM.S.DIST(CC117,TRUE)*100,0)</f>
        <v>56.470282051920073</v>
      </c>
      <c r="CE117" s="32">
        <v>79.599999999999994</v>
      </c>
      <c r="CF117" s="3">
        <v>116</v>
      </c>
      <c r="CG117" s="33">
        <f>(CE117-CG$3)/CH$3</f>
        <v>-2.3228142884973111</v>
      </c>
      <c r="CH117" s="33">
        <f>IFERROR(_xlfn.NORM.S.DIST(CG117,TRUE)*100,0)</f>
        <v>1.0094565576520951</v>
      </c>
      <c r="CI117" s="34">
        <v>80.5</v>
      </c>
      <c r="CJ117" s="3">
        <v>115</v>
      </c>
      <c r="CK117" s="33">
        <f>(CI117-CK$3)/CL$3</f>
        <v>-2.019672874624332</v>
      </c>
      <c r="CL117" s="33">
        <f>IFERROR(_xlfn.NORM.S.DIST(CK117,TRUE)*100,0)</f>
        <v>2.1708665266058311</v>
      </c>
      <c r="CM117" s="34">
        <v>82.3</v>
      </c>
      <c r="CN117" s="3">
        <v>107</v>
      </c>
      <c r="CO117" s="4">
        <f>(CM117-CO$3)/CP$3</f>
        <v>-1.5260282283617179</v>
      </c>
      <c r="CP117" s="4">
        <f>IFERROR(_xlfn.NORM.S.DIST(CO117,TRUE)*100,0)</f>
        <v>6.3501417283961139</v>
      </c>
      <c r="CQ117" s="29" t="s">
        <v>269</v>
      </c>
      <c r="CR117" s="3" t="s">
        <v>269</v>
      </c>
      <c r="CS117" s="33">
        <v>0</v>
      </c>
      <c r="CT117" s="35" t="s">
        <v>269</v>
      </c>
      <c r="CU117" s="3" t="s">
        <v>269</v>
      </c>
      <c r="CV117" s="33">
        <v>0</v>
      </c>
      <c r="CW117" s="3" t="s">
        <v>269</v>
      </c>
      <c r="CX117" s="3" t="s">
        <v>269</v>
      </c>
      <c r="CY117" s="33">
        <v>0</v>
      </c>
      <c r="CZ117" s="36" t="s">
        <v>51</v>
      </c>
      <c r="DA117" s="37" t="s">
        <v>269</v>
      </c>
      <c r="DB117" s="37" t="s">
        <v>269</v>
      </c>
      <c r="DC117" s="37" t="s">
        <v>269</v>
      </c>
      <c r="DD117" s="37" t="s">
        <v>269</v>
      </c>
      <c r="DE117" s="38">
        <v>-1.0408653846153868</v>
      </c>
      <c r="DF117" s="38" t="s">
        <v>269</v>
      </c>
      <c r="DG117" s="38" t="s">
        <v>269</v>
      </c>
      <c r="DH117" s="38" t="s">
        <v>269</v>
      </c>
      <c r="DI117" s="38" t="s">
        <v>269</v>
      </c>
      <c r="DJ117" s="38">
        <v>-1.0408653846153868</v>
      </c>
      <c r="DK117" s="39">
        <v>-0.66071607286400591</v>
      </c>
      <c r="DL117" s="39">
        <v>25.439720711314774</v>
      </c>
      <c r="DM117" s="38">
        <v>-1.0408653846153868</v>
      </c>
      <c r="DN117" s="39">
        <v>-0.23705701515164176</v>
      </c>
      <c r="DO117" s="39">
        <v>40.630627943991684</v>
      </c>
      <c r="DP117" s="38">
        <v>-0.93</v>
      </c>
      <c r="DQ117" s="39">
        <v>-0.80353019738979503</v>
      </c>
      <c r="DR117" s="39">
        <v>21.083417506961609</v>
      </c>
      <c r="DS117" s="40">
        <v>23.595505617977526</v>
      </c>
      <c r="DT117" s="40">
        <v>27.687317945061398</v>
      </c>
      <c r="DU117" s="39">
        <v>-0.84607917186246973</v>
      </c>
      <c r="DV117" s="39">
        <v>19.875428951440057</v>
      </c>
      <c r="DW117" s="41">
        <v>19.875428951440057</v>
      </c>
      <c r="DX117" s="42">
        <v>0.57999999999999996</v>
      </c>
      <c r="DY117" s="4">
        <f>(DX117-DY$3)/EA$3</f>
        <v>0.32016604583800895</v>
      </c>
      <c r="DZ117" s="4">
        <f>MAX(MIN(DY117, 3), -3)</f>
        <v>0.32016604583800895</v>
      </c>
      <c r="EA117" s="4">
        <f>IFERROR(_xlfn.NORM.S.DIST(DZ117,TRUE)*100,30)</f>
        <v>62.5578769492353</v>
      </c>
      <c r="EB117" s="43">
        <v>0.67</v>
      </c>
      <c r="EC117" s="4">
        <f>(EB117-EC$3)/EE$3</f>
        <v>0.32897286666727421</v>
      </c>
      <c r="ED117" s="4">
        <f>MAX(MIN(EC117, 3), -3)</f>
        <v>0.32897286666727421</v>
      </c>
      <c r="EE117" s="4">
        <f>IFERROR(_xlfn.NORM.S.DIST(ED117,TRUE)*100,30)</f>
        <v>62.891190156764864</v>
      </c>
      <c r="EF117" s="44" t="s">
        <v>247</v>
      </c>
      <c r="EG117" s="45" t="s">
        <v>51</v>
      </c>
      <c r="EH117" s="46" t="s">
        <v>51</v>
      </c>
      <c r="EI117" s="46">
        <v>66</v>
      </c>
      <c r="EJ117" s="46" t="s">
        <v>269</v>
      </c>
      <c r="EK117" s="46" t="s">
        <v>269</v>
      </c>
      <c r="EL117" s="46" t="s">
        <v>269</v>
      </c>
      <c r="EM117" s="46" t="s">
        <v>269</v>
      </c>
      <c r="EN117" s="46" t="s">
        <v>269</v>
      </c>
      <c r="EO117" s="46" t="s">
        <v>269</v>
      </c>
      <c r="EP117" s="46" t="s">
        <v>269</v>
      </c>
      <c r="EQ117" s="46" t="s">
        <v>269</v>
      </c>
      <c r="ER117" s="46" t="s">
        <v>51</v>
      </c>
      <c r="ES117" s="47">
        <v>2.9411764705882353E-2</v>
      </c>
      <c r="ET117" s="4">
        <f>(ES117-ET$3)/EU$3</f>
        <v>-1.0157553533871038</v>
      </c>
      <c r="EU117" s="4">
        <f>IFERROR(_xlfn.NORM.S.DIST(ET117,TRUE)*100,30)</f>
        <v>15.487295075563598</v>
      </c>
      <c r="EV117" s="48">
        <v>5.8823529411764705E-2</v>
      </c>
      <c r="EW117" s="4">
        <f>(EV117-EW$3)/EX$3</f>
        <v>-1.2881917966372114</v>
      </c>
      <c r="EX117" s="4">
        <f>IFERROR(_xlfn.NORM.S.DIST(EW117,TRUE)*100,30)</f>
        <v>9.8839603438377814</v>
      </c>
      <c r="EY117" s="49">
        <v>0.17647058823529413</v>
      </c>
      <c r="EZ117" s="4">
        <f>(EY117-EZ$3)/FA$3</f>
        <v>-1.4020316998119917</v>
      </c>
      <c r="FA117" s="4">
        <f>IFERROR(_xlfn.NORM.S.DIST(EZ117,TRUE)*100,30)</f>
        <v>8.0452890400880364</v>
      </c>
      <c r="FB117" s="50">
        <v>19</v>
      </c>
      <c r="FC117" s="35">
        <v>-1.8884895266670254</v>
      </c>
      <c r="FD117" s="33">
        <f>(FC117-FD$3)/FE$3</f>
        <v>-2.5125345827583168</v>
      </c>
      <c r="FE117" s="33">
        <f>IFERROR(_xlfn.NORM.S.DIST(FD117,TRUE)*100,0)</f>
        <v>0.5993367799420517</v>
      </c>
      <c r="FF117" s="51">
        <v>57</v>
      </c>
      <c r="FG117" s="35">
        <v>-1.5060057778970597</v>
      </c>
      <c r="FH117" s="33">
        <f>(FG117-FH$3)/FI$3</f>
        <v>-2.7232224328090187</v>
      </c>
      <c r="FI117" s="33">
        <f>IFERROR(_xlfn.NORM.S.DIST(FH117,TRUE)*100,0)</f>
        <v>0.32324257381154109</v>
      </c>
      <c r="FJ117" s="51">
        <v>95</v>
      </c>
      <c r="FK117" s="35">
        <v>-0.89696055008648135</v>
      </c>
      <c r="FL117" s="33">
        <f>(FK117-FL$3)/FM$3</f>
        <v>-2.315241320153143</v>
      </c>
      <c r="FM117" s="33">
        <f>IFERROR(_xlfn.NORM.S.DIST(FL117,TRUE)*100,0)</f>
        <v>1.0299864552983422</v>
      </c>
      <c r="FN117" s="52">
        <v>72.712685999960058</v>
      </c>
      <c r="FP117" s="33">
        <f>IFERROR(((J117*G$1)+(N117*K$1)+(R117*O$1)+(V117*S$1)+(Z117*W$1)+(AD117*AA$1)+(AH117*AE$1)+(AL117*AI$1)+(AP117*AM$1)+(AT117*AQ$1)+(AX117*AU$1)+(BB117*AY$1)+(BF117*BC$1)+(BJ117*BG$1)+(BN117*BK$1)+(BR117*BO$1)+(BV117*BS$1)+(BZ117*BW$1)+(CD117*CA$1)+(CH117*CE$1)+(CL117*CI$1)+(CP117*CM$1)+(CS117*CQ$1)+(CV117*CT$1)+(CY117*CW$1)+(DW117*DW$1)+(EA117*DX$1)+(EE117*EB$1)+(EU117*ES$1)+(EX117*EV$1)+(FA117*EY$1)+(FE117*FC$1)+(FI117*FG$1)+(FM117*FK$1)+(FN117*FN$1))*(1+FO117),"")</f>
        <v>27.287245573191676</v>
      </c>
      <c r="FQ117" s="28">
        <f>IFERROR(RANK(FP117,FP$4:FP$1296),"")</f>
        <v>114</v>
      </c>
      <c r="FR117" s="28">
        <f>IFERROR(RANK(FT117,FT$4:FT$1496),"")</f>
        <v>114</v>
      </c>
      <c r="FS117" s="28">
        <f>RANK(FX117,FX$4:FX$1496)</f>
        <v>102</v>
      </c>
      <c r="FT117" s="2">
        <v>6000</v>
      </c>
      <c r="FU117" s="49">
        <v>1.6000000000000001E-3</v>
      </c>
      <c r="FV117" s="28">
        <f>IFERROR(FR117-FQ117,"")</f>
        <v>0</v>
      </c>
      <c r="FW117" s="4">
        <f>IFERROR(FP117/(FT117/1000),0)</f>
        <v>4.5478742621986123</v>
      </c>
      <c r="FX117" s="2">
        <v>7200</v>
      </c>
      <c r="FY117" s="49">
        <v>1.1000000000000001E-3</v>
      </c>
      <c r="FZ117" s="28">
        <f>FS117-FQ117</f>
        <v>-12</v>
      </c>
      <c r="GA117" s="4">
        <f>FP117/(FX117/1000)</f>
        <v>3.7898952184988439</v>
      </c>
    </row>
    <row r="118" spans="1:183" x14ac:dyDescent="0.2">
      <c r="A118" t="s">
        <v>243</v>
      </c>
      <c r="B118" s="1">
        <v>1000</v>
      </c>
      <c r="C118" s="28" t="s">
        <v>269</v>
      </c>
      <c r="D118" s="28" t="s">
        <v>269</v>
      </c>
      <c r="E118" s="28">
        <f>RANK(B118,B$4:B$1396)</f>
        <v>1</v>
      </c>
      <c r="F118" s="4">
        <f>(E118/E$3)*100</f>
        <v>0.82644628099173556</v>
      </c>
      <c r="G118" s="29">
        <v>-1.45</v>
      </c>
      <c r="H118" s="3">
        <f>RANK(G118,G$4:G$4000)</f>
        <v>120</v>
      </c>
      <c r="I118" s="4">
        <f>(G118-I$3)/J$3</f>
        <v>-3.3750780613895865</v>
      </c>
      <c r="J118" s="4">
        <f>IFERROR(_xlfn.NORM.S.DIST(I118,TRUE)*100,0)</f>
        <v>3.6897377846171156E-2</v>
      </c>
      <c r="K118" s="30">
        <v>-1.45</v>
      </c>
      <c r="L118" s="3">
        <f>RANK(K118,K$4:K$4000)</f>
        <v>120</v>
      </c>
      <c r="M118" s="30">
        <f>(K118-M$3)/N$3</f>
        <v>-4.0799784787057023</v>
      </c>
      <c r="N118" s="4">
        <f>IFERROR(_xlfn.NORM.S.DIST(M118,TRUE)*100,0)</f>
        <v>2.2519935252320218E-3</v>
      </c>
      <c r="O118" s="30">
        <v>-1.45</v>
      </c>
      <c r="P118" s="3">
        <f>RANK(O118,O$4:O$4000)</f>
        <v>120</v>
      </c>
      <c r="Q118" s="4">
        <f>(O118-Q$3)/R$3</f>
        <v>-4.3544565194682781</v>
      </c>
      <c r="R118" s="4">
        <f>IFERROR(_xlfn.NORM.S.DIST(Q118,TRUE)*100,0)</f>
        <v>6.6698726801343714E-4</v>
      </c>
      <c r="S118" s="1">
        <v>286.10000000000002</v>
      </c>
      <c r="T118" s="3">
        <f>RANK(S118,S$4:S$4000)</f>
        <v>112</v>
      </c>
      <c r="U118" s="4">
        <f>(S118-U$3)/V$3</f>
        <v>-1.422234569617878</v>
      </c>
      <c r="V118" s="4">
        <f>IFERROR(_xlfn.NORM.S.DIST(U118,TRUE)*100,0)</f>
        <v>7.7479083129119335</v>
      </c>
      <c r="W118" s="31">
        <v>286.10000000000002</v>
      </c>
      <c r="X118" s="3">
        <f>RANK(W118,W$4:W$4000)</f>
        <v>115</v>
      </c>
      <c r="Y118" s="30">
        <f>(W118-Y$3)/Z$3</f>
        <v>-1.3056664844990689</v>
      </c>
      <c r="Z118" s="4">
        <f>IFERROR(_xlfn.NORM.S.DIST(Y118,TRUE)*100,0)</f>
        <v>9.5833000130341812</v>
      </c>
      <c r="AA118" s="3">
        <v>286.10000000000002</v>
      </c>
      <c r="AB118" s="3">
        <f>RANK(AA118,AA$4:AA$4000)</f>
        <v>115</v>
      </c>
      <c r="AC118" s="4">
        <f>(AA118-AC$3)/AD$3</f>
        <v>-1.4124525159487176</v>
      </c>
      <c r="AD118" s="4">
        <f>IFERROR(_xlfn.NORM.S.DIST(AC118,TRUE)*100,0)</f>
        <v>7.8908381363477176</v>
      </c>
      <c r="AE118" s="29">
        <v>-3.5000000000000003E-2</v>
      </c>
      <c r="AF118" s="3">
        <f>RANK(AE118,AE$4:AE$4000)</f>
        <v>68</v>
      </c>
      <c r="AG118" s="4">
        <f>(AE118-AG$3)/AH$3</f>
        <v>-0.16197460142783024</v>
      </c>
      <c r="AH118" s="4">
        <f>IFERROR(_xlfn.NORM.S.DIST(AG118,TRUE)*100,0)</f>
        <v>43.566292742880279</v>
      </c>
      <c r="AI118" s="30">
        <v>-3.5000000000000003E-2</v>
      </c>
      <c r="AJ118" s="3">
        <f>RANK(AI118,AI$4:AI$4000)</f>
        <v>80</v>
      </c>
      <c r="AK118" s="4">
        <f>(AI118-AK$3)/AL$3</f>
        <v>-0.28632148098785842</v>
      </c>
      <c r="AL118" s="4">
        <f>IFERROR(_xlfn.NORM.S.DIST(AK118,TRUE)*100,0)</f>
        <v>38.731595353233381</v>
      </c>
      <c r="AM118" s="30">
        <v>-3.5000000000000003E-2</v>
      </c>
      <c r="AN118" s="3">
        <f>RANK(AM118,AM$4:AM$4000)</f>
        <v>82</v>
      </c>
      <c r="AO118" s="4">
        <f>(AM118-AO$3)/AP$3</f>
        <v>-0.2799556907547926</v>
      </c>
      <c r="AP118" s="4">
        <f>IFERROR(_xlfn.NORM.S.DIST(AO118,TRUE)*100,0)</f>
        <v>38.975574985489907</v>
      </c>
      <c r="AQ118" s="29">
        <v>-7.0000000000000007E-2</v>
      </c>
      <c r="AR118" s="3">
        <v>72</v>
      </c>
      <c r="AS118" s="4">
        <f>(AQ118-AS$3)/AT$3</f>
        <v>-0.2509706242867018</v>
      </c>
      <c r="AT118" s="4">
        <f>IFERROR(_xlfn.NORM.S.DIST(AS118,TRUE)*100,0)</f>
        <v>40.091841044281132</v>
      </c>
      <c r="AU118" s="30">
        <v>-7.0000000000000007E-2</v>
      </c>
      <c r="AV118" s="3">
        <v>78</v>
      </c>
      <c r="AW118" s="4">
        <f>(AU118-AW$3)/AX$3</f>
        <v>-0.24493871069009687</v>
      </c>
      <c r="AX118" s="4">
        <f>IFERROR(_xlfn.NORM.S.DIST(AW118,TRUE)*100,0)</f>
        <v>40.325194382484852</v>
      </c>
      <c r="AY118" s="30">
        <v>-7.0000000000000007E-2</v>
      </c>
      <c r="AZ118" s="3">
        <v>77</v>
      </c>
      <c r="BA118" s="4">
        <f>(AY118-BA$3)/BB$3</f>
        <v>-0.28414097425772078</v>
      </c>
      <c r="BB118" s="4">
        <f>IFERROR(_xlfn.NORM.S.DIST(BA118,TRUE)*100,0)</f>
        <v>38.815117375682917</v>
      </c>
      <c r="BC118" s="29">
        <v>-0.97499999999999998</v>
      </c>
      <c r="BD118" s="3">
        <v>115</v>
      </c>
      <c r="BE118" s="4">
        <f>(BC118-BE$3)/BF$3</f>
        <v>-1.5470763370208922</v>
      </c>
      <c r="BF118" s="4">
        <f>IFERROR(_xlfn.NORM.S.DIST(BE118,TRUE)*100,0)</f>
        <v>6.0922419580774889</v>
      </c>
      <c r="BG118" s="30">
        <v>-0.97499999999999998</v>
      </c>
      <c r="BH118" s="3">
        <v>117</v>
      </c>
      <c r="BI118" s="4">
        <f>(BG118-BI$3)/BJ$3</f>
        <v>-2.549673157439682</v>
      </c>
      <c r="BJ118" s="4">
        <f>IFERROR(_xlfn.NORM.S.DIST(BI118,TRUE)*100,0)</f>
        <v>0.53911975629849995</v>
      </c>
      <c r="BK118" s="30">
        <v>-0.97499999999999998</v>
      </c>
      <c r="BL118" s="3">
        <v>119</v>
      </c>
      <c r="BM118" s="4">
        <f>(BK118-BM$3)/BN$3</f>
        <v>-3.1182823501445491</v>
      </c>
      <c r="BN118" s="4">
        <f>IFERROR(_xlfn.NORM.S.DIST(BM118,TRUE)*100,0)</f>
        <v>9.0954221568314939E-2</v>
      </c>
      <c r="BO118" s="30">
        <v>0.69</v>
      </c>
      <c r="BP118" s="3">
        <v>6</v>
      </c>
      <c r="BQ118" s="4">
        <f>(BO118-BQ$3)/BR$3</f>
        <v>1.1584880879994706</v>
      </c>
      <c r="BR118" s="4">
        <f>IFERROR(_xlfn.NORM.S.DIST(BQ118,TRUE)*100,0)</f>
        <v>87.666754498648046</v>
      </c>
      <c r="BS118" s="32">
        <v>19.8</v>
      </c>
      <c r="BT118" s="3">
        <v>109</v>
      </c>
      <c r="BU118" s="33">
        <f>(BS118-BU$3)/BV$3</f>
        <v>-1.3442753791126432</v>
      </c>
      <c r="BV118" s="33">
        <f>IFERROR(_xlfn.NORM.S.DIST(BU118,TRUE)*100,0)</f>
        <v>8.9429677074404204</v>
      </c>
      <c r="BW118" s="34">
        <v>19.8</v>
      </c>
      <c r="BX118" s="3">
        <v>108</v>
      </c>
      <c r="BY118" s="33">
        <f>(BW118-BY$3)/BZ$3</f>
        <v>-1.1446853473792831</v>
      </c>
      <c r="BZ118" s="33">
        <f>IFERROR(_xlfn.NORM.S.DIST(BY118,TRUE)*100,0)</f>
        <v>12.616976166406122</v>
      </c>
      <c r="CA118" s="34">
        <v>19.8</v>
      </c>
      <c r="CB118" s="3">
        <v>114</v>
      </c>
      <c r="CC118" s="33">
        <f>(CA118-CC$3)/CD$3</f>
        <v>-1.5028773074575577</v>
      </c>
      <c r="CD118" s="33">
        <f>IFERROR(_xlfn.NORM.S.DIST(CC118,TRUE)*100,0)</f>
        <v>6.6435342879035106</v>
      </c>
      <c r="CE118" s="32">
        <v>82.5</v>
      </c>
      <c r="CF118" s="3">
        <v>109</v>
      </c>
      <c r="CG118" s="33">
        <f>(CE118-CG$3)/CH$3</f>
        <v>-1.2742484921591812</v>
      </c>
      <c r="CH118" s="33">
        <f>IFERROR(_xlfn.NORM.S.DIST(CG118,TRUE)*100,0)</f>
        <v>10.128768225773657</v>
      </c>
      <c r="CI118" s="34">
        <v>82.5</v>
      </c>
      <c r="CJ118" s="3">
        <v>105</v>
      </c>
      <c r="CK118" s="33">
        <f>(CI118-CK$3)/CL$3</f>
        <v>-1.018389069811618</v>
      </c>
      <c r="CL118" s="33">
        <f>IFERROR(_xlfn.NORM.S.DIST(CK118,TRUE)*100,0)</f>
        <v>15.42465472433153</v>
      </c>
      <c r="CM118" s="34">
        <v>82.5</v>
      </c>
      <c r="CN118" s="3">
        <v>106</v>
      </c>
      <c r="CO118" s="4">
        <f>(CM118-CO$3)/CP$3</f>
        <v>-1.4092775829021009</v>
      </c>
      <c r="CP118" s="4">
        <f>IFERROR(_xlfn.NORM.S.DIST(CO118,TRUE)*100,0)</f>
        <v>7.9376552362827981</v>
      </c>
      <c r="CQ118" s="29" t="s">
        <v>269</v>
      </c>
      <c r="CR118" s="3" t="s">
        <v>269</v>
      </c>
      <c r="CS118" s="33">
        <v>0</v>
      </c>
      <c r="CT118" s="35" t="s">
        <v>269</v>
      </c>
      <c r="CU118" s="3" t="s">
        <v>269</v>
      </c>
      <c r="CV118" s="33">
        <v>0</v>
      </c>
      <c r="CW118" s="3" t="s">
        <v>269</v>
      </c>
      <c r="CX118" s="3" t="s">
        <v>269</v>
      </c>
      <c r="CY118" s="33">
        <v>0</v>
      </c>
      <c r="CZ118" s="36" t="s">
        <v>269</v>
      </c>
      <c r="DA118" s="37" t="s">
        <v>269</v>
      </c>
      <c r="DB118" s="37" t="s">
        <v>269</v>
      </c>
      <c r="DC118" s="37" t="s">
        <v>51</v>
      </c>
      <c r="DD118" s="37" t="s">
        <v>269</v>
      </c>
      <c r="DE118" s="38" t="s">
        <v>269</v>
      </c>
      <c r="DF118" s="38" t="s">
        <v>269</v>
      </c>
      <c r="DG118" s="38" t="s">
        <v>269</v>
      </c>
      <c r="DH118" s="38">
        <v>-3.2110552763819129</v>
      </c>
      <c r="DI118" s="38" t="s">
        <v>269</v>
      </c>
      <c r="DJ118" s="38">
        <v>-3.2110552763819129</v>
      </c>
      <c r="DK118" s="39">
        <v>-2.4302019252090208</v>
      </c>
      <c r="DL118" s="39">
        <v>0.75452064616643089</v>
      </c>
      <c r="DM118" s="38">
        <v>-3.2110552763819129</v>
      </c>
      <c r="DN118" s="39">
        <v>-0.84870139284520019</v>
      </c>
      <c r="DO118" s="39">
        <v>19.802373549155767</v>
      </c>
      <c r="DP118" s="38">
        <v>-3.08</v>
      </c>
      <c r="DQ118" s="39">
        <v>-2.7306840726636512</v>
      </c>
      <c r="DR118" s="39">
        <v>0.31601513468636755</v>
      </c>
      <c r="DS118" s="40">
        <v>20</v>
      </c>
      <c r="DT118" s="40">
        <v>10.218227332502142</v>
      </c>
      <c r="DU118" s="39">
        <v>-1.567672773477355</v>
      </c>
      <c r="DV118" s="39">
        <v>5.8478759419168744</v>
      </c>
      <c r="DW118" s="41">
        <v>5.8478759419168744</v>
      </c>
      <c r="DX118" s="42">
        <v>-1.54</v>
      </c>
      <c r="DY118" s="4">
        <f>(DX118-DY$3)/EA$3</f>
        <v>-1.6536141531133499</v>
      </c>
      <c r="DZ118" s="4">
        <f>MAX(MIN(DY118, 3), -3)</f>
        <v>-1.6536141531133499</v>
      </c>
      <c r="EA118" s="4">
        <f>IFERROR(_xlfn.NORM.S.DIST(DZ118,TRUE)*100,30)</f>
        <v>4.9102967582681112</v>
      </c>
      <c r="EB118" s="43">
        <v>0</v>
      </c>
      <c r="EC118" s="4">
        <f>(EB118-EC$3)/EE$3</f>
        <v>-0.37083900162755434</v>
      </c>
      <c r="ED118" s="4">
        <f>MAX(MIN(EC118, 3), -3)</f>
        <v>-0.37083900162755434</v>
      </c>
      <c r="EE118" s="4">
        <f>IFERROR(_xlfn.NORM.S.DIST(ED118,TRUE)*100,30)</f>
        <v>35.537872510025657</v>
      </c>
      <c r="EF118" s="44" t="s">
        <v>279</v>
      </c>
      <c r="EG118" s="45" t="s">
        <v>51</v>
      </c>
      <c r="EH118" s="46" t="s">
        <v>51</v>
      </c>
      <c r="EI118" s="46" t="s">
        <v>51</v>
      </c>
      <c r="EJ118" s="46" t="s">
        <v>269</v>
      </c>
      <c r="EK118" s="46" t="s">
        <v>269</v>
      </c>
      <c r="EL118" s="46" t="s">
        <v>269</v>
      </c>
      <c r="EM118" s="46" t="s">
        <v>269</v>
      </c>
      <c r="EN118" s="46" t="s">
        <v>269</v>
      </c>
      <c r="EO118" s="46" t="s">
        <v>269</v>
      </c>
      <c r="EP118" s="46" t="s">
        <v>269</v>
      </c>
      <c r="EQ118" s="46" t="s">
        <v>269</v>
      </c>
      <c r="ER118" s="46" t="s">
        <v>269</v>
      </c>
      <c r="ES118" s="47">
        <v>0.14814814814814814</v>
      </c>
      <c r="ET118" s="4">
        <f>(ES118-ET$3)/EU$3</f>
        <v>0.43791411780626421</v>
      </c>
      <c r="EU118" s="4">
        <f>IFERROR(_xlfn.NORM.S.DIST(ET118,TRUE)*100,30)</f>
        <v>66.927572944336873</v>
      </c>
      <c r="EV118" s="48">
        <v>0.18518518518518517</v>
      </c>
      <c r="EW118" s="4">
        <f>(EV118-EW$3)/EX$3</f>
        <v>-0.10706146498885881</v>
      </c>
      <c r="EX118" s="4">
        <f>IFERROR(_xlfn.NORM.S.DIST(EW118,TRUE)*100,30)</f>
        <v>45.737010894459104</v>
      </c>
      <c r="EY118" s="49">
        <v>0.25925925925925924</v>
      </c>
      <c r="EZ118" s="4">
        <f>(EY118-EZ$3)/FA$3</f>
        <v>-0.87350068853869067</v>
      </c>
      <c r="FA118" s="4">
        <f>IFERROR(_xlfn.NORM.S.DIST(EZ118,TRUE)*100,30)</f>
        <v>19.119511555209424</v>
      </c>
      <c r="FB118" s="50">
        <v>19</v>
      </c>
      <c r="FC118" s="35">
        <v>5.2415449833347338E-2</v>
      </c>
      <c r="FD118" s="33">
        <f>(FC118-FD$3)/FE$3</f>
        <v>-0.46323869237083315</v>
      </c>
      <c r="FE118" s="33">
        <f>IFERROR(_xlfn.NORM.S.DIST(FD118,TRUE)*100,0)</f>
        <v>32.159664242536117</v>
      </c>
      <c r="FF118" s="51">
        <v>61</v>
      </c>
      <c r="FG118" s="35">
        <v>0.51301610997705893</v>
      </c>
      <c r="FH118" s="33">
        <f>(FG118-FH$3)/FI$3</f>
        <v>1.230005984489012E-2</v>
      </c>
      <c r="FI118" s="33">
        <f>IFERROR(_xlfn.NORM.S.DIST(FH118,TRUE)*100,0)</f>
        <v>50.490689019484236</v>
      </c>
      <c r="FJ118" s="51">
        <v>83</v>
      </c>
      <c r="FK118" s="35">
        <v>0.55027903287445135</v>
      </c>
      <c r="FL118" s="33">
        <f>(FK118-FL$3)/FM$3</f>
        <v>7.8506616281590086E-2</v>
      </c>
      <c r="FM118" s="33">
        <f>IFERROR(_xlfn.NORM.S.DIST(FL118,TRUE)*100,0)</f>
        <v>53.128746628152697</v>
      </c>
      <c r="FN118" s="52">
        <v>2.7228391605710676</v>
      </c>
      <c r="FP118" s="33">
        <f>IFERROR(((J118*G$1)+(N118*K$1)+(R118*O$1)+(V118*S$1)+(Z118*W$1)+(AD118*AA$1)+(AH118*AE$1)+(AL118*AI$1)+(AP118*AM$1)+(AT118*AQ$1)+(AX118*AU$1)+(BB118*AY$1)+(BF118*BC$1)+(BJ118*BG$1)+(BN118*BK$1)+(BR118*BO$1)+(BV118*BS$1)+(BZ118*BW$1)+(CD118*CA$1)+(CH118*CE$1)+(CL118*CI$1)+(CP118*CM$1)+(CS118*CQ$1)+(CV118*CT$1)+(CY118*CW$1)+(DW118*DW$1)+(EA118*DX$1)+(EE118*EB$1)+(EU118*ES$1)+(EX118*EV$1)+(FA118*EY$1)+(FE118*FC$1)+(FI118*FG$1)+(FM118*FK$1)+(FN118*FN$1))*(1+FO118),"")</f>
        <v>26.901527382837155</v>
      </c>
      <c r="FQ118" s="28">
        <f>IFERROR(RANK(FP118,FP$4:FP$1296),"")</f>
        <v>115</v>
      </c>
      <c r="FR118" s="28">
        <f>IFERROR(RANK(FT118,FT$4:FT$1496),"")</f>
        <v>114</v>
      </c>
      <c r="FS118" s="28">
        <f>RANK(FX118,FX$4:FX$1496)</f>
        <v>112</v>
      </c>
      <c r="FT118" s="2">
        <v>6000</v>
      </c>
      <c r="FU118" s="49">
        <v>2.3999999999999998E-3</v>
      </c>
      <c r="FV118" s="28">
        <f>IFERROR(FR118-FQ118,"")</f>
        <v>-1</v>
      </c>
      <c r="FW118" s="4">
        <f>IFERROR(FP118/(FT118/1000),0)</f>
        <v>4.4835878971395262</v>
      </c>
      <c r="FX118" s="2">
        <v>7000</v>
      </c>
      <c r="FY118" s="49">
        <v>1.9E-3</v>
      </c>
      <c r="FZ118" s="28">
        <f>FS118-FQ118</f>
        <v>-3</v>
      </c>
      <c r="GA118" s="4">
        <f>FP118/(FX118/1000)</f>
        <v>3.8430753404053077</v>
      </c>
    </row>
    <row r="119" spans="1:183" x14ac:dyDescent="0.2">
      <c r="A119" t="s">
        <v>248</v>
      </c>
      <c r="B119" s="1">
        <v>600</v>
      </c>
      <c r="C119" s="28" t="s">
        <v>269</v>
      </c>
      <c r="D119" s="28" t="s">
        <v>269</v>
      </c>
      <c r="E119" s="28">
        <f>RANK(B119,B$4:B$1396)</f>
        <v>16</v>
      </c>
      <c r="F119" s="4">
        <f>(E119/E$3)*100</f>
        <v>13.223140495867769</v>
      </c>
      <c r="G119" s="29">
        <v>-0.95500000000000007</v>
      </c>
      <c r="H119" s="3">
        <f>RANK(G119,G$4:G$4000)</f>
        <v>119</v>
      </c>
      <c r="I119" s="4">
        <f>(G119-I$3)/J$3</f>
        <v>-2.3037678476586363</v>
      </c>
      <c r="J119" s="4">
        <f>IFERROR(_xlfn.NORM.S.DIST(I119,TRUE)*100,0)</f>
        <v>1.0617839448944808</v>
      </c>
      <c r="K119" s="30">
        <v>-0.95500000000000007</v>
      </c>
      <c r="L119" s="3">
        <f>RANK(K119,K$4:K$4000)</f>
        <v>119</v>
      </c>
      <c r="M119" s="30">
        <f>(K119-M$3)/N$3</f>
        <v>-2.7754746481797112</v>
      </c>
      <c r="N119" s="4">
        <f>IFERROR(_xlfn.NORM.S.DIST(M119,TRUE)*100,0)</f>
        <v>0.27560598302525485</v>
      </c>
      <c r="O119" s="30">
        <v>-0.61</v>
      </c>
      <c r="P119" s="3">
        <f>RANK(O119,O$4:O$4000)</f>
        <v>116</v>
      </c>
      <c r="Q119" s="4">
        <f>(O119-Q$3)/R$3</f>
        <v>-1.9931620784837849</v>
      </c>
      <c r="R119" s="4">
        <f>IFERROR(_xlfn.NORM.S.DIST(Q119,TRUE)*100,0)</f>
        <v>2.3121851045465287</v>
      </c>
      <c r="S119" s="1">
        <v>287.39999999999998</v>
      </c>
      <c r="T119" s="3">
        <f>RANK(S119,S$4:S$4000)</f>
        <v>108</v>
      </c>
      <c r="U119" s="4">
        <f>(S119-U$3)/V$3</f>
        <v>-1.221266641302315</v>
      </c>
      <c r="V119" s="4">
        <f>IFERROR(_xlfn.NORM.S.DIST(U119,TRUE)*100,0)</f>
        <v>11.09925397243985</v>
      </c>
      <c r="W119" s="31">
        <v>287.39999999999998</v>
      </c>
      <c r="X119" s="3">
        <f>RANK(W119,W$4:W$4000)</f>
        <v>110</v>
      </c>
      <c r="Y119" s="30">
        <f>(W119-Y$3)/Z$3</f>
        <v>-1.115998944149085</v>
      </c>
      <c r="Z119" s="4">
        <f>IFERROR(_xlfn.NORM.S.DIST(Y119,TRUE)*100,0)</f>
        <v>13.221129328082654</v>
      </c>
      <c r="AA119" s="3">
        <v>287.39999999999998</v>
      </c>
      <c r="AB119" s="3">
        <f>RANK(AA119,AA$4:AA$4000)</f>
        <v>112</v>
      </c>
      <c r="AC119" s="4">
        <f>(AA119-AC$3)/AD$3</f>
        <v>-1.2168705946918463</v>
      </c>
      <c r="AD119" s="4">
        <f>IFERROR(_xlfn.NORM.S.DIST(AC119,TRUE)*100,0)</f>
        <v>11.18267275845184</v>
      </c>
      <c r="AE119" s="29">
        <v>-1.49</v>
      </c>
      <c r="AF119" s="3">
        <f>RANK(AE119,AE$4:AE$4000)</f>
        <v>120</v>
      </c>
      <c r="AG119" s="4">
        <f>(AE119-AG$3)/AH$3</f>
        <v>-2.8124680793377816</v>
      </c>
      <c r="AH119" s="4">
        <f>IFERROR(_xlfn.NORM.S.DIST(AG119,TRUE)*100,0)</f>
        <v>0.24581451431866302</v>
      </c>
      <c r="AI119" s="30">
        <v>-1.49</v>
      </c>
      <c r="AJ119" s="3">
        <f>RANK(AI119,AI$4:AI$4000)</f>
        <v>120</v>
      </c>
      <c r="AK119" s="4">
        <f>(AI119-AK$3)/AL$3</f>
        <v>-3.5893760287566061</v>
      </c>
      <c r="AL119" s="4">
        <f>IFERROR(_xlfn.NORM.S.DIST(AK119,TRUE)*100,0)</f>
        <v>1.6573520927410306E-2</v>
      </c>
      <c r="AM119" s="30">
        <v>-1.085</v>
      </c>
      <c r="AN119" s="3">
        <f>RANK(AM119,AM$4:AM$4000)</f>
        <v>118</v>
      </c>
      <c r="AO119" s="4">
        <f>(AM119-AO$3)/AP$3</f>
        <v>-2.9242148388135538</v>
      </c>
      <c r="AP119" s="4">
        <f>IFERROR(_xlfn.NORM.S.DIST(AO119,TRUE)*100,0)</f>
        <v>0.17266315968591261</v>
      </c>
      <c r="AQ119" s="29">
        <v>0.185</v>
      </c>
      <c r="AR119" s="3">
        <v>31</v>
      </c>
      <c r="AS119" s="4">
        <f>(AQ119-AS$3)/AT$3</f>
        <v>0.54485332422864285</v>
      </c>
      <c r="AT119" s="4">
        <f>IFERROR(_xlfn.NORM.S.DIST(AS119,TRUE)*100,0)</f>
        <v>70.707279973467834</v>
      </c>
      <c r="AU119" s="30">
        <v>0.185</v>
      </c>
      <c r="AV119" s="3">
        <v>27</v>
      </c>
      <c r="AW119" s="4">
        <f>(AU119-AW$3)/AX$3</f>
        <v>0.75976967364193582</v>
      </c>
      <c r="AX119" s="4">
        <f>IFERROR(_xlfn.NORM.S.DIST(AW119,TRUE)*100,0)</f>
        <v>77.630386334491448</v>
      </c>
      <c r="AY119" s="30">
        <v>4.9999999999999906E-3</v>
      </c>
      <c r="AZ119" s="3">
        <v>62</v>
      </c>
      <c r="BA119" s="4">
        <f>(AY119-BA$3)/BB$3</f>
        <v>5.3452262484125677E-2</v>
      </c>
      <c r="BB119" s="4">
        <f>IFERROR(_xlfn.NORM.S.DIST(BA119,TRUE)*100,0)</f>
        <v>52.131421737240316</v>
      </c>
      <c r="BC119" s="29">
        <v>-0.55499999999999994</v>
      </c>
      <c r="BD119" s="3">
        <v>106</v>
      </c>
      <c r="BE119" s="4">
        <f>(BC119-BE$3)/BF$3</f>
        <v>-0.86394467953137943</v>
      </c>
      <c r="BF119" s="4">
        <f>IFERROR(_xlfn.NORM.S.DIST(BE119,TRUE)*100,0)</f>
        <v>19.380914048803891</v>
      </c>
      <c r="BG119" s="30">
        <v>-0.55499999999999994</v>
      </c>
      <c r="BH119" s="3">
        <v>112</v>
      </c>
      <c r="BI119" s="4">
        <f>(BG119-BI$3)/BJ$3</f>
        <v>-1.4877044194952995</v>
      </c>
      <c r="BJ119" s="4">
        <f>IFERROR(_xlfn.NORM.S.DIST(BI119,TRUE)*100,0)</f>
        <v>6.8414430788947929</v>
      </c>
      <c r="BK119" s="30">
        <v>-0.45500000000000002</v>
      </c>
      <c r="BL119" s="3">
        <v>111</v>
      </c>
      <c r="BM119" s="4">
        <f>(BK119-BM$3)/BN$3</f>
        <v>-1.5122337458853781</v>
      </c>
      <c r="BN119" s="4">
        <f>IFERROR(_xlfn.NORM.S.DIST(BM119,TRUE)*100,0)</f>
        <v>6.5237204520357412</v>
      </c>
      <c r="BO119" s="30">
        <v>-0.83</v>
      </c>
      <c r="BP119" s="3">
        <v>108</v>
      </c>
      <c r="BQ119" s="4">
        <f>(BO119-BQ$3)/BR$3</f>
        <v>-1.1360319329445596</v>
      </c>
      <c r="BR119" s="4">
        <f>IFERROR(_xlfn.NORM.S.DIST(BQ119,TRUE)*100,0)</f>
        <v>12.797160004312246</v>
      </c>
      <c r="BS119" s="32">
        <v>15.9</v>
      </c>
      <c r="BT119" s="3">
        <v>117</v>
      </c>
      <c r="BU119" s="33">
        <f>(BS119-BU$3)/BV$3</f>
        <v>-2.6289820922527656</v>
      </c>
      <c r="BV119" s="33">
        <f>IFERROR(_xlfn.NORM.S.DIST(BU119,TRUE)*100,0)</f>
        <v>0.42820435312249461</v>
      </c>
      <c r="BW119" s="34">
        <v>15.9</v>
      </c>
      <c r="BX119" s="3">
        <v>118</v>
      </c>
      <c r="BY119" s="33">
        <f>(BW119-BY$3)/BZ$3</f>
        <v>-2.852953021401945</v>
      </c>
      <c r="BZ119" s="33">
        <f>IFERROR(_xlfn.NORM.S.DIST(BY119,TRUE)*100,0)</f>
        <v>0.21657512222931552</v>
      </c>
      <c r="CA119" s="34">
        <v>15.9</v>
      </c>
      <c r="CB119" s="3">
        <v>119</v>
      </c>
      <c r="CC119" s="33">
        <f>(CA119-CC$3)/CD$3</f>
        <v>-3.4136259624158289</v>
      </c>
      <c r="CD119" s="33">
        <f>IFERROR(_xlfn.NORM.S.DIST(CC119,TRUE)*100,0)</f>
        <v>3.2052258803203476E-2</v>
      </c>
      <c r="CE119" s="32">
        <v>81.7</v>
      </c>
      <c r="CF119" s="3">
        <v>111</v>
      </c>
      <c r="CG119" s="33">
        <f>(CE119-CG$3)/CH$3</f>
        <v>-1.5635080221834914</v>
      </c>
      <c r="CH119" s="33">
        <f>IFERROR(_xlfn.NORM.S.DIST(CG119,TRUE)*100,0)</f>
        <v>5.8966575137457315</v>
      </c>
      <c r="CI119" s="34">
        <v>81.7</v>
      </c>
      <c r="CJ119" s="3">
        <v>111</v>
      </c>
      <c r="CK119" s="33">
        <f>(CI119-CK$3)/CL$3</f>
        <v>-1.4189025917367022</v>
      </c>
      <c r="CL119" s="33">
        <f>IFERROR(_xlfn.NORM.S.DIST(CK119,TRUE)*100,0)</f>
        <v>7.796370830381802</v>
      </c>
      <c r="CM119" s="34">
        <v>81.7</v>
      </c>
      <c r="CN119" s="3">
        <v>116</v>
      </c>
      <c r="CO119" s="4">
        <f>(CM119-CO$3)/CP$3</f>
        <v>-1.87628016474056</v>
      </c>
      <c r="CP119" s="4">
        <f>IFERROR(_xlfn.NORM.S.DIST(CO119,TRUE)*100,0)</f>
        <v>3.0308409622733636</v>
      </c>
      <c r="CQ119" s="29" t="s">
        <v>269</v>
      </c>
      <c r="CR119" s="3" t="s">
        <v>269</v>
      </c>
      <c r="CS119" s="33">
        <v>0</v>
      </c>
      <c r="CT119" s="35" t="s">
        <v>269</v>
      </c>
      <c r="CU119" s="3" t="s">
        <v>269</v>
      </c>
      <c r="CV119" s="33">
        <v>0</v>
      </c>
      <c r="CW119" s="3" t="s">
        <v>269</v>
      </c>
      <c r="CX119" s="3" t="s">
        <v>269</v>
      </c>
      <c r="CY119" s="33">
        <v>0</v>
      </c>
      <c r="CZ119" s="36" t="s">
        <v>269</v>
      </c>
      <c r="DA119" s="37" t="s">
        <v>269</v>
      </c>
      <c r="DB119" s="37" t="s">
        <v>269</v>
      </c>
      <c r="DC119" s="37" t="s">
        <v>269</v>
      </c>
      <c r="DD119" s="37" t="s">
        <v>269</v>
      </c>
      <c r="DE119" s="38" t="s">
        <v>269</v>
      </c>
      <c r="DF119" s="38" t="s">
        <v>269</v>
      </c>
      <c r="DG119" s="38" t="s">
        <v>269</v>
      </c>
      <c r="DH119" s="38" t="s">
        <v>269</v>
      </c>
      <c r="DI119" s="38" t="s">
        <v>269</v>
      </c>
      <c r="DJ119" s="38">
        <v>0</v>
      </c>
      <c r="DK119" s="39">
        <v>0.18796384185689652</v>
      </c>
      <c r="DL119" s="39">
        <v>57.454750202918703</v>
      </c>
      <c r="DM119" s="38">
        <v>0</v>
      </c>
      <c r="DN119" s="39">
        <v>5.6299553714146584E-2</v>
      </c>
      <c r="DO119" s="39">
        <v>52.244841282142282</v>
      </c>
      <c r="DP119" s="38">
        <v>0</v>
      </c>
      <c r="DQ119" s="39">
        <v>3.007589749610556E-2</v>
      </c>
      <c r="DR119" s="39">
        <v>51.199673847744222</v>
      </c>
      <c r="DS119" s="40">
        <v>10</v>
      </c>
      <c r="DT119" s="40">
        <v>42.724816333201304</v>
      </c>
      <c r="DU119" s="39">
        <v>-0.22492705456938625</v>
      </c>
      <c r="DV119" s="39">
        <v>41.101801100572033</v>
      </c>
      <c r="DW119" s="41">
        <v>41.101801100572033</v>
      </c>
      <c r="DX119" s="42">
        <v>-1.24</v>
      </c>
      <c r="DY119" s="4">
        <f>(DX119-DY$3)/EA$3</f>
        <v>-1.3743056343938178</v>
      </c>
      <c r="DZ119" s="4">
        <f>MAX(MIN(DY119, 3), -3)</f>
        <v>-1.3743056343938178</v>
      </c>
      <c r="EA119" s="4">
        <f>IFERROR(_xlfn.NORM.S.DIST(DZ119,TRUE)*100,30)</f>
        <v>8.4673408927199816</v>
      </c>
      <c r="EB119" s="43">
        <v>0</v>
      </c>
      <c r="EC119" s="4">
        <f>(EB119-EC$3)/EE$3</f>
        <v>-0.37083900162755434</v>
      </c>
      <c r="ED119" s="4">
        <f>MAX(MIN(EC119, 3), -3)</f>
        <v>-0.37083900162755434</v>
      </c>
      <c r="EE119" s="4">
        <f>IFERROR(_xlfn.NORM.S.DIST(ED119,TRUE)*100,30)</f>
        <v>35.537872510025657</v>
      </c>
      <c r="EF119" s="44" t="s">
        <v>280</v>
      </c>
      <c r="EG119" s="45" t="s">
        <v>51</v>
      </c>
      <c r="EH119" s="46" t="s">
        <v>51</v>
      </c>
      <c r="EI119" s="46" t="s">
        <v>51</v>
      </c>
      <c r="EJ119" s="46" t="s">
        <v>269</v>
      </c>
      <c r="EK119" s="46" t="s">
        <v>269</v>
      </c>
      <c r="EL119" s="46" t="s">
        <v>269</v>
      </c>
      <c r="EM119" s="46" t="s">
        <v>269</v>
      </c>
      <c r="EN119" s="46" t="s">
        <v>269</v>
      </c>
      <c r="EO119" s="46" t="s">
        <v>269</v>
      </c>
      <c r="EP119" s="46" t="s">
        <v>269</v>
      </c>
      <c r="EQ119" s="46" t="s">
        <v>269</v>
      </c>
      <c r="ER119" s="46" t="s">
        <v>269</v>
      </c>
      <c r="ES119" s="47">
        <v>0.18181818181818182</v>
      </c>
      <c r="ET119" s="4">
        <f>(ES119-ET$3)/EU$3</f>
        <v>0.85013064841989672</v>
      </c>
      <c r="EU119" s="4">
        <f>IFERROR(_xlfn.NORM.S.DIST(ET119,TRUE)*100,30)</f>
        <v>80.237377314681325</v>
      </c>
      <c r="EV119" s="48">
        <v>0.27272727272727271</v>
      </c>
      <c r="EW119" s="4">
        <f>(EV119-EW$3)/EX$3</f>
        <v>0.71121378044777406</v>
      </c>
      <c r="EX119" s="4">
        <f>IFERROR(_xlfn.NORM.S.DIST(EW119,TRUE)*100,30)</f>
        <v>76.152411481147936</v>
      </c>
      <c r="EY119" s="49">
        <v>0.36363636363636365</v>
      </c>
      <c r="EZ119" s="4">
        <f>(EY119-EZ$3)/FA$3</f>
        <v>-0.20714699729220806</v>
      </c>
      <c r="FA119" s="4">
        <f>IFERROR(_xlfn.NORM.S.DIST(EZ119,TRUE)*100,30)</f>
        <v>41.79475297308543</v>
      </c>
      <c r="FB119" s="50">
        <v>15</v>
      </c>
      <c r="FC119" s="35">
        <v>-0.53747183117727582</v>
      </c>
      <c r="FD119" s="33">
        <f>(FC119-FD$3)/FE$3</f>
        <v>-1.0860685554518115</v>
      </c>
      <c r="FE119" s="33">
        <f>IFERROR(_xlfn.NORM.S.DIST(FD119,TRUE)*100,0)</f>
        <v>13.872433144068388</v>
      </c>
      <c r="FF119" s="51">
        <v>19</v>
      </c>
      <c r="FG119" s="35">
        <v>-0.23101402146059588</v>
      </c>
      <c r="FH119" s="33">
        <f>(FG119-FH$3)/FI$3</f>
        <v>-0.99576784272895558</v>
      </c>
      <c r="FI119" s="33">
        <f>IFERROR(_xlfn.NORM.S.DIST(FH119,TRUE)*100,0)</f>
        <v>15.968147907373261</v>
      </c>
      <c r="FJ119" s="51">
        <v>39</v>
      </c>
      <c r="FK119" s="35">
        <v>0.62862503798734459</v>
      </c>
      <c r="FL119" s="33">
        <f>(FK119-FL$3)/FM$3</f>
        <v>0.20809164855606718</v>
      </c>
      <c r="FM119" s="33">
        <f>IFERROR(_xlfn.NORM.S.DIST(FL119,TRUE)*100,0)</f>
        <v>58.242129603970227</v>
      </c>
      <c r="FN119" s="52">
        <v>3.5570478310822113</v>
      </c>
      <c r="FP119" s="33">
        <f>IFERROR(((J119*G$1)+(N119*K$1)+(R119*O$1)+(V119*S$1)+(Z119*W$1)+(AD119*AA$1)+(AH119*AE$1)+(AL119*AI$1)+(AP119*AM$1)+(AT119*AQ$1)+(AX119*AU$1)+(BB119*AY$1)+(BF119*BC$1)+(BJ119*BG$1)+(BN119*BK$1)+(BR119*BO$1)+(BV119*BS$1)+(BZ119*BW$1)+(CD119*CA$1)+(CH119*CE$1)+(CL119*CI$1)+(CP119*CM$1)+(CS119*CQ$1)+(CV119*CT$1)+(CY119*CW$1)+(DW119*DW$1)+(EA119*DX$1)+(EE119*EB$1)+(EU119*ES$1)+(EX119*EV$1)+(FA119*EY$1)+(FE119*FC$1)+(FI119*FG$1)+(FM119*FK$1)+(FN119*FN$1))*(1+FO119),"")</f>
        <v>24.393038100862864</v>
      </c>
      <c r="FQ119" s="28">
        <f>IFERROR(RANK(FP119,FP$4:FP$1296),"")</f>
        <v>116</v>
      </c>
      <c r="FR119" s="28">
        <f>IFERROR(RANK(FT119,FT$4:FT$1496),"")</f>
        <v>107</v>
      </c>
      <c r="FS119" s="28">
        <f>RANK(FX119,FX$4:FX$1496)</f>
        <v>107</v>
      </c>
      <c r="FT119" s="2">
        <v>6100</v>
      </c>
      <c r="FU119" s="49">
        <v>1.5E-3</v>
      </c>
      <c r="FV119" s="28">
        <f>IFERROR(FR119-FQ119,"")</f>
        <v>-9</v>
      </c>
      <c r="FW119" s="4">
        <f>IFERROR(FP119/(FT119/1000),0)</f>
        <v>3.9988587050594862</v>
      </c>
      <c r="FX119" s="2">
        <v>7100</v>
      </c>
      <c r="FY119" s="49">
        <v>1.2999999999999999E-3</v>
      </c>
      <c r="FZ119" s="28">
        <f>FS119-FQ119</f>
        <v>-9</v>
      </c>
      <c r="GA119" s="4">
        <f>FP119/(FX119/1000)</f>
        <v>3.435639169135615</v>
      </c>
    </row>
    <row r="120" spans="1:183" x14ac:dyDescent="0.2">
      <c r="A120" t="s">
        <v>249</v>
      </c>
      <c r="B120" s="1">
        <v>1000</v>
      </c>
      <c r="C120" s="28" t="s">
        <v>269</v>
      </c>
      <c r="D120" s="28" t="s">
        <v>269</v>
      </c>
      <c r="E120" s="28">
        <f>RANK(B120,B$4:B$1396)</f>
        <v>1</v>
      </c>
      <c r="F120" s="4">
        <f>(E120/E$3)*100</f>
        <v>0.82644628099173556</v>
      </c>
      <c r="G120" s="29">
        <v>8.5000000000000006E-2</v>
      </c>
      <c r="H120" s="3">
        <f>RANK(G120,G$4:G$4000)</f>
        <v>67</v>
      </c>
      <c r="I120" s="4">
        <f>(G120-I$3)/J$3</f>
        <v>-5.2934267294618607E-2</v>
      </c>
      <c r="J120" s="4">
        <f>IFERROR(_xlfn.NORM.S.DIST(I120,TRUE)*100,0)</f>
        <v>47.889214065338216</v>
      </c>
      <c r="K120" s="30">
        <v>0.02</v>
      </c>
      <c r="L120" s="3">
        <f>RANK(K120,K$4:K$4000)</f>
        <v>71</v>
      </c>
      <c r="M120" s="30">
        <f>(K120-M$3)/N$3</f>
        <v>-0.20599740623457574</v>
      </c>
      <c r="N120" s="4">
        <f>IFERROR(_xlfn.NORM.S.DIST(M120,TRUE)*100,0)</f>
        <v>41.839646869126447</v>
      </c>
      <c r="O120" s="30">
        <v>0.21500000000000002</v>
      </c>
      <c r="P120" s="3">
        <f>RANK(O120,O$4:O$4000)</f>
        <v>45</v>
      </c>
      <c r="Q120" s="4">
        <f>(O120-Q$3)/R$3</f>
        <v>0.32596639034027014</v>
      </c>
      <c r="R120" s="4">
        <f>IFERROR(_xlfn.NORM.S.DIST(Q120,TRUE)*100,0)</f>
        <v>62.777510794338141</v>
      </c>
      <c r="S120" s="1">
        <v>303.60000000000002</v>
      </c>
      <c r="T120" s="3">
        <f>RANK(S120,S$4:S$4000)</f>
        <v>13</v>
      </c>
      <c r="U120" s="4">
        <f>(S120-U$3)/V$3</f>
        <v>1.2831029269378713</v>
      </c>
      <c r="V120" s="4">
        <f>IFERROR(_xlfn.NORM.S.DIST(U120,TRUE)*100,0)</f>
        <v>90.027199075883374</v>
      </c>
      <c r="W120" s="31">
        <v>306.8</v>
      </c>
      <c r="X120" s="3">
        <f>RANK(W120,W$4:W$4000)</f>
        <v>6</v>
      </c>
      <c r="Y120" s="30">
        <f>(W120-Y$3)/Z$3</f>
        <v>1.7144243503046273</v>
      </c>
      <c r="Z120" s="4">
        <f>IFERROR(_xlfn.NORM.S.DIST(Y120,TRUE)*100,0)</f>
        <v>95.67745901950299</v>
      </c>
      <c r="AA120" s="3">
        <v>309.10000000000002</v>
      </c>
      <c r="AB120" s="3">
        <f>RANK(AA120,AA$4:AA$4000)</f>
        <v>4</v>
      </c>
      <c r="AC120" s="4">
        <f>(AA120-AC$3)/AD$3</f>
        <v>2.0478430139806649</v>
      </c>
      <c r="AD120" s="4">
        <f>IFERROR(_xlfn.NORM.S.DIST(AC120,TRUE)*100,0)</f>
        <v>97.971230794647951</v>
      </c>
      <c r="AE120" s="29">
        <v>-0.84499999999999997</v>
      </c>
      <c r="AF120" s="3">
        <f>RANK(AE120,AE$4:AE$4000)</f>
        <v>114</v>
      </c>
      <c r="AG120" s="4">
        <f>(AE120-AG$3)/AH$3</f>
        <v>-1.6375070530478033</v>
      </c>
      <c r="AH120" s="4">
        <f>IFERROR(_xlfn.NORM.S.DIST(AG120,TRUE)*100,0)</f>
        <v>5.0762283221892819</v>
      </c>
      <c r="AI120" s="30">
        <v>-1.29</v>
      </c>
      <c r="AJ120" s="3">
        <f>RANK(AI120,AI$4:AI$4000)</f>
        <v>119</v>
      </c>
      <c r="AK120" s="4">
        <f>(AI120-AK$3)/AL$3</f>
        <v>-3.1353479122248196</v>
      </c>
      <c r="AL120" s="4">
        <f>IFERROR(_xlfn.NORM.S.DIST(AK120,TRUE)*100,0)</f>
        <v>8.5825203443705922E-2</v>
      </c>
      <c r="AM120" s="30">
        <v>-1.6</v>
      </c>
      <c r="AN120" s="3">
        <f>RANK(AM120,AM$4:AM$4000)</f>
        <v>120</v>
      </c>
      <c r="AO120" s="4">
        <f>(AM120-AO$3)/AP$3</f>
        <v>-4.221160992385232</v>
      </c>
      <c r="AP120" s="4">
        <f>IFERROR(_xlfn.NORM.S.DIST(AO120,TRUE)*100,0)</f>
        <v>1.2152363435754304E-3</v>
      </c>
      <c r="AQ120" s="29">
        <v>-9.999999999999995E-3</v>
      </c>
      <c r="AR120" s="3">
        <v>62</v>
      </c>
      <c r="AS120" s="4">
        <f>(AQ120-AS$3)/AT$3</f>
        <v>-6.371793051838541E-2</v>
      </c>
      <c r="AT120" s="4">
        <f>IFERROR(_xlfn.NORM.S.DIST(AS120,TRUE)*100,0)</f>
        <v>47.45974136346095</v>
      </c>
      <c r="AU120" s="30">
        <v>-0.375</v>
      </c>
      <c r="AV120" s="3">
        <v>108</v>
      </c>
      <c r="AW120" s="4">
        <f>(AU120-AW$3)/AX$3</f>
        <v>-1.4466487390088025</v>
      </c>
      <c r="AX120" s="4">
        <f>IFERROR(_xlfn.NORM.S.DIST(AW120,TRUE)*100,0)</f>
        <v>7.3997664096166957</v>
      </c>
      <c r="AY120" s="30">
        <v>-0.22</v>
      </c>
      <c r="AZ120" s="3">
        <v>102</v>
      </c>
      <c r="BA120" s="4">
        <f>(AY120-BA$3)/BB$3</f>
        <v>-0.95932744774141376</v>
      </c>
      <c r="BB120" s="4">
        <f>IFERROR(_xlfn.NORM.S.DIST(BA120,TRUE)*100,0)</f>
        <v>16.869690607199807</v>
      </c>
      <c r="BC120" s="29">
        <v>-2.0150000000000001</v>
      </c>
      <c r="BD120" s="3">
        <v>117</v>
      </c>
      <c r="BE120" s="4">
        <f>(BC120-BE$3)/BF$3</f>
        <v>-3.238640441280638</v>
      </c>
      <c r="BF120" s="4">
        <f>IFERROR(_xlfn.NORM.S.DIST(BE120,TRUE)*100,0)</f>
        <v>6.0050437759238767E-2</v>
      </c>
      <c r="BG120" s="30">
        <v>-1.51</v>
      </c>
      <c r="BH120" s="3">
        <v>120</v>
      </c>
      <c r="BI120" s="4">
        <f>(BG120-BI$3)/BJ$3</f>
        <v>-3.9024190498212161</v>
      </c>
      <c r="BJ120" s="4">
        <f>IFERROR(_xlfn.NORM.S.DIST(BI120,TRUE)*100,0)</f>
        <v>4.7618046748829296E-3</v>
      </c>
      <c r="BK120" s="30">
        <v>-0.65</v>
      </c>
      <c r="BL120" s="3">
        <v>116</v>
      </c>
      <c r="BM120" s="4">
        <f>(BK120-BM$3)/BN$3</f>
        <v>-2.1145019724825675</v>
      </c>
      <c r="BN120" s="4">
        <f>IFERROR(_xlfn.NORM.S.DIST(BM120,TRUE)*100,0)</f>
        <v>1.7236208237066692</v>
      </c>
      <c r="BO120" s="30">
        <v>-3.61</v>
      </c>
      <c r="BP120" s="3">
        <v>121</v>
      </c>
      <c r="BQ120" s="4">
        <f>(BO120-BQ$3)/BR$3</f>
        <v>-5.3325882870395622</v>
      </c>
      <c r="BR120" s="4">
        <f>IFERROR(_xlfn.NORM.S.DIST(BQ120,TRUE)*100,0)</f>
        <v>4.8411334142558611E-6</v>
      </c>
      <c r="BS120" s="32">
        <v>15.9</v>
      </c>
      <c r="BT120" s="3">
        <v>117</v>
      </c>
      <c r="BU120" s="33">
        <f>(BS120-BU$3)/BV$3</f>
        <v>-2.6289820922527656</v>
      </c>
      <c r="BV120" s="33">
        <f>IFERROR(_xlfn.NORM.S.DIST(BU120,TRUE)*100,0)</f>
        <v>0.42820435312249461</v>
      </c>
      <c r="BW120" s="34">
        <v>16</v>
      </c>
      <c r="BX120" s="3">
        <v>117</v>
      </c>
      <c r="BY120" s="33">
        <f>(BW120-BY$3)/BZ$3</f>
        <v>-2.8091512861705947</v>
      </c>
      <c r="BZ120" s="33">
        <f>IFERROR(_xlfn.NORM.S.DIST(BY120,TRUE)*100,0)</f>
        <v>0.248361492634119</v>
      </c>
      <c r="CA120" s="34">
        <v>19</v>
      </c>
      <c r="CB120" s="3">
        <v>115</v>
      </c>
      <c r="CC120" s="33">
        <f>(CA120-CC$3)/CD$3</f>
        <v>-1.8948257495002803</v>
      </c>
      <c r="CD120" s="33">
        <f>IFERROR(_xlfn.NORM.S.DIST(CC120,TRUE)*100,0)</f>
        <v>2.9057745322065456</v>
      </c>
      <c r="CE120" s="32">
        <v>78.599999999999994</v>
      </c>
      <c r="CF120" s="3">
        <v>117</v>
      </c>
      <c r="CG120" s="33">
        <f>(CE120-CG$3)/CH$3</f>
        <v>-2.6843887010277001</v>
      </c>
      <c r="CH120" s="33">
        <f>IFERROR(_xlfn.NORM.S.DIST(CG120,TRUE)*100,0)</f>
        <v>0.3633128609773843</v>
      </c>
      <c r="CI120" s="34">
        <v>78.400000000000006</v>
      </c>
      <c r="CJ120" s="3">
        <v>120</v>
      </c>
      <c r="CK120" s="33">
        <f>(CI120-CK$3)/CL$3</f>
        <v>-3.0710208696776791</v>
      </c>
      <c r="CL120" s="33">
        <f>IFERROR(_xlfn.NORM.S.DIST(CK120,TRUE)*100,0)</f>
        <v>0.10666411977236825</v>
      </c>
      <c r="CM120" s="34">
        <v>81.3</v>
      </c>
      <c r="CN120" s="3">
        <v>118</v>
      </c>
      <c r="CO120" s="4">
        <f>(CM120-CO$3)/CP$3</f>
        <v>-2.1097814556597938</v>
      </c>
      <c r="CP120" s="4">
        <f>IFERROR(_xlfn.NORM.S.DIST(CO120,TRUE)*100,0)</f>
        <v>1.7438592248446103</v>
      </c>
      <c r="CQ120" s="29" t="s">
        <v>269</v>
      </c>
      <c r="CR120" s="3" t="s">
        <v>269</v>
      </c>
      <c r="CS120" s="33">
        <v>0</v>
      </c>
      <c r="CT120" s="35" t="s">
        <v>269</v>
      </c>
      <c r="CU120" s="3" t="s">
        <v>269</v>
      </c>
      <c r="CV120" s="33">
        <v>0</v>
      </c>
      <c r="CW120" s="3" t="s">
        <v>269</v>
      </c>
      <c r="CX120" s="3" t="s">
        <v>269</v>
      </c>
      <c r="CY120" s="33">
        <v>0</v>
      </c>
      <c r="CZ120" s="36" t="s">
        <v>269</v>
      </c>
      <c r="DA120" s="37" t="s">
        <v>269</v>
      </c>
      <c r="DB120" s="37" t="s">
        <v>269</v>
      </c>
      <c r="DC120" s="37" t="s">
        <v>269</v>
      </c>
      <c r="DD120" s="37" t="s">
        <v>269</v>
      </c>
      <c r="DE120" s="38" t="s">
        <v>269</v>
      </c>
      <c r="DF120" s="38" t="s">
        <v>269</v>
      </c>
      <c r="DG120" s="38" t="s">
        <v>269</v>
      </c>
      <c r="DH120" s="38" t="s">
        <v>269</v>
      </c>
      <c r="DI120" s="38" t="s">
        <v>269</v>
      </c>
      <c r="DJ120" s="38">
        <v>0</v>
      </c>
      <c r="DK120" s="39">
        <v>0.18796384185689652</v>
      </c>
      <c r="DL120" s="39">
        <v>57.454750202918703</v>
      </c>
      <c r="DM120" s="38">
        <v>0</v>
      </c>
      <c r="DN120" s="39">
        <v>5.6299553714146584E-2</v>
      </c>
      <c r="DO120" s="39">
        <v>52.244841282142282</v>
      </c>
      <c r="DP120" s="38">
        <v>0</v>
      </c>
      <c r="DQ120" s="39">
        <v>3.007589749610556E-2</v>
      </c>
      <c r="DR120" s="39">
        <v>51.199673847744222</v>
      </c>
      <c r="DS120" s="40">
        <v>10</v>
      </c>
      <c r="DT120" s="40">
        <v>42.724816333201304</v>
      </c>
      <c r="DU120" s="39">
        <v>-0.22492705456938625</v>
      </c>
      <c r="DV120" s="39">
        <v>41.101801100572033</v>
      </c>
      <c r="DW120" s="41">
        <v>41.101801100572033</v>
      </c>
      <c r="DX120" s="42">
        <v>-3.77</v>
      </c>
      <c r="DY120" s="4">
        <f>(DX120-DY$3)/EA$3</f>
        <v>-3.7298074755952038</v>
      </c>
      <c r="DZ120" s="4">
        <f>MAX(MIN(DY120, 3), -3)</f>
        <v>-3</v>
      </c>
      <c r="EA120" s="4">
        <f>IFERROR(_xlfn.NORM.S.DIST(DZ120,TRUE)*100,30)</f>
        <v>0.13498980316300932</v>
      </c>
      <c r="EB120" s="43">
        <v>-2.56</v>
      </c>
      <c r="EC120" s="4">
        <f>(EB120-EC$3)/EE$3</f>
        <v>-3.0447470357092872</v>
      </c>
      <c r="ED120" s="4">
        <f>MAX(MIN(EC120, 3), -3)</f>
        <v>-3</v>
      </c>
      <c r="EE120" s="4">
        <f>IFERROR(_xlfn.NORM.S.DIST(ED120,TRUE)*100,30)</f>
        <v>0.13498980316300932</v>
      </c>
      <c r="EF120" s="44" t="s">
        <v>176</v>
      </c>
      <c r="EG120" s="45" t="s">
        <v>51</v>
      </c>
      <c r="EH120" s="46" t="s">
        <v>51</v>
      </c>
      <c r="EI120" s="46" t="s">
        <v>51</v>
      </c>
      <c r="EJ120" s="46" t="s">
        <v>269</v>
      </c>
      <c r="EK120" s="46" t="s">
        <v>269</v>
      </c>
      <c r="EL120" s="46" t="s">
        <v>269</v>
      </c>
      <c r="EM120" s="46">
        <v>48</v>
      </c>
      <c r="EN120" s="46" t="s">
        <v>269</v>
      </c>
      <c r="EO120" s="46" t="s">
        <v>269</v>
      </c>
      <c r="EP120" s="46">
        <v>33</v>
      </c>
      <c r="EQ120" s="46" t="s">
        <v>269</v>
      </c>
      <c r="ER120" s="46" t="s">
        <v>269</v>
      </c>
      <c r="ES120" s="47">
        <v>0.1111111111111111</v>
      </c>
      <c r="ET120" s="4">
        <f>(ES120-ET$3)/EU$3</f>
        <v>-1.5524065868731264E-2</v>
      </c>
      <c r="EU120" s="4">
        <f>IFERROR(_xlfn.NORM.S.DIST(ET120,TRUE)*100,30)</f>
        <v>49.380704250919699</v>
      </c>
      <c r="EV120" s="48">
        <v>0.14814814814814814</v>
      </c>
      <c r="EW120" s="4">
        <f>(EV120-EW$3)/EX$3</f>
        <v>-0.45325483805820349</v>
      </c>
      <c r="EX120" s="4">
        <f>IFERROR(_xlfn.NORM.S.DIST(EW120,TRUE)*100,30)</f>
        <v>32.518262442745375</v>
      </c>
      <c r="EY120" s="49">
        <v>0.37037037037037035</v>
      </c>
      <c r="EZ120" s="4">
        <f>(EY120-EZ$3)/FA$3</f>
        <v>-0.16415643656662876</v>
      </c>
      <c r="FA120" s="4">
        <f>IFERROR(_xlfn.NORM.S.DIST(EZ120,TRUE)*100,30)</f>
        <v>43.480399719528698</v>
      </c>
      <c r="FB120" s="50">
        <v>27</v>
      </c>
      <c r="FC120" s="35">
        <v>-5.4476563531111383E-2</v>
      </c>
      <c r="FD120" s="33">
        <f>(FC120-FD$3)/FE$3</f>
        <v>-0.57610014945154098</v>
      </c>
      <c r="FE120" s="33">
        <f>IFERROR(_xlfn.NORM.S.DIST(FD120,TRUE)*100,0)</f>
        <v>28.227374522354541</v>
      </c>
      <c r="FF120" s="51">
        <v>63</v>
      </c>
      <c r="FG120" s="35">
        <v>0.38451471112361535</v>
      </c>
      <c r="FH120" s="33">
        <f>(FG120-FH$3)/FI$3</f>
        <v>-0.16180328643988404</v>
      </c>
      <c r="FI120" s="33">
        <f>IFERROR(_xlfn.NORM.S.DIST(FH120,TRUE)*100,0)</f>
        <v>43.573038247186879</v>
      </c>
      <c r="FJ120" s="51">
        <v>91</v>
      </c>
      <c r="FK120" s="35">
        <v>0.42145751975266887</v>
      </c>
      <c r="FL120" s="33">
        <f>(FK120-FL$3)/FM$3</f>
        <v>-0.13456538287750894</v>
      </c>
      <c r="FM120" s="33">
        <f>IFERROR(_xlfn.NORM.S.DIST(FL120,TRUE)*100,0)</f>
        <v>44.647775653336055</v>
      </c>
      <c r="FN120" s="52">
        <v>2.9434619157627617</v>
      </c>
      <c r="FP120" s="33">
        <f>IFERROR(((J120*G$1)+(N120*K$1)+(R120*O$1)+(V120*S$1)+(Z120*W$1)+(AD120*AA$1)+(AH120*AE$1)+(AL120*AI$1)+(AP120*AM$1)+(AT120*AQ$1)+(AX120*AU$1)+(BB120*AY$1)+(BF120*BC$1)+(BJ120*BG$1)+(BN120*BK$1)+(BR120*BO$1)+(BV120*BS$1)+(BZ120*BW$1)+(CD120*CA$1)+(CH120*CE$1)+(CL120*CI$1)+(CP120*CM$1)+(CS120*CQ$1)+(CV120*CT$1)+(CY120*CW$1)+(DW120*DW$1)+(EA120*DX$1)+(EE120*EB$1)+(EU120*ES$1)+(EX120*EV$1)+(FA120*EY$1)+(FE120*FC$1)+(FI120*FG$1)+(FM120*FK$1)+(FN120*FN$1))*(1+FO120),"")</f>
        <v>23.428041764678419</v>
      </c>
      <c r="FQ120" s="28">
        <f>IFERROR(RANK(FP120,FP$4:FP$1296),"")</f>
        <v>117</v>
      </c>
      <c r="FR120" s="28">
        <f>IFERROR(RANK(FT120,FT$4:FT$1496),"")</f>
        <v>107</v>
      </c>
      <c r="FS120" s="28">
        <f>RANK(FX120,FX$4:FX$1496)</f>
        <v>112</v>
      </c>
      <c r="FT120" s="2">
        <v>6100</v>
      </c>
      <c r="FU120" s="49">
        <v>3.7000000000000002E-3</v>
      </c>
      <c r="FV120" s="28">
        <f>IFERROR(FR120-FQ120,"")</f>
        <v>-10</v>
      </c>
      <c r="FW120" s="4">
        <f>IFERROR(FP120/(FT120/1000),0)</f>
        <v>3.8406625843735114</v>
      </c>
      <c r="FX120" s="2">
        <v>7000</v>
      </c>
      <c r="FY120" s="49">
        <v>3.0000000000000001E-3</v>
      </c>
      <c r="FZ120" s="28">
        <f>FS120-FQ120</f>
        <v>-5</v>
      </c>
      <c r="GA120" s="4">
        <f>FP120/(FX120/1000)</f>
        <v>3.346863109239774</v>
      </c>
    </row>
    <row r="121" spans="1:183" x14ac:dyDescent="0.2">
      <c r="A121" t="s">
        <v>250</v>
      </c>
      <c r="B121" s="1">
        <v>750</v>
      </c>
      <c r="C121" s="28" t="s">
        <v>269</v>
      </c>
      <c r="D121" s="28" t="s">
        <v>269</v>
      </c>
      <c r="E121" s="28">
        <f>RANK(B121,B$4:B$1396)</f>
        <v>14</v>
      </c>
      <c r="F121" s="4">
        <f>(E121/E$3)*100</f>
        <v>11.570247933884298</v>
      </c>
      <c r="G121" s="29">
        <v>-0.19500000000000001</v>
      </c>
      <c r="H121" s="3">
        <f>RANK(G121,G$4:G$4000)</f>
        <v>90</v>
      </c>
      <c r="I121" s="4">
        <f>(G121-I$3)/J$3</f>
        <v>-0.65892792354646945</v>
      </c>
      <c r="J121" s="4">
        <f>IFERROR(_xlfn.NORM.S.DIST(I121,TRUE)*100,0)</f>
        <v>25.497102686169715</v>
      </c>
      <c r="K121" s="30">
        <v>-0.255</v>
      </c>
      <c r="L121" s="3">
        <f>RANK(K121,K$4:K$4000)</f>
        <v>103</v>
      </c>
      <c r="M121" s="30">
        <f>(K121-M$3)/N$3</f>
        <v>-0.93072175652679323</v>
      </c>
      <c r="N121" s="4">
        <f>IFERROR(_xlfn.NORM.S.DIST(M121,TRUE)*100,0)</f>
        <v>17.599875623274883</v>
      </c>
      <c r="O121" s="30">
        <v>-0.24</v>
      </c>
      <c r="P121" s="3">
        <f>RANK(O121,O$4:O$4000)</f>
        <v>103</v>
      </c>
      <c r="Q121" s="4">
        <f>(O121-Q$3)/R$3</f>
        <v>-0.95306809852633001</v>
      </c>
      <c r="R121" s="4">
        <f>IFERROR(_xlfn.NORM.S.DIST(Q121,TRUE)*100,0)</f>
        <v>17.027778417917748</v>
      </c>
      <c r="S121" s="1">
        <v>291.3</v>
      </c>
      <c r="T121" s="3">
        <f>RANK(S121,S$4:S$4000)</f>
        <v>92</v>
      </c>
      <c r="U121" s="4">
        <f>(S121-U$3)/V$3</f>
        <v>-0.61836285635559984</v>
      </c>
      <c r="V121" s="4">
        <f>IFERROR(_xlfn.NORM.S.DIST(U121,TRUE)*100,0)</f>
        <v>26.816808826029394</v>
      </c>
      <c r="W121" s="31">
        <v>292.39999999999998</v>
      </c>
      <c r="X121" s="3">
        <f>RANK(W121,W$4:W$4000)</f>
        <v>73</v>
      </c>
      <c r="Y121" s="30">
        <f>(W121-Y$3)/Z$3</f>
        <v>-0.38650840434142841</v>
      </c>
      <c r="Z121" s="4">
        <f>IFERROR(_xlfn.NORM.S.DIST(Y121,TRUE)*100,0)</f>
        <v>34.956008976472077</v>
      </c>
      <c r="AA121" s="3">
        <v>296.10000000000002</v>
      </c>
      <c r="AB121" s="3">
        <f>RANK(AA121,AA$4:AA$4000)</f>
        <v>54</v>
      </c>
      <c r="AC121" s="4">
        <f>(AA121-AC$3)/AD$3</f>
        <v>9.2023801411883363E-2</v>
      </c>
      <c r="AD121" s="4">
        <f>IFERROR(_xlfn.NORM.S.DIST(AC121,TRUE)*100,0)</f>
        <v>53.666043548315187</v>
      </c>
      <c r="AE121" s="29">
        <v>-0.375</v>
      </c>
      <c r="AF121" s="3">
        <f>RANK(AE121,AE$4:AE$4000)</f>
        <v>96</v>
      </c>
      <c r="AG121" s="4">
        <f>(AE121-AG$3)/AH$3</f>
        <v>-0.78133390210781883</v>
      </c>
      <c r="AH121" s="4">
        <f>IFERROR(_xlfn.NORM.S.DIST(AG121,TRUE)*100,0)</f>
        <v>21.730306775728682</v>
      </c>
      <c r="AI121" s="30">
        <v>-0.41500000000000004</v>
      </c>
      <c r="AJ121" s="3">
        <f>RANK(AI121,AI$4:AI$4000)</f>
        <v>110</v>
      </c>
      <c r="AK121" s="4">
        <f>(AI121-AK$3)/AL$3</f>
        <v>-1.1489749023982532</v>
      </c>
      <c r="AL121" s="4">
        <f>IFERROR(_xlfn.NORM.S.DIST(AK121,TRUE)*100,0)</f>
        <v>12.528316485595736</v>
      </c>
      <c r="AM121" s="30">
        <v>-0.20500000000000002</v>
      </c>
      <c r="AN121" s="3">
        <f>RANK(AM121,AM$4:AM$4000)</f>
        <v>101</v>
      </c>
      <c r="AO121" s="4">
        <f>(AM121-AO$3)/AP$3</f>
        <v>-0.70807383853573491</v>
      </c>
      <c r="AP121" s="4">
        <f>IFERROR(_xlfn.NORM.S.DIST(AO121,TRUE)*100,0)</f>
        <v>23.944970245446719</v>
      </c>
      <c r="AQ121" s="29">
        <v>-6.5000000000000002E-2</v>
      </c>
      <c r="AR121" s="3">
        <v>71</v>
      </c>
      <c r="AS121" s="4">
        <f>(AQ121-AS$3)/AT$3</f>
        <v>-0.23536623313934207</v>
      </c>
      <c r="AT121" s="4">
        <f>IFERROR(_xlfn.NORM.S.DIST(AS121,TRUE)*100,0)</f>
        <v>40.696224600428799</v>
      </c>
      <c r="AU121" s="30">
        <v>-0.11000000000000001</v>
      </c>
      <c r="AV121" s="3">
        <v>87</v>
      </c>
      <c r="AW121" s="4">
        <f>(AU121-AW$3)/AX$3</f>
        <v>-0.40254002587943538</v>
      </c>
      <c r="AX121" s="4">
        <f>IFERROR(_xlfn.NORM.S.DIST(AW121,TRUE)*100,0)</f>
        <v>34.364331874287352</v>
      </c>
      <c r="AY121" s="30">
        <v>-1.4999999999999999E-2</v>
      </c>
      <c r="AZ121" s="3">
        <v>67</v>
      </c>
      <c r="BA121" s="4">
        <f>(AY121-BA$3)/BB$3</f>
        <v>-3.657260064703334E-2</v>
      </c>
      <c r="BB121" s="4">
        <f>IFERROR(_xlfn.NORM.S.DIST(BA121,TRUE)*100,0)</f>
        <v>48.541289521290587</v>
      </c>
      <c r="BC121" s="29">
        <v>-0.17</v>
      </c>
      <c r="BD121" s="3">
        <v>80</v>
      </c>
      <c r="BE121" s="4">
        <f>(BC121-BE$3)/BF$3</f>
        <v>-0.23774066016599307</v>
      </c>
      <c r="BF121" s="4">
        <f>IFERROR(_xlfn.NORM.S.DIST(BE121,TRUE)*100,0)</f>
        <v>40.604112269473006</v>
      </c>
      <c r="BG121" s="30">
        <v>-0.14000000000000001</v>
      </c>
      <c r="BH121" s="3">
        <v>92</v>
      </c>
      <c r="BI121" s="4">
        <f>(BG121-BI$3)/BJ$3</f>
        <v>-0.43837816652644596</v>
      </c>
      <c r="BJ121" s="4">
        <f>IFERROR(_xlfn.NORM.S.DIST(BI121,TRUE)*100,0)</f>
        <v>33.055608548570945</v>
      </c>
      <c r="BK121" s="30">
        <v>-0.10500000000000001</v>
      </c>
      <c r="BL121" s="3">
        <v>90</v>
      </c>
      <c r="BM121" s="4">
        <f>(BK121-BM$3)/BN$3</f>
        <v>-0.43123949301862841</v>
      </c>
      <c r="BN121" s="4">
        <f>IFERROR(_xlfn.NORM.S.DIST(BM121,TRUE)*100,0)</f>
        <v>33.314712036065963</v>
      </c>
      <c r="BO121" s="30">
        <v>-0.05</v>
      </c>
      <c r="BP121" s="3">
        <v>69</v>
      </c>
      <c r="BQ121" s="4">
        <f>(BO121-BQ$3)/BR$3</f>
        <v>4.1419130434613836E-2</v>
      </c>
      <c r="BR121" s="4">
        <f>IFERROR(_xlfn.NORM.S.DIST(BQ121,TRUE)*100,0)</f>
        <v>51.651911899925352</v>
      </c>
      <c r="BS121" s="32">
        <v>18</v>
      </c>
      <c r="BT121" s="3">
        <v>115</v>
      </c>
      <c r="BU121" s="33">
        <f>(BS121-BU$3)/BV$3</f>
        <v>-1.9372169390234693</v>
      </c>
      <c r="BV121" s="33">
        <f>IFERROR(_xlfn.NORM.S.DIST(BU121,TRUE)*100,0)</f>
        <v>2.6359415247143043</v>
      </c>
      <c r="BW121" s="34">
        <v>18.600000000000001</v>
      </c>
      <c r="BX121" s="3">
        <v>115</v>
      </c>
      <c r="BY121" s="33">
        <f>(BW121-BY$3)/BZ$3</f>
        <v>-1.6703061701554864</v>
      </c>
      <c r="BZ121" s="33">
        <f>IFERROR(_xlfn.NORM.S.DIST(BY121,TRUE)*100,0)</f>
        <v>4.742940151854091</v>
      </c>
      <c r="CA121" s="34">
        <v>21.6</v>
      </c>
      <c r="CB121" s="3">
        <v>95</v>
      </c>
      <c r="CC121" s="33">
        <f>(CA121-CC$3)/CD$3</f>
        <v>-0.62099331286143211</v>
      </c>
      <c r="CD121" s="33">
        <f>IFERROR(_xlfn.NORM.S.DIST(CC121,TRUE)*100,0)</f>
        <v>26.730201152683776</v>
      </c>
      <c r="CE121" s="32">
        <v>84.3</v>
      </c>
      <c r="CF121" s="3">
        <v>97</v>
      </c>
      <c r="CG121" s="33">
        <f>(CE121-CG$3)/CH$3</f>
        <v>-0.62341454960448228</v>
      </c>
      <c r="CH121" s="33">
        <f>IFERROR(_xlfn.NORM.S.DIST(CG121,TRUE)*100,0)</f>
        <v>26.650606962898831</v>
      </c>
      <c r="CI121" s="34">
        <v>80.099999999999994</v>
      </c>
      <c r="CJ121" s="3">
        <v>118</v>
      </c>
      <c r="CK121" s="33">
        <f>(CI121-CK$3)/CL$3</f>
        <v>-2.2199296355868778</v>
      </c>
      <c r="CL121" s="33">
        <f>IFERROR(_xlfn.NORM.S.DIST(CK121,TRUE)*100,0)</f>
        <v>1.3211772215677142</v>
      </c>
      <c r="CM121" s="34">
        <v>81.099999999999994</v>
      </c>
      <c r="CN121" s="3">
        <v>119</v>
      </c>
      <c r="CO121" s="4">
        <f>(CM121-CO$3)/CP$3</f>
        <v>-2.2265321011194108</v>
      </c>
      <c r="CP121" s="4">
        <f>IFERROR(_xlfn.NORM.S.DIST(CO121,TRUE)*100,0)</f>
        <v>1.2989280625261181</v>
      </c>
      <c r="CQ121" s="29" t="s">
        <v>269</v>
      </c>
      <c r="CR121" s="3" t="s">
        <v>269</v>
      </c>
      <c r="CS121" s="33">
        <v>0</v>
      </c>
      <c r="CT121" s="35" t="s">
        <v>269</v>
      </c>
      <c r="CU121" s="3" t="s">
        <v>269</v>
      </c>
      <c r="CV121" s="33">
        <v>0</v>
      </c>
      <c r="CW121" s="3" t="s">
        <v>269</v>
      </c>
      <c r="CX121" s="3" t="s">
        <v>269</v>
      </c>
      <c r="CY121" s="33">
        <v>0</v>
      </c>
      <c r="CZ121" s="36" t="s">
        <v>269</v>
      </c>
      <c r="DA121" s="37" t="s">
        <v>269</v>
      </c>
      <c r="DB121" s="37" t="s">
        <v>269</v>
      </c>
      <c r="DC121" s="37" t="s">
        <v>51</v>
      </c>
      <c r="DD121" s="37" t="s">
        <v>269</v>
      </c>
      <c r="DE121" s="38" t="s">
        <v>269</v>
      </c>
      <c r="DF121" s="38" t="s">
        <v>269</v>
      </c>
      <c r="DG121" s="38" t="s">
        <v>269</v>
      </c>
      <c r="DH121" s="38">
        <v>-1.7110552763819129</v>
      </c>
      <c r="DI121" s="38" t="s">
        <v>269</v>
      </c>
      <c r="DJ121" s="38">
        <v>-1.7110552763819129</v>
      </c>
      <c r="DK121" s="39">
        <v>-1.2071620481054599</v>
      </c>
      <c r="DL121" s="39">
        <v>11.368487153962088</v>
      </c>
      <c r="DM121" s="38">
        <v>-1.7110552763819129</v>
      </c>
      <c r="DN121" s="39">
        <v>-0.42594273471067012</v>
      </c>
      <c r="DO121" s="39">
        <v>33.507478711217054</v>
      </c>
      <c r="DP121" s="38">
        <v>-1.58</v>
      </c>
      <c r="DQ121" s="39">
        <v>-1.3861581131702632</v>
      </c>
      <c r="DR121" s="39">
        <v>8.2849314286360336</v>
      </c>
      <c r="DS121" s="40">
        <v>20</v>
      </c>
      <c r="DT121" s="40">
        <v>18.290224323453792</v>
      </c>
      <c r="DU121" s="39">
        <v>-1.2342437753623818</v>
      </c>
      <c r="DV121" s="39">
        <v>10.855603994808538</v>
      </c>
      <c r="DW121" s="41">
        <v>10.855603994808538</v>
      </c>
      <c r="DX121" s="42">
        <v>-0.59</v>
      </c>
      <c r="DY121" s="4">
        <f>(DX121-DY$3)/EA$3</f>
        <v>-0.76913717716816532</v>
      </c>
      <c r="DZ121" s="4">
        <f>MAX(MIN(DY121, 3), -3)</f>
        <v>-0.76913717716816532</v>
      </c>
      <c r="EA121" s="4">
        <f>IFERROR(_xlfn.NORM.S.DIST(DZ121,TRUE)*100,30)</f>
        <v>22.090594006562</v>
      </c>
      <c r="EB121" s="43">
        <v>0.19</v>
      </c>
      <c r="EC121" s="4">
        <f>(EB121-EC$3)/EE$3</f>
        <v>-0.17238488972305072</v>
      </c>
      <c r="ED121" s="4">
        <f>MAX(MIN(EC121, 3), -3)</f>
        <v>-0.17238488972305072</v>
      </c>
      <c r="EE121" s="4">
        <f>IFERROR(_xlfn.NORM.S.DIST(ED121,TRUE)*100,30)</f>
        <v>43.156747530454197</v>
      </c>
      <c r="EF121" s="44" t="s">
        <v>251</v>
      </c>
      <c r="EG121" s="45">
        <v>70</v>
      </c>
      <c r="EH121" s="46" t="s">
        <v>51</v>
      </c>
      <c r="EI121" s="46" t="s">
        <v>51</v>
      </c>
      <c r="EJ121" s="46" t="s">
        <v>269</v>
      </c>
      <c r="EK121" s="46" t="s">
        <v>269</v>
      </c>
      <c r="EL121" s="46" t="s">
        <v>269</v>
      </c>
      <c r="EM121" s="46" t="s">
        <v>269</v>
      </c>
      <c r="EN121" s="46" t="s">
        <v>269</v>
      </c>
      <c r="EO121" s="46">
        <v>61</v>
      </c>
      <c r="EP121" s="46" t="s">
        <v>269</v>
      </c>
      <c r="EQ121" s="46">
        <v>33</v>
      </c>
      <c r="ER121" s="46" t="s">
        <v>269</v>
      </c>
      <c r="ES121" s="47">
        <v>0</v>
      </c>
      <c r="ET121" s="4">
        <f>(ES121-ET$3)/EU$3</f>
        <v>-1.3758386168937178</v>
      </c>
      <c r="EU121" s="4">
        <f>IFERROR(_xlfn.NORM.S.DIST(ET121,TRUE)*100,30)</f>
        <v>8.4435801382237052</v>
      </c>
      <c r="EV121" s="48">
        <v>3.5714285714285712E-2</v>
      </c>
      <c r="EW121" s="4">
        <f>(EV121-EW$3)/EX$3</f>
        <v>-1.5041990063044284</v>
      </c>
      <c r="EX121" s="4">
        <f>IFERROR(_xlfn.NORM.S.DIST(EW121,TRUE)*100,30)</f>
        <v>6.6265066775627242</v>
      </c>
      <c r="EY121" s="49">
        <v>0.25</v>
      </c>
      <c r="EZ121" s="4">
        <f>(EY121-EZ$3)/FA$3</f>
        <v>-0.93261270953636244</v>
      </c>
      <c r="FA121" s="4">
        <f>IFERROR(_xlfn.NORM.S.DIST(EZ121,TRUE)*100,30)</f>
        <v>17.550998441538397</v>
      </c>
      <c r="FB121" s="50">
        <v>17</v>
      </c>
      <c r="FC121" s="35">
        <v>-1.0628429097322021</v>
      </c>
      <c r="FD121" s="33">
        <f>(FC121-FD$3)/FE$3</f>
        <v>-1.6407792730018951</v>
      </c>
      <c r="FE121" s="33">
        <f>IFERROR(_xlfn.NORM.S.DIST(FD121,TRUE)*100,0)</f>
        <v>5.0421621153718492</v>
      </c>
      <c r="FF121" s="51">
        <v>51</v>
      </c>
      <c r="FG121" s="35">
        <v>-1.1453916715294883</v>
      </c>
      <c r="FH121" s="33">
        <f>(FG121-FH$3)/FI$3</f>
        <v>-2.2346353575220546</v>
      </c>
      <c r="FI121" s="33">
        <f>IFERROR(_xlfn.NORM.S.DIST(FH121,TRUE)*100,0)</f>
        <v>1.2720648805679016</v>
      </c>
      <c r="FJ121" s="51">
        <v>87</v>
      </c>
      <c r="FK121" s="35">
        <v>-0.82294383235857083</v>
      </c>
      <c r="FL121" s="33">
        <f>(FK121-FL$3)/FM$3</f>
        <v>-2.1928169700946905</v>
      </c>
      <c r="FM121" s="33">
        <f>IFERROR(_xlfn.NORM.S.DIST(FL121,TRUE)*100,0)</f>
        <v>1.4160284383678567</v>
      </c>
      <c r="FN121" s="52">
        <v>71.991695586702889</v>
      </c>
      <c r="FP121" s="33">
        <f>IFERROR(((J121*G$1)+(N121*K$1)+(R121*O$1)+(V121*S$1)+(Z121*W$1)+(AD121*AA$1)+(AH121*AE$1)+(AL121*AI$1)+(AP121*AM$1)+(AT121*AQ$1)+(AX121*AU$1)+(BB121*AY$1)+(BF121*BC$1)+(BJ121*BG$1)+(BN121*BK$1)+(BR121*BO$1)+(BV121*BS$1)+(BZ121*BW$1)+(CD121*CA$1)+(CH121*CE$1)+(CL121*CI$1)+(CP121*CM$1)+(CS121*CQ$1)+(CV121*CT$1)+(CY121*CW$1)+(DW121*DW$1)+(EA121*DX$1)+(EE121*EB$1)+(EU121*ES$1)+(EX121*EV$1)+(FA121*EY$1)+(FE121*FC$1)+(FI121*FG$1)+(FM121*FK$1)+(FN121*FN$1))*(1+FO121),"")</f>
        <v>22.665209780776415</v>
      </c>
      <c r="FQ121" s="28">
        <f>IFERROR(RANK(FP121,FP$4:FP$1296),"")</f>
        <v>118</v>
      </c>
      <c r="FR121" s="28">
        <f>IFERROR(RANK(FT121,FT$4:FT$1496),"")</f>
        <v>100</v>
      </c>
      <c r="FS121" s="28">
        <f>RANK(FX121,FX$4:FX$1496)</f>
        <v>107</v>
      </c>
      <c r="FT121" s="2">
        <v>6200</v>
      </c>
      <c r="FU121" s="49">
        <v>1.5300000000000001E-2</v>
      </c>
      <c r="FV121" s="28">
        <f>IFERROR(FR121-FQ121,"")</f>
        <v>-18</v>
      </c>
      <c r="FW121" s="4">
        <f>IFERROR(FP121/(FT121/1000),0)</f>
        <v>3.6556789968994217</v>
      </c>
      <c r="FX121" s="2">
        <v>7100</v>
      </c>
      <c r="FY121" s="49">
        <v>1.1200000000000002E-2</v>
      </c>
      <c r="FZ121" s="28">
        <f>FS121-FQ121</f>
        <v>-11</v>
      </c>
      <c r="GA121" s="4">
        <f>FP121/(FX121/1000)</f>
        <v>3.192283067714988</v>
      </c>
    </row>
    <row r="122" spans="1:183" x14ac:dyDescent="0.2">
      <c r="A122" t="s">
        <v>252</v>
      </c>
      <c r="B122" s="1">
        <v>1000</v>
      </c>
      <c r="C122" s="28" t="s">
        <v>269</v>
      </c>
      <c r="D122" s="28" t="s">
        <v>269</v>
      </c>
      <c r="E122" s="28">
        <f>RANK(B122,B$4:B$1396)</f>
        <v>1</v>
      </c>
      <c r="F122" s="4">
        <f>(E122/E$3)*100</f>
        <v>0.82644628099173556</v>
      </c>
      <c r="G122" s="29">
        <v>-0.87</v>
      </c>
      <c r="H122" s="3">
        <f>RANK(G122,G$4:G$4000)</f>
        <v>117</v>
      </c>
      <c r="I122" s="4">
        <f>(G122-I$3)/J$3</f>
        <v>-2.1198054877250381</v>
      </c>
      <c r="J122" s="4">
        <f>IFERROR(_xlfn.NORM.S.DIST(I122,TRUE)*100,0)</f>
        <v>1.7011226164282012</v>
      </c>
      <c r="K122" s="30">
        <v>-0.70499999999999996</v>
      </c>
      <c r="L122" s="3">
        <f>RANK(K122,K$4:K$4000)</f>
        <v>117</v>
      </c>
      <c r="M122" s="30">
        <f>(K122-M$3)/N$3</f>
        <v>-2.1166343297322401</v>
      </c>
      <c r="N122" s="4">
        <f>IFERROR(_xlfn.NORM.S.DIST(M122,TRUE)*100,0)</f>
        <v>1.7145447102456735</v>
      </c>
      <c r="O122" s="30">
        <v>-0.68500000000000005</v>
      </c>
      <c r="P122" s="3">
        <f>RANK(O122,O$4:O$4000)</f>
        <v>118</v>
      </c>
      <c r="Q122" s="4">
        <f>(O122-Q$3)/R$3</f>
        <v>-2.2039919392859724</v>
      </c>
      <c r="R122" s="4">
        <f>IFERROR(_xlfn.NORM.S.DIST(Q122,TRUE)*100,0)</f>
        <v>1.3762455488914198</v>
      </c>
      <c r="S122" s="1">
        <v>292.60000000000002</v>
      </c>
      <c r="T122" s="3">
        <f>RANK(S122,S$4:S$4000)</f>
        <v>81</v>
      </c>
      <c r="U122" s="4">
        <f>(S122-U$3)/V$3</f>
        <v>-0.41739492804002815</v>
      </c>
      <c r="V122" s="4">
        <f>IFERROR(_xlfn.NORM.S.DIST(U122,TRUE)*100,0)</f>
        <v>33.819478205939156</v>
      </c>
      <c r="W122" s="31">
        <v>294.2</v>
      </c>
      <c r="X122" s="3">
        <f>RANK(W122,W$4:W$4000)</f>
        <v>59</v>
      </c>
      <c r="Y122" s="30">
        <f>(W122-Y$3)/Z$3</f>
        <v>-0.12389181001067043</v>
      </c>
      <c r="Z122" s="4">
        <f>IFERROR(_xlfn.NORM.S.DIST(Y122,TRUE)*100,0)</f>
        <v>45.070046882621298</v>
      </c>
      <c r="AA122" s="3">
        <v>294.89999999999998</v>
      </c>
      <c r="AB122" s="3">
        <f>RANK(AA122,AA$4:AA$4000)</f>
        <v>62</v>
      </c>
      <c r="AC122" s="4">
        <f>(AA122-AC$3)/AD$3</f>
        <v>-8.8513356671395593E-2</v>
      </c>
      <c r="AD122" s="4">
        <f>IFERROR(_xlfn.NORM.S.DIST(AC122,TRUE)*100,0)</f>
        <v>46.47343344587496</v>
      </c>
      <c r="AE122" s="29">
        <v>-0.39</v>
      </c>
      <c r="AF122" s="3">
        <f>RANK(AE122,AE$4:AE$4000)</f>
        <v>98</v>
      </c>
      <c r="AG122" s="4">
        <f>(AE122-AG$3)/AH$3</f>
        <v>-0.8086585771378183</v>
      </c>
      <c r="AH122" s="4">
        <f>IFERROR(_xlfn.NORM.S.DIST(AG122,TRUE)*100,0)</f>
        <v>20.935578046395374</v>
      </c>
      <c r="AI122" s="30">
        <v>-0.62</v>
      </c>
      <c r="AJ122" s="3">
        <f>RANK(AI122,AI$4:AI$4000)</f>
        <v>115</v>
      </c>
      <c r="AK122" s="4">
        <f>(AI122-AK$3)/AL$3</f>
        <v>-1.6143537218433344</v>
      </c>
      <c r="AL122" s="4">
        <f>IFERROR(_xlfn.NORM.S.DIST(AK122,TRUE)*100,0)</f>
        <v>5.3225361826902873</v>
      </c>
      <c r="AM122" s="30">
        <v>-0.59000000000000008</v>
      </c>
      <c r="AN122" s="3">
        <f>RANK(AM122,AM$4:AM$4000)</f>
        <v>115</v>
      </c>
      <c r="AO122" s="4">
        <f>(AM122-AO$3)/AP$3</f>
        <v>-1.6776355261572808</v>
      </c>
      <c r="AP122" s="4">
        <f>IFERROR(_xlfn.NORM.S.DIST(AO122,TRUE)*100,0)</f>
        <v>4.670913649428706</v>
      </c>
      <c r="AQ122" s="29">
        <v>-0.33999999999999997</v>
      </c>
      <c r="AR122" s="3">
        <v>107</v>
      </c>
      <c r="AS122" s="4">
        <f>(AQ122-AS$3)/AT$3</f>
        <v>-1.0936077462441254</v>
      </c>
      <c r="AT122" s="4">
        <f>IFERROR(_xlfn.NORM.S.DIST(AS122,TRUE)*100,0)</f>
        <v>13.706352520568224</v>
      </c>
      <c r="AU122" s="30">
        <v>0.28500000000000003</v>
      </c>
      <c r="AV122" s="3">
        <v>12</v>
      </c>
      <c r="AW122" s="4">
        <f>(AU122-AW$3)/AX$3</f>
        <v>1.1537729616152823</v>
      </c>
      <c r="AX122" s="4">
        <f>IFERROR(_xlfn.NORM.S.DIST(AW122,TRUE)*100,0)</f>
        <v>87.570336895534012</v>
      </c>
      <c r="AY122" s="30">
        <v>0.21500000000000002</v>
      </c>
      <c r="AZ122" s="3">
        <v>17</v>
      </c>
      <c r="BA122" s="4">
        <f>(AY122-BA$3)/BB$3</f>
        <v>0.99871332536129587</v>
      </c>
      <c r="BB122" s="4">
        <f>IFERROR(_xlfn.NORM.S.DIST(BA122,TRUE)*100,0)</f>
        <v>84.103320817895707</v>
      </c>
      <c r="BC122" s="29">
        <v>0.66500000000000004</v>
      </c>
      <c r="BD122" s="3">
        <v>12</v>
      </c>
      <c r="BE122" s="4">
        <f>(BC122-BE$3)/BF$3</f>
        <v>1.1203901350810141</v>
      </c>
      <c r="BF122" s="4">
        <f>IFERROR(_xlfn.NORM.S.DIST(BE122,TRUE)*100,0)</f>
        <v>86.872622654569341</v>
      </c>
      <c r="BG122" s="30">
        <v>0.12</v>
      </c>
      <c r="BH122" s="3">
        <v>59</v>
      </c>
      <c r="BI122" s="4">
        <f>(BG122-BI$3)/BJ$3</f>
        <v>0.21903105220102878</v>
      </c>
      <c r="BJ122" s="4">
        <f>IFERROR(_xlfn.NORM.S.DIST(BI122,TRUE)*100,0)</f>
        <v>58.668707057386328</v>
      </c>
      <c r="BK122" s="30">
        <v>0.04</v>
      </c>
      <c r="BL122" s="3">
        <v>70</v>
      </c>
      <c r="BM122" s="4">
        <f>(BK122-BM$3)/BN$3</f>
        <v>1.6600983169025123E-2</v>
      </c>
      <c r="BN122" s="4">
        <f>IFERROR(_xlfn.NORM.S.DIST(BM122,TRUE)*100,0)</f>
        <v>50.662252989420779</v>
      </c>
      <c r="BO122" s="30">
        <v>0.39</v>
      </c>
      <c r="BP122" s="3">
        <v>27</v>
      </c>
      <c r="BQ122" s="4">
        <f>(BO122-BQ$3)/BR$3</f>
        <v>0.70562229439209634</v>
      </c>
      <c r="BR122" s="4">
        <f>IFERROR(_xlfn.NORM.S.DIST(BQ122,TRUE)*100,0)</f>
        <v>75.978847197861285</v>
      </c>
      <c r="BS122" s="32">
        <v>23</v>
      </c>
      <c r="BT122" s="3">
        <v>80</v>
      </c>
      <c r="BU122" s="33">
        <f>(BS122-BU$3)/BV$3</f>
        <v>-0.29015705038228656</v>
      </c>
      <c r="BV122" s="33">
        <f>IFERROR(_xlfn.NORM.S.DIST(BU122,TRUE)*100,0)</f>
        <v>38.58480461098209</v>
      </c>
      <c r="BW122" s="34">
        <v>19.600000000000001</v>
      </c>
      <c r="BX122" s="3">
        <v>112</v>
      </c>
      <c r="BY122" s="33">
        <f>(BW122-BY$3)/BZ$3</f>
        <v>-1.2322888178419835</v>
      </c>
      <c r="BZ122" s="33">
        <f>IFERROR(_xlfn.NORM.S.DIST(BY122,TRUE)*100,0)</f>
        <v>10.892060770130785</v>
      </c>
      <c r="CA122" s="34">
        <v>20</v>
      </c>
      <c r="CB122" s="3">
        <v>112</v>
      </c>
      <c r="CC122" s="33">
        <f>(CA122-CC$3)/CD$3</f>
        <v>-1.4048901969468774</v>
      </c>
      <c r="CD122" s="33">
        <f>IFERROR(_xlfn.NORM.S.DIST(CC122,TRUE)*100,0)</f>
        <v>8.0026966042287295</v>
      </c>
      <c r="CE122" s="32">
        <v>83</v>
      </c>
      <c r="CF122" s="3">
        <v>107</v>
      </c>
      <c r="CG122" s="33">
        <f>(CE122-CG$3)/CH$3</f>
        <v>-1.0934612858939867</v>
      </c>
      <c r="CH122" s="33">
        <f>IFERROR(_xlfn.NORM.S.DIST(CG122,TRUE)*100,0)</f>
        <v>13.709565897055025</v>
      </c>
      <c r="CI122" s="34">
        <v>83.1</v>
      </c>
      <c r="CJ122" s="3">
        <v>97</v>
      </c>
      <c r="CK122" s="33">
        <f>(CI122-CK$3)/CL$3</f>
        <v>-0.71800392836780658</v>
      </c>
      <c r="CL122" s="33">
        <f>IFERROR(_xlfn.NORM.S.DIST(CK122,TRUE)*100,0)</f>
        <v>23.637743231638421</v>
      </c>
      <c r="CM122" s="34">
        <v>82.3</v>
      </c>
      <c r="CN122" s="3">
        <v>107</v>
      </c>
      <c r="CO122" s="4">
        <f>(CM122-CO$3)/CP$3</f>
        <v>-1.5260282283617179</v>
      </c>
      <c r="CP122" s="4">
        <f>IFERROR(_xlfn.NORM.S.DIST(CO122,TRUE)*100,0)</f>
        <v>6.3501417283961139</v>
      </c>
      <c r="CQ122" s="29" t="s">
        <v>269</v>
      </c>
      <c r="CR122" s="3" t="s">
        <v>269</v>
      </c>
      <c r="CS122" s="33">
        <v>0</v>
      </c>
      <c r="CT122" s="35" t="s">
        <v>269</v>
      </c>
      <c r="CU122" s="3" t="s">
        <v>269</v>
      </c>
      <c r="CV122" s="33">
        <v>0</v>
      </c>
      <c r="CW122" s="3" t="s">
        <v>269</v>
      </c>
      <c r="CX122" s="3" t="s">
        <v>269</v>
      </c>
      <c r="CY122" s="33">
        <v>0</v>
      </c>
      <c r="CZ122" s="36">
        <v>49</v>
      </c>
      <c r="DA122" s="37" t="s">
        <v>51</v>
      </c>
      <c r="DB122" s="37" t="s">
        <v>51</v>
      </c>
      <c r="DC122" s="37">
        <v>65</v>
      </c>
      <c r="DD122" s="37" t="s">
        <v>269</v>
      </c>
      <c r="DE122" s="38">
        <v>0.2091346153846132</v>
      </c>
      <c r="DF122" s="38">
        <v>-1.6225490196078454</v>
      </c>
      <c r="DG122" s="38">
        <v>-2.0201005025125625</v>
      </c>
      <c r="DH122" s="38">
        <v>-1.4610552763819129</v>
      </c>
      <c r="DI122" s="38" t="s">
        <v>269</v>
      </c>
      <c r="DJ122" s="38">
        <v>-1.2236425457794269</v>
      </c>
      <c r="DK122" s="39">
        <v>-0.80974524401560943</v>
      </c>
      <c r="DL122" s="39">
        <v>20.904330437098512</v>
      </c>
      <c r="DM122" s="38">
        <v>-4.8945701831177075</v>
      </c>
      <c r="DN122" s="39">
        <v>-1.3231817281259357</v>
      </c>
      <c r="DO122" s="39">
        <v>9.2887475425823585</v>
      </c>
      <c r="DP122" s="38">
        <v>-0.83</v>
      </c>
      <c r="DQ122" s="39">
        <v>-0.71389513342356903</v>
      </c>
      <c r="DR122" s="39">
        <v>23.764601343077885</v>
      </c>
      <c r="DS122" s="40">
        <v>25.842696629213485</v>
      </c>
      <c r="DT122" s="40">
        <v>19.950093987993061</v>
      </c>
      <c r="DU122" s="39">
        <v>-1.1656797409766955</v>
      </c>
      <c r="DV122" s="39">
        <v>12.187197704971595</v>
      </c>
      <c r="DW122" s="41">
        <v>12.187197704971595</v>
      </c>
      <c r="DX122" s="42">
        <v>-1.1000000000000001</v>
      </c>
      <c r="DY122" s="4">
        <f>(DX122-DY$3)/EA$3</f>
        <v>-1.2439616589913698</v>
      </c>
      <c r="DZ122" s="4">
        <f>MAX(MIN(DY122, 3), -3)</f>
        <v>-1.2439616589913698</v>
      </c>
      <c r="EA122" s="4">
        <f>IFERROR(_xlfn.NORM.S.DIST(DZ122,TRUE)*100,30)</f>
        <v>10.675683717548347</v>
      </c>
      <c r="EB122" s="43">
        <v>-0.82</v>
      </c>
      <c r="EC122" s="4">
        <f>(EB122-EC$3)/EE$3</f>
        <v>-1.2273251687943592</v>
      </c>
      <c r="ED122" s="4">
        <f>MAX(MIN(EC122, 3), -3)</f>
        <v>-1.2273251687943592</v>
      </c>
      <c r="EE122" s="4">
        <f>IFERROR(_xlfn.NORM.S.DIST(ED122,TRUE)*100,30)</f>
        <v>10.985019973527045</v>
      </c>
      <c r="EF122" s="44" t="s">
        <v>281</v>
      </c>
      <c r="EG122" s="45" t="s">
        <v>51</v>
      </c>
      <c r="EH122" s="46" t="s">
        <v>51</v>
      </c>
      <c r="EI122" s="46" t="s">
        <v>51</v>
      </c>
      <c r="EJ122" s="46" t="s">
        <v>269</v>
      </c>
      <c r="EK122" s="46" t="s">
        <v>269</v>
      </c>
      <c r="EL122" s="46" t="s">
        <v>269</v>
      </c>
      <c r="EM122" s="46" t="s">
        <v>269</v>
      </c>
      <c r="EN122" s="46" t="s">
        <v>269</v>
      </c>
      <c r="EO122" s="46" t="s">
        <v>269</v>
      </c>
      <c r="EP122" s="46" t="s">
        <v>269</v>
      </c>
      <c r="EQ122" s="46" t="s">
        <v>269</v>
      </c>
      <c r="ER122" s="46" t="s">
        <v>269</v>
      </c>
      <c r="ES122" s="47">
        <v>0</v>
      </c>
      <c r="ET122" s="4">
        <f>(ES122-ET$3)/EU$3</f>
        <v>-1.3758386168937178</v>
      </c>
      <c r="EU122" s="4">
        <f>IFERROR(_xlfn.NORM.S.DIST(ET122,TRUE)*100,30)</f>
        <v>8.4435801382237052</v>
      </c>
      <c r="EV122" s="48">
        <v>0.04</v>
      </c>
      <c r="EW122" s="4">
        <f>(EV122-EW$3)/EX$3</f>
        <v>-1.4641394874206899</v>
      </c>
      <c r="EX122" s="4">
        <f>IFERROR(_xlfn.NORM.S.DIST(EW122,TRUE)*100,30)</f>
        <v>7.1577920007073761</v>
      </c>
      <c r="EY122" s="49">
        <v>0.04</v>
      </c>
      <c r="EZ122" s="4">
        <f>(EY122-EZ$3)/FA$3</f>
        <v>-2.2732733457635597</v>
      </c>
      <c r="FA122" s="4">
        <f>IFERROR(_xlfn.NORM.S.DIST(EZ122,TRUE)*100,30)</f>
        <v>1.1504856365721396</v>
      </c>
      <c r="FB122" s="50">
        <v>7</v>
      </c>
      <c r="FC122" s="35">
        <v>-1.4168652477996122</v>
      </c>
      <c r="FD122" s="33">
        <f>(FC122-FD$3)/FE$3</f>
        <v>-2.0145721847059228</v>
      </c>
      <c r="FE122" s="33">
        <f>IFERROR(_xlfn.NORM.S.DIST(FD122,TRUE)*100,0)</f>
        <v>2.1974747186066201</v>
      </c>
      <c r="FF122" s="51">
        <v>37</v>
      </c>
      <c r="FG122" s="35">
        <v>-0.34525909936808824</v>
      </c>
      <c r="FH122" s="33">
        <f>(FG122-FH$3)/FI$3</f>
        <v>-1.1505556546728886</v>
      </c>
      <c r="FI122" s="33">
        <f>IFERROR(_xlfn.NORM.S.DIST(FH122,TRUE)*100,0)</f>
        <v>12.495754274559188</v>
      </c>
      <c r="FJ122" s="51">
        <v>72</v>
      </c>
      <c r="FK122" s="35">
        <v>-1.0558522908377435</v>
      </c>
      <c r="FL122" s="33">
        <f>(FK122-FL$3)/FM$3</f>
        <v>-2.5780497597631888</v>
      </c>
      <c r="FM122" s="33">
        <f>IFERROR(_xlfn.NORM.S.DIST(FL122,TRUE)*100,0)</f>
        <v>0.49679844441065485</v>
      </c>
      <c r="FN122" s="52">
        <v>50.295018191186671</v>
      </c>
      <c r="FP122" s="33">
        <f>IFERROR(((J122*G$1)+(N122*K$1)+(R122*O$1)+(V122*S$1)+(Z122*W$1)+(AD122*AA$1)+(AH122*AE$1)+(AL122*AI$1)+(AP122*AM$1)+(AT122*AQ$1)+(AX122*AU$1)+(BB122*AY$1)+(BF122*BC$1)+(BJ122*BG$1)+(BN122*BK$1)+(BR122*BO$1)+(BV122*BS$1)+(BZ122*BW$1)+(CD122*CA$1)+(CH122*CE$1)+(CL122*CI$1)+(CP122*CM$1)+(CS122*CQ$1)+(CV122*CT$1)+(CY122*CW$1)+(DW122*DW$1)+(EA122*DX$1)+(EE122*EB$1)+(EU122*ES$1)+(EX122*EV$1)+(FA122*EY$1)+(FE122*FC$1)+(FI122*FG$1)+(FM122*FK$1)+(FN122*FN$1))*(1+FO122),"")</f>
        <v>18.315154546359565</v>
      </c>
      <c r="FQ122" s="28">
        <f>IFERROR(RANK(FP122,FP$4:FP$1296),"")</f>
        <v>119</v>
      </c>
      <c r="FR122" s="28">
        <f>IFERROR(RANK(FT122,FT$4:FT$1496),"")</f>
        <v>114</v>
      </c>
      <c r="FS122" s="28">
        <f>RANK(FX122,FX$4:FX$1496)</f>
        <v>112</v>
      </c>
      <c r="FT122" s="2">
        <v>6000</v>
      </c>
      <c r="FU122" s="49">
        <v>2.3999999999999998E-3</v>
      </c>
      <c r="FV122" s="28">
        <f>IFERROR(FR122-FQ122,"")</f>
        <v>-5</v>
      </c>
      <c r="FW122" s="4">
        <f>IFERROR(FP122/(FT122/1000),0)</f>
        <v>3.0525257577265941</v>
      </c>
      <c r="FX122" s="2">
        <v>7000</v>
      </c>
      <c r="FY122" s="49">
        <v>1.8E-3</v>
      </c>
      <c r="FZ122" s="28">
        <f>FS122-FQ122</f>
        <v>-7</v>
      </c>
      <c r="GA122" s="4">
        <f>FP122/(FX122/1000)</f>
        <v>2.6164506494799378</v>
      </c>
    </row>
    <row r="123" spans="1:183" x14ac:dyDescent="0.2">
      <c r="A123" t="s">
        <v>253</v>
      </c>
      <c r="B123" s="1">
        <v>1000</v>
      </c>
      <c r="C123" s="28" t="s">
        <v>269</v>
      </c>
      <c r="D123" s="28" t="s">
        <v>269</v>
      </c>
      <c r="E123" s="28">
        <f>RANK(B123,B$4:B$1396)</f>
        <v>1</v>
      </c>
      <c r="F123" s="4">
        <f>(E123/E$3)*100</f>
        <v>0.82644628099173556</v>
      </c>
      <c r="G123" s="29">
        <v>-0.18</v>
      </c>
      <c r="H123" s="3">
        <f>RANK(G123,G$4:G$4000)</f>
        <v>87</v>
      </c>
      <c r="I123" s="4">
        <f>(G123-I$3)/J$3</f>
        <v>-0.62646397767583462</v>
      </c>
      <c r="J123" s="4">
        <f>IFERROR(_xlfn.NORM.S.DIST(I123,TRUE)*100,0)</f>
        <v>26.550532861008442</v>
      </c>
      <c r="K123" s="30">
        <v>-0.31</v>
      </c>
      <c r="L123" s="3">
        <f>RANK(K123,K$4:K$4000)</f>
        <v>106</v>
      </c>
      <c r="M123" s="30">
        <f>(K123-M$3)/N$3</f>
        <v>-1.075666626585237</v>
      </c>
      <c r="N123" s="4">
        <f>IFERROR(_xlfn.NORM.S.DIST(M123,TRUE)*100,0)</f>
        <v>14.103818908519116</v>
      </c>
      <c r="O123" s="30">
        <v>-0.33</v>
      </c>
      <c r="P123" s="3">
        <f>RANK(O123,O$4:O$4000)</f>
        <v>108</v>
      </c>
      <c r="Q123" s="4">
        <f>(O123-Q$3)/R$3</f>
        <v>-1.2060639314889543</v>
      </c>
      <c r="R123" s="4">
        <f>IFERROR(_xlfn.NORM.S.DIST(Q123,TRUE)*100,0)</f>
        <v>11.389642037260915</v>
      </c>
      <c r="S123" s="1">
        <v>292.7</v>
      </c>
      <c r="T123" s="3">
        <f>RANK(S123,S$4:S$4000)</f>
        <v>78</v>
      </c>
      <c r="U123" s="4">
        <f>(S123-U$3)/V$3</f>
        <v>-0.4019358566311434</v>
      </c>
      <c r="V123" s="4">
        <f>IFERROR(_xlfn.NORM.S.DIST(U123,TRUE)*100,0)</f>
        <v>34.386561659179151</v>
      </c>
      <c r="W123" s="31">
        <v>294.39999999999998</v>
      </c>
      <c r="X123" s="3">
        <f>RANK(W123,W$4:W$4000)</f>
        <v>57</v>
      </c>
      <c r="Y123" s="30">
        <f>(W123-Y$3)/Z$3</f>
        <v>-9.4712188418365817E-2</v>
      </c>
      <c r="Z123" s="4">
        <f>IFERROR(_xlfn.NORM.S.DIST(Y123,TRUE)*100,0)</f>
        <v>46.227171827169236</v>
      </c>
      <c r="AA123" s="3">
        <v>293.2</v>
      </c>
      <c r="AB123" s="3">
        <f>RANK(AA123,AA$4:AA$4000)</f>
        <v>73</v>
      </c>
      <c r="AC123" s="4">
        <f>(AA123-AC$3)/AD$3</f>
        <v>-0.34427433062269608</v>
      </c>
      <c r="AD123" s="4">
        <f>IFERROR(_xlfn.NORM.S.DIST(AC123,TRUE)*100,0)</f>
        <v>36.531999345214125</v>
      </c>
      <c r="AE123" s="29">
        <v>-0.37</v>
      </c>
      <c r="AF123" s="3">
        <f>RANK(AE123,AE$4:AE$4000)</f>
        <v>95</v>
      </c>
      <c r="AG123" s="4">
        <f>(AE123-AG$3)/AH$3</f>
        <v>-0.77222567709781897</v>
      </c>
      <c r="AH123" s="4">
        <f>IFERROR(_xlfn.NORM.S.DIST(AG123,TRUE)*100,0)</f>
        <v>21.999038806137115</v>
      </c>
      <c r="AI123" s="30">
        <v>-0.52</v>
      </c>
      <c r="AJ123" s="3">
        <f>RANK(AI123,AI$4:AI$4000)</f>
        <v>112</v>
      </c>
      <c r="AK123" s="4">
        <f>(AI123-AK$3)/AL$3</f>
        <v>-1.3873396635774411</v>
      </c>
      <c r="AL123" s="4">
        <f>IFERROR(_xlfn.NORM.S.DIST(AK123,TRUE)*100,0)</f>
        <v>8.2669106952964331</v>
      </c>
      <c r="AM123" s="30">
        <v>-0.43</v>
      </c>
      <c r="AN123" s="3">
        <f>RANK(AM123,AM$4:AM$4000)</f>
        <v>110</v>
      </c>
      <c r="AO123" s="4">
        <f>(AM123-AO$3)/AP$3</f>
        <v>-1.2747007988340409</v>
      </c>
      <c r="AP123" s="4">
        <f>IFERROR(_xlfn.NORM.S.DIST(AO123,TRUE)*100,0)</f>
        <v>10.120758199813169</v>
      </c>
      <c r="AQ123" s="29">
        <v>-0.27500000000000002</v>
      </c>
      <c r="AR123" s="3">
        <v>100</v>
      </c>
      <c r="AS123" s="4">
        <f>(AQ123-AS$3)/AT$3</f>
        <v>-0.89075066132844949</v>
      </c>
      <c r="AT123" s="4">
        <f>IFERROR(_xlfn.NORM.S.DIST(AS123,TRUE)*100,0)</f>
        <v>18.653147475982664</v>
      </c>
      <c r="AU123" s="30">
        <v>-0.27</v>
      </c>
      <c r="AV123" s="3">
        <v>103</v>
      </c>
      <c r="AW123" s="4">
        <f>(AU123-AW$3)/AX$3</f>
        <v>-1.0329452866367892</v>
      </c>
      <c r="AX123" s="4">
        <f>IFERROR(_xlfn.NORM.S.DIST(AW123,TRUE)*100,0)</f>
        <v>15.081475199216326</v>
      </c>
      <c r="AY123" s="30">
        <v>-0.29499999999999998</v>
      </c>
      <c r="AZ123" s="3">
        <v>107</v>
      </c>
      <c r="BA123" s="4">
        <f>(AY123-BA$3)/BB$3</f>
        <v>-1.2969206844832601</v>
      </c>
      <c r="BB123" s="4">
        <f>IFERROR(_xlfn.NORM.S.DIST(BA123,TRUE)*100,0)</f>
        <v>9.7329239341063669</v>
      </c>
      <c r="BC123" s="29">
        <v>-2.5000000000000001E-2</v>
      </c>
      <c r="BD123" s="3">
        <v>73</v>
      </c>
      <c r="BE123" s="4">
        <f>(BC123-BE$3)/BF$3</f>
        <v>-1.8975879374708343E-3</v>
      </c>
      <c r="BF123" s="4">
        <f>IFERROR(_xlfn.NORM.S.DIST(BE123,TRUE)*100,0)</f>
        <v>49.92429723952857</v>
      </c>
      <c r="BG123" s="30">
        <v>-6.5000000000000002E-2</v>
      </c>
      <c r="BH123" s="3">
        <v>82</v>
      </c>
      <c r="BI123" s="4">
        <f>(BG123-BI$3)/BJ$3</f>
        <v>-0.24874089189352053</v>
      </c>
      <c r="BJ123" s="4">
        <f>IFERROR(_xlfn.NORM.S.DIST(BI123,TRUE)*100,0)</f>
        <v>40.17806077825233</v>
      </c>
      <c r="BK123" s="30">
        <v>-0.16999999999999998</v>
      </c>
      <c r="BL123" s="3">
        <v>95</v>
      </c>
      <c r="BM123" s="4">
        <f>(BK123-BM$3)/BN$3</f>
        <v>-0.63199556855102468</v>
      </c>
      <c r="BN123" s="4">
        <f>IFERROR(_xlfn.NORM.S.DIST(BM123,TRUE)*100,0)</f>
        <v>26.369488645868604</v>
      </c>
      <c r="BO123" s="30">
        <v>-7.0000000000000007E-2</v>
      </c>
      <c r="BP123" s="3">
        <v>73</v>
      </c>
      <c r="BQ123" s="4">
        <f>(BO123-BQ$3)/BR$3</f>
        <v>1.1228077527455539E-2</v>
      </c>
      <c r="BR123" s="4">
        <f>IFERROR(_xlfn.NORM.S.DIST(BQ123,TRUE)*100,0)</f>
        <v>50.447926073660135</v>
      </c>
      <c r="BS123" s="32">
        <v>24.3</v>
      </c>
      <c r="BT123" s="3">
        <v>59</v>
      </c>
      <c r="BU123" s="33">
        <f>(BS123-BU$3)/BV$3</f>
        <v>0.13807852066442111</v>
      </c>
      <c r="BV123" s="33">
        <f>IFERROR(_xlfn.NORM.S.DIST(BU123,TRUE)*100,0)</f>
        <v>55.491081940798395</v>
      </c>
      <c r="BW123" s="34">
        <v>20.7</v>
      </c>
      <c r="BX123" s="3">
        <v>97</v>
      </c>
      <c r="BY123" s="33">
        <f>(BW123-BY$3)/BZ$3</f>
        <v>-0.75046973029713104</v>
      </c>
      <c r="BZ123" s="33">
        <f>IFERROR(_xlfn.NORM.S.DIST(BY123,TRUE)*100,0)</f>
        <v>22.648592392051057</v>
      </c>
      <c r="CA123" s="34">
        <v>21.2</v>
      </c>
      <c r="CB123" s="3">
        <v>102</v>
      </c>
      <c r="CC123" s="33">
        <f>(CA123-CC$3)/CD$3</f>
        <v>-0.81696753388279431</v>
      </c>
      <c r="CD123" s="33">
        <f>IFERROR(_xlfn.NORM.S.DIST(CC123,TRUE)*100,0)</f>
        <v>20.69734909214371</v>
      </c>
      <c r="CE123" s="32">
        <v>82.2</v>
      </c>
      <c r="CF123" s="3">
        <v>110</v>
      </c>
      <c r="CG123" s="33">
        <f>(CE123-CG$3)/CH$3</f>
        <v>-1.3827208159182969</v>
      </c>
      <c r="CH123" s="33">
        <f>IFERROR(_xlfn.NORM.S.DIST(CG123,TRUE)*100,0)</f>
        <v>8.3375243359423781</v>
      </c>
      <c r="CI123" s="34">
        <v>80.3</v>
      </c>
      <c r="CJ123" s="3">
        <v>117</v>
      </c>
      <c r="CK123" s="33">
        <f>(CI123-CK$3)/CL$3</f>
        <v>-2.1198012551056049</v>
      </c>
      <c r="CL123" s="33">
        <f>IFERROR(_xlfn.NORM.S.DIST(CK123,TRUE)*100,0)</f>
        <v>1.7011404711774785</v>
      </c>
      <c r="CM123" s="34">
        <v>81.599999999999994</v>
      </c>
      <c r="CN123" s="3">
        <v>117</v>
      </c>
      <c r="CO123" s="4">
        <f>(CM123-CO$3)/CP$3</f>
        <v>-1.9346554874703727</v>
      </c>
      <c r="CP123" s="4">
        <f>IFERROR(_xlfn.NORM.S.DIST(CO123,TRUE)*100,0)</f>
        <v>2.6516293037493521</v>
      </c>
      <c r="CQ123" s="29" t="s">
        <v>269</v>
      </c>
      <c r="CR123" s="3" t="s">
        <v>269</v>
      </c>
      <c r="CS123" s="33">
        <v>0</v>
      </c>
      <c r="CT123" s="35" t="s">
        <v>269</v>
      </c>
      <c r="CU123" s="3" t="s">
        <v>269</v>
      </c>
      <c r="CV123" s="33">
        <v>0</v>
      </c>
      <c r="CW123" s="3" t="s">
        <v>269</v>
      </c>
      <c r="CX123" s="3" t="s">
        <v>269</v>
      </c>
      <c r="CY123" s="33">
        <v>0</v>
      </c>
      <c r="CZ123" s="36" t="s">
        <v>51</v>
      </c>
      <c r="DA123" s="37" t="s">
        <v>269</v>
      </c>
      <c r="DB123" s="37" t="s">
        <v>269</v>
      </c>
      <c r="DC123" s="37" t="s">
        <v>269</v>
      </c>
      <c r="DD123" s="37" t="s">
        <v>269</v>
      </c>
      <c r="DE123" s="38">
        <v>-1.5408653846153868</v>
      </c>
      <c r="DF123" s="38" t="s">
        <v>269</v>
      </c>
      <c r="DG123" s="38" t="s">
        <v>269</v>
      </c>
      <c r="DH123" s="38" t="s">
        <v>269</v>
      </c>
      <c r="DI123" s="38" t="s">
        <v>269</v>
      </c>
      <c r="DJ123" s="38">
        <v>-1.5408653846153868</v>
      </c>
      <c r="DK123" s="39">
        <v>-1.0683960318985262</v>
      </c>
      <c r="DL123" s="39">
        <v>14.267095310826502</v>
      </c>
      <c r="DM123" s="38">
        <v>-1.5408653846153868</v>
      </c>
      <c r="DN123" s="39">
        <v>-0.37797656786315176</v>
      </c>
      <c r="DO123" s="39">
        <v>35.272400054963207</v>
      </c>
      <c r="DP123" s="38">
        <v>-1.43</v>
      </c>
      <c r="DQ123" s="39">
        <v>-1.2517055172209244</v>
      </c>
      <c r="DR123" s="39">
        <v>10.533859447605426</v>
      </c>
      <c r="DS123" s="40">
        <v>20</v>
      </c>
      <c r="DT123" s="40">
        <v>20.018338703348782</v>
      </c>
      <c r="DU123" s="39">
        <v>-1.1628607648183538</v>
      </c>
      <c r="DV123" s="39">
        <v>12.244299920355038</v>
      </c>
      <c r="DW123" s="41">
        <v>12.244299920355038</v>
      </c>
      <c r="DX123" s="42">
        <v>-1.28</v>
      </c>
      <c r="DY123" s="4">
        <f>(DX123-DY$3)/EA$3</f>
        <v>-1.4115467702230888</v>
      </c>
      <c r="DZ123" s="4">
        <f>MAX(MIN(DY123, 3), -3)</f>
        <v>-1.4115467702230888</v>
      </c>
      <c r="EA123" s="4">
        <f>IFERROR(_xlfn.NORM.S.DIST(DZ123,TRUE)*100,30)</f>
        <v>7.9041727545016078</v>
      </c>
      <c r="EB123" s="43">
        <v>-1.53</v>
      </c>
      <c r="EC123" s="4">
        <f>(EB123-EC$3)/EE$3</f>
        <v>-1.9689168501217151</v>
      </c>
      <c r="ED123" s="4">
        <f>MAX(MIN(EC123, 3), -3)</f>
        <v>-1.9689168501217151</v>
      </c>
      <c r="EE123" s="4">
        <f>IFERROR(_xlfn.NORM.S.DIST(ED123,TRUE)*100,30)</f>
        <v>2.4481320128329682</v>
      </c>
      <c r="EF123" s="44" t="s">
        <v>282</v>
      </c>
      <c r="EG123" s="45" t="s">
        <v>51</v>
      </c>
      <c r="EH123" s="46">
        <v>44</v>
      </c>
      <c r="EI123" s="46" t="s">
        <v>51</v>
      </c>
      <c r="EJ123" s="46" t="s">
        <v>269</v>
      </c>
      <c r="EK123" s="46" t="s">
        <v>269</v>
      </c>
      <c r="EL123" s="46" t="s">
        <v>269</v>
      </c>
      <c r="EM123" s="46" t="s">
        <v>269</v>
      </c>
      <c r="EN123" s="46" t="s">
        <v>269</v>
      </c>
      <c r="EO123" s="46" t="s">
        <v>51</v>
      </c>
      <c r="EP123" s="46" t="s">
        <v>269</v>
      </c>
      <c r="EQ123" s="46">
        <v>71</v>
      </c>
      <c r="ER123" s="46" t="s">
        <v>51</v>
      </c>
      <c r="ES123" s="47">
        <v>0</v>
      </c>
      <c r="ET123" s="4">
        <f>(ES123-ET$3)/EU$3</f>
        <v>-1.3758386168937178</v>
      </c>
      <c r="EU123" s="4">
        <f>IFERROR(_xlfn.NORM.S.DIST(ET123,TRUE)*100,30)</f>
        <v>8.4435801382237052</v>
      </c>
      <c r="EV123" s="48">
        <v>0</v>
      </c>
      <c r="EW123" s="4">
        <f>(EV123-EW$3)/EX$3</f>
        <v>-1.8380283303355822</v>
      </c>
      <c r="EX123" s="4">
        <f>IFERROR(_xlfn.NORM.S.DIST(EW123,TRUE)*100,30)</f>
        <v>3.3029115406635308</v>
      </c>
      <c r="EY123" s="49">
        <v>0</v>
      </c>
      <c r="EZ123" s="4">
        <f>(EY123-EZ$3)/FA$3</f>
        <v>-2.5286372764735021</v>
      </c>
      <c r="FA123" s="4">
        <f>IFERROR(_xlfn.NORM.S.DIST(EZ123,TRUE)*100,30)</f>
        <v>0.57253148757777594</v>
      </c>
      <c r="FB123" s="50">
        <v>26</v>
      </c>
      <c r="FC123" s="35">
        <v>-0.7528230824360258</v>
      </c>
      <c r="FD123" s="33">
        <f>(FC123-FD$3)/FE$3</f>
        <v>-1.3134462166653427</v>
      </c>
      <c r="FE123" s="33">
        <f>IFERROR(_xlfn.NORM.S.DIST(FD123,TRUE)*100,0)</f>
        <v>9.4516316381795527</v>
      </c>
      <c r="FF123" s="51">
        <v>50</v>
      </c>
      <c r="FG123" s="35">
        <v>-1.0119183087193726</v>
      </c>
      <c r="FH123" s="33">
        <f>(FG123-FH$3)/FI$3</f>
        <v>-2.0537956210486321</v>
      </c>
      <c r="FI123" s="33">
        <f>IFERROR(_xlfn.NORM.S.DIST(FH123,TRUE)*100,0)</f>
        <v>1.9997738477170044</v>
      </c>
      <c r="FJ123" s="51">
        <v>89</v>
      </c>
      <c r="FK123" s="35">
        <v>-1.2723930193661059</v>
      </c>
      <c r="FL123" s="33">
        <f>(FK123-FL$3)/FM$3</f>
        <v>-2.9362101695333198</v>
      </c>
      <c r="FM123" s="33">
        <f>IFERROR(_xlfn.NORM.S.DIST(FL123,TRUE)*100,0)</f>
        <v>0.16612456710214668</v>
      </c>
      <c r="FN123" s="52">
        <v>58.28199476263292</v>
      </c>
      <c r="FP123" s="33">
        <f>IFERROR(((J123*G$1)+(N123*K$1)+(R123*O$1)+(V123*S$1)+(Z123*W$1)+(AD123*AA$1)+(AH123*AE$1)+(AL123*AI$1)+(AP123*AM$1)+(AT123*AQ$1)+(AX123*AU$1)+(BB123*AY$1)+(BF123*BC$1)+(BJ123*BG$1)+(BN123*BK$1)+(BR123*BO$1)+(BV123*BS$1)+(BZ123*BW$1)+(CD123*CA$1)+(CH123*CE$1)+(CL123*CI$1)+(CP123*CM$1)+(CS123*CQ$1)+(CV123*CT$1)+(CY123*CW$1)+(DW123*DW$1)+(EA123*DX$1)+(EE123*EB$1)+(EU123*ES$1)+(EX123*EV$1)+(FA123*EY$1)+(FE123*FC$1)+(FI123*FG$1)+(FM123*FK$1)+(FN123*FN$1))*(1+FO123),"")</f>
        <v>16.114425994188643</v>
      </c>
      <c r="FQ123" s="28">
        <f>IFERROR(RANK(FP123,FP$4:FP$1296),"")</f>
        <v>120</v>
      </c>
      <c r="FR123" s="28">
        <f>IFERROR(RANK(FT123,FT$4:FT$1496),"")</f>
        <v>114</v>
      </c>
      <c r="FS123" s="28">
        <f>RANK(FX123,FX$4:FX$1496)</f>
        <v>112</v>
      </c>
      <c r="FT123" s="2">
        <v>6000</v>
      </c>
      <c r="FU123" s="49">
        <v>1.4000000000000002E-3</v>
      </c>
      <c r="FV123" s="28">
        <f>IFERROR(FR123-FQ123,"")</f>
        <v>-6</v>
      </c>
      <c r="FW123" s="4">
        <f>IFERROR(FP123/(FT123/1000),0)</f>
        <v>2.6857376656981073</v>
      </c>
      <c r="FX123" s="2">
        <v>7000</v>
      </c>
      <c r="FY123" s="49">
        <v>1.1999999999999999E-3</v>
      </c>
      <c r="FZ123" s="28">
        <f>FS123-FQ123</f>
        <v>-8</v>
      </c>
      <c r="GA123" s="4">
        <f>FP123/(FX123/1000)</f>
        <v>2.3020608563126634</v>
      </c>
    </row>
    <row r="124" spans="1:183" x14ac:dyDescent="0.2">
      <c r="A124" t="s">
        <v>254</v>
      </c>
      <c r="B124" s="1">
        <v>1000</v>
      </c>
      <c r="C124" s="28" t="s">
        <v>269</v>
      </c>
      <c r="D124" s="28" t="s">
        <v>269</v>
      </c>
      <c r="E124" s="28">
        <f>RANK(B124,B$4:B$1396)</f>
        <v>1</v>
      </c>
      <c r="F124" s="4">
        <f>(E124/E$3)*100</f>
        <v>0.82644628099173556</v>
      </c>
      <c r="G124" s="29" t="s">
        <v>269</v>
      </c>
      <c r="H124" s="3"/>
      <c r="I124" s="4" t="e">
        <f>(G124-I$3)/J$3</f>
        <v>#VALUE!</v>
      </c>
      <c r="J124" s="4">
        <f>IFERROR(_xlfn.NORM.S.DIST(I124,TRUE)*100,0)</f>
        <v>0</v>
      </c>
      <c r="K124" s="30" t="s">
        <v>269</v>
      </c>
      <c r="L124" s="3"/>
      <c r="M124" s="30" t="e">
        <f>(K124-M$3)/N$3</f>
        <v>#VALUE!</v>
      </c>
      <c r="N124" s="4">
        <f>IFERROR(_xlfn.NORM.S.DIST(M124,TRUE)*100,0)</f>
        <v>0</v>
      </c>
      <c r="O124" s="30" t="s">
        <v>269</v>
      </c>
      <c r="P124" s="3"/>
      <c r="Q124" s="4" t="e">
        <f>(O124-Q$3)/R$3</f>
        <v>#VALUE!</v>
      </c>
      <c r="R124" s="4">
        <f>IFERROR(_xlfn.NORM.S.DIST(Q124,TRUE)*100,0)</f>
        <v>0</v>
      </c>
      <c r="S124" s="1" t="s">
        <v>269</v>
      </c>
      <c r="T124" s="3"/>
      <c r="U124" s="4" t="e">
        <f>(S124-U$3)/V$3</f>
        <v>#VALUE!</v>
      </c>
      <c r="V124" s="4">
        <f>IFERROR(_xlfn.NORM.S.DIST(U124,TRUE)*100,0)</f>
        <v>0</v>
      </c>
      <c r="W124" s="31" t="s">
        <v>269</v>
      </c>
      <c r="X124" s="3"/>
      <c r="Y124" s="30" t="e">
        <f>(W124-Y$3)/Z$3</f>
        <v>#VALUE!</v>
      </c>
      <c r="Z124" s="4">
        <f>IFERROR(_xlfn.NORM.S.DIST(Y124,TRUE)*100,0)</f>
        <v>0</v>
      </c>
      <c r="AA124" s="3" t="s">
        <v>269</v>
      </c>
      <c r="AB124" s="3"/>
      <c r="AC124" s="4" t="e">
        <f>(AA124-AC$3)/AD$3</f>
        <v>#VALUE!</v>
      </c>
      <c r="AD124" s="4">
        <f>IFERROR(_xlfn.NORM.S.DIST(AC124,TRUE)*100,0)</f>
        <v>0</v>
      </c>
      <c r="AE124" s="29" t="s">
        <v>269</v>
      </c>
      <c r="AF124" s="3"/>
      <c r="AG124" s="4" t="e">
        <f>(AE124-AG$3)/AH$3</f>
        <v>#VALUE!</v>
      </c>
      <c r="AH124" s="4">
        <f>IFERROR(_xlfn.NORM.S.DIST(AG124,TRUE)*100,0)</f>
        <v>0</v>
      </c>
      <c r="AI124" s="30" t="s">
        <v>269</v>
      </c>
      <c r="AJ124" s="3"/>
      <c r="AK124" s="4" t="e">
        <f>(AI124-AK$3)/AL$3</f>
        <v>#VALUE!</v>
      </c>
      <c r="AL124" s="4">
        <f>IFERROR(_xlfn.NORM.S.DIST(AK124,TRUE)*100,0)</f>
        <v>0</v>
      </c>
      <c r="AM124" s="30" t="s">
        <v>269</v>
      </c>
      <c r="AN124" s="3"/>
      <c r="AO124" s="4" t="e">
        <f>(AM124-AO$3)/AP$3</f>
        <v>#VALUE!</v>
      </c>
      <c r="AP124" s="4">
        <f>IFERROR(_xlfn.NORM.S.DIST(AO124,TRUE)*100,0)</f>
        <v>0</v>
      </c>
      <c r="AQ124" s="29" t="s">
        <v>269</v>
      </c>
      <c r="AR124" s="3"/>
      <c r="AS124" s="4" t="e">
        <f>(AQ124-AS$3)/AT$3</f>
        <v>#VALUE!</v>
      </c>
      <c r="AT124" s="4">
        <f>IFERROR(_xlfn.NORM.S.DIST(AS124,TRUE)*100,0)</f>
        <v>0</v>
      </c>
      <c r="AU124" s="30" t="s">
        <v>269</v>
      </c>
      <c r="AV124" s="3"/>
      <c r="AW124" s="4" t="e">
        <f>(AU124-AW$3)/AX$3</f>
        <v>#VALUE!</v>
      </c>
      <c r="AX124" s="4">
        <f>IFERROR(_xlfn.NORM.S.DIST(AW124,TRUE)*100,0)</f>
        <v>0</v>
      </c>
      <c r="AY124" s="30" t="s">
        <v>269</v>
      </c>
      <c r="AZ124" s="3"/>
      <c r="BA124" s="4" t="e">
        <f>(AY124-BA$3)/BB$3</f>
        <v>#VALUE!</v>
      </c>
      <c r="BB124" s="4">
        <f>IFERROR(_xlfn.NORM.S.DIST(BA124,TRUE)*100,0)</f>
        <v>0</v>
      </c>
      <c r="BC124" s="29" t="s">
        <v>269</v>
      </c>
      <c r="BD124" s="3"/>
      <c r="BE124" s="4" t="e">
        <f>(BC124-BE$3)/BF$3</f>
        <v>#VALUE!</v>
      </c>
      <c r="BF124" s="4">
        <f>IFERROR(_xlfn.NORM.S.DIST(BE124,TRUE)*100,0)</f>
        <v>0</v>
      </c>
      <c r="BG124" s="30" t="s">
        <v>269</v>
      </c>
      <c r="BH124" s="3"/>
      <c r="BI124" s="4" t="e">
        <f>(BG124-BI$3)/BJ$3</f>
        <v>#VALUE!</v>
      </c>
      <c r="BJ124" s="4">
        <f>IFERROR(_xlfn.NORM.S.DIST(BI124,TRUE)*100,0)</f>
        <v>0</v>
      </c>
      <c r="BK124" s="30" t="s">
        <v>269</v>
      </c>
      <c r="BL124" s="3"/>
      <c r="BM124" s="4" t="e">
        <f>(BK124-BM$3)/BN$3</f>
        <v>#VALUE!</v>
      </c>
      <c r="BN124" s="4">
        <f>IFERROR(_xlfn.NORM.S.DIST(BM124,TRUE)*100,0)</f>
        <v>0</v>
      </c>
      <c r="BO124" s="30">
        <v>0</v>
      </c>
      <c r="BP124" s="3">
        <v>62</v>
      </c>
      <c r="BQ124" s="4">
        <f>(BO124-BQ$3)/BR$3</f>
        <v>0.11689676270250958</v>
      </c>
      <c r="BR124" s="4">
        <f>IFERROR(_xlfn.NORM.S.DIST(BQ124,TRUE)*100,0)</f>
        <v>54.652906822236879</v>
      </c>
      <c r="BS124" s="32" t="s">
        <v>269</v>
      </c>
      <c r="BT124" s="3"/>
      <c r="BU124" s="33" t="e">
        <f>(BS124-BU$3)/BV$3</f>
        <v>#VALUE!</v>
      </c>
      <c r="BV124" s="33">
        <f>IFERROR(_xlfn.NORM.S.DIST(BU124,TRUE)*100,0)</f>
        <v>0</v>
      </c>
      <c r="BW124" s="34" t="s">
        <v>269</v>
      </c>
      <c r="BX124" s="3"/>
      <c r="BY124" s="33" t="e">
        <f>(BW124-BY$3)/BZ$3</f>
        <v>#VALUE!</v>
      </c>
      <c r="BZ124" s="33">
        <f>IFERROR(_xlfn.NORM.S.DIST(BY124,TRUE)*100,0)</f>
        <v>0</v>
      </c>
      <c r="CA124" s="34" t="s">
        <v>269</v>
      </c>
      <c r="CB124" s="3"/>
      <c r="CC124" s="33" t="e">
        <f>(CA124-CC$3)/CD$3</f>
        <v>#VALUE!</v>
      </c>
      <c r="CD124" s="33">
        <f>IFERROR(_xlfn.NORM.S.DIST(CC124,TRUE)*100,0)</f>
        <v>0</v>
      </c>
      <c r="CE124" s="32" t="s">
        <v>269</v>
      </c>
      <c r="CF124" s="3"/>
      <c r="CG124" s="33" t="e">
        <f>(CE124-CG$3)/CH$3</f>
        <v>#VALUE!</v>
      </c>
      <c r="CH124" s="33">
        <f>IFERROR(_xlfn.NORM.S.DIST(CG124,TRUE)*100,0)</f>
        <v>0</v>
      </c>
      <c r="CI124" s="34" t="s">
        <v>269</v>
      </c>
      <c r="CJ124" s="3"/>
      <c r="CK124" s="33" t="e">
        <f>(CI124-CK$3)/CL$3</f>
        <v>#VALUE!</v>
      </c>
      <c r="CL124" s="33">
        <f>IFERROR(_xlfn.NORM.S.DIST(CK124,TRUE)*100,0)</f>
        <v>0</v>
      </c>
      <c r="CM124" s="34" t="s">
        <v>269</v>
      </c>
      <c r="CN124" s="3"/>
      <c r="CO124" s="4" t="e">
        <f>(CM124-CO$3)/CP$3</f>
        <v>#VALUE!</v>
      </c>
      <c r="CP124" s="4">
        <f>IFERROR(_xlfn.NORM.S.DIST(CO124,TRUE)*100,0)</f>
        <v>0</v>
      </c>
      <c r="CQ124" s="29" t="s">
        <v>269</v>
      </c>
      <c r="CR124" s="3" t="s">
        <v>269</v>
      </c>
      <c r="CS124" s="33">
        <v>0</v>
      </c>
      <c r="CT124" s="35" t="s">
        <v>269</v>
      </c>
      <c r="CU124" s="3" t="s">
        <v>269</v>
      </c>
      <c r="CV124" s="33">
        <v>0</v>
      </c>
      <c r="CW124" s="3" t="s">
        <v>269</v>
      </c>
      <c r="CX124" s="3" t="s">
        <v>269</v>
      </c>
      <c r="CY124" s="33">
        <v>0</v>
      </c>
      <c r="CZ124" s="36" t="s">
        <v>269</v>
      </c>
      <c r="DA124" s="37" t="s">
        <v>269</v>
      </c>
      <c r="DB124" s="37" t="s">
        <v>269</v>
      </c>
      <c r="DC124" s="37" t="s">
        <v>269</v>
      </c>
      <c r="DD124" s="37" t="s">
        <v>269</v>
      </c>
      <c r="DE124" s="38" t="s">
        <v>269</v>
      </c>
      <c r="DF124" s="38" t="s">
        <v>269</v>
      </c>
      <c r="DG124" s="38" t="s">
        <v>269</v>
      </c>
      <c r="DH124" s="38" t="s">
        <v>269</v>
      </c>
      <c r="DI124" s="38" t="s">
        <v>269</v>
      </c>
      <c r="DJ124" s="38">
        <v>0</v>
      </c>
      <c r="DK124" s="39">
        <v>0.18796384185689652</v>
      </c>
      <c r="DL124" s="39">
        <v>57.454750202918703</v>
      </c>
      <c r="DM124" s="38">
        <v>0</v>
      </c>
      <c r="DN124" s="39">
        <v>5.6299553714146584E-2</v>
      </c>
      <c r="DO124" s="39">
        <v>52.244841282142282</v>
      </c>
      <c r="DP124" s="38">
        <v>0</v>
      </c>
      <c r="DQ124" s="39">
        <v>3.007589749610556E-2</v>
      </c>
      <c r="DR124" s="39">
        <v>51.199673847744222</v>
      </c>
      <c r="DS124" s="40">
        <v>10</v>
      </c>
      <c r="DT124" s="40">
        <v>42.724816333201304</v>
      </c>
      <c r="DU124" s="39">
        <v>-0.22492705456938625</v>
      </c>
      <c r="DV124" s="39">
        <v>41.101801100572033</v>
      </c>
      <c r="DW124" s="41">
        <v>41.101801100572033</v>
      </c>
      <c r="DX124" s="42">
        <v>0</v>
      </c>
      <c r="DY124" s="4">
        <f>(DX124-DY$3)/EA$3</f>
        <v>-0.21983042368641934</v>
      </c>
      <c r="DZ124" s="4">
        <f>MAX(MIN(DY124, 3), -3)</f>
        <v>-0.21983042368641934</v>
      </c>
      <c r="EA124" s="4">
        <f>IFERROR(_xlfn.NORM.S.DIST(DZ124,TRUE)*100,30)</f>
        <v>41.300161223715349</v>
      </c>
      <c r="EB124" s="43">
        <v>0</v>
      </c>
      <c r="EC124" s="4">
        <f>(EB124-EC$3)/EE$3</f>
        <v>-0.37083900162755434</v>
      </c>
      <c r="ED124" s="4">
        <f>MAX(MIN(EC124, 3), -3)</f>
        <v>-0.37083900162755434</v>
      </c>
      <c r="EE124" s="4">
        <f>IFERROR(_xlfn.NORM.S.DIST(ED124,TRUE)*100,30)</f>
        <v>35.537872510025657</v>
      </c>
      <c r="EF124" s="44" t="s">
        <v>255</v>
      </c>
      <c r="EG124" s="45" t="s">
        <v>269</v>
      </c>
      <c r="EH124" s="46" t="s">
        <v>269</v>
      </c>
      <c r="EI124" s="46" t="s">
        <v>269</v>
      </c>
      <c r="EJ124" s="46" t="s">
        <v>269</v>
      </c>
      <c r="EK124" s="46" t="s">
        <v>269</v>
      </c>
      <c r="EL124" s="46" t="s">
        <v>269</v>
      </c>
      <c r="EM124" s="46" t="s">
        <v>269</v>
      </c>
      <c r="EN124" s="46" t="s">
        <v>269</v>
      </c>
      <c r="EO124" s="46" t="s">
        <v>269</v>
      </c>
      <c r="EP124" s="46" t="s">
        <v>269</v>
      </c>
      <c r="EQ124" s="46" t="s">
        <v>269</v>
      </c>
      <c r="ER124" s="46" t="s">
        <v>269</v>
      </c>
      <c r="ES124" s="47">
        <v>0</v>
      </c>
      <c r="ET124" s="4">
        <f>(ES124-ET$3)/EU$3</f>
        <v>-1.3758386168937178</v>
      </c>
      <c r="EU124" s="4">
        <f>IFERROR(_xlfn.NORM.S.DIST(ET124,TRUE)*100,30)</f>
        <v>8.4435801382237052</v>
      </c>
      <c r="EV124" s="48">
        <v>0</v>
      </c>
      <c r="EW124" s="4">
        <f>(EV124-EW$3)/EX$3</f>
        <v>-1.8380283303355822</v>
      </c>
      <c r="EX124" s="4">
        <f>IFERROR(_xlfn.NORM.S.DIST(EW124,TRUE)*100,30)</f>
        <v>3.3029115406635308</v>
      </c>
      <c r="EY124" s="49">
        <v>0</v>
      </c>
      <c r="EZ124" s="4">
        <f>(EY124-EZ$3)/FA$3</f>
        <v>-2.5286372764735021</v>
      </c>
      <c r="FA124" s="4">
        <f>IFERROR(_xlfn.NORM.S.DIST(EZ124,TRUE)*100,30)</f>
        <v>0.57253148757777594</v>
      </c>
      <c r="FB124" s="50">
        <v>0</v>
      </c>
      <c r="FC124" s="35">
        <v>0</v>
      </c>
      <c r="FD124" s="33">
        <f>(FC124-FD$3)/FE$3</f>
        <v>-0.51858131204403757</v>
      </c>
      <c r="FE124" s="33">
        <f>IFERROR(_xlfn.NORM.S.DIST(FD124,TRUE)*100,0)</f>
        <v>30.202637192108678</v>
      </c>
      <c r="FF124" s="51">
        <v>0</v>
      </c>
      <c r="FG124" s="35">
        <v>0</v>
      </c>
      <c r="FH124" s="33">
        <f>(FG124-FH$3)/FI$3</f>
        <v>-0.68277269610908242</v>
      </c>
      <c r="FI124" s="33">
        <f>IFERROR(_xlfn.NORM.S.DIST(FH124,TRUE)*100,0)</f>
        <v>24.737524266522886</v>
      </c>
      <c r="FJ124" s="51">
        <v>0</v>
      </c>
      <c r="FK124" s="35">
        <v>0</v>
      </c>
      <c r="FL124" s="33">
        <f>(FK124-FL$3)/FM$3</f>
        <v>-0.83166010035255289</v>
      </c>
      <c r="FM124" s="33">
        <f>IFERROR(_xlfn.NORM.S.DIST(FL124,TRUE)*100,0)</f>
        <v>20.28004140067819</v>
      </c>
      <c r="FN124" s="52" t="s">
        <v>269</v>
      </c>
      <c r="FP124" s="33">
        <v>15.5</v>
      </c>
      <c r="FQ124" s="28">
        <f>IFERROR(RANK(FP124,FP$4:FP$1296),"")</f>
        <v>121</v>
      </c>
      <c r="FR124" s="28">
        <f>IFERROR(RANK(FT124,FT$4:FT$1496),"")</f>
        <v>114</v>
      </c>
      <c r="FS124" s="28">
        <f>RANK(FX124,FX$4:FX$1496)</f>
        <v>112</v>
      </c>
      <c r="FT124" s="2">
        <v>6000</v>
      </c>
      <c r="FU124" s="49">
        <v>1.6000000000000001E-3</v>
      </c>
      <c r="FV124" s="28">
        <f>IFERROR(FR124-FQ124,"")</f>
        <v>-7</v>
      </c>
      <c r="FW124" s="4">
        <f>IFERROR(FP124/(FT124/1000),0)</f>
        <v>2.5833333333333335</v>
      </c>
      <c r="FX124" s="2">
        <v>7000</v>
      </c>
      <c r="FY124" s="49">
        <v>1.5E-3</v>
      </c>
      <c r="FZ124" s="28">
        <f>FS124-FQ124</f>
        <v>-9</v>
      </c>
      <c r="GA124" s="4">
        <f>FP124/(FX124/1000)</f>
        <v>2.2142857142857144</v>
      </c>
    </row>
    <row r="125" spans="1:183" x14ac:dyDescent="0.2">
      <c r="B125" s="1"/>
      <c r="F125" s="4"/>
      <c r="G125" s="29"/>
      <c r="H125" s="4"/>
      <c r="I125" s="4"/>
      <c r="J125" s="4"/>
      <c r="K125" s="30"/>
      <c r="L125" s="4"/>
      <c r="M125" s="30"/>
      <c r="N125" s="4"/>
      <c r="O125" s="30"/>
      <c r="P125" s="4"/>
      <c r="Q125" s="4"/>
      <c r="R125" s="4"/>
      <c r="S125" s="1"/>
      <c r="T125" s="4"/>
      <c r="U125" s="4"/>
      <c r="V125" s="4"/>
      <c r="W125" s="31"/>
      <c r="X125" s="4"/>
      <c r="Y125" s="30"/>
      <c r="Z125" s="4"/>
      <c r="AA125" s="3"/>
      <c r="AB125" s="4"/>
      <c r="AC125" s="4"/>
      <c r="AD125" s="4"/>
      <c r="AE125" s="29"/>
      <c r="AF125" s="4"/>
      <c r="AG125" s="4"/>
      <c r="AH125" s="4"/>
      <c r="AI125" s="30"/>
      <c r="AJ125" s="4"/>
      <c r="AK125" s="4"/>
      <c r="AL125" s="4"/>
      <c r="AM125" s="30"/>
      <c r="AN125" s="4"/>
      <c r="AO125" s="4"/>
      <c r="AP125" s="4"/>
      <c r="AQ125" s="29"/>
      <c r="AR125" s="4"/>
      <c r="AS125" s="4"/>
      <c r="AT125" s="4"/>
      <c r="AU125" s="30"/>
      <c r="AV125" s="4"/>
      <c r="AW125" s="4"/>
      <c r="AX125" s="4"/>
      <c r="AY125" s="30"/>
      <c r="AZ125" s="4"/>
      <c r="BA125" s="4"/>
      <c r="BB125" s="4"/>
      <c r="BC125" s="29"/>
      <c r="BD125" s="4"/>
      <c r="BE125" s="4"/>
      <c r="BF125" s="4"/>
      <c r="BG125" s="30"/>
      <c r="BH125" s="4"/>
      <c r="BI125" s="4"/>
      <c r="BJ125" s="4"/>
      <c r="BK125" s="30"/>
      <c r="BL125" s="4"/>
      <c r="BM125" s="4"/>
      <c r="BN125" s="4"/>
      <c r="BO125" s="30"/>
      <c r="BP125" s="4"/>
      <c r="BQ125" s="4"/>
      <c r="BR125" s="4"/>
      <c r="BS125" s="32"/>
      <c r="BT125" s="4"/>
      <c r="BU125" s="33"/>
      <c r="BV125" s="33"/>
      <c r="BW125" s="34"/>
      <c r="BX125" s="4"/>
      <c r="BY125" s="33"/>
      <c r="BZ125" s="33"/>
      <c r="CA125" s="34"/>
      <c r="CB125" s="4"/>
      <c r="CC125" s="33"/>
      <c r="CD125" s="33"/>
      <c r="CE125" s="32"/>
      <c r="CF125" s="4"/>
      <c r="CG125" s="33"/>
      <c r="CH125" s="33"/>
      <c r="CI125" s="34"/>
      <c r="CJ125" s="4"/>
      <c r="CK125" s="33"/>
      <c r="CL125" s="33"/>
      <c r="CM125" s="34"/>
      <c r="CN125" s="4"/>
      <c r="CO125" s="4"/>
      <c r="CP125" s="4"/>
      <c r="CQ125" s="29"/>
      <c r="CR125" s="3"/>
      <c r="CS125" s="33"/>
      <c r="CT125" s="35"/>
      <c r="CU125" s="3"/>
      <c r="CV125" s="33"/>
      <c r="CW125" s="3"/>
      <c r="CX125" s="3"/>
      <c r="CY125" s="33"/>
      <c r="CZ125" s="53"/>
      <c r="DA125" s="54"/>
      <c r="DB125" s="54"/>
      <c r="DC125" s="54"/>
      <c r="DD125" s="54"/>
      <c r="DE125" s="55"/>
      <c r="DF125" s="55"/>
      <c r="DG125" s="55"/>
      <c r="DH125" s="55"/>
      <c r="DI125" s="55"/>
      <c r="DJ125" s="55"/>
      <c r="DK125" s="56"/>
      <c r="DL125" s="56"/>
      <c r="DM125" s="55"/>
      <c r="DN125" s="56"/>
      <c r="DO125" s="56"/>
      <c r="DP125" s="55"/>
      <c r="DQ125" s="56"/>
      <c r="DR125" s="56"/>
      <c r="DS125" s="57"/>
      <c r="DT125" s="57"/>
      <c r="DU125" s="56"/>
      <c r="DV125" s="56"/>
      <c r="DW125" s="58"/>
      <c r="DX125" s="42"/>
      <c r="DY125" s="4"/>
      <c r="DZ125" s="4"/>
      <c r="EA125" s="4"/>
      <c r="EB125" s="43"/>
      <c r="EC125" s="4"/>
      <c r="ED125" s="4"/>
      <c r="EE125" s="4"/>
      <c r="EF125" s="44"/>
      <c r="EG125" s="45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7"/>
      <c r="ET125" s="4"/>
      <c r="EU125" s="4"/>
      <c r="EV125" s="48"/>
      <c r="EW125" s="4"/>
      <c r="EX125" s="4"/>
      <c r="EY125" s="49"/>
      <c r="EZ125" s="4"/>
      <c r="FA125" s="4"/>
      <c r="FB125" s="59"/>
      <c r="FC125" s="35"/>
      <c r="FD125" s="33"/>
      <c r="FE125" s="33"/>
      <c r="FF125" s="60"/>
      <c r="FG125" s="35"/>
      <c r="FH125" s="33"/>
      <c r="FI125" s="33"/>
      <c r="FJ125" s="60"/>
      <c r="FK125" s="35"/>
      <c r="FL125" s="33"/>
      <c r="FM125" s="33"/>
      <c r="FP125" s="33"/>
      <c r="FU125" s="49"/>
      <c r="FY125" s="49"/>
    </row>
    <row r="126" spans="1:183" x14ac:dyDescent="0.2">
      <c r="B126" s="1"/>
      <c r="F126" s="4"/>
      <c r="G126" s="29"/>
      <c r="H126" s="4"/>
      <c r="I126" s="4"/>
      <c r="J126" s="4"/>
      <c r="K126" s="30"/>
      <c r="L126" s="4"/>
      <c r="M126" s="30"/>
      <c r="N126" s="4"/>
      <c r="O126" s="30"/>
      <c r="P126" s="4"/>
      <c r="Q126" s="4"/>
      <c r="R126" s="4"/>
      <c r="S126" s="1"/>
      <c r="T126" s="4"/>
      <c r="U126" s="4"/>
      <c r="V126" s="4"/>
      <c r="W126" s="31"/>
      <c r="X126" s="4"/>
      <c r="Y126" s="30"/>
      <c r="Z126" s="4"/>
      <c r="AA126" s="3"/>
      <c r="AB126" s="4"/>
      <c r="AC126" s="4"/>
      <c r="AD126" s="4"/>
      <c r="AE126" s="29"/>
      <c r="AF126" s="4"/>
      <c r="AG126" s="4"/>
      <c r="AH126" s="4"/>
      <c r="AI126" s="30"/>
      <c r="AJ126" s="4"/>
      <c r="AK126" s="4"/>
      <c r="AL126" s="4"/>
      <c r="AM126" s="30"/>
      <c r="AN126" s="4"/>
      <c r="AO126" s="4"/>
      <c r="AP126" s="4"/>
      <c r="AQ126" s="29"/>
      <c r="AR126" s="4"/>
      <c r="AS126" s="4"/>
      <c r="AT126" s="4"/>
      <c r="AU126" s="30"/>
      <c r="AV126" s="4"/>
      <c r="AW126" s="4"/>
      <c r="AX126" s="4"/>
      <c r="AY126" s="30"/>
      <c r="AZ126" s="4"/>
      <c r="BA126" s="4"/>
      <c r="BB126" s="4"/>
      <c r="BC126" s="29"/>
      <c r="BD126" s="4"/>
      <c r="BE126" s="4"/>
      <c r="BF126" s="4"/>
      <c r="BG126" s="30"/>
      <c r="BH126" s="4"/>
      <c r="BI126" s="4"/>
      <c r="BJ126" s="4"/>
      <c r="BK126" s="30"/>
      <c r="BL126" s="4"/>
      <c r="BM126" s="4"/>
      <c r="BN126" s="4"/>
      <c r="BO126" s="30"/>
      <c r="BP126" s="4"/>
      <c r="BQ126" s="4"/>
      <c r="BR126" s="4"/>
      <c r="BS126" s="32"/>
      <c r="BT126" s="4"/>
      <c r="BU126" s="33"/>
      <c r="BV126" s="33"/>
      <c r="BW126" s="34"/>
      <c r="BX126" s="4"/>
      <c r="BY126" s="33"/>
      <c r="BZ126" s="33"/>
      <c r="CA126" s="34"/>
      <c r="CB126" s="4"/>
      <c r="CC126" s="33"/>
      <c r="CD126" s="33"/>
      <c r="CE126" s="32"/>
      <c r="CF126" s="4"/>
      <c r="CG126" s="33"/>
      <c r="CH126" s="33"/>
      <c r="CI126" s="34"/>
      <c r="CJ126" s="4"/>
      <c r="CK126" s="33"/>
      <c r="CL126" s="33"/>
      <c r="CM126" s="34"/>
      <c r="CN126" s="4"/>
      <c r="CO126" s="4"/>
      <c r="CP126" s="4"/>
      <c r="CQ126" s="29"/>
      <c r="CR126" s="3"/>
      <c r="CS126" s="33"/>
      <c r="CT126" s="35"/>
      <c r="CU126" s="3"/>
      <c r="CV126" s="33"/>
      <c r="CW126" s="3"/>
      <c r="CX126" s="3"/>
      <c r="CY126" s="33"/>
      <c r="CZ126" s="53"/>
      <c r="DA126" s="54"/>
      <c r="DB126" s="54"/>
      <c r="DC126" s="54"/>
      <c r="DD126" s="54"/>
      <c r="DE126" s="55"/>
      <c r="DF126" s="55"/>
      <c r="DG126" s="55"/>
      <c r="DH126" s="55"/>
      <c r="DI126" s="55"/>
      <c r="DJ126" s="55"/>
      <c r="DK126" s="56"/>
      <c r="DL126" s="56"/>
      <c r="DM126" s="55"/>
      <c r="DN126" s="56"/>
      <c r="DO126" s="56"/>
      <c r="DP126" s="55"/>
      <c r="DQ126" s="56"/>
      <c r="DR126" s="56"/>
      <c r="DS126" s="57"/>
      <c r="DT126" s="57"/>
      <c r="DU126" s="56"/>
      <c r="DV126" s="56"/>
      <c r="DW126" s="58"/>
      <c r="DX126" s="42"/>
      <c r="DY126" s="4"/>
      <c r="DZ126" s="4"/>
      <c r="EA126" s="4"/>
      <c r="EB126" s="43"/>
      <c r="EC126" s="4"/>
      <c r="ED126" s="4"/>
      <c r="EE126" s="4"/>
      <c r="EF126" s="44"/>
      <c r="EG126" s="45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7"/>
      <c r="ET126" s="4"/>
      <c r="EU126" s="4"/>
      <c r="EV126" s="48"/>
      <c r="EW126" s="4"/>
      <c r="EX126" s="4"/>
      <c r="EY126" s="49"/>
      <c r="EZ126" s="4"/>
      <c r="FA126" s="4"/>
      <c r="FB126" s="59"/>
      <c r="FC126" s="35"/>
      <c r="FD126" s="33"/>
      <c r="FE126" s="33"/>
      <c r="FF126" s="60"/>
      <c r="FG126" s="35"/>
      <c r="FH126" s="33"/>
      <c r="FI126" s="33"/>
      <c r="FJ126" s="60"/>
      <c r="FK126" s="35"/>
      <c r="FL126" s="33"/>
      <c r="FM126" s="33"/>
      <c r="FP126" s="33"/>
      <c r="FU126" s="49"/>
      <c r="FY126" s="49"/>
    </row>
    <row r="127" spans="1:183" x14ac:dyDescent="0.2">
      <c r="B127" s="1"/>
      <c r="F127" s="4"/>
      <c r="G127" s="29"/>
      <c r="H127" s="4"/>
      <c r="I127" s="4"/>
      <c r="J127" s="4"/>
      <c r="K127" s="30"/>
      <c r="L127" s="4"/>
      <c r="M127" s="30"/>
      <c r="N127" s="4"/>
      <c r="O127" s="30"/>
      <c r="P127" s="4"/>
      <c r="Q127" s="4"/>
      <c r="R127" s="4"/>
      <c r="S127" s="1"/>
      <c r="T127" s="4"/>
      <c r="U127" s="4"/>
      <c r="V127" s="4"/>
      <c r="W127" s="31"/>
      <c r="X127" s="4"/>
      <c r="Y127" s="30"/>
      <c r="Z127" s="4"/>
      <c r="AA127" s="3"/>
      <c r="AB127" s="4"/>
      <c r="AC127" s="4"/>
      <c r="AD127" s="4"/>
      <c r="AE127" s="29"/>
      <c r="AF127" s="4"/>
      <c r="AG127" s="4"/>
      <c r="AH127" s="4"/>
      <c r="AI127" s="30"/>
      <c r="AJ127" s="4"/>
      <c r="AK127" s="4"/>
      <c r="AL127" s="4"/>
      <c r="AM127" s="30"/>
      <c r="AN127" s="4"/>
      <c r="AO127" s="4"/>
      <c r="AP127" s="4"/>
      <c r="AQ127" s="29"/>
      <c r="AR127" s="4"/>
      <c r="AS127" s="4"/>
      <c r="AT127" s="4"/>
      <c r="AU127" s="30"/>
      <c r="AV127" s="4"/>
      <c r="AW127" s="4"/>
      <c r="AX127" s="4"/>
      <c r="AY127" s="30"/>
      <c r="AZ127" s="4"/>
      <c r="BA127" s="4"/>
      <c r="BB127" s="4"/>
      <c r="BC127" s="29"/>
      <c r="BD127" s="4"/>
      <c r="BE127" s="4"/>
      <c r="BF127" s="4"/>
      <c r="BG127" s="30"/>
      <c r="BH127" s="4"/>
      <c r="BI127" s="4"/>
      <c r="BJ127" s="4"/>
      <c r="BK127" s="30"/>
      <c r="BL127" s="4"/>
      <c r="BM127" s="4"/>
      <c r="BN127" s="4"/>
      <c r="BO127" s="30"/>
      <c r="BP127" s="4"/>
      <c r="BQ127" s="4"/>
      <c r="BR127" s="4"/>
      <c r="BS127" s="32"/>
      <c r="BT127" s="4"/>
      <c r="BU127" s="33"/>
      <c r="BV127" s="33"/>
      <c r="BW127" s="34"/>
      <c r="BX127" s="4"/>
      <c r="BY127" s="33"/>
      <c r="BZ127" s="33"/>
      <c r="CA127" s="34"/>
      <c r="CB127" s="4"/>
      <c r="CC127" s="33"/>
      <c r="CD127" s="33"/>
      <c r="CE127" s="32"/>
      <c r="CF127" s="4"/>
      <c r="CG127" s="33"/>
      <c r="CH127" s="33"/>
      <c r="CI127" s="34"/>
      <c r="CJ127" s="4"/>
      <c r="CK127" s="33"/>
      <c r="CL127" s="33"/>
      <c r="CM127" s="34"/>
      <c r="CN127" s="4"/>
      <c r="CO127" s="4"/>
      <c r="CP127" s="4"/>
      <c r="CQ127" s="29"/>
      <c r="CR127" s="3"/>
      <c r="CS127" s="33"/>
      <c r="CT127" s="35"/>
      <c r="CU127" s="3"/>
      <c r="CV127" s="33"/>
      <c r="CW127" s="3"/>
      <c r="CX127" s="3"/>
      <c r="CY127" s="33"/>
      <c r="CZ127" s="53"/>
      <c r="DA127" s="54"/>
      <c r="DB127" s="54"/>
      <c r="DC127" s="54"/>
      <c r="DD127" s="54"/>
      <c r="DE127" s="55"/>
      <c r="DF127" s="55"/>
      <c r="DG127" s="55"/>
      <c r="DH127" s="55"/>
      <c r="DI127" s="55"/>
      <c r="DJ127" s="55"/>
      <c r="DK127" s="56"/>
      <c r="DL127" s="56"/>
      <c r="DM127" s="55"/>
      <c r="DN127" s="56"/>
      <c r="DO127" s="56"/>
      <c r="DP127" s="55"/>
      <c r="DQ127" s="56"/>
      <c r="DR127" s="56"/>
      <c r="DS127" s="57"/>
      <c r="DT127" s="57"/>
      <c r="DU127" s="56"/>
      <c r="DV127" s="56"/>
      <c r="DW127" s="58"/>
      <c r="DX127" s="42"/>
      <c r="DY127" s="4"/>
      <c r="DZ127" s="4"/>
      <c r="EA127" s="4"/>
      <c r="EB127" s="43"/>
      <c r="EC127" s="4"/>
      <c r="ED127" s="4"/>
      <c r="EE127" s="4"/>
      <c r="EF127" s="44"/>
      <c r="EG127" s="45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7"/>
      <c r="ET127" s="4"/>
      <c r="EU127" s="4"/>
      <c r="EV127" s="48"/>
      <c r="EW127" s="4"/>
      <c r="EX127" s="4"/>
      <c r="EY127" s="49"/>
      <c r="EZ127" s="4"/>
      <c r="FA127" s="4"/>
      <c r="FB127" s="59"/>
      <c r="FC127" s="35"/>
      <c r="FD127" s="33"/>
      <c r="FE127" s="33"/>
      <c r="FF127" s="60"/>
      <c r="FG127" s="35"/>
      <c r="FH127" s="33"/>
      <c r="FI127" s="33"/>
      <c r="FJ127" s="60"/>
      <c r="FK127" s="35"/>
      <c r="FL127" s="33"/>
      <c r="FM127" s="33"/>
      <c r="FP127" s="33"/>
      <c r="FU127" s="49"/>
      <c r="FY127" s="49"/>
    </row>
    <row r="128" spans="1:183" x14ac:dyDescent="0.2">
      <c r="B128" s="1"/>
      <c r="F128" s="4"/>
      <c r="G128" s="29"/>
      <c r="H128" s="4"/>
      <c r="I128" s="4"/>
      <c r="J128" s="4"/>
      <c r="K128" s="30"/>
      <c r="L128" s="4"/>
      <c r="M128" s="30"/>
      <c r="N128" s="4"/>
      <c r="O128" s="30"/>
      <c r="P128" s="4"/>
      <c r="Q128" s="4"/>
      <c r="R128" s="4"/>
      <c r="S128" s="1"/>
      <c r="T128" s="4"/>
      <c r="U128" s="4"/>
      <c r="V128" s="4"/>
      <c r="W128" s="31"/>
      <c r="X128" s="4"/>
      <c r="Y128" s="30"/>
      <c r="Z128" s="4"/>
      <c r="AA128" s="3"/>
      <c r="AB128" s="4"/>
      <c r="AC128" s="4"/>
      <c r="AD128" s="4"/>
      <c r="AE128" s="29"/>
      <c r="AF128" s="4"/>
      <c r="AG128" s="4"/>
      <c r="AH128" s="4"/>
      <c r="AI128" s="30"/>
      <c r="AJ128" s="4"/>
      <c r="AK128" s="4"/>
      <c r="AL128" s="4"/>
      <c r="AM128" s="30"/>
      <c r="AN128" s="4"/>
      <c r="AO128" s="4"/>
      <c r="AP128" s="4"/>
      <c r="AQ128" s="29"/>
      <c r="AR128" s="4"/>
      <c r="AS128" s="4"/>
      <c r="AT128" s="4"/>
      <c r="AU128" s="30"/>
      <c r="AV128" s="4"/>
      <c r="AW128" s="4"/>
      <c r="AX128" s="4"/>
      <c r="AY128" s="30"/>
      <c r="AZ128" s="4"/>
      <c r="BA128" s="4"/>
      <c r="BB128" s="4"/>
      <c r="BC128" s="29"/>
      <c r="BD128" s="4"/>
      <c r="BE128" s="4"/>
      <c r="BF128" s="4"/>
      <c r="BG128" s="30"/>
      <c r="BH128" s="4"/>
      <c r="BI128" s="4"/>
      <c r="BJ128" s="4"/>
      <c r="BK128" s="30"/>
      <c r="BL128" s="4"/>
      <c r="BM128" s="4"/>
      <c r="BN128" s="4"/>
      <c r="BO128" s="30"/>
      <c r="BP128" s="4"/>
      <c r="BQ128" s="4"/>
      <c r="BR128" s="4"/>
      <c r="BS128" s="32"/>
      <c r="BT128" s="4"/>
      <c r="BU128" s="33"/>
      <c r="BV128" s="33"/>
      <c r="BW128" s="34"/>
      <c r="BX128" s="4"/>
      <c r="BY128" s="33"/>
      <c r="BZ128" s="33"/>
      <c r="CA128" s="34"/>
      <c r="CB128" s="4"/>
      <c r="CC128" s="33"/>
      <c r="CD128" s="33"/>
      <c r="CE128" s="32"/>
      <c r="CF128" s="4"/>
      <c r="CG128" s="33"/>
      <c r="CH128" s="33"/>
      <c r="CI128" s="34"/>
      <c r="CJ128" s="4"/>
      <c r="CK128" s="33"/>
      <c r="CL128" s="33"/>
      <c r="CM128" s="34"/>
      <c r="CN128" s="4"/>
      <c r="CO128" s="4"/>
      <c r="CP128" s="4"/>
      <c r="CQ128" s="29"/>
      <c r="CR128" s="3"/>
      <c r="CS128" s="33"/>
      <c r="CT128" s="35"/>
      <c r="CU128" s="3"/>
      <c r="CV128" s="33"/>
      <c r="CW128" s="3"/>
      <c r="CX128" s="3"/>
      <c r="CY128" s="33"/>
      <c r="CZ128" s="53"/>
      <c r="DA128" s="54"/>
      <c r="DB128" s="54"/>
      <c r="DC128" s="54"/>
      <c r="DD128" s="54"/>
      <c r="DE128" s="55"/>
      <c r="DF128" s="55"/>
      <c r="DG128" s="55"/>
      <c r="DH128" s="55"/>
      <c r="DI128" s="55"/>
      <c r="DJ128" s="55"/>
      <c r="DK128" s="56"/>
      <c r="DL128" s="56"/>
      <c r="DM128" s="55"/>
      <c r="DN128" s="56"/>
      <c r="DO128" s="56"/>
      <c r="DP128" s="55"/>
      <c r="DQ128" s="56"/>
      <c r="DR128" s="56"/>
      <c r="DS128" s="57"/>
      <c r="DT128" s="57"/>
      <c r="DU128" s="56"/>
      <c r="DV128" s="56"/>
      <c r="DW128" s="58"/>
      <c r="DX128" s="42"/>
      <c r="DY128" s="4"/>
      <c r="DZ128" s="4"/>
      <c r="EA128" s="4"/>
      <c r="EB128" s="43"/>
      <c r="EC128" s="4"/>
      <c r="ED128" s="4"/>
      <c r="EE128" s="4"/>
      <c r="EF128" s="44"/>
      <c r="EG128" s="45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7"/>
      <c r="ET128" s="4"/>
      <c r="EU128" s="4"/>
      <c r="EV128" s="48"/>
      <c r="EW128" s="4"/>
      <c r="EX128" s="4"/>
      <c r="EY128" s="49"/>
      <c r="EZ128" s="4"/>
      <c r="FA128" s="4"/>
      <c r="FB128" s="59"/>
      <c r="FC128" s="35"/>
      <c r="FD128" s="33"/>
      <c r="FE128" s="33"/>
      <c r="FF128" s="60"/>
      <c r="FG128" s="35"/>
      <c r="FH128" s="33"/>
      <c r="FI128" s="33"/>
      <c r="FJ128" s="60"/>
      <c r="FK128" s="35"/>
      <c r="FL128" s="33"/>
      <c r="FM128" s="33"/>
      <c r="FP128" s="33"/>
      <c r="FU128" s="49"/>
      <c r="FY128" s="49"/>
    </row>
    <row r="129" spans="2:181" x14ac:dyDescent="0.2">
      <c r="B129" s="1"/>
      <c r="F129" s="4"/>
      <c r="G129" s="29"/>
      <c r="H129" s="4"/>
      <c r="I129" s="4"/>
      <c r="J129" s="4"/>
      <c r="K129" s="30"/>
      <c r="L129" s="4"/>
      <c r="M129" s="30"/>
      <c r="N129" s="4"/>
      <c r="O129" s="30"/>
      <c r="P129" s="4"/>
      <c r="Q129" s="4"/>
      <c r="R129" s="4"/>
      <c r="S129" s="1"/>
      <c r="T129" s="4"/>
      <c r="U129" s="4"/>
      <c r="V129" s="4"/>
      <c r="W129" s="31"/>
      <c r="X129" s="4"/>
      <c r="Y129" s="30"/>
      <c r="Z129" s="4"/>
      <c r="AA129" s="3"/>
      <c r="AB129" s="4"/>
      <c r="AC129" s="4"/>
      <c r="AD129" s="4"/>
      <c r="AE129" s="29"/>
      <c r="AF129" s="4"/>
      <c r="AG129" s="4"/>
      <c r="AH129" s="4"/>
      <c r="AI129" s="30"/>
      <c r="AJ129" s="4"/>
      <c r="AK129" s="4"/>
      <c r="AL129" s="4"/>
      <c r="AM129" s="30"/>
      <c r="AN129" s="4"/>
      <c r="AO129" s="4"/>
      <c r="AP129" s="4"/>
      <c r="AQ129" s="29"/>
      <c r="AR129" s="4"/>
      <c r="AS129" s="4"/>
      <c r="AT129" s="4"/>
      <c r="AU129" s="30"/>
      <c r="AV129" s="4"/>
      <c r="AW129" s="4"/>
      <c r="AX129" s="4"/>
      <c r="AY129" s="30"/>
      <c r="AZ129" s="4"/>
      <c r="BA129" s="4"/>
      <c r="BB129" s="4"/>
      <c r="BC129" s="29"/>
      <c r="BD129" s="4"/>
      <c r="BE129" s="4"/>
      <c r="BF129" s="4"/>
      <c r="BG129" s="30"/>
      <c r="BH129" s="4"/>
      <c r="BI129" s="4"/>
      <c r="BJ129" s="4"/>
      <c r="BK129" s="30"/>
      <c r="BL129" s="4"/>
      <c r="BM129" s="4"/>
      <c r="BN129" s="4"/>
      <c r="BO129" s="30"/>
      <c r="BP129" s="4"/>
      <c r="BQ129" s="4"/>
      <c r="BR129" s="4"/>
      <c r="BS129" s="32"/>
      <c r="BT129" s="4"/>
      <c r="BU129" s="33"/>
      <c r="BV129" s="33"/>
      <c r="BW129" s="34"/>
      <c r="BX129" s="4"/>
      <c r="BY129" s="33"/>
      <c r="BZ129" s="33"/>
      <c r="CA129" s="34"/>
      <c r="CB129" s="4"/>
      <c r="CC129" s="33"/>
      <c r="CD129" s="33"/>
      <c r="CE129" s="32"/>
      <c r="CF129" s="4"/>
      <c r="CG129" s="33"/>
      <c r="CH129" s="33"/>
      <c r="CI129" s="34"/>
      <c r="CJ129" s="4"/>
      <c r="CK129" s="33"/>
      <c r="CL129" s="33"/>
      <c r="CM129" s="34"/>
      <c r="CN129" s="4"/>
      <c r="CO129" s="4"/>
      <c r="CP129" s="4"/>
      <c r="CQ129" s="29"/>
      <c r="CR129" s="3"/>
      <c r="CS129" s="33"/>
      <c r="CT129" s="35"/>
      <c r="CU129" s="3"/>
      <c r="CV129" s="33"/>
      <c r="CW129" s="3"/>
      <c r="CX129" s="3"/>
      <c r="CY129" s="33"/>
      <c r="CZ129" s="53"/>
      <c r="DA129" s="54"/>
      <c r="DB129" s="54"/>
      <c r="DC129" s="54"/>
      <c r="DD129" s="54"/>
      <c r="DE129" s="55"/>
      <c r="DF129" s="55"/>
      <c r="DG129" s="55"/>
      <c r="DH129" s="55"/>
      <c r="DI129" s="55"/>
      <c r="DJ129" s="55"/>
      <c r="DK129" s="56"/>
      <c r="DL129" s="56"/>
      <c r="DM129" s="55"/>
      <c r="DN129" s="56"/>
      <c r="DO129" s="56"/>
      <c r="DP129" s="55"/>
      <c r="DQ129" s="56"/>
      <c r="DR129" s="56"/>
      <c r="DS129" s="57"/>
      <c r="DT129" s="57"/>
      <c r="DU129" s="56"/>
      <c r="DV129" s="56"/>
      <c r="DW129" s="58"/>
      <c r="DX129" s="42"/>
      <c r="DY129" s="4"/>
      <c r="DZ129" s="4"/>
      <c r="EA129" s="4"/>
      <c r="EB129" s="43"/>
      <c r="EC129" s="4"/>
      <c r="ED129" s="4"/>
      <c r="EE129" s="4"/>
      <c r="EF129" s="44"/>
      <c r="EG129" s="45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7"/>
      <c r="ET129" s="4"/>
      <c r="EU129" s="4"/>
      <c r="EV129" s="48"/>
      <c r="EW129" s="4"/>
      <c r="EX129" s="4"/>
      <c r="EY129" s="49"/>
      <c r="EZ129" s="4"/>
      <c r="FA129" s="4"/>
      <c r="FB129" s="59"/>
      <c r="FC129" s="35"/>
      <c r="FD129" s="33"/>
      <c r="FE129" s="33"/>
      <c r="FF129" s="60"/>
      <c r="FG129" s="35"/>
      <c r="FH129" s="33"/>
      <c r="FI129" s="33"/>
      <c r="FJ129" s="60"/>
      <c r="FK129" s="35"/>
      <c r="FL129" s="33"/>
      <c r="FM129" s="33"/>
      <c r="FP129" s="33"/>
      <c r="FU129" s="49"/>
      <c r="FY129" s="49"/>
    </row>
    <row r="130" spans="2:181" x14ac:dyDescent="0.2">
      <c r="B130" s="1"/>
      <c r="F130" s="4"/>
      <c r="G130" s="29"/>
      <c r="H130" s="4"/>
      <c r="I130" s="4"/>
      <c r="J130" s="4"/>
      <c r="K130" s="30"/>
      <c r="L130" s="4"/>
      <c r="M130" s="30"/>
      <c r="N130" s="4"/>
      <c r="O130" s="30"/>
      <c r="P130" s="4"/>
      <c r="Q130" s="4"/>
      <c r="R130" s="4"/>
      <c r="S130" s="1"/>
      <c r="T130" s="4"/>
      <c r="U130" s="4"/>
      <c r="V130" s="4"/>
      <c r="W130" s="31"/>
      <c r="X130" s="4"/>
      <c r="Y130" s="30"/>
      <c r="Z130" s="4"/>
      <c r="AA130" s="3"/>
      <c r="AB130" s="4"/>
      <c r="AC130" s="4"/>
      <c r="AD130" s="4"/>
      <c r="AE130" s="29"/>
      <c r="AF130" s="4"/>
      <c r="AG130" s="4"/>
      <c r="AH130" s="4"/>
      <c r="AI130" s="30"/>
      <c r="AJ130" s="4"/>
      <c r="AK130" s="4"/>
      <c r="AL130" s="4"/>
      <c r="AM130" s="30"/>
      <c r="AN130" s="4"/>
      <c r="AO130" s="4"/>
      <c r="AP130" s="4"/>
      <c r="AQ130" s="29"/>
      <c r="AR130" s="4"/>
      <c r="AS130" s="4"/>
      <c r="AT130" s="4"/>
      <c r="AU130" s="30"/>
      <c r="AV130" s="4"/>
      <c r="AW130" s="4"/>
      <c r="AX130" s="4"/>
      <c r="AY130" s="30"/>
      <c r="AZ130" s="4"/>
      <c r="BA130" s="4"/>
      <c r="BB130" s="4"/>
      <c r="BC130" s="29"/>
      <c r="BD130" s="4"/>
      <c r="BE130" s="4"/>
      <c r="BF130" s="4"/>
      <c r="BG130" s="30"/>
      <c r="BH130" s="4"/>
      <c r="BI130" s="4"/>
      <c r="BJ130" s="4"/>
      <c r="BK130" s="30"/>
      <c r="BL130" s="4"/>
      <c r="BM130" s="4"/>
      <c r="BN130" s="4"/>
      <c r="BO130" s="30"/>
      <c r="BP130" s="4"/>
      <c r="BQ130" s="4"/>
      <c r="BR130" s="4"/>
      <c r="BS130" s="32"/>
      <c r="BT130" s="4"/>
      <c r="BU130" s="33"/>
      <c r="BV130" s="33"/>
      <c r="BW130" s="34"/>
      <c r="BX130" s="4"/>
      <c r="BY130" s="33"/>
      <c r="BZ130" s="33"/>
      <c r="CA130" s="34"/>
      <c r="CB130" s="4"/>
      <c r="CC130" s="33"/>
      <c r="CD130" s="33"/>
      <c r="CE130" s="32"/>
      <c r="CF130" s="4"/>
      <c r="CG130" s="33"/>
      <c r="CH130" s="33"/>
      <c r="CI130" s="34"/>
      <c r="CJ130" s="4"/>
      <c r="CK130" s="33"/>
      <c r="CL130" s="33"/>
      <c r="CM130" s="34"/>
      <c r="CN130" s="4"/>
      <c r="CO130" s="4"/>
      <c r="CP130" s="4"/>
      <c r="CQ130" s="29"/>
      <c r="CR130" s="3"/>
      <c r="CS130" s="33"/>
      <c r="CT130" s="35"/>
      <c r="CU130" s="3"/>
      <c r="CV130" s="33"/>
      <c r="CW130" s="3"/>
      <c r="CX130" s="3"/>
      <c r="CY130" s="33"/>
      <c r="CZ130" s="53"/>
      <c r="DA130" s="54"/>
      <c r="DB130" s="54"/>
      <c r="DC130" s="54"/>
      <c r="DD130" s="54"/>
      <c r="DE130" s="55"/>
      <c r="DF130" s="55"/>
      <c r="DG130" s="55"/>
      <c r="DH130" s="55"/>
      <c r="DI130" s="55"/>
      <c r="DJ130" s="55"/>
      <c r="DK130" s="56"/>
      <c r="DL130" s="56"/>
      <c r="DM130" s="55"/>
      <c r="DN130" s="56"/>
      <c r="DO130" s="56"/>
      <c r="DP130" s="55"/>
      <c r="DQ130" s="56"/>
      <c r="DR130" s="56"/>
      <c r="DS130" s="57"/>
      <c r="DT130" s="57"/>
      <c r="DU130" s="56"/>
      <c r="DV130" s="56"/>
      <c r="DW130" s="58"/>
      <c r="DX130" s="42"/>
      <c r="DY130" s="4"/>
      <c r="DZ130" s="4"/>
      <c r="EA130" s="4"/>
      <c r="EB130" s="43"/>
      <c r="EC130" s="4"/>
      <c r="ED130" s="4"/>
      <c r="EE130" s="4"/>
      <c r="EF130" s="44"/>
      <c r="EG130" s="45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7"/>
      <c r="ET130" s="4"/>
      <c r="EU130" s="4"/>
      <c r="EV130" s="48"/>
      <c r="EW130" s="4"/>
      <c r="EX130" s="4"/>
      <c r="EY130" s="49"/>
      <c r="EZ130" s="4"/>
      <c r="FA130" s="4"/>
      <c r="FB130" s="59"/>
      <c r="FC130" s="35"/>
      <c r="FD130" s="33"/>
      <c r="FE130" s="33"/>
      <c r="FF130" s="60"/>
      <c r="FG130" s="35"/>
      <c r="FH130" s="33"/>
      <c r="FI130" s="33"/>
      <c r="FJ130" s="60"/>
      <c r="FK130" s="35"/>
      <c r="FL130" s="33"/>
      <c r="FM130" s="33"/>
      <c r="FP130" s="33"/>
      <c r="FU130" s="49"/>
      <c r="FY130" s="49"/>
    </row>
    <row r="131" spans="2:181" x14ac:dyDescent="0.2">
      <c r="B131" s="1"/>
      <c r="F131" s="4"/>
      <c r="G131" s="29"/>
      <c r="H131" s="4"/>
      <c r="I131" s="4"/>
      <c r="J131" s="4"/>
      <c r="K131" s="30"/>
      <c r="L131" s="4"/>
      <c r="M131" s="30"/>
      <c r="N131" s="4"/>
      <c r="O131" s="30"/>
      <c r="P131" s="4"/>
      <c r="Q131" s="4"/>
      <c r="R131" s="4"/>
      <c r="S131" s="1"/>
      <c r="T131" s="4"/>
      <c r="U131" s="4"/>
      <c r="V131" s="4"/>
      <c r="W131" s="31"/>
      <c r="X131" s="4"/>
      <c r="Y131" s="30"/>
      <c r="Z131" s="4"/>
      <c r="AA131" s="3"/>
      <c r="AB131" s="4"/>
      <c r="AC131" s="4"/>
      <c r="AD131" s="4"/>
      <c r="AE131" s="29"/>
      <c r="AF131" s="4"/>
      <c r="AG131" s="4"/>
      <c r="AH131" s="4"/>
      <c r="AI131" s="30"/>
      <c r="AJ131" s="4"/>
      <c r="AK131" s="4"/>
      <c r="AL131" s="4"/>
      <c r="AM131" s="30"/>
      <c r="AN131" s="4"/>
      <c r="AO131" s="4"/>
      <c r="AP131" s="4"/>
      <c r="AQ131" s="29"/>
      <c r="AR131" s="4"/>
      <c r="AS131" s="4"/>
      <c r="AT131" s="4"/>
      <c r="AU131" s="30"/>
      <c r="AV131" s="4"/>
      <c r="AW131" s="4"/>
      <c r="AX131" s="4"/>
      <c r="AY131" s="30"/>
      <c r="AZ131" s="4"/>
      <c r="BA131" s="4"/>
      <c r="BB131" s="4"/>
      <c r="BC131" s="29"/>
      <c r="BD131" s="4"/>
      <c r="BE131" s="4"/>
      <c r="BF131" s="4"/>
      <c r="BG131" s="30"/>
      <c r="BH131" s="4"/>
      <c r="BI131" s="4"/>
      <c r="BJ131" s="4"/>
      <c r="BK131" s="30"/>
      <c r="BL131" s="4"/>
      <c r="BM131" s="4"/>
      <c r="BN131" s="4"/>
      <c r="BO131" s="30"/>
      <c r="BP131" s="4"/>
      <c r="BQ131" s="4"/>
      <c r="BR131" s="4"/>
      <c r="BS131" s="32"/>
      <c r="BT131" s="4"/>
      <c r="BU131" s="33"/>
      <c r="BV131" s="33"/>
      <c r="BW131" s="34"/>
      <c r="BX131" s="4"/>
      <c r="BY131" s="33"/>
      <c r="BZ131" s="33"/>
      <c r="CA131" s="34"/>
      <c r="CB131" s="4"/>
      <c r="CC131" s="33"/>
      <c r="CD131" s="33"/>
      <c r="CE131" s="32"/>
      <c r="CF131" s="4"/>
      <c r="CG131" s="33"/>
      <c r="CH131" s="33"/>
      <c r="CI131" s="34"/>
      <c r="CJ131" s="4"/>
      <c r="CK131" s="33"/>
      <c r="CL131" s="33"/>
      <c r="CM131" s="34"/>
      <c r="CN131" s="4"/>
      <c r="CO131" s="4"/>
      <c r="CP131" s="4"/>
      <c r="CQ131" s="29"/>
      <c r="CR131" s="3"/>
      <c r="CS131" s="33"/>
      <c r="CT131" s="35"/>
      <c r="CU131" s="3"/>
      <c r="CV131" s="33"/>
      <c r="CW131" s="3"/>
      <c r="CX131" s="3"/>
      <c r="CY131" s="33"/>
      <c r="CZ131" s="53"/>
      <c r="DA131" s="54"/>
      <c r="DB131" s="54"/>
      <c r="DC131" s="54"/>
      <c r="DD131" s="54"/>
      <c r="DE131" s="55"/>
      <c r="DF131" s="55"/>
      <c r="DG131" s="55"/>
      <c r="DH131" s="55"/>
      <c r="DI131" s="55"/>
      <c r="DJ131" s="55"/>
      <c r="DK131" s="56"/>
      <c r="DL131" s="56"/>
      <c r="DM131" s="55"/>
      <c r="DN131" s="56"/>
      <c r="DO131" s="56"/>
      <c r="DP131" s="55"/>
      <c r="DQ131" s="56"/>
      <c r="DR131" s="56"/>
      <c r="DS131" s="57"/>
      <c r="DT131" s="57"/>
      <c r="DU131" s="56"/>
      <c r="DV131" s="56"/>
      <c r="DW131" s="58"/>
      <c r="DX131" s="42"/>
      <c r="DY131" s="4"/>
      <c r="DZ131" s="4"/>
      <c r="EA131" s="4"/>
      <c r="EB131" s="43"/>
      <c r="EC131" s="4"/>
      <c r="ED131" s="4"/>
      <c r="EE131" s="4"/>
      <c r="EF131" s="44"/>
      <c r="EG131" s="45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7"/>
      <c r="ET131" s="4"/>
      <c r="EU131" s="4"/>
      <c r="EV131" s="48"/>
      <c r="EW131" s="4"/>
      <c r="EX131" s="4"/>
      <c r="EY131" s="49"/>
      <c r="EZ131" s="4"/>
      <c r="FA131" s="4"/>
      <c r="FB131" s="59"/>
      <c r="FC131" s="35"/>
      <c r="FD131" s="33"/>
      <c r="FE131" s="33"/>
      <c r="FF131" s="60"/>
      <c r="FG131" s="35"/>
      <c r="FH131" s="33"/>
      <c r="FI131" s="33"/>
      <c r="FJ131" s="60"/>
      <c r="FK131" s="35"/>
      <c r="FL131" s="33"/>
      <c r="FM131" s="33"/>
      <c r="FP131" s="33"/>
      <c r="FU131" s="49"/>
      <c r="FY131" s="49"/>
    </row>
    <row r="132" spans="2:181" x14ac:dyDescent="0.2">
      <c r="B132" s="1"/>
      <c r="F132" s="4"/>
      <c r="G132" s="29"/>
      <c r="H132" s="4"/>
      <c r="I132" s="4"/>
      <c r="J132" s="4"/>
      <c r="K132" s="30"/>
      <c r="L132" s="4"/>
      <c r="M132" s="30"/>
      <c r="N132" s="4"/>
      <c r="O132" s="30"/>
      <c r="P132" s="4"/>
      <c r="Q132" s="4"/>
      <c r="R132" s="4"/>
      <c r="S132" s="1"/>
      <c r="T132" s="4"/>
      <c r="U132" s="4"/>
      <c r="V132" s="4"/>
      <c r="W132" s="31"/>
      <c r="X132" s="4"/>
      <c r="Y132" s="30"/>
      <c r="Z132" s="4"/>
      <c r="AA132" s="3"/>
      <c r="AB132" s="4"/>
      <c r="AC132" s="4"/>
      <c r="AD132" s="4"/>
      <c r="AE132" s="29"/>
      <c r="AF132" s="4"/>
      <c r="AG132" s="4"/>
      <c r="AH132" s="4"/>
      <c r="AI132" s="30"/>
      <c r="AJ132" s="4"/>
      <c r="AK132" s="4"/>
      <c r="AL132" s="4"/>
      <c r="AM132" s="30"/>
      <c r="AN132" s="4"/>
      <c r="AO132" s="4"/>
      <c r="AP132" s="4"/>
      <c r="AQ132" s="29"/>
      <c r="AR132" s="4"/>
      <c r="AS132" s="4"/>
      <c r="AT132" s="4"/>
      <c r="AU132" s="30"/>
      <c r="AV132" s="4"/>
      <c r="AW132" s="4"/>
      <c r="AX132" s="4"/>
      <c r="AY132" s="30"/>
      <c r="AZ132" s="4"/>
      <c r="BA132" s="4"/>
      <c r="BB132" s="4"/>
      <c r="BC132" s="29"/>
      <c r="BD132" s="4"/>
      <c r="BE132" s="4"/>
      <c r="BF132" s="4"/>
      <c r="BG132" s="30"/>
      <c r="BH132" s="4"/>
      <c r="BI132" s="4"/>
      <c r="BJ132" s="4"/>
      <c r="BK132" s="30"/>
      <c r="BL132" s="4"/>
      <c r="BM132" s="4"/>
      <c r="BN132" s="4"/>
      <c r="BO132" s="30"/>
      <c r="BP132" s="4"/>
      <c r="BQ132" s="4"/>
      <c r="BR132" s="4"/>
      <c r="BS132" s="32"/>
      <c r="BT132" s="4"/>
      <c r="BU132" s="33"/>
      <c r="BV132" s="33"/>
      <c r="BW132" s="34"/>
      <c r="BX132" s="4"/>
      <c r="BY132" s="33"/>
      <c r="BZ132" s="33"/>
      <c r="CA132" s="34"/>
      <c r="CB132" s="4"/>
      <c r="CC132" s="33"/>
      <c r="CD132" s="33"/>
      <c r="CE132" s="32"/>
      <c r="CF132" s="4"/>
      <c r="CG132" s="33"/>
      <c r="CH132" s="33"/>
      <c r="CI132" s="34"/>
      <c r="CJ132" s="4"/>
      <c r="CK132" s="33"/>
      <c r="CL132" s="33"/>
      <c r="CM132" s="34"/>
      <c r="CN132" s="4"/>
      <c r="CO132" s="4"/>
      <c r="CP132" s="4"/>
      <c r="CQ132" s="29"/>
      <c r="CR132" s="3"/>
      <c r="CS132" s="33"/>
      <c r="CT132" s="35"/>
      <c r="CU132" s="3"/>
      <c r="CV132" s="33"/>
      <c r="CW132" s="3"/>
      <c r="CX132" s="3"/>
      <c r="CY132" s="33"/>
      <c r="CZ132" s="53"/>
      <c r="DA132" s="54"/>
      <c r="DB132" s="54"/>
      <c r="DC132" s="54"/>
      <c r="DD132" s="54"/>
      <c r="DE132" s="55"/>
      <c r="DF132" s="55"/>
      <c r="DG132" s="55"/>
      <c r="DH132" s="55"/>
      <c r="DI132" s="55"/>
      <c r="DJ132" s="55"/>
      <c r="DK132" s="56"/>
      <c r="DL132" s="56"/>
      <c r="DM132" s="55"/>
      <c r="DN132" s="56"/>
      <c r="DO132" s="56"/>
      <c r="DP132" s="55"/>
      <c r="DQ132" s="56"/>
      <c r="DR132" s="56"/>
      <c r="DS132" s="57"/>
      <c r="DT132" s="57"/>
      <c r="DU132" s="56"/>
      <c r="DV132" s="56"/>
      <c r="DW132" s="58"/>
      <c r="DX132" s="42"/>
      <c r="DY132" s="4"/>
      <c r="DZ132" s="4"/>
      <c r="EA132" s="4"/>
      <c r="EB132" s="43"/>
      <c r="EC132" s="4"/>
      <c r="ED132" s="4"/>
      <c r="EE132" s="4"/>
      <c r="EF132" s="44"/>
      <c r="EG132" s="45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7"/>
      <c r="ET132" s="4"/>
      <c r="EU132" s="4"/>
      <c r="EV132" s="48"/>
      <c r="EW132" s="4"/>
      <c r="EX132" s="4"/>
      <c r="EY132" s="49"/>
      <c r="EZ132" s="4"/>
      <c r="FA132" s="4"/>
      <c r="FB132" s="59"/>
      <c r="FC132" s="35"/>
      <c r="FD132" s="33"/>
      <c r="FE132" s="33"/>
      <c r="FF132" s="60"/>
      <c r="FG132" s="35"/>
      <c r="FH132" s="33"/>
      <c r="FI132" s="33"/>
      <c r="FJ132" s="60"/>
      <c r="FK132" s="35"/>
      <c r="FL132" s="33"/>
      <c r="FM132" s="33"/>
      <c r="FP132" s="33"/>
      <c r="FU132" s="49"/>
      <c r="FY132" s="49"/>
    </row>
    <row r="133" spans="2:181" x14ac:dyDescent="0.2">
      <c r="B133" s="1"/>
      <c r="F133" s="4"/>
      <c r="G133" s="29"/>
      <c r="H133" s="4"/>
      <c r="I133" s="4"/>
      <c r="J133" s="4"/>
      <c r="K133" s="30"/>
      <c r="L133" s="4"/>
      <c r="M133" s="30"/>
      <c r="N133" s="4"/>
      <c r="O133" s="30"/>
      <c r="P133" s="4"/>
      <c r="Q133" s="4"/>
      <c r="R133" s="4"/>
      <c r="S133" s="1"/>
      <c r="T133" s="4"/>
      <c r="U133" s="4"/>
      <c r="V133" s="4"/>
      <c r="W133" s="31"/>
      <c r="X133" s="4"/>
      <c r="Y133" s="30"/>
      <c r="Z133" s="4"/>
      <c r="AA133" s="3"/>
      <c r="AB133" s="4"/>
      <c r="AC133" s="4"/>
      <c r="AD133" s="4"/>
      <c r="AE133" s="29"/>
      <c r="AF133" s="4"/>
      <c r="AG133" s="4"/>
      <c r="AH133" s="4"/>
      <c r="AI133" s="30"/>
      <c r="AJ133" s="4"/>
      <c r="AK133" s="4"/>
      <c r="AL133" s="4"/>
      <c r="AM133" s="30"/>
      <c r="AN133" s="4"/>
      <c r="AO133" s="4"/>
      <c r="AP133" s="4"/>
      <c r="AQ133" s="29"/>
      <c r="AR133" s="4"/>
      <c r="AS133" s="4"/>
      <c r="AT133" s="4"/>
      <c r="AU133" s="30"/>
      <c r="AV133" s="4"/>
      <c r="AW133" s="4"/>
      <c r="AX133" s="4"/>
      <c r="AY133" s="30"/>
      <c r="AZ133" s="4"/>
      <c r="BA133" s="4"/>
      <c r="BB133" s="4"/>
      <c r="BC133" s="29"/>
      <c r="BD133" s="4"/>
      <c r="BE133" s="4"/>
      <c r="BF133" s="4"/>
      <c r="BG133" s="30"/>
      <c r="BH133" s="4"/>
      <c r="BI133" s="4"/>
      <c r="BJ133" s="4"/>
      <c r="BK133" s="30"/>
      <c r="BL133" s="4"/>
      <c r="BM133" s="4"/>
      <c r="BN133" s="4"/>
      <c r="BO133" s="30"/>
      <c r="BP133" s="4"/>
      <c r="BQ133" s="4"/>
      <c r="BR133" s="4"/>
      <c r="BS133" s="32"/>
      <c r="BT133" s="4"/>
      <c r="BU133" s="33"/>
      <c r="BV133" s="33"/>
      <c r="BW133" s="34"/>
      <c r="BX133" s="4"/>
      <c r="BY133" s="33"/>
      <c r="BZ133" s="33"/>
      <c r="CA133" s="34"/>
      <c r="CB133" s="4"/>
      <c r="CC133" s="33"/>
      <c r="CD133" s="33"/>
      <c r="CE133" s="32"/>
      <c r="CF133" s="4"/>
      <c r="CG133" s="33"/>
      <c r="CH133" s="33"/>
      <c r="CI133" s="34"/>
      <c r="CJ133" s="4"/>
      <c r="CK133" s="33"/>
      <c r="CL133" s="33"/>
      <c r="CM133" s="34"/>
      <c r="CN133" s="4"/>
      <c r="CO133" s="4"/>
      <c r="CP133" s="4"/>
      <c r="CQ133" s="29"/>
      <c r="CR133" s="3"/>
      <c r="CS133" s="33"/>
      <c r="CT133" s="35"/>
      <c r="CU133" s="3"/>
      <c r="CV133" s="33"/>
      <c r="CW133" s="3"/>
      <c r="CX133" s="3"/>
      <c r="CY133" s="33"/>
      <c r="CZ133" s="53"/>
      <c r="DA133" s="54"/>
      <c r="DB133" s="54"/>
      <c r="DC133" s="54"/>
      <c r="DD133" s="54"/>
      <c r="DE133" s="55"/>
      <c r="DF133" s="55"/>
      <c r="DG133" s="55"/>
      <c r="DH133" s="55"/>
      <c r="DI133" s="55"/>
      <c r="DJ133" s="55"/>
      <c r="DK133" s="56"/>
      <c r="DL133" s="56"/>
      <c r="DM133" s="55"/>
      <c r="DN133" s="56"/>
      <c r="DO133" s="56"/>
      <c r="DP133" s="55"/>
      <c r="DQ133" s="56"/>
      <c r="DR133" s="56"/>
      <c r="DS133" s="57"/>
      <c r="DT133" s="57"/>
      <c r="DU133" s="56"/>
      <c r="DV133" s="56"/>
      <c r="DW133" s="58"/>
      <c r="DX133" s="42"/>
      <c r="DY133" s="4"/>
      <c r="DZ133" s="4"/>
      <c r="EA133" s="4"/>
      <c r="EB133" s="43"/>
      <c r="EC133" s="4"/>
      <c r="ED133" s="4"/>
      <c r="EE133" s="4"/>
      <c r="EF133" s="44"/>
      <c r="EG133" s="45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7"/>
      <c r="ET133" s="4"/>
      <c r="EU133" s="4"/>
      <c r="EV133" s="48"/>
      <c r="EW133" s="4"/>
      <c r="EX133" s="4"/>
      <c r="EY133" s="49"/>
      <c r="EZ133" s="4"/>
      <c r="FA133" s="4"/>
      <c r="FB133" s="59"/>
      <c r="FC133" s="35"/>
      <c r="FD133" s="33"/>
      <c r="FE133" s="33"/>
      <c r="FF133" s="60"/>
      <c r="FG133" s="35"/>
      <c r="FH133" s="33"/>
      <c r="FI133" s="33"/>
      <c r="FJ133" s="60"/>
      <c r="FK133" s="35"/>
      <c r="FL133" s="33"/>
      <c r="FM133" s="33"/>
      <c r="FP133" s="33"/>
      <c r="FU133" s="49"/>
      <c r="FY133" s="49"/>
    </row>
    <row r="134" spans="2:181" x14ac:dyDescent="0.2">
      <c r="B134" s="1"/>
      <c r="F134" s="4"/>
      <c r="G134" s="29"/>
      <c r="H134" s="4"/>
      <c r="I134" s="4"/>
      <c r="J134" s="4"/>
      <c r="K134" s="30"/>
      <c r="L134" s="4"/>
      <c r="M134" s="30"/>
      <c r="N134" s="4"/>
      <c r="O134" s="30"/>
      <c r="P134" s="4"/>
      <c r="Q134" s="4"/>
      <c r="R134" s="4"/>
      <c r="S134" s="1"/>
      <c r="T134" s="4"/>
      <c r="U134" s="4"/>
      <c r="V134" s="4"/>
      <c r="W134" s="31"/>
      <c r="X134" s="4"/>
      <c r="Y134" s="30"/>
      <c r="Z134" s="4"/>
      <c r="AA134" s="3"/>
      <c r="AB134" s="4"/>
      <c r="AC134" s="4"/>
      <c r="AD134" s="4"/>
      <c r="AE134" s="29"/>
      <c r="AF134" s="4"/>
      <c r="AG134" s="4"/>
      <c r="AH134" s="4"/>
      <c r="AI134" s="30"/>
      <c r="AJ134" s="4"/>
      <c r="AK134" s="4"/>
      <c r="AL134" s="4"/>
      <c r="AM134" s="30"/>
      <c r="AN134" s="4"/>
      <c r="AO134" s="4"/>
      <c r="AP134" s="4"/>
      <c r="AQ134" s="29"/>
      <c r="AR134" s="4"/>
      <c r="AS134" s="4"/>
      <c r="AT134" s="4"/>
      <c r="AU134" s="30"/>
      <c r="AV134" s="4"/>
      <c r="AW134" s="4"/>
      <c r="AX134" s="4"/>
      <c r="AY134" s="30"/>
      <c r="AZ134" s="4"/>
      <c r="BA134" s="4"/>
      <c r="BB134" s="4"/>
      <c r="BC134" s="29"/>
      <c r="BD134" s="4"/>
      <c r="BE134" s="4"/>
      <c r="BF134" s="4"/>
      <c r="BG134" s="30"/>
      <c r="BH134" s="4"/>
      <c r="BI134" s="4"/>
      <c r="BJ134" s="4"/>
      <c r="BK134" s="30"/>
      <c r="BL134" s="4"/>
      <c r="BM134" s="4"/>
      <c r="BN134" s="4"/>
      <c r="BO134" s="30"/>
      <c r="BP134" s="4"/>
      <c r="BQ134" s="4"/>
      <c r="BR134" s="4"/>
      <c r="BS134" s="32"/>
      <c r="BT134" s="4"/>
      <c r="BU134" s="33"/>
      <c r="BV134" s="33"/>
      <c r="BW134" s="34"/>
      <c r="BX134" s="4"/>
      <c r="BY134" s="33"/>
      <c r="BZ134" s="33"/>
      <c r="CA134" s="34"/>
      <c r="CB134" s="4"/>
      <c r="CC134" s="33"/>
      <c r="CD134" s="33"/>
      <c r="CE134" s="32"/>
      <c r="CF134" s="4"/>
      <c r="CG134" s="33"/>
      <c r="CH134" s="33"/>
      <c r="CI134" s="34"/>
      <c r="CJ134" s="4"/>
      <c r="CK134" s="33"/>
      <c r="CL134" s="33"/>
      <c r="CM134" s="34"/>
      <c r="CN134" s="4"/>
      <c r="CO134" s="4"/>
      <c r="CP134" s="4"/>
      <c r="CQ134" s="29"/>
      <c r="CR134" s="3"/>
      <c r="CS134" s="33"/>
      <c r="CT134" s="35"/>
      <c r="CU134" s="3"/>
      <c r="CV134" s="33"/>
      <c r="CW134" s="3"/>
      <c r="CX134" s="3"/>
      <c r="CY134" s="33"/>
      <c r="CZ134" s="53"/>
      <c r="DA134" s="54"/>
      <c r="DB134" s="54"/>
      <c r="DC134" s="54"/>
      <c r="DD134" s="54"/>
      <c r="DE134" s="55"/>
      <c r="DF134" s="55"/>
      <c r="DG134" s="55"/>
      <c r="DH134" s="55"/>
      <c r="DI134" s="55"/>
      <c r="DJ134" s="55"/>
      <c r="DK134" s="56"/>
      <c r="DL134" s="56"/>
      <c r="DM134" s="55"/>
      <c r="DN134" s="56"/>
      <c r="DO134" s="56"/>
      <c r="DP134" s="55"/>
      <c r="DQ134" s="56"/>
      <c r="DR134" s="56"/>
      <c r="DS134" s="57"/>
      <c r="DT134" s="57"/>
      <c r="DU134" s="56"/>
      <c r="DV134" s="56"/>
      <c r="DW134" s="58"/>
      <c r="DX134" s="42"/>
      <c r="DY134" s="4"/>
      <c r="DZ134" s="4"/>
      <c r="EA134" s="4"/>
      <c r="EB134" s="43"/>
      <c r="EC134" s="4"/>
      <c r="ED134" s="4"/>
      <c r="EE134" s="4"/>
      <c r="EF134" s="44"/>
      <c r="EG134" s="45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7"/>
      <c r="ET134" s="4"/>
      <c r="EU134" s="4"/>
      <c r="EV134" s="48"/>
      <c r="EW134" s="4"/>
      <c r="EX134" s="4"/>
      <c r="EY134" s="49"/>
      <c r="EZ134" s="4"/>
      <c r="FA134" s="4"/>
      <c r="FB134" s="59"/>
      <c r="FC134" s="35"/>
      <c r="FD134" s="33"/>
      <c r="FE134" s="33"/>
      <c r="FF134" s="60"/>
      <c r="FG134" s="35"/>
      <c r="FH134" s="33"/>
      <c r="FI134" s="33"/>
      <c r="FJ134" s="60"/>
      <c r="FK134" s="35"/>
      <c r="FL134" s="33"/>
      <c r="FM134" s="33"/>
      <c r="FP134" s="33"/>
      <c r="FU134" s="49"/>
      <c r="FY134" s="49"/>
    </row>
    <row r="135" spans="2:181" x14ac:dyDescent="0.2">
      <c r="B135" s="1"/>
      <c r="F135" s="4"/>
      <c r="G135" s="29"/>
      <c r="H135" s="4"/>
      <c r="I135" s="4"/>
      <c r="J135" s="4"/>
      <c r="K135" s="30"/>
      <c r="L135" s="4"/>
      <c r="M135" s="30"/>
      <c r="N135" s="4"/>
      <c r="O135" s="30"/>
      <c r="P135" s="4"/>
      <c r="Q135" s="4"/>
      <c r="R135" s="4"/>
      <c r="S135" s="1"/>
      <c r="T135" s="4"/>
      <c r="U135" s="4"/>
      <c r="V135" s="4"/>
      <c r="W135" s="31"/>
      <c r="X135" s="4"/>
      <c r="Y135" s="30"/>
      <c r="Z135" s="4"/>
      <c r="AA135" s="3"/>
      <c r="AB135" s="4"/>
      <c r="AC135" s="4"/>
      <c r="AD135" s="4"/>
      <c r="AE135" s="29"/>
      <c r="AF135" s="4"/>
      <c r="AG135" s="4"/>
      <c r="AH135" s="4"/>
      <c r="AI135" s="30"/>
      <c r="AJ135" s="4"/>
      <c r="AK135" s="4"/>
      <c r="AL135" s="4"/>
      <c r="AM135" s="30"/>
      <c r="AN135" s="4"/>
      <c r="AO135" s="4"/>
      <c r="AP135" s="4"/>
      <c r="AQ135" s="29"/>
      <c r="AR135" s="4"/>
      <c r="AS135" s="4"/>
      <c r="AT135" s="4"/>
      <c r="AU135" s="30"/>
      <c r="AV135" s="4"/>
      <c r="AW135" s="4"/>
      <c r="AX135" s="4"/>
      <c r="AY135" s="30"/>
      <c r="AZ135" s="4"/>
      <c r="BA135" s="4"/>
      <c r="BB135" s="4"/>
      <c r="BC135" s="29"/>
      <c r="BD135" s="4"/>
      <c r="BE135" s="4"/>
      <c r="BF135" s="4"/>
      <c r="BG135" s="30"/>
      <c r="BH135" s="4"/>
      <c r="BI135" s="4"/>
      <c r="BJ135" s="4"/>
      <c r="BK135" s="30"/>
      <c r="BL135" s="4"/>
      <c r="BM135" s="4"/>
      <c r="BN135" s="4"/>
      <c r="BO135" s="30"/>
      <c r="BP135" s="4"/>
      <c r="BQ135" s="4"/>
      <c r="BR135" s="4"/>
      <c r="BS135" s="32"/>
      <c r="BT135" s="4"/>
      <c r="BU135" s="33"/>
      <c r="BV135" s="33"/>
      <c r="BW135" s="34"/>
      <c r="BX135" s="4"/>
      <c r="BY135" s="33"/>
      <c r="BZ135" s="33"/>
      <c r="CA135" s="34"/>
      <c r="CB135" s="4"/>
      <c r="CC135" s="33"/>
      <c r="CD135" s="33"/>
      <c r="CE135" s="32"/>
      <c r="CF135" s="4"/>
      <c r="CG135" s="33"/>
      <c r="CH135" s="33"/>
      <c r="CI135" s="34"/>
      <c r="CJ135" s="4"/>
      <c r="CK135" s="33"/>
      <c r="CL135" s="33"/>
      <c r="CM135" s="34"/>
      <c r="CN135" s="4"/>
      <c r="CO135" s="4"/>
      <c r="CP135" s="4"/>
      <c r="CQ135" s="29"/>
      <c r="CR135" s="3"/>
      <c r="CS135" s="33"/>
      <c r="CT135" s="35"/>
      <c r="CU135" s="3"/>
      <c r="CV135" s="33"/>
      <c r="CW135" s="3"/>
      <c r="CX135" s="3"/>
      <c r="CY135" s="33"/>
      <c r="CZ135" s="53"/>
      <c r="DA135" s="54"/>
      <c r="DB135" s="54"/>
      <c r="DC135" s="54"/>
      <c r="DD135" s="54"/>
      <c r="DE135" s="55"/>
      <c r="DF135" s="55"/>
      <c r="DG135" s="55"/>
      <c r="DH135" s="55"/>
      <c r="DI135" s="55"/>
      <c r="DJ135" s="55"/>
      <c r="DK135" s="56"/>
      <c r="DL135" s="56"/>
      <c r="DM135" s="55"/>
      <c r="DN135" s="56"/>
      <c r="DO135" s="56"/>
      <c r="DP135" s="55"/>
      <c r="DQ135" s="56"/>
      <c r="DR135" s="56"/>
      <c r="DS135" s="57"/>
      <c r="DT135" s="57"/>
      <c r="DU135" s="56"/>
      <c r="DV135" s="56"/>
      <c r="DW135" s="58"/>
      <c r="DX135" s="42"/>
      <c r="DY135" s="4"/>
      <c r="DZ135" s="4"/>
      <c r="EA135" s="4"/>
      <c r="EB135" s="43"/>
      <c r="EC135" s="4"/>
      <c r="ED135" s="4"/>
      <c r="EE135" s="4"/>
      <c r="EF135" s="44"/>
      <c r="EG135" s="45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7"/>
      <c r="ET135" s="4"/>
      <c r="EU135" s="4"/>
      <c r="EV135" s="48"/>
      <c r="EW135" s="4"/>
      <c r="EX135" s="4"/>
      <c r="EY135" s="49"/>
      <c r="EZ135" s="4"/>
      <c r="FA135" s="4"/>
      <c r="FB135" s="59"/>
      <c r="FC135" s="35"/>
      <c r="FD135" s="33"/>
      <c r="FE135" s="33"/>
      <c r="FF135" s="60"/>
      <c r="FG135" s="35"/>
      <c r="FH135" s="33"/>
      <c r="FI135" s="33"/>
      <c r="FJ135" s="60"/>
      <c r="FK135" s="35"/>
      <c r="FL135" s="33"/>
      <c r="FM135" s="33"/>
      <c r="FP135" s="33"/>
      <c r="FU135" s="49"/>
      <c r="FY135" s="49"/>
    </row>
    <row r="136" spans="2:181" x14ac:dyDescent="0.2">
      <c r="B136" s="1"/>
      <c r="F136" s="4"/>
      <c r="G136" s="29"/>
      <c r="H136" s="4"/>
      <c r="I136" s="4"/>
      <c r="J136" s="4"/>
      <c r="K136" s="30"/>
      <c r="L136" s="4"/>
      <c r="M136" s="30"/>
      <c r="N136" s="4"/>
      <c r="O136" s="30"/>
      <c r="P136" s="4"/>
      <c r="Q136" s="4"/>
      <c r="R136" s="4"/>
      <c r="S136" s="1"/>
      <c r="T136" s="4"/>
      <c r="U136" s="4"/>
      <c r="V136" s="4"/>
      <c r="W136" s="31"/>
      <c r="X136" s="4"/>
      <c r="Y136" s="30"/>
      <c r="Z136" s="4"/>
      <c r="AA136" s="3"/>
      <c r="AB136" s="4"/>
      <c r="AC136" s="4"/>
      <c r="AD136" s="4"/>
      <c r="AE136" s="29"/>
      <c r="AF136" s="4"/>
      <c r="AG136" s="4"/>
      <c r="AH136" s="4"/>
      <c r="AI136" s="30"/>
      <c r="AJ136" s="4"/>
      <c r="AK136" s="4"/>
      <c r="AL136" s="4"/>
      <c r="AM136" s="30"/>
      <c r="AN136" s="4"/>
      <c r="AO136" s="4"/>
      <c r="AP136" s="4"/>
      <c r="AQ136" s="29"/>
      <c r="AR136" s="4"/>
      <c r="AS136" s="4"/>
      <c r="AT136" s="4"/>
      <c r="AU136" s="30"/>
      <c r="AV136" s="4"/>
      <c r="AW136" s="4"/>
      <c r="AX136" s="4"/>
      <c r="AY136" s="30"/>
      <c r="AZ136" s="4"/>
      <c r="BA136" s="4"/>
      <c r="BB136" s="4"/>
      <c r="BC136" s="29"/>
      <c r="BD136" s="4"/>
      <c r="BE136" s="4"/>
      <c r="BF136" s="4"/>
      <c r="BG136" s="30"/>
      <c r="BH136" s="4"/>
      <c r="BI136" s="4"/>
      <c r="BJ136" s="4"/>
      <c r="BK136" s="30"/>
      <c r="BL136" s="4"/>
      <c r="BM136" s="4"/>
      <c r="BN136" s="4"/>
      <c r="BO136" s="30"/>
      <c r="BP136" s="4"/>
      <c r="BQ136" s="4"/>
      <c r="BR136" s="4"/>
      <c r="BS136" s="32"/>
      <c r="BT136" s="4"/>
      <c r="BU136" s="33"/>
      <c r="BV136" s="33"/>
      <c r="BW136" s="34"/>
      <c r="BX136" s="4"/>
      <c r="BY136" s="33"/>
      <c r="BZ136" s="33"/>
      <c r="CA136" s="34"/>
      <c r="CB136" s="4"/>
      <c r="CC136" s="33"/>
      <c r="CD136" s="33"/>
      <c r="CE136" s="32"/>
      <c r="CF136" s="4"/>
      <c r="CG136" s="33"/>
      <c r="CH136" s="33"/>
      <c r="CI136" s="34"/>
      <c r="CJ136" s="4"/>
      <c r="CK136" s="33"/>
      <c r="CL136" s="33"/>
      <c r="CM136" s="34"/>
      <c r="CN136" s="4"/>
      <c r="CO136" s="4"/>
      <c r="CP136" s="4"/>
      <c r="CQ136" s="29"/>
      <c r="CR136" s="3"/>
      <c r="CS136" s="33"/>
      <c r="CT136" s="35"/>
      <c r="CU136" s="3"/>
      <c r="CV136" s="33"/>
      <c r="CW136" s="3"/>
      <c r="CX136" s="3"/>
      <c r="CY136" s="33"/>
      <c r="CZ136" s="53"/>
      <c r="DA136" s="54"/>
      <c r="DB136" s="54"/>
      <c r="DC136" s="54"/>
      <c r="DD136" s="54"/>
      <c r="DE136" s="55"/>
      <c r="DF136" s="55"/>
      <c r="DG136" s="55"/>
      <c r="DH136" s="55"/>
      <c r="DI136" s="55"/>
      <c r="DJ136" s="55"/>
      <c r="DK136" s="56"/>
      <c r="DL136" s="56"/>
      <c r="DM136" s="55"/>
      <c r="DN136" s="56"/>
      <c r="DO136" s="56"/>
      <c r="DP136" s="55"/>
      <c r="DQ136" s="56"/>
      <c r="DR136" s="56"/>
      <c r="DS136" s="57"/>
      <c r="DT136" s="57"/>
      <c r="DU136" s="56"/>
      <c r="DV136" s="56"/>
      <c r="DW136" s="58"/>
      <c r="DX136" s="42"/>
      <c r="DY136" s="4"/>
      <c r="DZ136" s="4"/>
      <c r="EA136" s="4"/>
      <c r="EB136" s="43"/>
      <c r="EC136" s="4"/>
      <c r="ED136" s="4"/>
      <c r="EE136" s="4"/>
      <c r="EF136" s="44"/>
      <c r="EG136" s="45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7"/>
      <c r="ET136" s="4"/>
      <c r="EU136" s="4"/>
      <c r="EV136" s="48"/>
      <c r="EW136" s="4"/>
      <c r="EX136" s="4"/>
      <c r="EY136" s="49"/>
      <c r="EZ136" s="4"/>
      <c r="FA136" s="4"/>
      <c r="FB136" s="59"/>
      <c r="FC136" s="35"/>
      <c r="FD136" s="33"/>
      <c r="FE136" s="33"/>
      <c r="FF136" s="60"/>
      <c r="FG136" s="35"/>
      <c r="FH136" s="33"/>
      <c r="FI136" s="33"/>
      <c r="FJ136" s="60"/>
      <c r="FK136" s="35"/>
      <c r="FL136" s="33"/>
      <c r="FM136" s="33"/>
      <c r="FP136" s="33"/>
      <c r="FU136" s="49"/>
      <c r="FY136" s="49"/>
    </row>
    <row r="137" spans="2:181" x14ac:dyDescent="0.2">
      <c r="B137" s="1"/>
      <c r="F137" s="4"/>
      <c r="G137" s="29"/>
      <c r="H137" s="4"/>
      <c r="I137" s="4"/>
      <c r="J137" s="4"/>
      <c r="K137" s="30"/>
      <c r="L137" s="4"/>
      <c r="M137" s="30"/>
      <c r="N137" s="4"/>
      <c r="O137" s="30"/>
      <c r="P137" s="4"/>
      <c r="Q137" s="4"/>
      <c r="R137" s="4"/>
      <c r="S137" s="1"/>
      <c r="T137" s="4"/>
      <c r="U137" s="4"/>
      <c r="V137" s="4"/>
      <c r="W137" s="31"/>
      <c r="X137" s="4"/>
      <c r="Y137" s="30"/>
      <c r="Z137" s="4"/>
      <c r="AA137" s="3"/>
      <c r="AB137" s="4"/>
      <c r="AC137" s="4"/>
      <c r="AD137" s="4"/>
      <c r="AE137" s="29"/>
      <c r="AF137" s="4"/>
      <c r="AG137" s="4"/>
      <c r="AH137" s="4"/>
      <c r="AI137" s="30"/>
      <c r="AJ137" s="4"/>
      <c r="AK137" s="4"/>
      <c r="AL137" s="4"/>
      <c r="AM137" s="30"/>
      <c r="AN137" s="4"/>
      <c r="AO137" s="4"/>
      <c r="AP137" s="4"/>
      <c r="AQ137" s="29"/>
      <c r="AR137" s="4"/>
      <c r="AS137" s="4"/>
      <c r="AT137" s="4"/>
      <c r="AU137" s="30"/>
      <c r="AV137" s="4"/>
      <c r="AW137" s="4"/>
      <c r="AX137" s="4"/>
      <c r="AY137" s="30"/>
      <c r="AZ137" s="4"/>
      <c r="BA137" s="4"/>
      <c r="BB137" s="4"/>
      <c r="BC137" s="29"/>
      <c r="BD137" s="4"/>
      <c r="BE137" s="4"/>
      <c r="BF137" s="4"/>
      <c r="BG137" s="30"/>
      <c r="BH137" s="4"/>
      <c r="BI137" s="4"/>
      <c r="BJ137" s="4"/>
      <c r="BK137" s="30"/>
      <c r="BL137" s="4"/>
      <c r="BM137" s="4"/>
      <c r="BN137" s="4"/>
      <c r="BO137" s="30"/>
      <c r="BP137" s="4"/>
      <c r="BQ137" s="4"/>
      <c r="BR137" s="4"/>
      <c r="BS137" s="32"/>
      <c r="BT137" s="4"/>
      <c r="BU137" s="33"/>
      <c r="BV137" s="33"/>
      <c r="BW137" s="34"/>
      <c r="BX137" s="4"/>
      <c r="BY137" s="33"/>
      <c r="BZ137" s="33"/>
      <c r="CA137" s="34"/>
      <c r="CB137" s="4"/>
      <c r="CC137" s="33"/>
      <c r="CD137" s="33"/>
      <c r="CE137" s="32"/>
      <c r="CF137" s="4"/>
      <c r="CG137" s="33"/>
      <c r="CH137" s="33"/>
      <c r="CI137" s="34"/>
      <c r="CJ137" s="4"/>
      <c r="CK137" s="33"/>
      <c r="CL137" s="33"/>
      <c r="CM137" s="34"/>
      <c r="CN137" s="4"/>
      <c r="CO137" s="4"/>
      <c r="CP137" s="4"/>
      <c r="CQ137" s="29"/>
      <c r="CR137" s="3"/>
      <c r="CS137" s="33"/>
      <c r="CT137" s="35"/>
      <c r="CU137" s="3"/>
      <c r="CV137" s="33"/>
      <c r="CW137" s="3"/>
      <c r="CX137" s="3"/>
      <c r="CY137" s="33"/>
      <c r="CZ137" s="53"/>
      <c r="DA137" s="54"/>
      <c r="DB137" s="54"/>
      <c r="DC137" s="54"/>
      <c r="DD137" s="54"/>
      <c r="DE137" s="55"/>
      <c r="DF137" s="55"/>
      <c r="DG137" s="55"/>
      <c r="DH137" s="55"/>
      <c r="DI137" s="55"/>
      <c r="DJ137" s="55"/>
      <c r="DK137" s="56"/>
      <c r="DL137" s="56"/>
      <c r="DM137" s="55"/>
      <c r="DN137" s="56"/>
      <c r="DO137" s="56"/>
      <c r="DP137" s="55"/>
      <c r="DQ137" s="56"/>
      <c r="DR137" s="56"/>
      <c r="DS137" s="57"/>
      <c r="DT137" s="57"/>
      <c r="DU137" s="56"/>
      <c r="DV137" s="56"/>
      <c r="DW137" s="58"/>
      <c r="DX137" s="42"/>
      <c r="DY137" s="4"/>
      <c r="DZ137" s="4"/>
      <c r="EA137" s="4"/>
      <c r="EB137" s="43"/>
      <c r="EC137" s="4"/>
      <c r="ED137" s="4"/>
      <c r="EE137" s="4"/>
      <c r="EF137" s="44"/>
      <c r="EG137" s="45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7"/>
      <c r="ET137" s="4"/>
      <c r="EU137" s="4"/>
      <c r="EV137" s="48"/>
      <c r="EW137" s="4"/>
      <c r="EX137" s="4"/>
      <c r="EY137" s="49"/>
      <c r="EZ137" s="4"/>
      <c r="FA137" s="4"/>
      <c r="FB137" s="59"/>
      <c r="FC137" s="35"/>
      <c r="FD137" s="33"/>
      <c r="FE137" s="33"/>
      <c r="FF137" s="60"/>
      <c r="FG137" s="35"/>
      <c r="FH137" s="33"/>
      <c r="FI137" s="33"/>
      <c r="FJ137" s="60"/>
      <c r="FK137" s="35"/>
      <c r="FL137" s="33"/>
      <c r="FM137" s="33"/>
      <c r="FP137" s="33"/>
      <c r="FU137" s="49"/>
      <c r="FY137" s="49"/>
    </row>
    <row r="138" spans="2:181" x14ac:dyDescent="0.2">
      <c r="B138" s="1"/>
      <c r="F138" s="4"/>
      <c r="G138" s="29"/>
      <c r="H138" s="4"/>
      <c r="I138" s="4"/>
      <c r="J138" s="4"/>
      <c r="K138" s="30"/>
      <c r="L138" s="4"/>
      <c r="M138" s="30"/>
      <c r="N138" s="4"/>
      <c r="O138" s="30"/>
      <c r="P138" s="4"/>
      <c r="Q138" s="4"/>
      <c r="R138" s="4"/>
      <c r="S138" s="1"/>
      <c r="T138" s="4"/>
      <c r="U138" s="4"/>
      <c r="V138" s="4"/>
      <c r="W138" s="31"/>
      <c r="X138" s="4"/>
      <c r="Y138" s="30"/>
      <c r="Z138" s="4"/>
      <c r="AA138" s="3"/>
      <c r="AB138" s="4"/>
      <c r="AC138" s="4"/>
      <c r="AD138" s="4"/>
      <c r="AE138" s="29"/>
      <c r="AF138" s="4"/>
      <c r="AG138" s="4"/>
      <c r="AH138" s="4"/>
      <c r="AI138" s="30"/>
      <c r="AJ138" s="4"/>
      <c r="AK138" s="4"/>
      <c r="AL138" s="4"/>
      <c r="AM138" s="30"/>
      <c r="AN138" s="4"/>
      <c r="AO138" s="4"/>
      <c r="AP138" s="4"/>
      <c r="AQ138" s="29"/>
      <c r="AR138" s="4"/>
      <c r="AS138" s="4"/>
      <c r="AT138" s="4"/>
      <c r="AU138" s="30"/>
      <c r="AV138" s="4"/>
      <c r="AW138" s="4"/>
      <c r="AX138" s="4"/>
      <c r="AY138" s="30"/>
      <c r="AZ138" s="4"/>
      <c r="BA138" s="4"/>
      <c r="BB138" s="4"/>
      <c r="BC138" s="29"/>
      <c r="BD138" s="4"/>
      <c r="BE138" s="4"/>
      <c r="BF138" s="4"/>
      <c r="BG138" s="30"/>
      <c r="BH138" s="4"/>
      <c r="BI138" s="4"/>
      <c r="BJ138" s="4"/>
      <c r="BK138" s="30"/>
      <c r="BL138" s="4"/>
      <c r="BM138" s="4"/>
      <c r="BN138" s="4"/>
      <c r="BO138" s="30"/>
      <c r="BP138" s="4"/>
      <c r="BQ138" s="4"/>
      <c r="BR138" s="4"/>
      <c r="BS138" s="32"/>
      <c r="BT138" s="4"/>
      <c r="BU138" s="33"/>
      <c r="BV138" s="33"/>
      <c r="BW138" s="34"/>
      <c r="BX138" s="4"/>
      <c r="BY138" s="33"/>
      <c r="BZ138" s="33"/>
      <c r="CA138" s="34"/>
      <c r="CB138" s="4"/>
      <c r="CC138" s="33"/>
      <c r="CD138" s="33"/>
      <c r="CE138" s="32"/>
      <c r="CF138" s="4"/>
      <c r="CG138" s="33"/>
      <c r="CH138" s="33"/>
      <c r="CI138" s="34"/>
      <c r="CJ138" s="4"/>
      <c r="CK138" s="33"/>
      <c r="CL138" s="33"/>
      <c r="CM138" s="34"/>
      <c r="CN138" s="4"/>
      <c r="CO138" s="4"/>
      <c r="CP138" s="4"/>
      <c r="CQ138" s="29"/>
      <c r="CR138" s="3"/>
      <c r="CS138" s="33"/>
      <c r="CT138" s="35"/>
      <c r="CU138" s="3"/>
      <c r="CV138" s="33"/>
      <c r="CW138" s="3"/>
      <c r="CX138" s="3"/>
      <c r="CY138" s="33"/>
      <c r="CZ138" s="53"/>
      <c r="DA138" s="54"/>
      <c r="DB138" s="54"/>
      <c r="DC138" s="54"/>
      <c r="DD138" s="54"/>
      <c r="DE138" s="55"/>
      <c r="DF138" s="55"/>
      <c r="DG138" s="55"/>
      <c r="DH138" s="55"/>
      <c r="DI138" s="55"/>
      <c r="DJ138" s="55"/>
      <c r="DK138" s="56"/>
      <c r="DL138" s="56"/>
      <c r="DM138" s="55"/>
      <c r="DN138" s="56"/>
      <c r="DO138" s="56"/>
      <c r="DP138" s="55"/>
      <c r="DQ138" s="56"/>
      <c r="DR138" s="56"/>
      <c r="DS138" s="57"/>
      <c r="DT138" s="57"/>
      <c r="DU138" s="56"/>
      <c r="DV138" s="56"/>
      <c r="DW138" s="58"/>
      <c r="DX138" s="42"/>
      <c r="DY138" s="4"/>
      <c r="DZ138" s="4"/>
      <c r="EA138" s="4"/>
      <c r="EB138" s="43"/>
      <c r="EC138" s="4"/>
      <c r="ED138" s="4"/>
      <c r="EE138" s="4"/>
      <c r="EF138" s="44"/>
      <c r="EG138" s="45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7"/>
      <c r="ET138" s="4"/>
      <c r="EU138" s="4"/>
      <c r="EV138" s="48"/>
      <c r="EW138" s="4"/>
      <c r="EX138" s="4"/>
      <c r="EY138" s="49"/>
      <c r="EZ138" s="4"/>
      <c r="FA138" s="4"/>
      <c r="FB138" s="59"/>
      <c r="FC138" s="35"/>
      <c r="FD138" s="33"/>
      <c r="FE138" s="33"/>
      <c r="FF138" s="60"/>
      <c r="FG138" s="35"/>
      <c r="FH138" s="33"/>
      <c r="FI138" s="33"/>
      <c r="FJ138" s="60"/>
      <c r="FK138" s="35"/>
      <c r="FL138" s="33"/>
      <c r="FM138" s="33"/>
      <c r="FP138" s="33"/>
      <c r="FU138" s="49"/>
      <c r="FY138" s="49"/>
    </row>
    <row r="139" spans="2:181" x14ac:dyDescent="0.2">
      <c r="B139" s="1"/>
      <c r="F139" s="4"/>
      <c r="G139" s="29"/>
      <c r="H139" s="4"/>
      <c r="I139" s="4"/>
      <c r="J139" s="4"/>
      <c r="K139" s="30"/>
      <c r="L139" s="4"/>
      <c r="M139" s="30"/>
      <c r="N139" s="4"/>
      <c r="O139" s="30"/>
      <c r="P139" s="4"/>
      <c r="Q139" s="4"/>
      <c r="R139" s="4"/>
      <c r="S139" s="1"/>
      <c r="T139" s="4"/>
      <c r="U139" s="4"/>
      <c r="V139" s="4"/>
      <c r="W139" s="31"/>
      <c r="X139" s="4"/>
      <c r="Y139" s="30"/>
      <c r="Z139" s="4"/>
      <c r="AA139" s="3"/>
      <c r="AB139" s="4"/>
      <c r="AC139" s="4"/>
      <c r="AD139" s="4"/>
      <c r="AE139" s="29"/>
      <c r="AF139" s="4"/>
      <c r="AG139" s="4"/>
      <c r="AH139" s="4"/>
      <c r="AI139" s="30"/>
      <c r="AJ139" s="4"/>
      <c r="AK139" s="4"/>
      <c r="AL139" s="4"/>
      <c r="AM139" s="30"/>
      <c r="AN139" s="4"/>
      <c r="AO139" s="4"/>
      <c r="AP139" s="4"/>
      <c r="AQ139" s="29"/>
      <c r="AR139" s="4"/>
      <c r="AS139" s="4"/>
      <c r="AT139" s="4"/>
      <c r="AU139" s="30"/>
      <c r="AV139" s="4"/>
      <c r="AW139" s="4"/>
      <c r="AX139" s="4"/>
      <c r="AY139" s="30"/>
      <c r="AZ139" s="4"/>
      <c r="BA139" s="4"/>
      <c r="BB139" s="4"/>
      <c r="BC139" s="29"/>
      <c r="BD139" s="4"/>
      <c r="BE139" s="4"/>
      <c r="BF139" s="4"/>
      <c r="BG139" s="30"/>
      <c r="BH139" s="4"/>
      <c r="BI139" s="4"/>
      <c r="BJ139" s="4"/>
      <c r="BK139" s="30"/>
      <c r="BL139" s="4"/>
      <c r="BM139" s="4"/>
      <c r="BN139" s="4"/>
      <c r="BO139" s="30"/>
      <c r="BP139" s="4"/>
      <c r="BQ139" s="4"/>
      <c r="BR139" s="4"/>
      <c r="BS139" s="32"/>
      <c r="BT139" s="4"/>
      <c r="BU139" s="33"/>
      <c r="BV139" s="33"/>
      <c r="BW139" s="34"/>
      <c r="BX139" s="4"/>
      <c r="BY139" s="33"/>
      <c r="BZ139" s="33"/>
      <c r="CA139" s="34"/>
      <c r="CB139" s="4"/>
      <c r="CC139" s="33"/>
      <c r="CD139" s="33"/>
      <c r="CE139" s="32"/>
      <c r="CF139" s="4"/>
      <c r="CG139" s="33"/>
      <c r="CH139" s="33"/>
      <c r="CI139" s="34"/>
      <c r="CJ139" s="4"/>
      <c r="CK139" s="33"/>
      <c r="CL139" s="33"/>
      <c r="CM139" s="34"/>
      <c r="CN139" s="4"/>
      <c r="CO139" s="4"/>
      <c r="CP139" s="4"/>
      <c r="CQ139" s="29"/>
      <c r="CR139" s="3"/>
      <c r="CS139" s="33"/>
      <c r="CT139" s="35"/>
      <c r="CU139" s="3"/>
      <c r="CV139" s="33"/>
      <c r="CW139" s="3"/>
      <c r="CX139" s="3"/>
      <c r="CY139" s="33"/>
      <c r="CZ139" s="53"/>
      <c r="DA139" s="54"/>
      <c r="DB139" s="54"/>
      <c r="DC139" s="54"/>
      <c r="DD139" s="54"/>
      <c r="DE139" s="55"/>
      <c r="DF139" s="55"/>
      <c r="DG139" s="55"/>
      <c r="DH139" s="55"/>
      <c r="DI139" s="55"/>
      <c r="DJ139" s="55"/>
      <c r="DK139" s="56"/>
      <c r="DL139" s="56"/>
      <c r="DM139" s="55"/>
      <c r="DN139" s="56"/>
      <c r="DO139" s="56"/>
      <c r="DP139" s="55"/>
      <c r="DQ139" s="56"/>
      <c r="DR139" s="56"/>
      <c r="DS139" s="57"/>
      <c r="DT139" s="57"/>
      <c r="DU139" s="56"/>
      <c r="DV139" s="56"/>
      <c r="DW139" s="58"/>
      <c r="DX139" s="42"/>
      <c r="DY139" s="4"/>
      <c r="DZ139" s="4"/>
      <c r="EA139" s="4"/>
      <c r="EB139" s="43"/>
      <c r="EC139" s="4"/>
      <c r="ED139" s="4"/>
      <c r="EE139" s="4"/>
      <c r="EF139" s="44"/>
      <c r="EG139" s="45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7"/>
      <c r="ET139" s="4"/>
      <c r="EU139" s="4"/>
      <c r="EV139" s="48"/>
      <c r="EW139" s="4"/>
      <c r="EX139" s="4"/>
      <c r="EY139" s="49"/>
      <c r="EZ139" s="4"/>
      <c r="FA139" s="4"/>
      <c r="FB139" s="59"/>
      <c r="FC139" s="35"/>
      <c r="FD139" s="33"/>
      <c r="FE139" s="33"/>
      <c r="FF139" s="60"/>
      <c r="FG139" s="35"/>
      <c r="FH139" s="33"/>
      <c r="FI139" s="33"/>
      <c r="FJ139" s="60"/>
      <c r="FK139" s="35"/>
      <c r="FL139" s="33"/>
      <c r="FM139" s="33"/>
      <c r="FP139" s="33"/>
      <c r="FU139" s="49"/>
      <c r="FY139" s="49"/>
    </row>
    <row r="140" spans="2:181" x14ac:dyDescent="0.2">
      <c r="B140" s="1"/>
      <c r="F140" s="4"/>
      <c r="G140" s="29"/>
      <c r="H140" s="4"/>
      <c r="I140" s="4"/>
      <c r="J140" s="4"/>
      <c r="K140" s="30"/>
      <c r="L140" s="4"/>
      <c r="M140" s="30"/>
      <c r="N140" s="4"/>
      <c r="O140" s="30"/>
      <c r="P140" s="4"/>
      <c r="Q140" s="4"/>
      <c r="R140" s="4"/>
      <c r="S140" s="1"/>
      <c r="T140" s="4"/>
      <c r="U140" s="4"/>
      <c r="V140" s="4"/>
      <c r="W140" s="31"/>
      <c r="X140" s="4"/>
      <c r="Y140" s="30"/>
      <c r="Z140" s="4"/>
      <c r="AA140" s="3"/>
      <c r="AB140" s="4"/>
      <c r="AC140" s="4"/>
      <c r="AD140" s="4"/>
      <c r="AE140" s="29"/>
      <c r="AF140" s="4"/>
      <c r="AG140" s="4"/>
      <c r="AH140" s="4"/>
      <c r="AI140" s="30"/>
      <c r="AJ140" s="4"/>
      <c r="AK140" s="4"/>
      <c r="AL140" s="4"/>
      <c r="AM140" s="30"/>
      <c r="AN140" s="4"/>
      <c r="AO140" s="4"/>
      <c r="AP140" s="4"/>
      <c r="AQ140" s="29"/>
      <c r="AR140" s="4"/>
      <c r="AS140" s="4"/>
      <c r="AT140" s="4"/>
      <c r="AU140" s="30"/>
      <c r="AV140" s="4"/>
      <c r="AW140" s="4"/>
      <c r="AX140" s="4"/>
      <c r="AY140" s="30"/>
      <c r="AZ140" s="4"/>
      <c r="BA140" s="4"/>
      <c r="BB140" s="4"/>
      <c r="BC140" s="29"/>
      <c r="BD140" s="4"/>
      <c r="BE140" s="4"/>
      <c r="BF140" s="4"/>
      <c r="BG140" s="30"/>
      <c r="BH140" s="4"/>
      <c r="BI140" s="4"/>
      <c r="BJ140" s="4"/>
      <c r="BK140" s="30"/>
      <c r="BL140" s="4"/>
      <c r="BM140" s="4"/>
      <c r="BN140" s="4"/>
      <c r="BO140" s="30"/>
      <c r="BP140" s="4"/>
      <c r="BQ140" s="4"/>
      <c r="BR140" s="4"/>
      <c r="BS140" s="32"/>
      <c r="BT140" s="4"/>
      <c r="BU140" s="33"/>
      <c r="BV140" s="33"/>
      <c r="BW140" s="34"/>
      <c r="BX140" s="4"/>
      <c r="BY140" s="33"/>
      <c r="BZ140" s="33"/>
      <c r="CA140" s="34"/>
      <c r="CB140" s="4"/>
      <c r="CC140" s="33"/>
      <c r="CD140" s="33"/>
      <c r="CE140" s="32"/>
      <c r="CF140" s="4"/>
      <c r="CG140" s="33"/>
      <c r="CH140" s="33"/>
      <c r="CI140" s="34"/>
      <c r="CJ140" s="4"/>
      <c r="CK140" s="33"/>
      <c r="CL140" s="33"/>
      <c r="CM140" s="34"/>
      <c r="CN140" s="4"/>
      <c r="CO140" s="4"/>
      <c r="CP140" s="4"/>
      <c r="CQ140" s="29"/>
      <c r="CR140" s="3"/>
      <c r="CS140" s="33"/>
      <c r="CT140" s="35"/>
      <c r="CU140" s="3"/>
      <c r="CV140" s="33"/>
      <c r="CW140" s="3"/>
      <c r="CX140" s="3"/>
      <c r="CY140" s="33"/>
      <c r="CZ140" s="53"/>
      <c r="DA140" s="54"/>
      <c r="DB140" s="54"/>
      <c r="DC140" s="54"/>
      <c r="DD140" s="54"/>
      <c r="DE140" s="55"/>
      <c r="DF140" s="55"/>
      <c r="DG140" s="55"/>
      <c r="DH140" s="55"/>
      <c r="DI140" s="55"/>
      <c r="DJ140" s="55"/>
      <c r="DK140" s="56"/>
      <c r="DL140" s="56"/>
      <c r="DM140" s="55"/>
      <c r="DN140" s="56"/>
      <c r="DO140" s="56"/>
      <c r="DP140" s="55"/>
      <c r="DQ140" s="56"/>
      <c r="DR140" s="56"/>
      <c r="DS140" s="57"/>
      <c r="DT140" s="57"/>
      <c r="DU140" s="56"/>
      <c r="DV140" s="56"/>
      <c r="DW140" s="58"/>
      <c r="DX140" s="42"/>
      <c r="DY140" s="4"/>
      <c r="DZ140" s="4"/>
      <c r="EA140" s="4"/>
      <c r="EB140" s="43"/>
      <c r="EC140" s="4"/>
      <c r="ED140" s="4"/>
      <c r="EE140" s="4"/>
      <c r="EF140" s="44"/>
      <c r="EG140" s="45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7"/>
      <c r="ET140" s="4"/>
      <c r="EU140" s="4"/>
      <c r="EV140" s="48"/>
      <c r="EW140" s="4"/>
      <c r="EX140" s="4"/>
      <c r="EY140" s="49"/>
      <c r="EZ140" s="4"/>
      <c r="FA140" s="4"/>
      <c r="FB140" s="59"/>
      <c r="FC140" s="35"/>
      <c r="FD140" s="33"/>
      <c r="FE140" s="33"/>
      <c r="FF140" s="60"/>
      <c r="FG140" s="35"/>
      <c r="FH140" s="33"/>
      <c r="FI140" s="33"/>
      <c r="FJ140" s="60"/>
      <c r="FK140" s="35"/>
      <c r="FL140" s="33"/>
      <c r="FM140" s="33"/>
      <c r="FP140" s="33"/>
      <c r="FU140" s="49"/>
      <c r="FY140" s="49"/>
    </row>
    <row r="141" spans="2:181" x14ac:dyDescent="0.2">
      <c r="B141" s="1"/>
      <c r="F141" s="4"/>
      <c r="G141" s="29"/>
      <c r="H141" s="4"/>
      <c r="I141" s="4"/>
      <c r="J141" s="4"/>
      <c r="K141" s="30"/>
      <c r="L141" s="4"/>
      <c r="M141" s="30"/>
      <c r="N141" s="4"/>
      <c r="O141" s="30"/>
      <c r="P141" s="4"/>
      <c r="Q141" s="4"/>
      <c r="R141" s="4"/>
      <c r="S141" s="1"/>
      <c r="T141" s="4"/>
      <c r="U141" s="4"/>
      <c r="V141" s="4"/>
      <c r="W141" s="31"/>
      <c r="X141" s="4"/>
      <c r="Y141" s="30"/>
      <c r="Z141" s="4"/>
      <c r="AA141" s="3"/>
      <c r="AB141" s="4"/>
      <c r="AC141" s="4"/>
      <c r="AD141" s="4"/>
      <c r="AE141" s="29"/>
      <c r="AF141" s="4"/>
      <c r="AG141" s="4"/>
      <c r="AH141" s="4"/>
      <c r="AI141" s="30"/>
      <c r="AJ141" s="4"/>
      <c r="AK141" s="4"/>
      <c r="AL141" s="4"/>
      <c r="AM141" s="30"/>
      <c r="AN141" s="4"/>
      <c r="AO141" s="4"/>
      <c r="AP141" s="4"/>
      <c r="AQ141" s="29"/>
      <c r="AR141" s="4"/>
      <c r="AS141" s="4"/>
      <c r="AT141" s="4"/>
      <c r="AU141" s="30"/>
      <c r="AV141" s="4"/>
      <c r="AW141" s="4"/>
      <c r="AX141" s="4"/>
      <c r="AY141" s="30"/>
      <c r="AZ141" s="4"/>
      <c r="BA141" s="4"/>
      <c r="BB141" s="4"/>
      <c r="BC141" s="29"/>
      <c r="BD141" s="4"/>
      <c r="BE141" s="4"/>
      <c r="BF141" s="4"/>
      <c r="BG141" s="30"/>
      <c r="BH141" s="4"/>
      <c r="BI141" s="4"/>
      <c r="BJ141" s="4"/>
      <c r="BK141" s="30"/>
      <c r="BL141" s="4"/>
      <c r="BM141" s="4"/>
      <c r="BN141" s="4"/>
      <c r="BO141" s="30"/>
      <c r="BP141" s="4"/>
      <c r="BQ141" s="4"/>
      <c r="BR141" s="4"/>
      <c r="BS141" s="32"/>
      <c r="BT141" s="4"/>
      <c r="BU141" s="33"/>
      <c r="BV141" s="33"/>
      <c r="BW141" s="34"/>
      <c r="BX141" s="4"/>
      <c r="BY141" s="33"/>
      <c r="BZ141" s="33"/>
      <c r="CA141" s="34"/>
      <c r="CB141" s="4"/>
      <c r="CC141" s="33"/>
      <c r="CD141" s="33"/>
      <c r="CE141" s="32"/>
      <c r="CF141" s="4"/>
      <c r="CG141" s="33"/>
      <c r="CH141" s="33"/>
      <c r="CI141" s="34"/>
      <c r="CJ141" s="4"/>
      <c r="CK141" s="33"/>
      <c r="CL141" s="33"/>
      <c r="CM141" s="34"/>
      <c r="CN141" s="4"/>
      <c r="CO141" s="4"/>
      <c r="CP141" s="4"/>
      <c r="CQ141" s="29"/>
      <c r="CR141" s="3"/>
      <c r="CS141" s="33"/>
      <c r="CT141" s="35"/>
      <c r="CU141" s="3"/>
      <c r="CV141" s="33"/>
      <c r="CW141" s="3"/>
      <c r="CX141" s="3"/>
      <c r="CY141" s="33"/>
      <c r="CZ141" s="61"/>
      <c r="DA141" s="62"/>
      <c r="DB141" s="62"/>
      <c r="DC141" s="62"/>
      <c r="DD141" s="62"/>
      <c r="DE141" s="63"/>
      <c r="DF141" s="63"/>
      <c r="DG141" s="63"/>
      <c r="DH141" s="63"/>
      <c r="DI141" s="63"/>
      <c r="DJ141" s="63"/>
      <c r="DK141" s="64"/>
      <c r="DL141" s="64"/>
      <c r="DM141" s="63"/>
      <c r="DN141" s="64"/>
      <c r="DO141" s="64"/>
      <c r="DP141" s="63"/>
      <c r="DQ141" s="64"/>
      <c r="DR141" s="64"/>
      <c r="DS141" s="65"/>
      <c r="DT141" s="65"/>
      <c r="DU141" s="64"/>
      <c r="DV141" s="64"/>
      <c r="DW141" s="66"/>
      <c r="DX141" s="42"/>
      <c r="DY141" s="4"/>
      <c r="DZ141" s="4"/>
      <c r="EA141" s="4"/>
      <c r="EB141" s="43"/>
      <c r="EC141" s="4"/>
      <c r="ED141" s="4"/>
      <c r="EE141" s="4"/>
      <c r="EF141" s="44"/>
      <c r="EG141" s="45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7"/>
      <c r="ET141" s="4"/>
      <c r="EU141" s="4"/>
      <c r="EV141" s="48"/>
      <c r="EW141" s="4"/>
      <c r="EX141" s="4"/>
      <c r="EY141" s="49"/>
      <c r="EZ141" s="4"/>
      <c r="FA141" s="4"/>
      <c r="FB141" s="67"/>
      <c r="FC141" s="35"/>
      <c r="FD141" s="33"/>
      <c r="FE141" s="33"/>
      <c r="FF141" s="68"/>
      <c r="FG141" s="35"/>
      <c r="FH141" s="33"/>
      <c r="FI141" s="33"/>
      <c r="FJ141" s="68"/>
      <c r="FK141" s="35"/>
      <c r="FL141" s="33"/>
      <c r="FM141" s="33"/>
      <c r="FP141" s="33"/>
      <c r="FU141" s="49"/>
      <c r="FY141" s="49"/>
    </row>
    <row r="142" spans="2:181" x14ac:dyDescent="0.2">
      <c r="B142" s="1"/>
      <c r="F142" s="4"/>
      <c r="G142" s="29"/>
      <c r="H142" s="4"/>
      <c r="I142" s="4"/>
      <c r="J142" s="4"/>
      <c r="K142" s="30"/>
      <c r="L142" s="4"/>
      <c r="M142" s="30"/>
      <c r="N142" s="4"/>
      <c r="O142" s="30"/>
      <c r="P142" s="4"/>
      <c r="Q142" s="4"/>
      <c r="R142" s="4"/>
      <c r="S142" s="1"/>
      <c r="T142" s="4"/>
      <c r="U142" s="4"/>
      <c r="V142" s="4"/>
      <c r="W142" s="31"/>
      <c r="X142" s="4"/>
      <c r="Y142" s="30"/>
      <c r="Z142" s="4"/>
      <c r="AA142" s="3"/>
      <c r="AB142" s="4"/>
      <c r="AC142" s="4"/>
      <c r="AD142" s="4"/>
      <c r="AE142" s="29"/>
      <c r="AF142" s="4"/>
      <c r="AG142" s="4"/>
      <c r="AH142" s="4"/>
      <c r="AI142" s="30"/>
      <c r="AJ142" s="4"/>
      <c r="AK142" s="4"/>
      <c r="AL142" s="4"/>
      <c r="AM142" s="30"/>
      <c r="AN142" s="4"/>
      <c r="AO142" s="4"/>
      <c r="AP142" s="4"/>
      <c r="AQ142" s="29"/>
      <c r="AR142" s="4"/>
      <c r="AS142" s="4"/>
      <c r="AT142" s="4"/>
      <c r="AU142" s="30"/>
      <c r="AV142" s="4"/>
      <c r="AW142" s="4"/>
      <c r="AX142" s="4"/>
      <c r="AY142" s="30"/>
      <c r="AZ142" s="4"/>
      <c r="BA142" s="4"/>
      <c r="BB142" s="4"/>
      <c r="BC142" s="29"/>
      <c r="BD142" s="4"/>
      <c r="BE142" s="4"/>
      <c r="BF142" s="4"/>
      <c r="BG142" s="30"/>
      <c r="BH142" s="4"/>
      <c r="BI142" s="4"/>
      <c r="BJ142" s="4"/>
      <c r="BK142" s="30"/>
      <c r="BL142" s="4"/>
      <c r="BM142" s="4"/>
      <c r="BN142" s="4"/>
      <c r="BO142" s="30"/>
      <c r="BP142" s="4"/>
      <c r="BQ142" s="4"/>
      <c r="BR142" s="4"/>
      <c r="BS142" s="32"/>
      <c r="BT142" s="4"/>
      <c r="BU142" s="33"/>
      <c r="BV142" s="33"/>
      <c r="BW142" s="34"/>
      <c r="BX142" s="4"/>
      <c r="BY142" s="33"/>
      <c r="BZ142" s="33"/>
      <c r="CA142" s="34"/>
      <c r="CB142" s="4"/>
      <c r="CC142" s="33"/>
      <c r="CD142" s="33"/>
      <c r="CE142" s="32"/>
      <c r="CF142" s="4"/>
      <c r="CG142" s="33"/>
      <c r="CH142" s="33"/>
      <c r="CI142" s="34"/>
      <c r="CJ142" s="4"/>
      <c r="CK142" s="33"/>
      <c r="CL142" s="33"/>
      <c r="CM142" s="34"/>
      <c r="CN142" s="4"/>
      <c r="CO142" s="4"/>
      <c r="CP142" s="4"/>
      <c r="CQ142" s="29"/>
      <c r="CR142" s="3"/>
      <c r="CS142" s="33"/>
      <c r="CT142" s="35"/>
      <c r="CU142" s="3"/>
      <c r="CV142" s="33"/>
      <c r="CW142" s="3"/>
      <c r="CX142" s="3"/>
      <c r="CY142" s="33"/>
      <c r="DE142" s="4"/>
      <c r="DF142" s="4"/>
      <c r="DG142" s="4"/>
      <c r="DH142" s="4"/>
      <c r="DI142" s="4"/>
      <c r="DJ142" s="4"/>
      <c r="DK142" s="33"/>
      <c r="DL142" s="33"/>
      <c r="DM142" s="4"/>
      <c r="DN142" s="33"/>
      <c r="DO142" s="33"/>
      <c r="DP142" s="4"/>
      <c r="DQ142" s="33"/>
      <c r="DR142" s="33"/>
      <c r="DS142" s="3"/>
      <c r="DT142" s="3"/>
      <c r="DU142" s="33"/>
      <c r="DV142" s="33"/>
      <c r="DX142" s="42"/>
      <c r="DY142" s="4"/>
      <c r="DZ142" s="4"/>
      <c r="EA142" s="4"/>
      <c r="EB142" s="43"/>
      <c r="EC142" s="4"/>
      <c r="ED142" s="4"/>
      <c r="EE142" s="4"/>
      <c r="ES142" s="47"/>
      <c r="ET142" s="4"/>
      <c r="EU142" s="4"/>
      <c r="EV142" s="48"/>
      <c r="EW142" s="4"/>
      <c r="EX142" s="4"/>
      <c r="EY142" s="49"/>
      <c r="EZ142" s="4"/>
      <c r="FA142" s="4"/>
      <c r="FC142" s="35"/>
      <c r="FD142" s="33"/>
      <c r="FE142" s="33"/>
      <c r="FF142" s="3"/>
      <c r="FG142" s="35"/>
      <c r="FH142" s="33"/>
      <c r="FI142" s="33"/>
      <c r="FJ142" s="3"/>
      <c r="FK142" s="35"/>
      <c r="FL142" s="33"/>
      <c r="FM142" s="33"/>
      <c r="FP142" s="33"/>
      <c r="FU142" s="49"/>
      <c r="FY142" s="49"/>
    </row>
    <row r="143" spans="2:181" x14ac:dyDescent="0.2">
      <c r="B143" s="1"/>
      <c r="F143" s="4"/>
      <c r="CQ143" s="29"/>
      <c r="CR143" s="3"/>
      <c r="CS143" s="33"/>
      <c r="CT143" s="35"/>
      <c r="CU143" s="3"/>
      <c r="CV143" s="33"/>
      <c r="CW143" s="3"/>
      <c r="CX143" s="3"/>
      <c r="CY143" s="33"/>
      <c r="DP143" s="3"/>
      <c r="DS143" s="3"/>
      <c r="DT143" s="3"/>
      <c r="ES143" s="47"/>
      <c r="EV143" s="48"/>
      <c r="EY143" s="49"/>
      <c r="FP143" s="33"/>
      <c r="FU143" s="49"/>
      <c r="FY143" s="49"/>
    </row>
    <row r="144" spans="2:181" x14ac:dyDescent="0.2">
      <c r="B144" s="1"/>
      <c r="F144" s="4"/>
      <c r="CQ144" s="29"/>
      <c r="CR144" s="3"/>
      <c r="CS144" s="33"/>
      <c r="CT144" s="35"/>
      <c r="CU144" s="3"/>
      <c r="CV144" s="33"/>
      <c r="CW144" s="3"/>
      <c r="CX144" s="3"/>
      <c r="CY144" s="33"/>
      <c r="DP144" s="3"/>
      <c r="DS144" s="3"/>
      <c r="DT144" s="3"/>
      <c r="ES144" s="47"/>
      <c r="EV144" s="48"/>
      <c r="EY144" s="49"/>
      <c r="FP144" s="33"/>
      <c r="FU144" s="49"/>
      <c r="FY144" s="49"/>
    </row>
    <row r="145" spans="2:181" x14ac:dyDescent="0.2">
      <c r="B145" s="1"/>
      <c r="F145" s="4"/>
      <c r="CQ145" s="29"/>
      <c r="CR145" s="3"/>
      <c r="CS145" s="33"/>
      <c r="CT145" s="35"/>
      <c r="CU145" s="3"/>
      <c r="CV145" s="33"/>
      <c r="CW145" s="3"/>
      <c r="CX145" s="3"/>
      <c r="CY145" s="33"/>
      <c r="DP145" s="3"/>
      <c r="DS145" s="3"/>
      <c r="DT145" s="3"/>
      <c r="ES145" s="47"/>
      <c r="EV145" s="48"/>
      <c r="EY145" s="49"/>
      <c r="FP145" s="33"/>
      <c r="FU145" s="49"/>
      <c r="FY145" s="49"/>
    </row>
    <row r="146" spans="2:181" x14ac:dyDescent="0.2">
      <c r="B146" s="1"/>
      <c r="F146" s="4"/>
      <c r="CQ146" s="29"/>
      <c r="CR146" s="3"/>
      <c r="CS146" s="33"/>
      <c r="CT146" s="35"/>
      <c r="CU146" s="3"/>
      <c r="CV146" s="33"/>
      <c r="CW146" s="3"/>
      <c r="CX146" s="3"/>
      <c r="CY146" s="33"/>
      <c r="DP146" s="3"/>
      <c r="DS146" s="3"/>
      <c r="DT146" s="3"/>
      <c r="ES146" s="47"/>
      <c r="EV146" s="48"/>
      <c r="EY146" s="49"/>
      <c r="FP146" s="33"/>
      <c r="FU146" s="49"/>
      <c r="FY146" s="49"/>
    </row>
    <row r="147" spans="2:181" x14ac:dyDescent="0.2">
      <c r="B147" s="1"/>
      <c r="F147" s="4"/>
      <c r="CQ147" s="29"/>
      <c r="CR147" s="3"/>
      <c r="CS147" s="33"/>
      <c r="CT147" s="35"/>
      <c r="CU147" s="3"/>
      <c r="CV147" s="33"/>
      <c r="CW147" s="3"/>
      <c r="CX147" s="3"/>
      <c r="CY147" s="33"/>
      <c r="DP147" s="3"/>
      <c r="DS147" s="3"/>
      <c r="DT147" s="3"/>
      <c r="ES147" s="47"/>
      <c r="EV147" s="48"/>
      <c r="EY147" s="49"/>
      <c r="FP147" s="33"/>
      <c r="FU147" s="49"/>
      <c r="FY147" s="49"/>
    </row>
    <row r="148" spans="2:181" x14ac:dyDescent="0.2">
      <c r="B148" s="1"/>
      <c r="F148" s="4"/>
      <c r="CQ148" s="29"/>
      <c r="CR148" s="3"/>
      <c r="CS148" s="33"/>
      <c r="CT148" s="35"/>
      <c r="CU148" s="3"/>
      <c r="CV148" s="33"/>
      <c r="CW148" s="3"/>
      <c r="CX148" s="3"/>
      <c r="CY148" s="33"/>
      <c r="DP148" s="3"/>
      <c r="DS148" s="3"/>
      <c r="DT148" s="3"/>
      <c r="ES148" s="47"/>
      <c r="EV148" s="48"/>
      <c r="EY148" s="49"/>
      <c r="FP148" s="33"/>
      <c r="FU148" s="49"/>
      <c r="FY148" s="49"/>
    </row>
    <row r="149" spans="2:181" x14ac:dyDescent="0.2">
      <c r="B149" s="1"/>
      <c r="F149" s="4"/>
      <c r="CQ149" s="29"/>
      <c r="CR149" s="3"/>
      <c r="CS149" s="33"/>
      <c r="CT149" s="35"/>
      <c r="CU149" s="3"/>
      <c r="CV149" s="33"/>
      <c r="CW149" s="3"/>
      <c r="CX149" s="3"/>
      <c r="CY149" s="33"/>
      <c r="DP149" s="3"/>
      <c r="DS149" s="3"/>
      <c r="DT149" s="3"/>
      <c r="ES149" s="47"/>
      <c r="EV149" s="48"/>
      <c r="EY149" s="49"/>
      <c r="FP149" s="33"/>
      <c r="FU149" s="49"/>
      <c r="FY149" s="49"/>
    </row>
    <row r="150" spans="2:181" x14ac:dyDescent="0.2">
      <c r="B150" s="1"/>
      <c r="F150" s="4"/>
      <c r="CQ150" s="29"/>
      <c r="CR150" s="3"/>
      <c r="CS150" s="33"/>
      <c r="CT150" s="35"/>
      <c r="CU150" s="3"/>
      <c r="CV150" s="33"/>
      <c r="CW150" s="3"/>
      <c r="CX150" s="3"/>
      <c r="CY150" s="33"/>
      <c r="DP150" s="3"/>
      <c r="DS150" s="3"/>
      <c r="DT150" s="3"/>
      <c r="ES150" s="47"/>
      <c r="EV150" s="48"/>
      <c r="EY150" s="49"/>
      <c r="FP150" s="33"/>
      <c r="FU150" s="49"/>
      <c r="FY150" s="49"/>
    </row>
    <row r="151" spans="2:181" x14ac:dyDescent="0.2">
      <c r="B151" s="1"/>
      <c r="F151" s="4"/>
      <c r="CQ151" s="29"/>
      <c r="CR151" s="3"/>
      <c r="CS151" s="33"/>
      <c r="CT151" s="35"/>
      <c r="CU151" s="3"/>
      <c r="CV151" s="33"/>
      <c r="CW151" s="3"/>
      <c r="CX151" s="3"/>
      <c r="CY151" s="33"/>
      <c r="DP151" s="3"/>
      <c r="DS151" s="3"/>
      <c r="DT151" s="3"/>
      <c r="ES151" s="47"/>
      <c r="EV151" s="48"/>
      <c r="EY151" s="49"/>
      <c r="FP151" s="33"/>
      <c r="FU151" s="49"/>
      <c r="FY151" s="49"/>
    </row>
    <row r="152" spans="2:181" x14ac:dyDescent="0.2">
      <c r="B152" s="1"/>
      <c r="F152" s="4"/>
      <c r="CQ152" s="29"/>
      <c r="CR152" s="3"/>
      <c r="CS152" s="33"/>
      <c r="CT152" s="35"/>
      <c r="CU152" s="3"/>
      <c r="CV152" s="33"/>
      <c r="CW152" s="3"/>
      <c r="CX152" s="3"/>
      <c r="CY152" s="33"/>
      <c r="DP152" s="3"/>
      <c r="DS152" s="3"/>
      <c r="DT152" s="3"/>
      <c r="ES152" s="47"/>
      <c r="EV152" s="48"/>
      <c r="EY152" s="49"/>
      <c r="FP152" s="33"/>
      <c r="FU152" s="49"/>
      <c r="FY152" s="49"/>
    </row>
    <row r="153" spans="2:181" x14ac:dyDescent="0.2">
      <c r="B153" s="1"/>
      <c r="F153" s="4"/>
      <c r="CQ153" s="29"/>
      <c r="CR153" s="3"/>
      <c r="CS153" s="33"/>
      <c r="CT153" s="35"/>
      <c r="CU153" s="3"/>
      <c r="CV153" s="33"/>
      <c r="CW153" s="3"/>
      <c r="CX153" s="3"/>
      <c r="CY153" s="33"/>
      <c r="DP153" s="3"/>
      <c r="DS153" s="3"/>
      <c r="DT153" s="3"/>
      <c r="ES153" s="47"/>
      <c r="EV153" s="48"/>
      <c r="EY153" s="49"/>
      <c r="FP153" s="33"/>
      <c r="FU153" s="49"/>
      <c r="FY153" s="49"/>
    </row>
    <row r="154" spans="2:181" x14ac:dyDescent="0.2">
      <c r="B154" s="1"/>
      <c r="F154" s="4"/>
      <c r="CQ154" s="29"/>
      <c r="CR154" s="3"/>
      <c r="CS154" s="33"/>
      <c r="CT154" s="35"/>
      <c r="CU154" s="3"/>
      <c r="CV154" s="33"/>
      <c r="CW154" s="3"/>
      <c r="CX154" s="3"/>
      <c r="CY154" s="33"/>
      <c r="DP154" s="3"/>
      <c r="DS154" s="3"/>
      <c r="DT154" s="3"/>
      <c r="ES154" s="47"/>
      <c r="EV154" s="48"/>
      <c r="EY154" s="49"/>
      <c r="FP154" s="33"/>
      <c r="FU154" s="49"/>
      <c r="FY154" s="49"/>
    </row>
    <row r="155" spans="2:181" x14ac:dyDescent="0.2">
      <c r="B155" s="1"/>
      <c r="F155" s="4"/>
      <c r="CQ155" s="29"/>
      <c r="CR155" s="3"/>
      <c r="CS155" s="33"/>
      <c r="CT155" s="35"/>
      <c r="CU155" s="3"/>
      <c r="CV155" s="33"/>
      <c r="CW155" s="3"/>
      <c r="CX155" s="3"/>
      <c r="CY155" s="33"/>
      <c r="DP155" s="3"/>
      <c r="DS155" s="3"/>
      <c r="DT155" s="3"/>
      <c r="ES155" s="47"/>
      <c r="EV155" s="48"/>
      <c r="EY155" s="49"/>
      <c r="FP155" s="33"/>
      <c r="FU155" s="49"/>
      <c r="FY155" s="49"/>
    </row>
    <row r="156" spans="2:181" x14ac:dyDescent="0.2">
      <c r="B156" s="1"/>
      <c r="F156" s="4"/>
      <c r="CQ156" s="29"/>
      <c r="CR156" s="3"/>
      <c r="CS156" s="33"/>
      <c r="CT156" s="35"/>
      <c r="CU156" s="3"/>
      <c r="CV156" s="33"/>
      <c r="CW156" s="3"/>
      <c r="CX156" s="3"/>
      <c r="CY156" s="33"/>
      <c r="DP156" s="3"/>
      <c r="DS156" s="3"/>
      <c r="DT156" s="3"/>
      <c r="ES156" s="47"/>
      <c r="EV156" s="48"/>
      <c r="EY156" s="49"/>
      <c r="FP156" s="33"/>
      <c r="FU156" s="49"/>
      <c r="FY156" s="49"/>
    </row>
    <row r="157" spans="2:181" x14ac:dyDescent="0.2">
      <c r="B157" s="1"/>
      <c r="F157" s="4"/>
      <c r="CQ157" s="29"/>
      <c r="CR157" s="3"/>
      <c r="CS157" s="33"/>
      <c r="CT157" s="35"/>
      <c r="CU157" s="3"/>
      <c r="CV157" s="33"/>
      <c r="CW157" s="3"/>
      <c r="CX157" s="3"/>
      <c r="CY157" s="33"/>
      <c r="DP157" s="3"/>
      <c r="DS157" s="3"/>
      <c r="DT157" s="3"/>
      <c r="ES157" s="47"/>
      <c r="EV157" s="48"/>
      <c r="EY157" s="49"/>
      <c r="FP157" s="33"/>
      <c r="FU157" s="49"/>
      <c r="FY157" s="49"/>
    </row>
  </sheetData>
  <autoFilter ref="A3:GA3" xr:uid="{4D0B80A9-273F-F94F-BA4B-0FE6F99A3201}">
    <sortState xmlns:xlrd2="http://schemas.microsoft.com/office/spreadsheetml/2017/richdata2" ref="A4:GA124">
      <sortCondition ref="FQ3:FQ124"/>
    </sortState>
  </autoFilter>
  <mergeCells count="18">
    <mergeCell ref="FO2:FQ2"/>
    <mergeCell ref="FR2:FS2"/>
    <mergeCell ref="FT2:FW2"/>
    <mergeCell ref="FX2:GA2"/>
    <mergeCell ref="CQ2:CY2"/>
    <mergeCell ref="CZ2:DW2"/>
    <mergeCell ref="EB2:EE2"/>
    <mergeCell ref="EF2:ER2"/>
    <mergeCell ref="ES2:EY2"/>
    <mergeCell ref="FB2:FN2"/>
    <mergeCell ref="B2:F2"/>
    <mergeCell ref="G2:P2"/>
    <mergeCell ref="S2:AB2"/>
    <mergeCell ref="AE2:AP2"/>
    <mergeCell ref="AQ2:AZ2"/>
    <mergeCell ref="BS2:CD2"/>
    <mergeCell ref="CE2:CP2"/>
    <mergeCell ref="BC2:BO2"/>
  </mergeCells>
  <conditionalFormatting sqref="B1">
    <cfRule type="cellIs" dxfId="1" priority="44" operator="notEqual">
      <formula>1</formula>
    </cfRule>
    <cfRule type="cellIs" dxfId="0" priority="45" operator="equal">
      <formula>1</formula>
    </cfRule>
  </conditionalFormatting>
  <conditionalFormatting sqref="FN3:FN1048576">
    <cfRule type="colorScale" priority="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43:M157">
    <cfRule type="colorScale" priority="4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I143:I157">
    <cfRule type="colorScale" priority="4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143:Q157">
    <cfRule type="colorScale" priority="4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Y143:Y157">
    <cfRule type="colorScale" priority="3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U143:U157">
    <cfRule type="colorScale" priority="3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C143:AC157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O143:AO157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A143:BA157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M143:BM157">
    <cfRule type="colorScale" priority="3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Q143:BQ157">
    <cfRule type="colorScale" priority="3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C143:CC157">
    <cfRule type="colorScale" priority="3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O143:CO157">
    <cfRule type="colorScale" priority="3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DX3">
    <cfRule type="colorScale" priority="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3">
    <cfRule type="colorScale" priority="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Q4:CQ157">
    <cfRule type="colorScale" priority="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4:CT157">
    <cfRule type="colorScale" priority="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W4:CW157">
    <cfRule type="colorScale" priority="4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ES4:ES157">
    <cfRule type="colorScale" priority="50">
      <colorScale>
        <cfvo type="min"/>
        <cfvo type="max"/>
        <color rgb="FFFCFCFF"/>
        <color rgb="FF63BE7B"/>
      </colorScale>
    </cfRule>
  </conditionalFormatting>
  <conditionalFormatting sqref="EV4:EV157">
    <cfRule type="colorScale" priority="51">
      <colorScale>
        <cfvo type="min"/>
        <cfvo type="max"/>
        <color rgb="FFFCFCFF"/>
        <color rgb="FF63BE7B"/>
      </colorScale>
    </cfRule>
  </conditionalFormatting>
  <conditionalFormatting sqref="EY4:EY157">
    <cfRule type="colorScale" priority="52">
      <colorScale>
        <cfvo type="min"/>
        <cfvo type="max"/>
        <color rgb="FFFCFCFF"/>
        <color rgb="FF63BE7B"/>
      </colorScale>
    </cfRule>
  </conditionalFormatting>
  <conditionalFormatting sqref="FP4:FP157">
    <cfRule type="colorScale" priority="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Q4:FQ157">
    <cfRule type="colorScale" priority="5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U4:FU157">
    <cfRule type="colorScale" priority="55">
      <colorScale>
        <cfvo type="min"/>
        <cfvo type="max"/>
        <color rgb="FF63BE7B"/>
        <color rgb="FFFCFCFF"/>
      </colorScale>
    </cfRule>
  </conditionalFormatting>
  <conditionalFormatting sqref="FV4:FV157">
    <cfRule type="colorScale" priority="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W4:FW157">
    <cfRule type="colorScale" priority="57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Y4:FY157">
    <cfRule type="colorScale" priority="60">
      <colorScale>
        <cfvo type="min"/>
        <cfvo type="max"/>
        <color rgb="FF63BE7B"/>
        <color rgb="FFFCFCFF"/>
      </colorScale>
    </cfRule>
  </conditionalFormatting>
  <conditionalFormatting sqref="FZ4:FZ157">
    <cfRule type="colorScale" priority="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A4:GA157">
    <cfRule type="colorScale" priority="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25:H142 G4:G124">
    <cfRule type="colorScale" priority="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4:K142">
    <cfRule type="colorScale" priority="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O4:O142">
    <cfRule type="colorScale" priority="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4:S142">
    <cfRule type="colorScale" priority="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W4:W142">
    <cfRule type="colorScale" priority="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4:AA142">
    <cfRule type="colorScale" priority="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E4:AE142">
    <cfRule type="colorScale" priority="6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I4:AI142">
    <cfRule type="colorScale" priority="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M4:AM142">
    <cfRule type="colorScale" priority="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Q4:AQ142">
    <cfRule type="colorScale" priority="7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U4:AU142">
    <cfRule type="colorScale" priority="7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Y4:AY142">
    <cfRule type="colorScale" priority="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C4:BC142">
    <cfRule type="colorScale" priority="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G4:BG142">
    <cfRule type="colorScale" priority="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K4:BK142">
    <cfRule type="colorScale" priority="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O4:BO142">
    <cfRule type="colorScale" priority="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S4:BS142">
    <cfRule type="colorScale" priority="7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W4:BW142">
    <cfRule type="colorScale" priority="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A4:CA142">
    <cfRule type="colorScale" priority="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E4:CE142">
    <cfRule type="colorScale" priority="8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I4:CI142">
    <cfRule type="colorScale" priority="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M4:CM142">
    <cfRule type="colorScale" priority="8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4:DX142">
    <cfRule type="colorScale" priority="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4:EB142">
    <cfRule type="colorScale" priority="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4:FC142">
    <cfRule type="colorScale" priority="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4:FG142">
    <cfRule type="colorScale" priority="2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K4:FK142">
    <cfRule type="colorScale" priority="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4:C140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125:L142">
    <cfRule type="colorScale" priority="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125:P142">
    <cfRule type="colorScale" priority="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4:H124">
    <cfRule type="colorScale" priority="2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4:L124">
    <cfRule type="colorScale" priority="2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4:P124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T4:T124">
    <cfRule type="colorScale" priority="1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X4:X124">
    <cfRule type="colorScale" priority="1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B4:AB124">
    <cfRule type="colorScale" priority="1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F4:AF124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J4:AJ124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N4:AN124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R4:AR124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V4:AV124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Z4:AZ124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D4:BD124">
    <cfRule type="colorScale" priority="1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H4:BH124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L4:BL124">
    <cfRule type="colorScale" priority="8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P4:BP124">
    <cfRule type="colorScale" priority="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T4:BT124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X4:BX124">
    <cfRule type="colorScale" priority="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B4:CB124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F4:CF124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J4:CJ12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CN4:CN124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CC8D7-80F6-594D-AEED-4EC8E6075EE8}">
  <dimension ref="A1:C161"/>
  <sheetViews>
    <sheetView workbookViewId="0">
      <selection activeCell="C2" sqref="C2"/>
    </sheetView>
  </sheetViews>
  <sheetFormatPr baseColWidth="10" defaultRowHeight="16" x14ac:dyDescent="0.2"/>
  <sheetData>
    <row r="1" spans="1:3" x14ac:dyDescent="0.2">
      <c r="A1" t="s">
        <v>256</v>
      </c>
      <c r="B1" t="s">
        <v>257</v>
      </c>
      <c r="C1" t="s">
        <v>258</v>
      </c>
    </row>
    <row r="2" spans="1:3" x14ac:dyDescent="0.2">
      <c r="A2">
        <v>34908</v>
      </c>
      <c r="B2" t="s">
        <v>252</v>
      </c>
      <c r="C2" s="5">
        <f>IF(B2="","",IFERROR(INDEX(MODEL!$FP:$FP,MATCH($B2,MODEL!$A:$A,0)),0))</f>
        <v>18.315154546359565</v>
      </c>
    </row>
    <row r="3" spans="1:3" x14ac:dyDescent="0.2">
      <c r="A3">
        <v>6621783</v>
      </c>
      <c r="B3" t="s">
        <v>65</v>
      </c>
      <c r="C3" s="5">
        <f>IF(B3="","",IFERROR(INDEX(MODEL!$FP:$FP,MATCH($B3,MODEL!$A:$A,0)),0))</f>
        <v>64.12104192475519</v>
      </c>
    </row>
    <row r="4" spans="1:3" x14ac:dyDescent="0.2">
      <c r="A4">
        <v>37127</v>
      </c>
      <c r="B4" t="s">
        <v>152</v>
      </c>
      <c r="C4" s="5">
        <f>IF(B4="","",IFERROR(INDEX(MODEL!$FP:$FP,MATCH($B4,MODEL!$A:$A,0)),0))</f>
        <v>52.813347585472215</v>
      </c>
    </row>
    <row r="5" spans="1:3" x14ac:dyDescent="0.2">
      <c r="A5">
        <v>35127</v>
      </c>
      <c r="B5" t="s">
        <v>138</v>
      </c>
      <c r="C5" s="5">
        <f>IF(B5="","",IFERROR(INDEX(MODEL!$FP:$FP,MATCH($B5,MODEL!$A:$A,0)),0))</f>
        <v>96.442593115136205</v>
      </c>
    </row>
    <row r="6" spans="1:3" x14ac:dyDescent="0.2">
      <c r="A6">
        <v>2874923</v>
      </c>
      <c r="B6" t="s">
        <v>96</v>
      </c>
      <c r="C6" s="5">
        <f>IF(B6="","",IFERROR(INDEX(MODEL!$FP:$FP,MATCH($B6,MODEL!$A:$A,0)),0))</f>
        <v>65.363824043852674</v>
      </c>
    </row>
    <row r="7" spans="1:3" x14ac:dyDescent="0.2">
      <c r="A7">
        <v>36137</v>
      </c>
      <c r="B7" t="s">
        <v>196</v>
      </c>
      <c r="C7" s="5">
        <f>IF(B7="","",IFERROR(INDEX(MODEL!$FP:$FP,MATCH($B7,MODEL!$A:$A,0)),0))</f>
        <v>47.7853899830641</v>
      </c>
    </row>
    <row r="8" spans="1:3" x14ac:dyDescent="0.2">
      <c r="A8">
        <v>36093</v>
      </c>
      <c r="B8" t="s">
        <v>69</v>
      </c>
      <c r="C8" s="5">
        <f>IF(B8="","",IFERROR(INDEX(MODEL!$FP:$FP,MATCH($B8,MODEL!$A:$A,0)),0))</f>
        <v>74.612000567009389</v>
      </c>
    </row>
    <row r="9" spans="1:3" x14ac:dyDescent="0.2">
      <c r="A9">
        <v>4935787</v>
      </c>
      <c r="B9" t="s">
        <v>132</v>
      </c>
      <c r="C9" s="5">
        <f>IF(B9="","",IFERROR(INDEX(MODEL!$FP:$FP,MATCH($B9,MODEL!$A:$A,0)),0))</f>
        <v>52.415844875015466</v>
      </c>
    </row>
    <row r="10" spans="1:3" x14ac:dyDescent="0.2">
      <c r="A10">
        <v>2316733</v>
      </c>
      <c r="B10" t="s">
        <v>125</v>
      </c>
      <c r="C10" s="5">
        <f>IF(B10="","",IFERROR(INDEX(MODEL!$FP:$FP,MATCH($B10,MODEL!$A:$A,0)),0))</f>
        <v>52.099704226522626</v>
      </c>
    </row>
    <row r="11" spans="1:3" x14ac:dyDescent="0.2">
      <c r="A11">
        <v>34742</v>
      </c>
      <c r="B11" t="s">
        <v>102</v>
      </c>
      <c r="C11" s="5">
        <f>IF(B11="","",IFERROR(INDEX(MODEL!$FP:$FP,MATCH($B11,MODEL!$A:$A,0)),0))</f>
        <v>64.436759171413669</v>
      </c>
    </row>
    <row r="12" spans="1:3" x14ac:dyDescent="0.2">
      <c r="A12">
        <v>34888</v>
      </c>
      <c r="B12" t="s">
        <v>218</v>
      </c>
      <c r="C12" s="5">
        <f>IF(B12="","",IFERROR(INDEX(MODEL!$FP:$FP,MATCH($B12,MODEL!$A:$A,0)),0))</f>
        <v>38.486237814913075</v>
      </c>
    </row>
    <row r="13" spans="1:3" x14ac:dyDescent="0.2">
      <c r="A13">
        <v>382261</v>
      </c>
      <c r="B13" t="s">
        <v>92</v>
      </c>
      <c r="C13" s="5">
        <f>IF(B13="","",IFERROR(INDEX(MODEL!$FP:$FP,MATCH($B13,MODEL!$A:$A,0)),0))</f>
        <v>59.142964200985602</v>
      </c>
    </row>
    <row r="14" spans="1:3" x14ac:dyDescent="0.2">
      <c r="A14">
        <v>36083</v>
      </c>
      <c r="B14" t="s">
        <v>163</v>
      </c>
      <c r="C14" s="5">
        <f>IF(B14="","",IFERROR(INDEX(MODEL!$FP:$FP,MATCH($B14,MODEL!$A:$A,0)),0))</f>
        <v>61.705650617022869</v>
      </c>
    </row>
    <row r="15" spans="1:3" x14ac:dyDescent="0.2">
      <c r="A15">
        <v>3625489</v>
      </c>
      <c r="B15" t="s">
        <v>217</v>
      </c>
      <c r="C15" s="5">
        <f>IF(B15="","",IFERROR(INDEX(MODEL!$FP:$FP,MATCH($B15,MODEL!$A:$A,0)),0))</f>
        <v>34.703129937075367</v>
      </c>
    </row>
    <row r="16" spans="1:3" x14ac:dyDescent="0.2">
      <c r="A16">
        <v>37123</v>
      </c>
      <c r="B16" t="s">
        <v>127</v>
      </c>
      <c r="C16" s="5">
        <f>IF(B16="","",IFERROR(INDEX(MODEL!$FP:$FP,MATCH($B16,MODEL!$A:$A,0)),0))</f>
        <v>63.050729841847094</v>
      </c>
    </row>
    <row r="17" spans="1:3" x14ac:dyDescent="0.2">
      <c r="A17">
        <v>34860</v>
      </c>
      <c r="B17" t="s">
        <v>123</v>
      </c>
      <c r="C17" s="5">
        <f>IF(B17="","",IFERROR(INDEX(MODEL!$FP:$FP,MATCH($B17,MODEL!$A:$A,0)),0))</f>
        <v>54.29273877428448</v>
      </c>
    </row>
    <row r="18" spans="1:3" x14ac:dyDescent="0.2">
      <c r="A18">
        <v>34873</v>
      </c>
      <c r="B18" t="s">
        <v>198</v>
      </c>
      <c r="C18" s="5">
        <f>IF(B18="","",IFERROR(INDEX(MODEL!$FP:$FP,MATCH($B18,MODEL!$A:$A,0)),0))</f>
        <v>44.27293189891067</v>
      </c>
    </row>
    <row r="19" spans="1:3" x14ac:dyDescent="0.2">
      <c r="A19">
        <v>2363983</v>
      </c>
      <c r="B19" t="s">
        <v>241</v>
      </c>
      <c r="C19" s="5">
        <f>IF(B19="","",IFERROR(INDEX(MODEL!$FP:$FP,MATCH($B19,MODEL!$A:$A,0)),0))</f>
        <v>29.20132918066442</v>
      </c>
    </row>
    <row r="20" spans="1:3" x14ac:dyDescent="0.2">
      <c r="A20">
        <v>2203377</v>
      </c>
      <c r="B20" t="s">
        <v>181</v>
      </c>
      <c r="C20" s="5">
        <f>IF(B20="","",IFERROR(INDEX(MODEL!$FP:$FP,MATCH($B20,MODEL!$A:$A,0)),0))</f>
        <v>44.805720423289785</v>
      </c>
    </row>
    <row r="21" spans="1:3" x14ac:dyDescent="0.2">
      <c r="A21">
        <v>1071511</v>
      </c>
      <c r="B21" t="s">
        <v>156</v>
      </c>
      <c r="C21" s="5">
        <f>IF(B21="","",IFERROR(INDEX(MODEL!$FP:$FP,MATCH($B21,MODEL!$A:$A,0)),0))</f>
        <v>58.031327239048402</v>
      </c>
    </row>
    <row r="22" spans="1:3" x14ac:dyDescent="0.2">
      <c r="A22">
        <v>3146452</v>
      </c>
      <c r="B22" t="s">
        <v>190</v>
      </c>
      <c r="C22" s="5">
        <f>IF(B22="","",IFERROR(INDEX(MODEL!$FP:$FP,MATCH($B22,MODEL!$A:$A,0)),0))</f>
        <v>46.834411748524026</v>
      </c>
    </row>
    <row r="23" spans="1:3" x14ac:dyDescent="0.2">
      <c r="A23">
        <v>36556</v>
      </c>
      <c r="B23" t="s">
        <v>253</v>
      </c>
      <c r="C23" s="5">
        <f>IF(B23="","",IFERROR(INDEX(MODEL!$FP:$FP,MATCH($B23,MODEL!$A:$A,0)),0))</f>
        <v>16.114425994188643</v>
      </c>
    </row>
    <row r="24" spans="1:3" x14ac:dyDescent="0.2">
      <c r="A24">
        <v>6068033</v>
      </c>
      <c r="B24" t="s">
        <v>194</v>
      </c>
      <c r="C24" s="5">
        <f>IF(B24="","",IFERROR(INDEX(MODEL!$FP:$FP,MATCH($B24,MODEL!$A:$A,0)),0))</f>
        <v>40.312876711988558</v>
      </c>
    </row>
    <row r="25" spans="1:3" x14ac:dyDescent="0.2">
      <c r="A25">
        <v>3608430</v>
      </c>
      <c r="B25" t="s">
        <v>71</v>
      </c>
      <c r="C25" s="5">
        <f>IF(B25="","",IFERROR(INDEX(MODEL!$FP:$FP,MATCH($B25,MODEL!$A:$A,0)),0))</f>
        <v>64.022517621388019</v>
      </c>
    </row>
    <row r="26" spans="1:3" x14ac:dyDescent="0.2">
      <c r="A26">
        <v>4975857</v>
      </c>
      <c r="B26" t="s">
        <v>230</v>
      </c>
      <c r="C26" s="5">
        <f>IF(B26="","",IFERROR(INDEX(MODEL!$FP:$FP,MATCH($B26,MODEL!$A:$A,0)),0))</f>
        <v>33.072048173660029</v>
      </c>
    </row>
    <row r="27" spans="1:3" x14ac:dyDescent="0.2">
      <c r="A27">
        <v>1071509</v>
      </c>
      <c r="B27" t="s">
        <v>104</v>
      </c>
      <c r="C27" s="5">
        <f>IF(B27="","",IFERROR(INDEX(MODEL!$FP:$FP,MATCH($B27,MODEL!$A:$A,0)),0))</f>
        <v>67.172946547334831</v>
      </c>
    </row>
    <row r="28" spans="1:3" x14ac:dyDescent="0.2">
      <c r="A28">
        <v>3371777</v>
      </c>
      <c r="B28" t="s">
        <v>140</v>
      </c>
      <c r="C28" s="5">
        <f>IF(B28="","",IFERROR(INDEX(MODEL!$FP:$FP,MATCH($B28,MODEL!$A:$A,0)),0))</f>
        <v>56.984829665394422</v>
      </c>
    </row>
    <row r="29" spans="1:3" x14ac:dyDescent="0.2">
      <c r="A29">
        <v>37149</v>
      </c>
      <c r="B29" t="s">
        <v>212</v>
      </c>
      <c r="C29" s="5">
        <f>IF(B29="","",IFERROR(INDEX(MODEL!$FP:$FP,MATCH($B29,MODEL!$A:$A,0)),0))</f>
        <v>50.739836881777457</v>
      </c>
    </row>
    <row r="30" spans="1:3" x14ac:dyDescent="0.2">
      <c r="A30">
        <v>36650</v>
      </c>
      <c r="B30" t="s">
        <v>131</v>
      </c>
      <c r="C30" s="5">
        <f>IF(B30="","",IFERROR(INDEX(MODEL!$FP:$FP,MATCH($B30,MODEL!$A:$A,0)),0))</f>
        <v>50.722005940182882</v>
      </c>
    </row>
    <row r="31" spans="1:3" x14ac:dyDescent="0.2">
      <c r="A31">
        <v>34766</v>
      </c>
      <c r="B31" t="s">
        <v>232</v>
      </c>
      <c r="C31" s="5">
        <f>IF(B31="","",IFERROR(INDEX(MODEL!$FP:$FP,MATCH($B31,MODEL!$A:$A,0)),0))</f>
        <v>31.110141340958901</v>
      </c>
    </row>
    <row r="32" spans="1:3" x14ac:dyDescent="0.2">
      <c r="A32">
        <v>4822644</v>
      </c>
      <c r="B32" t="s">
        <v>236</v>
      </c>
      <c r="C32" s="5">
        <f>IF(B32="","",IFERROR(INDEX(MODEL!$FP:$FP,MATCH($B32,MODEL!$A:$A,0)),0))</f>
        <v>32.860309390316502</v>
      </c>
    </row>
    <row r="33" spans="1:3" x14ac:dyDescent="0.2">
      <c r="A33">
        <v>3490282</v>
      </c>
      <c r="B33" t="s">
        <v>150</v>
      </c>
      <c r="C33" s="5">
        <f>IF(B33="","",IFERROR(INDEX(MODEL!$FP:$FP,MATCH($B33,MODEL!$A:$A,0)),0))</f>
        <v>51.720932600207618</v>
      </c>
    </row>
    <row r="34" spans="1:3" x14ac:dyDescent="0.2">
      <c r="A34">
        <v>6019563</v>
      </c>
      <c r="B34" t="s">
        <v>220</v>
      </c>
      <c r="C34" s="5">
        <f>IF(B34="","",IFERROR(INDEX(MODEL!$FP:$FP,MATCH($B34,MODEL!$A:$A,0)),0))</f>
        <v>35.355797076108495</v>
      </c>
    </row>
    <row r="35" spans="1:3" x14ac:dyDescent="0.2">
      <c r="A35">
        <v>3549709</v>
      </c>
      <c r="B35" t="s">
        <v>187</v>
      </c>
      <c r="C35" s="5">
        <f>IF(B35="","",IFERROR(INDEX(MODEL!$FP:$FP,MATCH($B35,MODEL!$A:$A,0)),0))</f>
        <v>59.148195445798734</v>
      </c>
    </row>
    <row r="36" spans="1:3" x14ac:dyDescent="0.2">
      <c r="A36">
        <v>3561720</v>
      </c>
      <c r="B36" t="s">
        <v>75</v>
      </c>
      <c r="C36" s="5">
        <f>IF(B36="","",IFERROR(INDEX(MODEL!$FP:$FP,MATCH($B36,MODEL!$A:$A,0)),0))</f>
        <v>63.871964922530431</v>
      </c>
    </row>
    <row r="37" spans="1:3" x14ac:dyDescent="0.2">
      <c r="A37">
        <v>1266432</v>
      </c>
      <c r="B37" t="s">
        <v>183</v>
      </c>
      <c r="C37" s="5">
        <f>IF(B37="","",IFERROR(INDEX(MODEL!$FP:$FP,MATCH($B37,MODEL!$A:$A,0)),0))</f>
        <v>46.888548523616421</v>
      </c>
    </row>
    <row r="38" spans="1:3" x14ac:dyDescent="0.2">
      <c r="A38">
        <v>3345309</v>
      </c>
      <c r="B38" t="s">
        <v>243</v>
      </c>
      <c r="C38" s="5">
        <f>IF(B38="","",IFERROR(INDEX(MODEL!$FP:$FP,MATCH($B38,MODEL!$A:$A,0)),0))</f>
        <v>26.901527382837155</v>
      </c>
    </row>
    <row r="39" spans="1:3" x14ac:dyDescent="0.2">
      <c r="A39">
        <v>34760</v>
      </c>
      <c r="B39" t="s">
        <v>177</v>
      </c>
      <c r="C39" s="5">
        <f>IF(B39="","",IFERROR(INDEX(MODEL!$FP:$FP,MATCH($B39,MODEL!$A:$A,0)),0))</f>
        <v>60.758269689756816</v>
      </c>
    </row>
    <row r="40" spans="1:3" x14ac:dyDescent="0.2">
      <c r="A40">
        <v>4961497</v>
      </c>
      <c r="B40" t="s">
        <v>249</v>
      </c>
      <c r="C40" s="5">
        <f>IF(B40="","",IFERROR(INDEX(MODEL!$FP:$FP,MATCH($B40,MODEL!$A:$A,0)),0))</f>
        <v>23.428041764678419</v>
      </c>
    </row>
    <row r="41" spans="1:3" x14ac:dyDescent="0.2">
      <c r="A41">
        <v>565462</v>
      </c>
      <c r="B41" t="s">
        <v>233</v>
      </c>
      <c r="C41" s="5">
        <f>IF(B41="","",IFERROR(INDEX(MODEL!$FP:$FP,MATCH($B41,MODEL!$A:$A,0)),0))</f>
        <v>30.550061216751807</v>
      </c>
    </row>
    <row r="42" spans="1:3" x14ac:dyDescent="0.2">
      <c r="A42">
        <v>34758</v>
      </c>
      <c r="B42" t="s">
        <v>115</v>
      </c>
      <c r="C42" s="5">
        <f>IF(B42="","",IFERROR(INDEX(MODEL!$FP:$FP,MATCH($B42,MODEL!$A:$A,0)),0))</f>
        <v>65.483951692016603</v>
      </c>
    </row>
    <row r="43" spans="1:3" x14ac:dyDescent="0.2">
      <c r="A43">
        <v>1074862</v>
      </c>
      <c r="B43" t="s">
        <v>149</v>
      </c>
      <c r="C43" s="5">
        <f>IF(B43="","",IFERROR(INDEX(MODEL!$FP:$FP,MATCH($B43,MODEL!$A:$A,0)),0))</f>
        <v>70.206371591256286</v>
      </c>
    </row>
    <row r="44" spans="1:3" x14ac:dyDescent="0.2">
      <c r="A44">
        <v>36136</v>
      </c>
      <c r="B44" t="s">
        <v>208</v>
      </c>
      <c r="C44" s="5">
        <f>IF(B44="","",IFERROR(INDEX(MODEL!$FP:$FP,MATCH($B44,MODEL!$A:$A,0)),0))</f>
        <v>43.59033309345331</v>
      </c>
    </row>
    <row r="45" spans="1:3" x14ac:dyDescent="0.2">
      <c r="A45">
        <v>36072</v>
      </c>
      <c r="B45" t="s">
        <v>240</v>
      </c>
      <c r="C45" s="5">
        <f>IF(B45="","",IFERROR(INDEX(MODEL!$FP:$FP,MATCH($B45,MODEL!$A:$A,0)),0))</f>
        <v>29.790681852876293</v>
      </c>
    </row>
    <row r="46" spans="1:3" x14ac:dyDescent="0.2">
      <c r="A46">
        <v>2879219</v>
      </c>
      <c r="B46" t="s">
        <v>63</v>
      </c>
      <c r="C46" s="5">
        <f>IF(B46="","",IFERROR(INDEX(MODEL!$FP:$FP,MATCH($B46,MODEL!$A:$A,0)),0))</f>
        <v>67.173607027460505</v>
      </c>
    </row>
    <row r="47" spans="1:3" x14ac:dyDescent="0.2">
      <c r="A47">
        <v>34791</v>
      </c>
      <c r="B47" t="s">
        <v>135</v>
      </c>
      <c r="C47" s="5">
        <f>IF(B47="","",IFERROR(INDEX(MODEL!$FP:$FP,MATCH($B47,MODEL!$A:$A,0)),0))</f>
        <v>73.139325488089526</v>
      </c>
    </row>
    <row r="48" spans="1:3" x14ac:dyDescent="0.2">
      <c r="A48">
        <v>34968</v>
      </c>
      <c r="B48" t="s">
        <v>234</v>
      </c>
      <c r="C48" s="5">
        <f>IF(B48="","",IFERROR(INDEX(MODEL!$FP:$FP,MATCH($B48,MODEL!$A:$A,0)),0))</f>
        <v>30.806100920475458</v>
      </c>
    </row>
    <row r="49" spans="1:3" x14ac:dyDescent="0.2">
      <c r="A49">
        <v>1156746</v>
      </c>
      <c r="B49" t="s">
        <v>167</v>
      </c>
      <c r="C49" s="5">
        <f>IF(B49="","",IFERROR(INDEX(MODEL!$FP:$FP,MATCH($B49,MODEL!$A:$A,0)),0))</f>
        <v>47.055176933648369</v>
      </c>
    </row>
    <row r="50" spans="1:3" x14ac:dyDescent="0.2">
      <c r="A50">
        <v>3608431</v>
      </c>
      <c r="B50" t="s">
        <v>204</v>
      </c>
      <c r="C50" s="5">
        <f>IF(B50="","",IFERROR(INDEX(MODEL!$FP:$FP,MATCH($B50,MODEL!$A:$A,0)),0))</f>
        <v>40.879339711159751</v>
      </c>
    </row>
    <row r="51" spans="1:3" x14ac:dyDescent="0.2">
      <c r="A51">
        <v>3083529</v>
      </c>
      <c r="B51" t="s">
        <v>210</v>
      </c>
      <c r="C51" s="5">
        <f>IF(B51="","",IFERROR(INDEX(MODEL!$FP:$FP,MATCH($B51,MODEL!$A:$A,0)),0))</f>
        <v>40.620822081055749</v>
      </c>
    </row>
    <row r="52" spans="1:3" x14ac:dyDescent="0.2">
      <c r="A52">
        <v>37343</v>
      </c>
      <c r="B52" t="s">
        <v>244</v>
      </c>
      <c r="C52" s="5">
        <f>IF(B52="","",IFERROR(INDEX(MODEL!$FP:$FP,MATCH($B52,MODEL!$A:$A,0)),0))</f>
        <v>28.169814358869253</v>
      </c>
    </row>
    <row r="53" spans="1:3" x14ac:dyDescent="0.2">
      <c r="A53">
        <v>36131</v>
      </c>
      <c r="B53" t="s">
        <v>250</v>
      </c>
      <c r="C53" s="5">
        <f>IF(B53="","",IFERROR(INDEX(MODEL!$FP:$FP,MATCH($B53,MODEL!$A:$A,0)),0))</f>
        <v>22.665209780776415</v>
      </c>
    </row>
    <row r="54" spans="1:3" x14ac:dyDescent="0.2">
      <c r="A54">
        <v>34897</v>
      </c>
      <c r="B54" t="s">
        <v>87</v>
      </c>
      <c r="C54" s="5">
        <f>IF(B54="","",IFERROR(INDEX(MODEL!$FP:$FP,MATCH($B54,MODEL!$A:$A,0)),0))</f>
        <v>59.694726310006374</v>
      </c>
    </row>
    <row r="55" spans="1:3" x14ac:dyDescent="0.2">
      <c r="A55">
        <v>110450</v>
      </c>
      <c r="B55" t="s">
        <v>142</v>
      </c>
      <c r="C55" s="5">
        <f>IF(B55="","",IFERROR(INDEX(MODEL!$FP:$FP,MATCH($B55,MODEL!$A:$A,0)),0))</f>
        <v>54.9155204750612</v>
      </c>
    </row>
    <row r="56" spans="1:3" x14ac:dyDescent="0.2">
      <c r="A56">
        <v>658704</v>
      </c>
      <c r="B56" t="s">
        <v>148</v>
      </c>
      <c r="C56" s="5">
        <f>IF(B56="","",IFERROR(INDEX(MODEL!$FP:$FP,MATCH($B56,MODEL!$A:$A,0)),0))</f>
        <v>66.699192652285291</v>
      </c>
    </row>
    <row r="57" spans="1:3" x14ac:dyDescent="0.2">
      <c r="A57">
        <v>1000174</v>
      </c>
      <c r="B57" t="s">
        <v>242</v>
      </c>
      <c r="C57" s="5">
        <f>IF(B57="","",IFERROR(INDEX(MODEL!$FP:$FP,MATCH($B57,MODEL!$A:$A,0)),0))</f>
        <v>29.040776431290844</v>
      </c>
    </row>
    <row r="58" spans="1:3" x14ac:dyDescent="0.2">
      <c r="A58">
        <v>748254</v>
      </c>
      <c r="B58" t="s">
        <v>158</v>
      </c>
      <c r="C58" s="5">
        <f>IF(B58="","",IFERROR(INDEX(MODEL!$FP:$FP,MATCH($B58,MODEL!$A:$A,0)),0))</f>
        <v>46.624451393135622</v>
      </c>
    </row>
    <row r="59" spans="1:3" x14ac:dyDescent="0.2">
      <c r="A59">
        <v>1278916</v>
      </c>
      <c r="B59" t="s">
        <v>200</v>
      </c>
      <c r="C59" s="5">
        <f>IF(B59="","",IFERROR(INDEX(MODEL!$FP:$FP,MATCH($B59,MODEL!$A:$A,0)),0))</f>
        <v>40.865486565850503</v>
      </c>
    </row>
    <row r="60" spans="1:3" x14ac:dyDescent="0.2">
      <c r="A60">
        <v>34768</v>
      </c>
      <c r="B60" t="s">
        <v>185</v>
      </c>
      <c r="C60" s="5">
        <f>IF(B60="","",IFERROR(INDEX(MODEL!$FP:$FP,MATCH($B60,MODEL!$A:$A,0)),0))</f>
        <v>45.130752830887644</v>
      </c>
    </row>
    <row r="61" spans="1:3" x14ac:dyDescent="0.2">
      <c r="A61">
        <v>34779</v>
      </c>
      <c r="B61" t="s">
        <v>67</v>
      </c>
      <c r="C61" s="5">
        <f>IF(B61="","",IFERROR(INDEX(MODEL!$FP:$FP,MATCH($B61,MODEL!$A:$A,0)),0))</f>
        <v>73.160903127259033</v>
      </c>
    </row>
    <row r="62" spans="1:3" x14ac:dyDescent="0.2">
      <c r="A62">
        <v>3963718</v>
      </c>
      <c r="B62" t="s">
        <v>224</v>
      </c>
      <c r="C62" s="5">
        <f>IF(B62="","",IFERROR(INDEX(MODEL!$FP:$FP,MATCH($B62,MODEL!$A:$A,0)),0))</f>
        <v>35.563103783427067</v>
      </c>
    </row>
    <row r="63" spans="1:3" x14ac:dyDescent="0.2">
      <c r="A63">
        <v>2667551</v>
      </c>
      <c r="B63" t="s">
        <v>121</v>
      </c>
      <c r="C63" s="5">
        <f>IF(B63="","",IFERROR(INDEX(MODEL!$FP:$FP,MATCH($B63,MODEL!$A:$A,0)),0))</f>
        <v>59.038541799173302</v>
      </c>
    </row>
    <row r="64" spans="1:3" x14ac:dyDescent="0.2">
      <c r="A64">
        <v>3083528</v>
      </c>
      <c r="B64" t="s">
        <v>50</v>
      </c>
      <c r="C64" s="5">
        <f>IF(B64="","",IFERROR(INDEX(MODEL!$FP:$FP,MATCH($B64,MODEL!$A:$A,0)),0))</f>
        <v>58.764182194688296</v>
      </c>
    </row>
    <row r="65" spans="1:3" x14ac:dyDescent="0.2">
      <c r="A65">
        <v>848056</v>
      </c>
      <c r="B65" t="s">
        <v>205</v>
      </c>
      <c r="C65" s="5">
        <f>IF(B65="","",IFERROR(INDEX(MODEL!$FP:$FP,MATCH($B65,MODEL!$A:$A,0)),0))</f>
        <v>46.074305546099737</v>
      </c>
    </row>
    <row r="66" spans="1:3" x14ac:dyDescent="0.2">
      <c r="A66">
        <v>37136</v>
      </c>
      <c r="B66" t="s">
        <v>106</v>
      </c>
      <c r="C66" s="5">
        <f>IF(B66="","",IFERROR(INDEX(MODEL!$FP:$FP,MATCH($B66,MODEL!$A:$A,0)),0))</f>
        <v>72.519740066834004</v>
      </c>
    </row>
    <row r="67" spans="1:3" x14ac:dyDescent="0.2">
      <c r="A67">
        <v>34812</v>
      </c>
      <c r="B67" t="s">
        <v>117</v>
      </c>
      <c r="C67" s="5">
        <f>IF(B67="","",IFERROR(INDEX(MODEL!$FP:$FP,MATCH($B67,MODEL!$A:$A,0)),0))</f>
        <v>64.577963863626493</v>
      </c>
    </row>
    <row r="68" spans="1:3" x14ac:dyDescent="0.2">
      <c r="A68">
        <v>672518</v>
      </c>
      <c r="B68" t="s">
        <v>57</v>
      </c>
      <c r="C68" s="5">
        <f>IF(B68="","",IFERROR(INDEX(MODEL!$FP:$FP,MATCH($B68,MODEL!$A:$A,0)),0))</f>
        <v>82.926795841871311</v>
      </c>
    </row>
    <row r="69" spans="1:3" x14ac:dyDescent="0.2">
      <c r="A69">
        <v>36114</v>
      </c>
      <c r="B69" t="s">
        <v>161</v>
      </c>
      <c r="C69" s="5">
        <f>IF(B69="","",IFERROR(INDEX(MODEL!$FP:$FP,MATCH($B69,MODEL!$A:$A,0)),0))</f>
        <v>43.943518392580522</v>
      </c>
    </row>
    <row r="70" spans="1:3" x14ac:dyDescent="0.2">
      <c r="A70">
        <v>2781583</v>
      </c>
      <c r="B70" t="s">
        <v>179</v>
      </c>
      <c r="C70" s="5">
        <f>IF(B70="","",IFERROR(INDEX(MODEL!$FP:$FP,MATCH($B70,MODEL!$A:$A,0)),0))</f>
        <v>47.992829252813223</v>
      </c>
    </row>
    <row r="71" spans="1:3" x14ac:dyDescent="0.2">
      <c r="A71">
        <v>36080</v>
      </c>
      <c r="B71" t="s">
        <v>222</v>
      </c>
      <c r="C71" s="5">
        <f>IF(B71="","",IFERROR(INDEX(MODEL!$FP:$FP,MATCH($B71,MODEL!$A:$A,0)),0))</f>
        <v>38.487049321349872</v>
      </c>
    </row>
    <row r="72" spans="1:3" x14ac:dyDescent="0.2">
      <c r="A72">
        <v>1156736</v>
      </c>
      <c r="B72" t="s">
        <v>73</v>
      </c>
      <c r="C72" s="5">
        <f>IF(B72="","",IFERROR(INDEX(MODEL!$FP:$FP,MATCH($B72,MODEL!$A:$A,0)),0))</f>
        <v>63.258510795550031</v>
      </c>
    </row>
    <row r="73" spans="1:3" x14ac:dyDescent="0.2">
      <c r="A73">
        <v>6817334</v>
      </c>
      <c r="B73" t="s">
        <v>86</v>
      </c>
      <c r="C73" s="5">
        <f>IF(B73="","",IFERROR(INDEX(MODEL!$FP:$FP,MATCH($B73,MODEL!$A:$A,0)),0))</f>
        <v>57.705818169012446</v>
      </c>
    </row>
    <row r="74" spans="1:3" x14ac:dyDescent="0.2">
      <c r="A74">
        <v>1610463</v>
      </c>
      <c r="B74" t="s">
        <v>111</v>
      </c>
      <c r="C74" s="5">
        <f>IF(B74="","",IFERROR(INDEX(MODEL!$FP:$FP,MATCH($B74,MODEL!$A:$A,0)),0))</f>
        <v>66.859825394417072</v>
      </c>
    </row>
    <row r="75" spans="1:3" x14ac:dyDescent="0.2">
      <c r="A75">
        <v>565467</v>
      </c>
      <c r="B75" t="s">
        <v>80</v>
      </c>
      <c r="C75" s="5">
        <f>IF(B75="","",IFERROR(INDEX(MODEL!$FP:$FP,MATCH($B75,MODEL!$A:$A,0)),0))</f>
        <v>65.647096653344335</v>
      </c>
    </row>
    <row r="76" spans="1:3" x14ac:dyDescent="0.2">
      <c r="A76">
        <v>34764</v>
      </c>
      <c r="B76" t="s">
        <v>186</v>
      </c>
      <c r="C76" s="5">
        <f>IF(B76="","",IFERROR(INDEX(MODEL!$FP:$FP,MATCH($B76,MODEL!$A:$A,0)),0))</f>
        <v>44.493682493432416</v>
      </c>
    </row>
    <row r="77" spans="1:3" x14ac:dyDescent="0.2">
      <c r="A77">
        <v>36560</v>
      </c>
      <c r="B77" t="s">
        <v>82</v>
      </c>
      <c r="C77" s="5">
        <f>IF(B77="","",IFERROR(INDEX(MODEL!$FP:$FP,MATCH($B77,MODEL!$A:$A,0)),0))</f>
        <v>68.434858295778099</v>
      </c>
    </row>
    <row r="78" spans="1:3" x14ac:dyDescent="0.2">
      <c r="A78">
        <v>37919</v>
      </c>
      <c r="B78" t="s">
        <v>228</v>
      </c>
      <c r="C78" s="5">
        <f>IF(B78="","",IFERROR(INDEX(MODEL!$FP:$FP,MATCH($B78,MODEL!$A:$A,0)),0))</f>
        <v>33.383832340418181</v>
      </c>
    </row>
    <row r="79" spans="1:3" x14ac:dyDescent="0.2">
      <c r="A79">
        <v>34941</v>
      </c>
      <c r="B79" t="s">
        <v>98</v>
      </c>
      <c r="C79" s="5">
        <f>IF(B79="","",IFERROR(INDEX(MODEL!$FP:$FP,MATCH($B79,MODEL!$A:$A,0)),0))</f>
        <v>62.560037651290358</v>
      </c>
    </row>
    <row r="80" spans="1:3" x14ac:dyDescent="0.2">
      <c r="A80">
        <v>36702</v>
      </c>
      <c r="B80" t="s">
        <v>113</v>
      </c>
      <c r="C80" s="5">
        <f>IF(B80="","",IFERROR(INDEX(MODEL!$FP:$FP,MATCH($B80,MODEL!$A:$A,0)),0))</f>
        <v>54.125964623567242</v>
      </c>
    </row>
    <row r="81" spans="1:3" x14ac:dyDescent="0.2">
      <c r="A81">
        <v>1574299</v>
      </c>
      <c r="B81" t="s">
        <v>100</v>
      </c>
      <c r="C81" s="5">
        <f>IF(B81="","",IFERROR(INDEX(MODEL!$FP:$FP,MATCH($B81,MODEL!$A:$A,0)),0))</f>
        <v>59.655024583625718</v>
      </c>
    </row>
    <row r="82" spans="1:3" x14ac:dyDescent="0.2">
      <c r="A82">
        <v>34775</v>
      </c>
      <c r="B82" t="s">
        <v>136</v>
      </c>
      <c r="C82" s="5">
        <f>IF(B82="","",IFERROR(INDEX(MODEL!$FP:$FP,MATCH($B82,MODEL!$A:$A,0)),0))</f>
        <v>52.77974777619157</v>
      </c>
    </row>
    <row r="83" spans="1:3" x14ac:dyDescent="0.2">
      <c r="A83">
        <v>35070</v>
      </c>
      <c r="B83" t="s">
        <v>89</v>
      </c>
      <c r="C83" s="5">
        <f>IF(B83="","",IFERROR(INDEX(MODEL!$FP:$FP,MATCH($B83,MODEL!$A:$A,0)),0))</f>
        <v>62.483661542083766</v>
      </c>
    </row>
    <row r="84" spans="1:3" x14ac:dyDescent="0.2">
      <c r="A84">
        <v>37147</v>
      </c>
      <c r="B84" t="s">
        <v>108</v>
      </c>
      <c r="C84" s="5">
        <f>IF(B84="","",IFERROR(INDEX(MODEL!$FP:$FP,MATCH($B84,MODEL!$A:$A,0)),0))</f>
        <v>54.072737207938005</v>
      </c>
    </row>
    <row r="85" spans="1:3" x14ac:dyDescent="0.2">
      <c r="A85">
        <v>34898</v>
      </c>
      <c r="B85" t="s">
        <v>231</v>
      </c>
      <c r="C85" s="5">
        <f>IF(B85="","",IFERROR(INDEX(MODEL!$FP:$FP,MATCH($B85,MODEL!$A:$A,0)),0))</f>
        <v>33.350427208001747</v>
      </c>
    </row>
    <row r="86" spans="1:3" x14ac:dyDescent="0.2">
      <c r="A86">
        <v>2800466</v>
      </c>
      <c r="B86" t="s">
        <v>165</v>
      </c>
      <c r="C86" s="5">
        <f>IF(B86="","",IFERROR(INDEX(MODEL!$FP:$FP,MATCH($B86,MODEL!$A:$A,0)),0))</f>
        <v>49.485684135793875</v>
      </c>
    </row>
    <row r="87" spans="1:3" x14ac:dyDescent="0.2">
      <c r="A87">
        <v>34808</v>
      </c>
      <c r="B87" t="s">
        <v>189</v>
      </c>
      <c r="C87" s="5">
        <f>IF(B87="","",IFERROR(INDEX(MODEL!$FP:$FP,MATCH($B87,MODEL!$A:$A,0)),0))</f>
        <v>44.154207237352622</v>
      </c>
    </row>
    <row r="88" spans="1:3" x14ac:dyDescent="0.2">
      <c r="A88">
        <v>3146449</v>
      </c>
      <c r="B88" t="s">
        <v>206</v>
      </c>
      <c r="C88" s="5">
        <f>IF(B88="","",IFERROR(INDEX(MODEL!$FP:$FP,MATCH($B88,MODEL!$A:$A,0)),0))</f>
        <v>38.859899222580992</v>
      </c>
    </row>
    <row r="89" spans="1:3" x14ac:dyDescent="0.2">
      <c r="A89">
        <v>458398</v>
      </c>
      <c r="B89" t="s">
        <v>238</v>
      </c>
      <c r="C89" s="5">
        <f>IF(B89="","",IFERROR(INDEX(MODEL!$FP:$FP,MATCH($B89,MODEL!$A:$A,0)),0))</f>
        <v>31.545943343850041</v>
      </c>
    </row>
    <row r="90" spans="1:3" x14ac:dyDescent="0.2">
      <c r="A90">
        <v>2927707</v>
      </c>
      <c r="B90" t="s">
        <v>246</v>
      </c>
      <c r="C90" s="5">
        <f>IF(B90="","",IFERROR(INDEX(MODEL!$FP:$FP,MATCH($B90,MODEL!$A:$A,0)),0))</f>
        <v>27.287245573191676</v>
      </c>
    </row>
    <row r="91" spans="1:3" x14ac:dyDescent="0.2">
      <c r="A91">
        <v>37916</v>
      </c>
      <c r="B91" t="s">
        <v>133</v>
      </c>
      <c r="C91" s="5">
        <f>IF(B91="","",IFERROR(INDEX(MODEL!$FP:$FP,MATCH($B91,MODEL!$A:$A,0)),0))</f>
        <v>58.663629250569606</v>
      </c>
    </row>
    <row r="92" spans="1:3" x14ac:dyDescent="0.2">
      <c r="A92">
        <v>3803326</v>
      </c>
      <c r="B92" t="s">
        <v>169</v>
      </c>
      <c r="C92" s="5">
        <f>IF(B92="","",IFERROR(INDEX(MODEL!$FP:$FP,MATCH($B92,MODEL!$A:$A,0)),0))</f>
        <v>44.600843002519404</v>
      </c>
    </row>
    <row r="93" spans="1:3" x14ac:dyDescent="0.2">
      <c r="A93">
        <v>1446418</v>
      </c>
      <c r="B93" t="s">
        <v>119</v>
      </c>
      <c r="C93" s="5">
        <f>IF(B93="","",IFERROR(INDEX(MODEL!$FP:$FP,MATCH($B93,MODEL!$A:$A,0)),0))</f>
        <v>56.507078397765767</v>
      </c>
    </row>
    <row r="94" spans="1:3" x14ac:dyDescent="0.2">
      <c r="A94">
        <v>3357738</v>
      </c>
      <c r="B94" t="s">
        <v>107</v>
      </c>
      <c r="C94" s="5">
        <f>IF(B94="","",IFERROR(INDEX(MODEL!$FP:$FP,MATCH($B94,MODEL!$A:$A,0)),0))</f>
        <v>52.508814765515524</v>
      </c>
    </row>
    <row r="95" spans="1:3" x14ac:dyDescent="0.2">
      <c r="A95">
        <v>36088</v>
      </c>
      <c r="B95" t="s">
        <v>79</v>
      </c>
      <c r="C95" s="5">
        <f>IF(B95="","",IFERROR(INDEX(MODEL!$FP:$FP,MATCH($B95,MODEL!$A:$A,0)),0))</f>
        <v>65.905349541043378</v>
      </c>
    </row>
    <row r="96" spans="1:3" x14ac:dyDescent="0.2">
      <c r="A96">
        <v>3561718</v>
      </c>
      <c r="B96" t="s">
        <v>192</v>
      </c>
      <c r="C96" s="5">
        <f>IF(B96="","",IFERROR(INDEX(MODEL!$FP:$FP,MATCH($B96,MODEL!$A:$A,0)),0))</f>
        <v>41.154904620460215</v>
      </c>
    </row>
    <row r="97" spans="1:3" x14ac:dyDescent="0.2">
      <c r="A97">
        <v>11369198</v>
      </c>
      <c r="B97" t="s">
        <v>248</v>
      </c>
      <c r="C97" s="5">
        <f>IF(B97="","",IFERROR(INDEX(MODEL!$FP:$FP,MATCH($B97,MODEL!$A:$A,0)),0))</f>
        <v>24.393038100862864</v>
      </c>
    </row>
    <row r="98" spans="1:3" x14ac:dyDescent="0.2">
      <c r="A98">
        <v>36091</v>
      </c>
      <c r="B98" t="s">
        <v>109</v>
      </c>
      <c r="C98" s="5">
        <f>IF(B98="","",IFERROR(INDEX(MODEL!$FP:$FP,MATCH($B98,MODEL!$A:$A,0)),0))</f>
        <v>79.591087495315733</v>
      </c>
    </row>
    <row r="99" spans="1:3" x14ac:dyDescent="0.2">
      <c r="A99">
        <v>2216179</v>
      </c>
      <c r="B99" t="s">
        <v>55</v>
      </c>
      <c r="C99" s="5">
        <f>IF(B99="","",IFERROR(INDEX(MODEL!$FP:$FP,MATCH($B99,MODEL!$A:$A,0)),0))</f>
        <v>71.976170402196658</v>
      </c>
    </row>
    <row r="100" spans="1:3" x14ac:dyDescent="0.2">
      <c r="A100">
        <v>3083533</v>
      </c>
      <c r="B100" t="s">
        <v>146</v>
      </c>
      <c r="C100" s="5">
        <f>IF(B100="","",IFERROR(INDEX(MODEL!$FP:$FP,MATCH($B100,MODEL!$A:$A,0)),0))</f>
        <v>53.465802842938977</v>
      </c>
    </row>
    <row r="101" spans="1:3" x14ac:dyDescent="0.2">
      <c r="A101">
        <v>382257</v>
      </c>
      <c r="B101" t="s">
        <v>77</v>
      </c>
      <c r="C101" s="5">
        <f>IF(B101="","",IFERROR(INDEX(MODEL!$FP:$FP,MATCH($B101,MODEL!$A:$A,0)),0))</f>
        <v>62.390803242157737</v>
      </c>
    </row>
    <row r="102" spans="1:3" x14ac:dyDescent="0.2">
      <c r="A102">
        <v>34882</v>
      </c>
      <c r="B102" t="s">
        <v>157</v>
      </c>
      <c r="C102" s="5">
        <f>IF(B102="","",IFERROR(INDEX(MODEL!$FP:$FP,MATCH($B102,MODEL!$A:$A,0)),0))</f>
        <v>49.86664130693346</v>
      </c>
    </row>
    <row r="103" spans="1:3" x14ac:dyDescent="0.2">
      <c r="A103">
        <v>34996</v>
      </c>
      <c r="B103" t="s">
        <v>144</v>
      </c>
      <c r="C103" s="5">
        <f>IF(B103="","",IFERROR(INDEX(MODEL!$FP:$FP,MATCH($B103,MODEL!$A:$A,0)),0))</f>
        <v>53.004273016138939</v>
      </c>
    </row>
    <row r="104" spans="1:3" x14ac:dyDescent="0.2">
      <c r="A104">
        <v>3561716</v>
      </c>
      <c r="B104" t="s">
        <v>226</v>
      </c>
      <c r="C104" s="5">
        <f>IF(B104="","",IFERROR(INDEX(MODEL!$FP:$FP,MATCH($B104,MODEL!$A:$A,0)),0))</f>
        <v>36.848928165190877</v>
      </c>
    </row>
    <row r="105" spans="1:3" x14ac:dyDescent="0.2">
      <c r="A105">
        <v>34895</v>
      </c>
      <c r="B105" t="s">
        <v>84</v>
      </c>
      <c r="C105" s="5">
        <f>IF(B105="","",IFERROR(INDEX(MODEL!$FP:$FP,MATCH($B105,MODEL!$A:$A,0)),0))</f>
        <v>79.947877772525231</v>
      </c>
    </row>
    <row r="106" spans="1:3" x14ac:dyDescent="0.2">
      <c r="A106">
        <v>458384</v>
      </c>
      <c r="B106" t="s">
        <v>59</v>
      </c>
      <c r="C106" s="5">
        <f>IF(B106="","",IFERROR(INDEX(MODEL!$FP:$FP,MATCH($B106,MODEL!$A:$A,0)),0))</f>
        <v>70.553390133841859</v>
      </c>
    </row>
    <row r="107" spans="1:3" x14ac:dyDescent="0.2">
      <c r="A107">
        <v>11476649</v>
      </c>
      <c r="B107" t="s">
        <v>175</v>
      </c>
      <c r="C107" s="5">
        <f>IF(B107="","",IFERROR(INDEX(MODEL!$FP:$FP,MATCH($B107,MODEL!$A:$A,0)),0))</f>
        <v>40.5483458840758</v>
      </c>
    </row>
    <row r="108" spans="1:3" x14ac:dyDescent="0.2">
      <c r="A108">
        <v>34759</v>
      </c>
      <c r="B108" t="s">
        <v>53</v>
      </c>
      <c r="C108" s="5">
        <f>IF(B108="","",IFERROR(INDEX(MODEL!$FP:$FP,MATCH($B108,MODEL!$A:$A,0)),0))</f>
        <v>78.136221359105903</v>
      </c>
    </row>
    <row r="109" spans="1:3" x14ac:dyDescent="0.2">
      <c r="A109">
        <v>37183</v>
      </c>
      <c r="B109" t="s">
        <v>202</v>
      </c>
      <c r="C109" s="5">
        <f>IF(B109="","",IFERROR(INDEX(MODEL!$FP:$FP,MATCH($B109,MODEL!$A:$A,0)),0))</f>
        <v>51.766342896996335</v>
      </c>
    </row>
    <row r="110" spans="1:3" x14ac:dyDescent="0.2">
      <c r="A110">
        <v>11557428</v>
      </c>
      <c r="B110" t="s">
        <v>254</v>
      </c>
      <c r="C110" s="5">
        <f>IF(B110="","",IFERROR(INDEX(MODEL!$FP:$FP,MATCH($B110,MODEL!$A:$A,0)),0))</f>
        <v>15.5</v>
      </c>
    </row>
    <row r="111" spans="1:3" x14ac:dyDescent="0.2">
      <c r="A111">
        <v>37129</v>
      </c>
      <c r="B111" t="s">
        <v>160</v>
      </c>
      <c r="C111" s="5">
        <f>IF(B111="","",IFERROR(INDEX(MODEL!$FP:$FP,MATCH($B111,MODEL!$A:$A,0)),0))</f>
        <v>50.785239866287732</v>
      </c>
    </row>
    <row r="112" spans="1:3" x14ac:dyDescent="0.2">
      <c r="A112">
        <v>3803328</v>
      </c>
      <c r="B112" t="s">
        <v>211</v>
      </c>
      <c r="C112" s="5">
        <f>IF(B112="","",IFERROR(INDEX(MODEL!$FP:$FP,MATCH($B112,MODEL!$A:$A,0)),0))</f>
        <v>42.662614555161753</v>
      </c>
    </row>
    <row r="113" spans="1:3" x14ac:dyDescent="0.2">
      <c r="A113">
        <v>466724</v>
      </c>
      <c r="B113" t="s">
        <v>182</v>
      </c>
      <c r="C113" s="5">
        <f>IF(B113="","",IFERROR(INDEX(MODEL!$FP:$FP,MATCH($B113,MODEL!$A:$A,0)),0))</f>
        <v>41.19946822475935</v>
      </c>
    </row>
    <row r="114" spans="1:3" x14ac:dyDescent="0.2">
      <c r="A114">
        <v>11476650</v>
      </c>
      <c r="B114" t="s">
        <v>154</v>
      </c>
      <c r="C114" s="5">
        <f>IF(B114="","",IFERROR(INDEX(MODEL!$FP:$FP,MATCH($B114,MODEL!$A:$A,0)),0))</f>
        <v>44.167554404868731</v>
      </c>
    </row>
    <row r="115" spans="1:3" x14ac:dyDescent="0.2">
      <c r="A115">
        <v>36116</v>
      </c>
      <c r="B115" t="s">
        <v>61</v>
      </c>
      <c r="C115" s="5">
        <f>IF(B115="","",IFERROR(INDEX(MODEL!$FP:$FP,MATCH($B115,MODEL!$A:$A,0)),0))</f>
        <v>68.069528722594768</v>
      </c>
    </row>
    <row r="116" spans="1:3" x14ac:dyDescent="0.2">
      <c r="A116">
        <v>3608429</v>
      </c>
      <c r="B116" t="s">
        <v>91</v>
      </c>
      <c r="C116" s="5">
        <f>IF(B116="","",IFERROR(INDEX(MODEL!$FP:$FP,MATCH($B116,MODEL!$A:$A,0)),0))</f>
        <v>56.542548817523297</v>
      </c>
    </row>
    <row r="117" spans="1:3" x14ac:dyDescent="0.2">
      <c r="A117">
        <v>35095</v>
      </c>
      <c r="B117" t="s">
        <v>129</v>
      </c>
      <c r="C117" s="5">
        <f>IF(B117="","",IFERROR(INDEX(MODEL!$FP:$FP,MATCH($B117,MODEL!$A:$A,0)),0))</f>
        <v>70.924968915004598</v>
      </c>
    </row>
    <row r="118" spans="1:3" x14ac:dyDescent="0.2">
      <c r="A118">
        <v>35025</v>
      </c>
      <c r="B118" t="s">
        <v>171</v>
      </c>
      <c r="C118" s="5">
        <f>IF(B118="","",IFERROR(INDEX(MODEL!$FP:$FP,MATCH($B118,MODEL!$A:$A,0)),0))</f>
        <v>45.538817848008726</v>
      </c>
    </row>
    <row r="119" spans="1:3" x14ac:dyDescent="0.2">
      <c r="A119">
        <v>34890</v>
      </c>
      <c r="B119" t="s">
        <v>215</v>
      </c>
      <c r="C119" s="5">
        <f>IF(B119="","",IFERROR(INDEX(MODEL!$FP:$FP,MATCH($B119,MODEL!$A:$A,0)),0))</f>
        <v>37.244084053351258</v>
      </c>
    </row>
    <row r="120" spans="1:3" x14ac:dyDescent="0.2">
      <c r="A120">
        <v>3935361</v>
      </c>
      <c r="B120" t="s">
        <v>173</v>
      </c>
      <c r="C120" s="5">
        <f>IF(B120="","",IFERROR(INDEX(MODEL!$FP:$FP,MATCH($B120,MODEL!$A:$A,0)),0))</f>
        <v>41.751509330307506</v>
      </c>
    </row>
    <row r="121" spans="1:3" x14ac:dyDescent="0.2">
      <c r="A121">
        <v>1074851</v>
      </c>
      <c r="B121" t="s">
        <v>214</v>
      </c>
      <c r="C121" s="5">
        <f>IF(B121="","",IFERROR(INDEX(MODEL!$FP:$FP,MATCH($B121,MODEL!$A:$A,0)),0))</f>
        <v>37.414114862035433</v>
      </c>
    </row>
    <row r="122" spans="1:3" x14ac:dyDescent="0.2">
      <c r="A122">
        <v>2216268</v>
      </c>
      <c r="B122" t="s">
        <v>94</v>
      </c>
      <c r="C122" s="5">
        <f>IF(B122="","",IFERROR(INDEX(MODEL!$FP:$FP,MATCH($B122,MODEL!$A:$A,0)),0))</f>
        <v>54.708532196686527</v>
      </c>
    </row>
    <row r="123" spans="1:3" x14ac:dyDescent="0.2">
      <c r="C123" s="5" t="str">
        <f>IF(B123="","",IFERROR(INDEX(MODEL!$FP:$FP,MATCH($B123,MODEL!$A:$A,0)),0))</f>
        <v/>
      </c>
    </row>
    <row r="124" spans="1:3" x14ac:dyDescent="0.2">
      <c r="C124" s="5" t="str">
        <f>IF(B124="","",IFERROR(INDEX(MODEL!$FP:$FP,MATCH($B124,MODEL!$A:$A,0)),0))</f>
        <v/>
      </c>
    </row>
    <row r="125" spans="1:3" x14ac:dyDescent="0.2">
      <c r="C125" s="5" t="str">
        <f>IF(B125="","",IFERROR(INDEX(MODEL!$FP:$FP,MATCH($B125,MODEL!$A:$A,0)),0))</f>
        <v/>
      </c>
    </row>
    <row r="126" spans="1:3" x14ac:dyDescent="0.2">
      <c r="C126" s="5" t="str">
        <f>IF(B126="","",IFERROR(INDEX(MODEL!$FP:$FP,MATCH($B126,MODEL!$A:$A,0)),0))</f>
        <v/>
      </c>
    </row>
    <row r="127" spans="1:3" x14ac:dyDescent="0.2">
      <c r="C127" s="5" t="str">
        <f>IF(B127="","",IFERROR(INDEX(MODEL!$FP:$FP,MATCH($B127,MODEL!$A:$A,0)),0))</f>
        <v/>
      </c>
    </row>
    <row r="128" spans="1:3" x14ac:dyDescent="0.2">
      <c r="C128" s="5" t="str">
        <f>IF(B128="","",IFERROR(INDEX(MODEL!$FP:$FP,MATCH($B128,MODEL!$A:$A,0)),0))</f>
        <v/>
      </c>
    </row>
    <row r="129" spans="3:3" x14ac:dyDescent="0.2">
      <c r="C129" s="5" t="str">
        <f>IF(B129="","",IFERROR(INDEX(MODEL!$FP:$FP,MATCH($B129,MODEL!$A:$A,0)),0))</f>
        <v/>
      </c>
    </row>
    <row r="130" spans="3:3" x14ac:dyDescent="0.2">
      <c r="C130" s="5" t="str">
        <f>IF(B130="","",IFERROR(INDEX(MODEL!$FP:$FP,MATCH($B130,MODEL!$A:$A,0)),0))</f>
        <v/>
      </c>
    </row>
    <row r="131" spans="3:3" x14ac:dyDescent="0.2">
      <c r="C131" s="5" t="str">
        <f>IF(B131="","",IFERROR(INDEX(MODEL!$FP:$FP,MATCH($B131,MODEL!$A:$A,0)),0))</f>
        <v/>
      </c>
    </row>
    <row r="132" spans="3:3" x14ac:dyDescent="0.2">
      <c r="C132" s="5" t="str">
        <f>IF(B132="","",IFERROR(INDEX(MODEL!$FP:$FP,MATCH($B132,MODEL!$A:$A,0)),0))</f>
        <v/>
      </c>
    </row>
    <row r="133" spans="3:3" x14ac:dyDescent="0.2">
      <c r="C133" s="5" t="str">
        <f>IF(B133="","",IFERROR(INDEX(MODEL!$FP:$FP,MATCH($B133,MODEL!$A:$A,0)),0))</f>
        <v/>
      </c>
    </row>
    <row r="134" spans="3:3" x14ac:dyDescent="0.2">
      <c r="C134" s="5" t="str">
        <f>IF(B134="","",IFERROR(INDEX(MODEL!$FP:$FP,MATCH($B134,MODEL!$A:$A,0)),0))</f>
        <v/>
      </c>
    </row>
    <row r="135" spans="3:3" x14ac:dyDescent="0.2">
      <c r="C135" s="5" t="str">
        <f>IF(B135="","",IFERROR(INDEX(MODEL!$FP:$FP,MATCH($B135,MODEL!$A:$A,0)),0))</f>
        <v/>
      </c>
    </row>
    <row r="136" spans="3:3" x14ac:dyDescent="0.2">
      <c r="C136" s="5" t="str">
        <f>IF(B136="","",IFERROR(INDEX(MODEL!$FP:$FP,MATCH($B136,MODEL!$A:$A,0)),0))</f>
        <v/>
      </c>
    </row>
    <row r="137" spans="3:3" x14ac:dyDescent="0.2">
      <c r="C137" s="5" t="str">
        <f>IF(B137="","",IFERROR(INDEX(MODEL!$FP:$FP,MATCH($B137,MODEL!$A:$A,0)),0))</f>
        <v/>
      </c>
    </row>
    <row r="138" spans="3:3" x14ac:dyDescent="0.2">
      <c r="C138" s="5" t="str">
        <f>IF(B138="","",IFERROR(INDEX(MODEL!$FP:$FP,MATCH($B138,MODEL!$A:$A,0)),0))</f>
        <v/>
      </c>
    </row>
    <row r="139" spans="3:3" x14ac:dyDescent="0.2">
      <c r="C139" s="5" t="str">
        <f>IF(B139="","",IFERROR(INDEX(MODEL!$FP:$FP,MATCH($B139,MODEL!$A:$A,0)),0))</f>
        <v/>
      </c>
    </row>
    <row r="140" spans="3:3" x14ac:dyDescent="0.2">
      <c r="C140" s="5" t="str">
        <f>IF(B140="","",IFERROR(INDEX(MODEL!$FP:$FP,MATCH($B140,MODEL!$A:$A,0)),0))</f>
        <v/>
      </c>
    </row>
    <row r="141" spans="3:3" x14ac:dyDescent="0.2">
      <c r="C141" s="5" t="str">
        <f>IF(B141="","",IFERROR(INDEX(MODEL!$FP:$FP,MATCH($B141,MODEL!$A:$A,0)),0))</f>
        <v/>
      </c>
    </row>
    <row r="142" spans="3:3" x14ac:dyDescent="0.2">
      <c r="C142" s="5" t="str">
        <f>IF(B142="","",IFERROR(INDEX(MODEL!$FP:$FP,MATCH($B142,MODEL!$A:$A,0)),0))</f>
        <v/>
      </c>
    </row>
    <row r="143" spans="3:3" x14ac:dyDescent="0.2">
      <c r="C143" s="5" t="str">
        <f>IF(B143="","",IFERROR(INDEX(MODEL!$FP:$FP,MATCH($B143,MODEL!$A:$A,0)),0))</f>
        <v/>
      </c>
    </row>
    <row r="144" spans="3:3" x14ac:dyDescent="0.2">
      <c r="C144" s="5" t="str">
        <f>IF(B144="","",IFERROR(INDEX(MODEL!$FP:$FP,MATCH($B144,MODEL!$A:$A,0)),0))</f>
        <v/>
      </c>
    </row>
    <row r="145" spans="3:3" x14ac:dyDescent="0.2">
      <c r="C145" s="5" t="str">
        <f>IF(B145="","",IFERROR(INDEX(MODEL!$FP:$FP,MATCH($B145,MODEL!$A:$A,0)),0))</f>
        <v/>
      </c>
    </row>
    <row r="146" spans="3:3" x14ac:dyDescent="0.2">
      <c r="C146" s="5" t="str">
        <f>IF(B146="","",IFERROR(INDEX(MODEL!$FP:$FP,MATCH($B146,MODEL!$A:$A,0)),0))</f>
        <v/>
      </c>
    </row>
    <row r="147" spans="3:3" x14ac:dyDescent="0.2">
      <c r="C147" s="5" t="str">
        <f>IF(B147="","",IFERROR(INDEX(MODEL!$FP:$FP,MATCH($B147,MODEL!$A:$A,0)),0))</f>
        <v/>
      </c>
    </row>
    <row r="148" spans="3:3" x14ac:dyDescent="0.2">
      <c r="C148" s="5" t="str">
        <f>IF(B148="","",IFERROR(INDEX(MODEL!$FP:$FP,MATCH($B148,MODEL!$A:$A,0)),0))</f>
        <v/>
      </c>
    </row>
    <row r="149" spans="3:3" x14ac:dyDescent="0.2">
      <c r="C149" s="5" t="str">
        <f>IF(B149="","",IFERROR(INDEX(MODEL!$FP:$FP,MATCH($B149,MODEL!$A:$A,0)),0))</f>
        <v/>
      </c>
    </row>
    <row r="150" spans="3:3" x14ac:dyDescent="0.2">
      <c r="C150" s="5" t="str">
        <f>IF(B150="","",IFERROR(INDEX(MODEL!$FP:$FP,MATCH($B150,MODEL!$A:$A,0)),0))</f>
        <v/>
      </c>
    </row>
    <row r="151" spans="3:3" x14ac:dyDescent="0.2">
      <c r="C151" s="5" t="str">
        <f>IF(B151="","",IFERROR(INDEX(MODEL!$FP:$FP,MATCH($B151,MODEL!$A:$A,0)),0))</f>
        <v/>
      </c>
    </row>
    <row r="152" spans="3:3" x14ac:dyDescent="0.2">
      <c r="C152" s="5" t="str">
        <f>IF(B152="","",IFERROR(INDEX(MODEL!$FP:$FP,MATCH($B152,MODEL!$A:$A,0)),0))</f>
        <v/>
      </c>
    </row>
    <row r="153" spans="3:3" x14ac:dyDescent="0.2">
      <c r="C153" s="5" t="str">
        <f>IF(B153="","",IFERROR(INDEX(MODEL!$FP:$FP,MATCH($B153,MODEL!$A:$A,0)),0))</f>
        <v/>
      </c>
    </row>
    <row r="154" spans="3:3" x14ac:dyDescent="0.2">
      <c r="C154" s="5" t="str">
        <f>IF(B154="","",IFERROR(INDEX(MODEL!$FP:$FP,MATCH($B154,MODEL!$A:$A,0)),0))</f>
        <v/>
      </c>
    </row>
    <row r="155" spans="3:3" x14ac:dyDescent="0.2">
      <c r="C155" s="5" t="str">
        <f>IF(B155="","",IFERROR(INDEX(MODEL!$FP:$FP,MATCH($B155,MODEL!$A:$A,0)),0))</f>
        <v/>
      </c>
    </row>
    <row r="156" spans="3:3" x14ac:dyDescent="0.2">
      <c r="C156" s="5" t="str">
        <f>IF(B156="","",IFERROR(INDEX(MODEL!$FP:$FP,MATCH($B156,MODEL!$A:$A,0)),0))</f>
        <v/>
      </c>
    </row>
    <row r="157" spans="3:3" x14ac:dyDescent="0.2">
      <c r="C157" s="5" t="str">
        <f>IF(B157="","",IFERROR(INDEX(MODEL!$FP:$FP,MATCH($B157,MODEL!$A:$A,0)),0))</f>
        <v/>
      </c>
    </row>
    <row r="158" spans="3:3" x14ac:dyDescent="0.2">
      <c r="C158" s="5" t="str">
        <f>IF(B158="","",IFERROR(INDEX(MODEL!$FP:$FP,MATCH($B158,MODEL!$A:$A,0)),0))</f>
        <v/>
      </c>
    </row>
    <row r="159" spans="3:3" x14ac:dyDescent="0.2">
      <c r="C159" s="5" t="str">
        <f>IF(B159="","",IFERROR(INDEX(MODEL!$FP:$FP,MATCH($B159,MODEL!$A:$A,0)),0))</f>
        <v/>
      </c>
    </row>
    <row r="160" spans="3:3" x14ac:dyDescent="0.2">
      <c r="C160" s="5" t="str">
        <f>IF(B160="","",IFERROR(INDEX(MODEL!$FP:$FP,MATCH($B160,MODEL!$A:$A,0)),0))</f>
        <v/>
      </c>
    </row>
    <row r="161" spans="3:3" x14ac:dyDescent="0.2">
      <c r="C161" s="5" t="str">
        <f>IF(B161="","",IFERROR(INDEX(MODEL!$FP:$FP,MATCH($B161,MODEL!$A:$A,0)),0))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</vt:lpstr>
      <vt:lpstr>UPLOAD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Farnsworth</dc:creator>
  <cp:lastModifiedBy>Derek Farnsworth</cp:lastModifiedBy>
  <dcterms:created xsi:type="dcterms:W3CDTF">2026-02-03T22:45:53Z</dcterms:created>
  <dcterms:modified xsi:type="dcterms:W3CDTF">2026-02-03T23:11:16Z</dcterms:modified>
</cp:coreProperties>
</file>