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01.01-англ" sheetId="1" r:id="rId1"/>
  </sheets>
  <externalReferences>
    <externalReference r:id="rId2"/>
  </externalReferences>
  <calcPr calcId="145621"/>
</workbook>
</file>

<file path=xl/calcChain.xml><?xml version="1.0" encoding="utf-8"?>
<calcChain xmlns="http://schemas.openxmlformats.org/spreadsheetml/2006/main">
  <c r="C4" i="1"/>
  <c r="C9"/>
  <c r="C7"/>
  <c r="C10"/>
  <c r="C11"/>
  <c r="C12"/>
  <c r="C13"/>
  <c r="C14"/>
  <c r="C18"/>
  <c r="C19"/>
  <c r="C20"/>
  <c r="C21"/>
  <c r="C23"/>
  <c r="C24"/>
  <c r="C28"/>
  <c r="C26"/>
  <c r="C29"/>
  <c r="C30"/>
  <c r="C16"/>
  <c r="C5"/>
  <c r="C31"/>
</calcChain>
</file>

<file path=xl/sharedStrings.xml><?xml version="1.0" encoding="utf-8"?>
<sst xmlns="http://schemas.openxmlformats.org/spreadsheetml/2006/main" count="39" uniqueCount="36">
  <si>
    <t xml:space="preserve">Based upon the investment income for the 9 months of  2015 according to approved statement of  the NBRK for 3 quarter of  2015 on  the National Fund trust management                                                       
</t>
  </si>
  <si>
    <t>*</t>
  </si>
  <si>
    <t xml:space="preserve">Note:                                                                                                                                                                     </t>
  </si>
  <si>
    <t>Fund's means as of the end of the reporting period, total:</t>
  </si>
  <si>
    <t>4.</t>
  </si>
  <si>
    <t xml:space="preserve">     - expenditures connected with the National Fund management and conducting annual external audit  </t>
  </si>
  <si>
    <t xml:space="preserve">     - targeted transfers</t>
  </si>
  <si>
    <t xml:space="preserve">     - guaranteed transfers  </t>
  </si>
  <si>
    <t>including:</t>
  </si>
  <si>
    <t>Application, total:</t>
  </si>
  <si>
    <t>3.</t>
  </si>
  <si>
    <t xml:space="preserve">     - other receipts and income not forbidden by the legislation of the Republic of Kazakhstan </t>
  </si>
  <si>
    <t xml:space="preserve">     - investment income from the National Fund management</t>
  </si>
  <si>
    <t xml:space="preserve">     - receipts from sale of agricultural land</t>
  </si>
  <si>
    <t xml:space="preserve">       - receipts from privatization of state property being in the republican ownership and belonging to mining and processing branches</t>
  </si>
  <si>
    <t>other nontax receipts from oil sector organizations</t>
  </si>
  <si>
    <t xml:space="preserve">received from users of natural resourses under  compensatary action  by organizations of oil sector </t>
  </si>
  <si>
    <t xml:space="preserve">other fines and penalties levied on oil sector enterprises by state institutions financed from the republican budget </t>
  </si>
  <si>
    <t xml:space="preserve">administrative fines, sanctions, penalties imposed by central state bodies and their territorial subdivisions on  oil sector organizations </t>
  </si>
  <si>
    <t xml:space="preserve">       -  оther receipts from operations carried out by  the oil sector organizations (except for the taxes to the local budgets)</t>
  </si>
  <si>
    <t xml:space="preserve">additional payment made by mineral resource user carrying on activity under a production sharing contract from the oil sector organizations   </t>
  </si>
  <si>
    <t>portion of  the Republic of Kazakhstan under the production sharing</t>
  </si>
  <si>
    <t>rent tax on export</t>
  </si>
  <si>
    <t xml:space="preserve">tax on production of useful minerals </t>
  </si>
  <si>
    <t xml:space="preserve">bonuses </t>
  </si>
  <si>
    <t>excess profits tax</t>
  </si>
  <si>
    <t>corporate income tax</t>
  </si>
  <si>
    <t xml:space="preserve">       - direct taxes levied on oil sector enterprises (except for taxes to the local budgets)</t>
  </si>
  <si>
    <t>Receipts, total:</t>
  </si>
  <si>
    <t>2.</t>
  </si>
  <si>
    <t xml:space="preserve">National Fund's Means (further- the Fund) as of the Beginning of the Reporting Period*, total:  </t>
  </si>
  <si>
    <t>1.</t>
  </si>
  <si>
    <t>Sum,                           thousands of Tenge</t>
  </si>
  <si>
    <t>Name</t>
  </si>
  <si>
    <t xml:space="preserve">№ </t>
  </si>
  <si>
    <t>STATEMENT OF RECEIPTS AND APPLICATION OF THE NATIONAL FUND                                                        OF THE REPUBLIC OF KAZAKHSTAN AS OF 1 JANUARY 2016</t>
  </si>
</sst>
</file>

<file path=xl/styles.xml><?xml version="1.0" encoding="utf-8"?>
<styleSheet xmlns="http://schemas.openxmlformats.org/spreadsheetml/2006/main">
  <fonts count="6">
    <font>
      <sz val="10"/>
      <name val="Arial Cyr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3" fontId="2" fillId="0" borderId="1" xfId="0" applyNumberFormat="1" applyFont="1" applyFill="1" applyBorder="1" applyAlignment="1">
      <alignment horizontal="right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right" vertical="center" wrapText="1"/>
    </xf>
    <xf numFmtId="3" fontId="4" fillId="0" borderId="1" xfId="0" applyNumberFormat="1" applyFont="1" applyFill="1" applyBorder="1" applyAlignment="1">
      <alignment horizontal="right"/>
    </xf>
    <xf numFmtId="0" fontId="3" fillId="0" borderId="4" xfId="0" applyFont="1" applyBorder="1" applyAlignment="1">
      <alignment horizontal="left" wrapText="1" indent="2"/>
    </xf>
    <xf numFmtId="0" fontId="4" fillId="0" borderId="5" xfId="0" applyFont="1" applyBorder="1" applyAlignment="1">
      <alignment horizontal="right" wrapText="1"/>
    </xf>
    <xf numFmtId="3" fontId="4" fillId="0" borderId="5" xfId="0" applyNumberFormat="1" applyFont="1" applyFill="1" applyBorder="1" applyAlignment="1">
      <alignment horizontal="right"/>
    </xf>
    <xf numFmtId="3" fontId="4" fillId="0" borderId="6" xfId="0" applyNumberFormat="1" applyFont="1" applyFill="1" applyBorder="1" applyAlignment="1">
      <alignment horizontal="right"/>
    </xf>
    <xf numFmtId="0" fontId="4" fillId="0" borderId="7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right" wrapText="1"/>
    </xf>
    <xf numFmtId="3" fontId="3" fillId="0" borderId="1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right" wrapText="1"/>
    </xf>
    <xf numFmtId="3" fontId="3" fillId="0" borderId="5" xfId="0" applyNumberFormat="1" applyFont="1" applyFill="1" applyBorder="1" applyAlignment="1">
      <alignment horizontal="right"/>
    </xf>
    <xf numFmtId="0" fontId="3" fillId="0" borderId="4" xfId="0" applyFont="1" applyFill="1" applyBorder="1" applyAlignment="1">
      <alignment horizontal="left" wrapText="1" indent="2"/>
    </xf>
    <xf numFmtId="3" fontId="5" fillId="0" borderId="5" xfId="0" applyNumberFormat="1" applyFont="1" applyFill="1" applyBorder="1" applyAlignment="1">
      <alignment horizontal="right"/>
    </xf>
    <xf numFmtId="0" fontId="5" fillId="0" borderId="4" xfId="0" applyFont="1" applyBorder="1" applyAlignment="1">
      <alignment horizontal="left" wrapText="1" indent="4"/>
    </xf>
    <xf numFmtId="0" fontId="5" fillId="0" borderId="4" xfId="0" applyFont="1" applyFill="1" applyBorder="1" applyAlignment="1">
      <alignment horizontal="left" wrapText="1" indent="4"/>
    </xf>
    <xf numFmtId="3" fontId="3" fillId="0" borderId="6" xfId="0" applyNumberFormat="1" applyFont="1" applyFill="1" applyBorder="1" applyAlignment="1">
      <alignment horizontal="right"/>
    </xf>
    <xf numFmtId="0" fontId="3" fillId="0" borderId="6" xfId="0" applyFont="1" applyBorder="1" applyAlignment="1">
      <alignment horizontal="right" wrapText="1"/>
    </xf>
    <xf numFmtId="3" fontId="2" fillId="0" borderId="6" xfId="0" applyNumberFormat="1" applyFont="1" applyFill="1" applyBorder="1" applyAlignment="1">
      <alignment horizontal="right" vertical="center"/>
    </xf>
    <xf numFmtId="3" fontId="2" fillId="0" borderId="3" xfId="0" applyNumberFormat="1" applyFont="1" applyFill="1" applyBorder="1" applyAlignment="1">
      <alignment horizontal="right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Continuous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Roaming/Skype/My%20Skype%20Received%20Files/&#1054;&#1090;&#1095;&#1077;&#1090;%20&#1053;&#1060;%20&#1085;&#1072;%201.01.2016&#1075;.-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01.01-рус"/>
    </sheetNames>
    <sheetDataSet>
      <sheetData sheetId="0">
        <row r="4">
          <cell r="C4">
            <v>16429299412</v>
          </cell>
        </row>
        <row r="9">
          <cell r="C9">
            <v>567063225</v>
          </cell>
        </row>
        <row r="10">
          <cell r="C10">
            <v>65545507</v>
          </cell>
        </row>
        <row r="11">
          <cell r="C11">
            <v>32249326</v>
          </cell>
        </row>
        <row r="12">
          <cell r="C12">
            <v>459942363</v>
          </cell>
        </row>
        <row r="13">
          <cell r="C13">
            <v>227319646</v>
          </cell>
        </row>
        <row r="14">
          <cell r="C14">
            <v>261032882</v>
          </cell>
        </row>
        <row r="18">
          <cell r="C18">
            <v>4621289</v>
          </cell>
        </row>
        <row r="19">
          <cell r="C19">
            <v>3139686</v>
          </cell>
        </row>
        <row r="20">
          <cell r="C20">
            <v>8912030</v>
          </cell>
        </row>
        <row r="21">
          <cell r="C21">
            <v>3568</v>
          </cell>
        </row>
        <row r="23">
          <cell r="C23">
            <v>1175070</v>
          </cell>
        </row>
        <row r="24">
          <cell r="C24">
            <v>5666918949</v>
          </cell>
        </row>
        <row r="28">
          <cell r="C28">
            <v>1702000000</v>
          </cell>
        </row>
        <row r="29">
          <cell r="C29">
            <v>754416963</v>
          </cell>
        </row>
        <row r="30">
          <cell r="C30">
            <v>12153890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3"/>
  <sheetViews>
    <sheetView tabSelected="1" topLeftCell="A28" workbookViewId="0">
      <selection activeCell="C31" sqref="C31"/>
    </sheetView>
  </sheetViews>
  <sheetFormatPr defaultRowHeight="12.75"/>
  <cols>
    <col min="1" max="1" width="4.7109375" style="1" customWidth="1"/>
    <col min="2" max="2" width="80.7109375" style="1" customWidth="1"/>
    <col min="3" max="3" width="17.28515625" style="1" bestFit="1" customWidth="1"/>
    <col min="4" max="16384" width="9.140625" style="1"/>
  </cols>
  <sheetData>
    <row r="1" spans="1:3" ht="36" customHeight="1" thickBot="1">
      <c r="A1" s="35" t="s">
        <v>35</v>
      </c>
      <c r="B1" s="35"/>
      <c r="C1" s="35"/>
    </row>
    <row r="2" spans="1:3" ht="54" customHeight="1" thickBot="1">
      <c r="A2" s="29" t="s">
        <v>34</v>
      </c>
      <c r="B2" s="30" t="s">
        <v>33</v>
      </c>
      <c r="C2" s="29" t="s">
        <v>32</v>
      </c>
    </row>
    <row r="3" spans="1:3" s="26" customFormat="1" ht="15" customHeight="1" thickBot="1">
      <c r="A3" s="27">
        <v>1</v>
      </c>
      <c r="B3" s="28">
        <v>2</v>
      </c>
      <c r="C3" s="27">
        <v>3</v>
      </c>
    </row>
    <row r="4" spans="1:3" ht="42" customHeight="1" thickBot="1">
      <c r="A4" s="25" t="s">
        <v>31</v>
      </c>
      <c r="B4" s="24" t="s">
        <v>30</v>
      </c>
      <c r="C4" s="23">
        <f>'[1]01.01-рус'!C4</f>
        <v>16429299412</v>
      </c>
    </row>
    <row r="5" spans="1:3" ht="30" customHeight="1" thickBot="1">
      <c r="A5" s="5" t="s">
        <v>29</v>
      </c>
      <c r="B5" s="4" t="s">
        <v>28</v>
      </c>
      <c r="C5" s="22">
        <f>SUM(C7+C16+C22+C23+C24)+C25</f>
        <v>7297923541</v>
      </c>
    </row>
    <row r="6" spans="1:3" ht="15" customHeight="1">
      <c r="A6" s="21"/>
      <c r="B6" s="11" t="s">
        <v>8</v>
      </c>
      <c r="C6" s="20"/>
    </row>
    <row r="7" spans="1:3" ht="36" customHeight="1">
      <c r="A7" s="14"/>
      <c r="B7" s="7" t="s">
        <v>27</v>
      </c>
      <c r="C7" s="15">
        <f>SUM(C9:C15)</f>
        <v>1613152949</v>
      </c>
    </row>
    <row r="8" spans="1:3" ht="15" customHeight="1">
      <c r="A8" s="14"/>
      <c r="B8" s="18" t="s">
        <v>8</v>
      </c>
      <c r="C8" s="17"/>
    </row>
    <row r="9" spans="1:3" ht="21" customHeight="1">
      <c r="A9" s="14"/>
      <c r="B9" s="18" t="s">
        <v>26</v>
      </c>
      <c r="C9" s="17">
        <f>'[1]01.01-рус'!C9</f>
        <v>567063225</v>
      </c>
    </row>
    <row r="10" spans="1:3" ht="21" customHeight="1">
      <c r="A10" s="14"/>
      <c r="B10" s="18" t="s">
        <v>25</v>
      </c>
      <c r="C10" s="17">
        <f>'[1]01.01-рус'!C10</f>
        <v>65545507</v>
      </c>
    </row>
    <row r="11" spans="1:3" ht="21" customHeight="1">
      <c r="A11" s="14"/>
      <c r="B11" s="18" t="s">
        <v>24</v>
      </c>
      <c r="C11" s="17">
        <f>'[1]01.01-рус'!C11</f>
        <v>32249326</v>
      </c>
    </row>
    <row r="12" spans="1:3" ht="21" customHeight="1">
      <c r="A12" s="14"/>
      <c r="B12" s="19" t="s">
        <v>23</v>
      </c>
      <c r="C12" s="17">
        <f>'[1]01.01-рус'!C12</f>
        <v>459942363</v>
      </c>
    </row>
    <row r="13" spans="1:3" ht="21" customHeight="1">
      <c r="A13" s="14"/>
      <c r="B13" s="19" t="s">
        <v>22</v>
      </c>
      <c r="C13" s="17">
        <f>'[1]01.01-рус'!C13</f>
        <v>227319646</v>
      </c>
    </row>
    <row r="14" spans="1:3" ht="21" customHeight="1">
      <c r="A14" s="14"/>
      <c r="B14" s="19" t="s">
        <v>21</v>
      </c>
      <c r="C14" s="17">
        <f>'[1]01.01-рус'!C14</f>
        <v>261032882</v>
      </c>
    </row>
    <row r="15" spans="1:3" ht="36" customHeight="1">
      <c r="A15" s="14"/>
      <c r="B15" s="18" t="s">
        <v>20</v>
      </c>
      <c r="C15" s="17"/>
    </row>
    <row r="16" spans="1:3" ht="39" customHeight="1">
      <c r="A16" s="14"/>
      <c r="B16" s="16" t="s">
        <v>19</v>
      </c>
      <c r="C16" s="15">
        <f>SUM(C18:C21)</f>
        <v>16676573</v>
      </c>
    </row>
    <row r="17" spans="1:3" ht="15" customHeight="1">
      <c r="A17" s="14"/>
      <c r="B17" s="18" t="s">
        <v>8</v>
      </c>
      <c r="C17" s="17"/>
    </row>
    <row r="18" spans="1:3" ht="38.25" customHeight="1">
      <c r="A18" s="14"/>
      <c r="B18" s="18" t="s">
        <v>18</v>
      </c>
      <c r="C18" s="17">
        <f>'[1]01.01-рус'!C18</f>
        <v>4621289</v>
      </c>
    </row>
    <row r="19" spans="1:3" ht="36.75" customHeight="1">
      <c r="A19" s="14"/>
      <c r="B19" s="18" t="s">
        <v>17</v>
      </c>
      <c r="C19" s="17">
        <f>'[1]01.01-рус'!C19</f>
        <v>3139686</v>
      </c>
    </row>
    <row r="20" spans="1:3" ht="33.75" customHeight="1">
      <c r="A20" s="14"/>
      <c r="B20" s="18" t="s">
        <v>16</v>
      </c>
      <c r="C20" s="17">
        <f>'[1]01.01-рус'!C20</f>
        <v>8912030</v>
      </c>
    </row>
    <row r="21" spans="1:3" ht="21" customHeight="1">
      <c r="A21" s="14"/>
      <c r="B21" s="18" t="s">
        <v>15</v>
      </c>
      <c r="C21" s="17">
        <f>'[1]01.01-рус'!C21</f>
        <v>3568</v>
      </c>
    </row>
    <row r="22" spans="1:3" ht="39" customHeight="1">
      <c r="A22" s="14"/>
      <c r="B22" s="16" t="s">
        <v>14</v>
      </c>
      <c r="C22" s="15"/>
    </row>
    <row r="23" spans="1:3" ht="24" customHeight="1">
      <c r="A23" s="14"/>
      <c r="B23" s="7" t="s">
        <v>13</v>
      </c>
      <c r="C23" s="15">
        <f>'[1]01.01-рус'!C23</f>
        <v>1175070</v>
      </c>
    </row>
    <row r="24" spans="1:3" ht="24" customHeight="1">
      <c r="A24" s="14"/>
      <c r="B24" s="7" t="s">
        <v>12</v>
      </c>
      <c r="C24" s="15">
        <f>'[1]01.01-рус'!C24</f>
        <v>5666918949</v>
      </c>
    </row>
    <row r="25" spans="1:3" ht="39" customHeight="1" thickBot="1">
      <c r="A25" s="14"/>
      <c r="B25" s="7" t="s">
        <v>11</v>
      </c>
      <c r="C25" s="13"/>
    </row>
    <row r="26" spans="1:3" ht="30" customHeight="1" thickBot="1">
      <c r="A26" s="5" t="s">
        <v>10</v>
      </c>
      <c r="B26" s="4" t="s">
        <v>9</v>
      </c>
      <c r="C26" s="3">
        <f>SUM(C28:C30)</f>
        <v>2468570853</v>
      </c>
    </row>
    <row r="27" spans="1:3" ht="15" customHeight="1">
      <c r="A27" s="12"/>
      <c r="B27" s="11" t="s">
        <v>8</v>
      </c>
      <c r="C27" s="10"/>
    </row>
    <row r="28" spans="1:3" ht="24" customHeight="1">
      <c r="A28" s="8"/>
      <c r="B28" s="7" t="s">
        <v>7</v>
      </c>
      <c r="C28" s="9">
        <f>'[1]01.01-рус'!C28</f>
        <v>1702000000</v>
      </c>
    </row>
    <row r="29" spans="1:3" ht="24" customHeight="1">
      <c r="A29" s="8"/>
      <c r="B29" s="7" t="s">
        <v>6</v>
      </c>
      <c r="C29" s="9">
        <f>'[1]01.01-рус'!C29</f>
        <v>754416963</v>
      </c>
    </row>
    <row r="30" spans="1:3" ht="39" customHeight="1" thickBot="1">
      <c r="A30" s="8"/>
      <c r="B30" s="7" t="s">
        <v>5</v>
      </c>
      <c r="C30" s="6">
        <f>'[1]01.01-рус'!C30</f>
        <v>12153890</v>
      </c>
    </row>
    <row r="31" spans="1:3" ht="30" customHeight="1" thickBot="1">
      <c r="A31" s="5" t="s">
        <v>4</v>
      </c>
      <c r="B31" s="4" t="s">
        <v>3</v>
      </c>
      <c r="C31" s="3">
        <f>SUM(C4+C5-C26)</f>
        <v>21258652100</v>
      </c>
    </row>
    <row r="32" spans="1:3" ht="14.25" customHeight="1">
      <c r="A32" s="31" t="s">
        <v>2</v>
      </c>
      <c r="B32" s="32"/>
      <c r="C32" s="32"/>
    </row>
    <row r="33" spans="1:3" ht="45.75" customHeight="1">
      <c r="A33" s="2" t="s">
        <v>1</v>
      </c>
      <c r="B33" s="33" t="s">
        <v>0</v>
      </c>
      <c r="C33" s="34"/>
    </row>
  </sheetData>
  <mergeCells count="3">
    <mergeCell ref="A32:C32"/>
    <mergeCell ref="B33:C33"/>
    <mergeCell ref="A1:C1"/>
  </mergeCells>
  <printOptions horizontalCentered="1"/>
  <pageMargins left="0.98425196850393704" right="0.39370078740157483" top="0.39370078740157483" bottom="0.39370078740157483" header="0.39370078740157483" footer="0.39370078740157483"/>
  <pageSetup paperSize="9" scale="8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01.01-англ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Sony</cp:lastModifiedBy>
  <dcterms:created xsi:type="dcterms:W3CDTF">2016-02-18T06:03:17Z</dcterms:created>
  <dcterms:modified xsi:type="dcterms:W3CDTF">2016-06-08T13:24:51Z</dcterms:modified>
</cp:coreProperties>
</file>