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60" yWindow="40" windowWidth="11920" windowHeight="6740"/>
  </bookViews>
  <sheets>
    <sheet name="Plan1" sheetId="1" r:id="rId1"/>
  </sheets>
  <calcPr calcId="140001" concurrentCalc="0"/>
  <pivotCaches>
    <pivotCache cacheId="2" r:id="rId2"/>
    <pivotCache cacheId="3" r:id="rId3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78" i="1" l="1"/>
  <c r="T41" i="1"/>
  <c r="T77" i="1"/>
  <c r="T40" i="1"/>
  <c r="T76" i="1"/>
  <c r="T39" i="1"/>
  <c r="T38" i="1"/>
  <c r="T75" i="1"/>
  <c r="T74" i="1"/>
  <c r="T37" i="1"/>
  <c r="T73" i="1"/>
  <c r="T36" i="1"/>
  <c r="T72" i="1"/>
  <c r="T35" i="1"/>
  <c r="T71" i="1"/>
  <c r="T34" i="1"/>
  <c r="T70" i="1"/>
  <c r="T33" i="1"/>
  <c r="B26" i="1"/>
  <c r="V27" i="1"/>
  <c r="B27" i="1"/>
  <c r="V28" i="1"/>
  <c r="B64" i="1"/>
  <c r="V64" i="1"/>
  <c r="V65" i="1"/>
</calcChain>
</file>

<file path=xl/sharedStrings.xml><?xml version="1.0" encoding="utf-8"?>
<sst xmlns="http://schemas.openxmlformats.org/spreadsheetml/2006/main" count="86" uniqueCount="46">
  <si>
    <t>Índice:</t>
  </si>
  <si>
    <t>Dados</t>
  </si>
  <si>
    <t>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</si>
  <si>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</si>
  <si>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</si>
  <si>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</si>
  <si>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</si>
  <si>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</si>
  <si>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</si>
  <si>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</si>
  <si>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</si>
  <si>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</si>
  <si>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</si>
  <si>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</si>
  <si>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</si>
  <si>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xxxxxxxxxxxxxxxxxx</t>
  </si>
  <si>
    <t>xxxxxxxxxxxxxxxxx</t>
  </si>
  <si>
    <t>Produção Mensal</t>
  </si>
  <si>
    <t>Voltar ao índice</t>
  </si>
  <si>
    <t>(Tudo)</t>
  </si>
  <si>
    <t xml:space="preserve">Produção Nacional de Petróleo e LGN (metros cúbicos) </t>
  </si>
  <si>
    <t>Total do ano</t>
  </si>
  <si>
    <t xml:space="preserve"> Total do ano</t>
  </si>
  <si>
    <t>LGN (m3)</t>
  </si>
  <si>
    <t>LOCALIZAÇÃO</t>
  </si>
  <si>
    <t>UN. DA FEDERAÇÃO</t>
  </si>
  <si>
    <t xml:space="preserve">                 (m3) = metro cúbico.  </t>
  </si>
  <si>
    <t xml:space="preserve">                 (n/d) = não disponível.   </t>
  </si>
  <si>
    <t xml:space="preserve">                  (n/d) = não disponível.   </t>
  </si>
  <si>
    <t>Selecione, clicando nas setas abaixo, a UNIDADE DA FEDERAÇÃO e a ORIGEM desejadas.</t>
  </si>
  <si>
    <t>Selecione, clicando nas setas abaixo, a UNIDADE DA FEDERAÇÃO desejada.</t>
  </si>
  <si>
    <t xml:space="preserve">                  Agência Nacional do Petróleo, Gás Natural e Biocombustíveis</t>
  </si>
  <si>
    <t xml:space="preserve">VARIAÇÃO DO ACUMULADO </t>
  </si>
  <si>
    <r>
      <t xml:space="preserve">                  (m</t>
    </r>
    <r>
      <rPr>
        <vertAlign val="super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) = metro cúbico.  </t>
    </r>
  </si>
  <si>
    <r>
      <t>Fonte:</t>
    </r>
    <r>
      <rPr>
        <sz val="10"/>
        <rFont val="Arial"/>
        <family val="2"/>
        <charset val="204"/>
      </rPr>
      <t xml:space="preserve"> ANP - Boletim Mensal de Produção, conforme o Decreto n.º 2.705/98.</t>
    </r>
  </si>
  <si>
    <r>
      <t>Notas</t>
    </r>
    <r>
      <rPr>
        <sz val="10"/>
        <rFont val="Arial"/>
        <charset val="204"/>
      </rPr>
      <t>: Inclui o LGN separado nas UPGNs (Unidades de Processamento de Gás Natural).</t>
    </r>
  </si>
  <si>
    <t xml:space="preserve">                  Superintendência de Pesquisa e Desenvolvimento Tecnológico</t>
  </si>
  <si>
    <r>
      <t>Notas</t>
    </r>
    <r>
      <rPr>
        <sz val="10"/>
        <rFont val="Arial"/>
        <charset val="204"/>
      </rPr>
      <t>:  Petróleo: óleo e condensado. Não inclui LGN (GLP e C</t>
    </r>
    <r>
      <rPr>
        <vertAlign val="subscript"/>
        <sz val="10"/>
        <rFont val="Arial"/>
        <family val="2"/>
        <charset val="204"/>
      </rPr>
      <t>5</t>
    </r>
    <r>
      <rPr>
        <vertAlign val="superscript"/>
        <sz val="10"/>
        <rFont val="Arial"/>
        <family val="2"/>
        <charset val="204"/>
      </rPr>
      <t>+</t>
    </r>
    <r>
      <rPr>
        <sz val="10"/>
        <rFont val="Arial"/>
        <charset val="204"/>
      </rPr>
      <t xml:space="preserve">). </t>
    </r>
  </si>
  <si>
    <r>
      <t xml:space="preserve">                  LGN: líquido de gás natural (GLP e C</t>
    </r>
    <r>
      <rPr>
        <vertAlign val="subscript"/>
        <sz val="10"/>
        <rFont val="Arial"/>
        <family val="2"/>
        <charset val="204"/>
      </rPr>
      <t>5</t>
    </r>
    <r>
      <rPr>
        <vertAlign val="superscript"/>
        <sz val="10"/>
        <rFont val="Arial"/>
        <family val="2"/>
        <charset val="204"/>
      </rPr>
      <t>+</t>
    </r>
    <r>
      <rPr>
        <sz val="10"/>
        <rFont val="Arial"/>
        <charset val="204"/>
      </rPr>
      <t>). Não inclui condensado.</t>
    </r>
  </si>
  <si>
    <r>
      <t xml:space="preserve">NO ANO 2016 / 2015 (%) </t>
    </r>
    <r>
      <rPr>
        <vertAlign val="superscript"/>
        <sz val="10"/>
        <rFont val="Arial"/>
        <family val="2"/>
        <charset val="204"/>
      </rPr>
      <t>1</t>
    </r>
  </si>
  <si>
    <r>
      <t>1</t>
    </r>
    <r>
      <rPr>
        <sz val="10"/>
        <rFont val="Arial"/>
        <family val="2"/>
        <charset val="204"/>
      </rPr>
      <t xml:space="preserve"> Variação percentual do somatório dos valores desde o mês de janeiro até um determinado mês do ano de 2016, em relação ao somatório do mesmo período do ano de 2015. </t>
    </r>
  </si>
  <si>
    <r>
      <t>Produção nacional de petróleo por Unidade da Federação e localização (terra e mar) - 2000-2016 (m</t>
    </r>
    <r>
      <rPr>
        <vertAlign val="superscript"/>
        <sz val="13"/>
        <color indexed="12"/>
        <rFont val="Arial"/>
        <family val="2"/>
        <charset val="204"/>
      </rPr>
      <t>3</t>
    </r>
    <r>
      <rPr>
        <sz val="13"/>
        <color indexed="12"/>
        <rFont val="Arial"/>
        <family val="2"/>
        <charset val="204"/>
      </rPr>
      <t>)</t>
    </r>
  </si>
  <si>
    <r>
      <t>Produção nacional de LGN por Unidade da Federação - 2001-2016 (m</t>
    </r>
    <r>
      <rPr>
        <vertAlign val="superscript"/>
        <sz val="13"/>
        <color indexed="12"/>
        <rFont val="Arial"/>
        <family val="2"/>
        <charset val="204"/>
      </rPr>
      <t>3</t>
    </r>
    <r>
      <rPr>
        <sz val="13"/>
        <color indexed="12"/>
        <rFont val="Arial"/>
        <family val="2"/>
        <charset val="204"/>
      </rPr>
      <t>)</t>
    </r>
  </si>
  <si>
    <r>
      <t>Produção nacional de petróleo por Unidade da Federação e localização (terra e mar) - 2000-2016 (m</t>
    </r>
    <r>
      <rPr>
        <b/>
        <vertAlign val="superscript"/>
        <sz val="14"/>
        <color indexed="10"/>
        <rFont val="Arial"/>
        <family val="2"/>
        <charset val="204"/>
      </rPr>
      <t>3</t>
    </r>
    <r>
      <rPr>
        <b/>
        <sz val="14"/>
        <color indexed="10"/>
        <rFont val="Arial"/>
        <family val="2"/>
        <charset val="204"/>
      </rPr>
      <t>)</t>
    </r>
  </si>
  <si>
    <r>
      <t>Produção nacional de LGN por Unidade da Federação - 2000-2016 (m</t>
    </r>
    <r>
      <rPr>
        <b/>
        <vertAlign val="superscript"/>
        <sz val="14"/>
        <color indexed="10"/>
        <rFont val="Arial"/>
        <family val="2"/>
        <charset val="204"/>
      </rPr>
      <t>3</t>
    </r>
    <r>
      <rPr>
        <b/>
        <sz val="14"/>
        <color indexed="10"/>
        <rFont val="Arial"/>
        <family val="2"/>
        <charset val="204"/>
      </rPr>
      <t>)</t>
    </r>
  </si>
  <si>
    <t xml:space="preserve">                 Dados atualizados em 04 de novembro de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</si>
</sst>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_(* #,##0.00_);_(* \(#,##0.00\);_(* &quot;-&quot;??_);_(@_)"/>
    <numFmt numFmtId="179" formatCode="_(* #,##0_);_(* \(#,##0\);_(* &quot;-&quot;??_);_(@_)"/>
    <numFmt numFmtId="180" formatCode="0.0"/>
  </numFmts>
  <fonts count="20" x14ac:knownFonts="1">
    <font>
      <sz val="10"/>
      <name val="Arial"/>
      <charset val="204"/>
    </font>
    <font>
      <sz val="10"/>
      <name val="Arial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indexed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9"/>
      <color indexed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3"/>
      <color indexed="12"/>
      <name val="Arial"/>
      <family val="2"/>
      <charset val="204"/>
    </font>
    <font>
      <sz val="12"/>
      <color indexed="12"/>
      <name val="Arial"/>
      <family val="2"/>
      <charset val="204"/>
    </font>
    <font>
      <vertAlign val="superscript"/>
      <sz val="13"/>
      <color indexed="12"/>
      <name val="Arial"/>
      <family val="2"/>
      <charset val="204"/>
    </font>
    <font>
      <vertAlign val="subscript"/>
      <sz val="10"/>
      <name val="Arial"/>
      <family val="2"/>
      <charset val="204"/>
    </font>
    <font>
      <b/>
      <vertAlign val="superscript"/>
      <sz val="14"/>
      <color indexed="10"/>
      <name val="Arial"/>
      <family val="2"/>
      <charset val="204"/>
    </font>
    <font>
      <sz val="10.5"/>
      <color indexed="10"/>
      <name val="Arial"/>
      <family val="2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177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/>
    <xf numFmtId="0" fontId="0" fillId="0" borderId="1" xfId="0" applyBorder="1"/>
    <xf numFmtId="0" fontId="0" fillId="0" borderId="2" xfId="0" pivotButton="1" applyBorder="1"/>
    <xf numFmtId="0" fontId="0" fillId="0" borderId="2" xfId="0" applyBorder="1"/>
    <xf numFmtId="0" fontId="0" fillId="3" borderId="1" xfId="0" applyFill="1" applyBorder="1"/>
    <xf numFmtId="0" fontId="0" fillId="3" borderId="3" xfId="0" applyFill="1" applyBorder="1"/>
    <xf numFmtId="3" fontId="7" fillId="2" borderId="0" xfId="0" applyNumberFormat="1" applyFont="1" applyFill="1" applyAlignment="1">
      <alignment horizontal="left"/>
    </xf>
    <xf numFmtId="3" fontId="8" fillId="2" borderId="0" xfId="0" applyNumberFormat="1" applyFont="1" applyFill="1" applyAlignment="1">
      <alignment horizontal="left"/>
    </xf>
    <xf numFmtId="0" fontId="9" fillId="2" borderId="0" xfId="0" applyFont="1" applyFill="1"/>
    <xf numFmtId="0" fontId="6" fillId="2" borderId="0" xfId="0" applyFont="1" applyFill="1" applyBorder="1"/>
    <xf numFmtId="0" fontId="11" fillId="2" borderId="0" xfId="0" applyFont="1" applyFill="1"/>
    <xf numFmtId="3" fontId="6" fillId="2" borderId="0" xfId="0" applyNumberFormat="1" applyFont="1" applyFill="1"/>
    <xf numFmtId="0" fontId="7" fillId="2" borderId="0" xfId="0" applyFont="1" applyFill="1"/>
    <xf numFmtId="0" fontId="12" fillId="2" borderId="0" xfId="1" applyFill="1" applyAlignment="1" applyProtection="1"/>
    <xf numFmtId="0" fontId="13" fillId="2" borderId="0" xfId="1" applyFont="1" applyFill="1" applyAlignment="1" applyProtection="1"/>
    <xf numFmtId="0" fontId="14" fillId="2" borderId="0" xfId="1" applyFont="1" applyFill="1" applyAlignment="1" applyProtection="1"/>
    <xf numFmtId="0" fontId="10" fillId="2" borderId="0" xfId="0" applyFont="1" applyFill="1" applyBorder="1"/>
    <xf numFmtId="179" fontId="0" fillId="2" borderId="0" xfId="0" applyNumberFormat="1" applyFill="1"/>
    <xf numFmtId="179" fontId="0" fillId="2" borderId="0" xfId="2" applyNumberFormat="1" applyFont="1" applyFill="1"/>
    <xf numFmtId="177" fontId="0" fillId="2" borderId="0" xfId="0" applyNumberFormat="1" applyFill="1"/>
    <xf numFmtId="0" fontId="0" fillId="0" borderId="1" xfId="0" pivotButton="1" applyBorder="1"/>
    <xf numFmtId="0" fontId="0" fillId="0" borderId="4" xfId="0" applyBorder="1"/>
    <xf numFmtId="0" fontId="0" fillId="0" borderId="5" xfId="0" applyBorder="1"/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180" fontId="18" fillId="0" borderId="8" xfId="0" applyNumberFormat="1" applyFont="1" applyFill="1" applyBorder="1" applyAlignment="1">
      <alignment horizontal="right"/>
    </xf>
    <xf numFmtId="179" fontId="6" fillId="0" borderId="9" xfId="0" applyNumberFormat="1" applyFont="1" applyBorder="1"/>
    <xf numFmtId="0" fontId="10" fillId="2" borderId="0" xfId="0" applyFont="1" applyFill="1"/>
    <xf numFmtId="180" fontId="18" fillId="0" borderId="10" xfId="0" applyNumberFormat="1" applyFont="1" applyFill="1" applyBorder="1" applyAlignment="1">
      <alignment horizontal="right"/>
    </xf>
    <xf numFmtId="179" fontId="0" fillId="0" borderId="11" xfId="0" applyNumberFormat="1" applyBorder="1"/>
    <xf numFmtId="179" fontId="0" fillId="0" borderId="12" xfId="0" applyNumberFormat="1" applyBorder="1"/>
    <xf numFmtId="0" fontId="0" fillId="3" borderId="13" xfId="0" applyFill="1" applyBorder="1"/>
    <xf numFmtId="0" fontId="19" fillId="3" borderId="14" xfId="0" applyFont="1" applyFill="1" applyBorder="1"/>
    <xf numFmtId="179" fontId="0" fillId="0" borderId="13" xfId="0" applyNumberFormat="1" applyBorder="1"/>
    <xf numFmtId="179" fontId="0" fillId="0" borderId="15" xfId="0" applyNumberFormat="1" applyBorder="1"/>
    <xf numFmtId="179" fontId="6" fillId="0" borderId="2" xfId="0" applyNumberFormat="1" applyFont="1" applyBorder="1"/>
  </cellXfs>
  <cellStyles count="3">
    <cellStyle name="Comma" xfId="2" builtinId="3"/>
    <cellStyle name="Hyperlink" xfId="1" builtinId="8"/>
    <cellStyle name="Normal" xfId="0" builtinId="0"/>
  </cellStyles>
  <dxfs count="64">
    <dxf>
      <fill>
        <patternFill>
          <bgColor indexed="64"/>
        </patternFill>
      </fill>
    </dxf>
    <dxf>
      <fill>
        <patternFill>
          <bgColor indexed="64"/>
        </patternFill>
      </fill>
    </dxf>
    <dxf>
      <border>
        <right style="thin">
          <color indexed="8"/>
        </right>
      </border>
    </dxf>
    <dxf>
      <border>
        <right style="thin">
          <color indexed="8"/>
        </right>
      </border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border>
        <top style="thin">
          <color indexed="8"/>
        </top>
      </border>
    </dxf>
    <dxf>
      <fill>
        <patternFill patternType="solid">
          <fgColor indexed="64"/>
          <bgColor indexed="44"/>
        </patternFill>
      </fill>
    </dxf>
    <dxf>
      <numFmt numFmtId="0" formatCode="General"/>
      <fill>
        <patternFill patternType="solid">
          <fgColor indexed="64"/>
          <bgColor indexed="44"/>
        </patternFill>
      </fill>
    </dxf>
    <dxf>
      <border>
        <right style="thin">
          <color indexed="8"/>
        </right>
      </border>
    </dxf>
    <dxf>
      <fill>
        <patternFill patternType="solid">
          <bgColor indexed="40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ont>
        <b/>
      </font>
    </dxf>
    <dxf>
      <font>
        <b/>
      </font>
    </dxf>
    <dxf>
      <numFmt numFmtId="179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>
          <bgColor indexed="64"/>
        </patternFill>
      </fill>
    </dxf>
    <dxf>
      <fill>
        <patternFill patternType="solid">
          <bgColor indexed="40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ont>
        <b/>
      </font>
      <fill>
        <patternFill patternType="solid">
          <fgColor indexed="44"/>
          <bgColor indexed="64"/>
        </patternFill>
      </fill>
    </dxf>
    <dxf>
      <font>
        <b/>
      </font>
    </dxf>
    <dxf>
      <numFmt numFmtId="179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2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pivotCacheDefinition" Target="pivotCache/pivotCacheDefinition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442098003292"/>
          <c:y val="0.176470588235294"/>
          <c:w val="0.764298740368708"/>
          <c:h val="0.5661764705882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Plan1!$C$32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Plan1!$B$33:$B$44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Plan1!$C$33:$C$44</c:f>
              <c:numCache>
                <c:formatCode>_(* #.##0_);_(* \(#.##0\);_(* "-"??_);_(@_)</c:formatCode>
                <c:ptCount val="12"/>
                <c:pt idx="0">
                  <c:v>5.69079334E6</c:v>
                </c:pt>
                <c:pt idx="1">
                  <c:v>5.1673097E6</c:v>
                </c:pt>
                <c:pt idx="2">
                  <c:v>5.86150384E6</c:v>
                </c:pt>
                <c:pt idx="3">
                  <c:v>5.5387072E6</c:v>
                </c:pt>
                <c:pt idx="4">
                  <c:v>5.71317809E6</c:v>
                </c:pt>
                <c:pt idx="5">
                  <c:v>5.76451263E6</c:v>
                </c:pt>
                <c:pt idx="6">
                  <c:v>5.85119049E6</c:v>
                </c:pt>
                <c:pt idx="7">
                  <c:v>5.87661585E6</c:v>
                </c:pt>
                <c:pt idx="8">
                  <c:v>6.19603617E6</c:v>
                </c:pt>
                <c:pt idx="9">
                  <c:v>6.47659698E6</c:v>
                </c:pt>
                <c:pt idx="10">
                  <c:v>6.513555E6</c:v>
                </c:pt>
                <c:pt idx="11">
                  <c:v>6.993695E6</c:v>
                </c:pt>
              </c:numCache>
            </c:numRef>
          </c:val>
        </c:ser>
        <c:ser>
          <c:idx val="1"/>
          <c:order val="1"/>
          <c:tx>
            <c:strRef>
              <c:f>Plan1!$D$32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Plan1!$B$33:$B$44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Plan1!$D$33:$D$44</c:f>
              <c:numCache>
                <c:formatCode>_(* #.##0_);_(* \(#.##0\);_(* "-"??_);_(@_)</c:formatCode>
                <c:ptCount val="12"/>
                <c:pt idx="0">
                  <c:v>6.49840466E6</c:v>
                </c:pt>
                <c:pt idx="1">
                  <c:v>5.97124E6</c:v>
                </c:pt>
                <c:pt idx="2">
                  <c:v>6.21122E6</c:v>
                </c:pt>
                <c:pt idx="3">
                  <c:v>6.05281E6</c:v>
                </c:pt>
                <c:pt idx="4">
                  <c:v>5.920527E6</c:v>
                </c:pt>
                <c:pt idx="5">
                  <c:v>6.173469E6</c:v>
                </c:pt>
                <c:pt idx="6">
                  <c:v>6.428124E6</c:v>
                </c:pt>
                <c:pt idx="7">
                  <c:v>6.338025E6</c:v>
                </c:pt>
                <c:pt idx="8">
                  <c:v>6.2232854E6</c:v>
                </c:pt>
                <c:pt idx="9">
                  <c:v>5.806609E6</c:v>
                </c:pt>
                <c:pt idx="10">
                  <c:v>6.38442036E6</c:v>
                </c:pt>
                <c:pt idx="11">
                  <c:v>7.01182723E6</c:v>
                </c:pt>
              </c:numCache>
            </c:numRef>
          </c:val>
        </c:ser>
        <c:ser>
          <c:idx val="2"/>
          <c:order val="2"/>
          <c:tx>
            <c:strRef>
              <c:f>Plan1!$E$32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Plan1!$B$33:$B$44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Plan1!$E$33:$E$44</c:f>
              <c:numCache>
                <c:formatCode>_(* #.##0_);_(* \(#.##0\);_(* "-"??_);_(@_)</c:formatCode>
                <c:ptCount val="12"/>
                <c:pt idx="0">
                  <c:v>7.10689501E6</c:v>
                </c:pt>
                <c:pt idx="1">
                  <c:v>6.3890952E6</c:v>
                </c:pt>
                <c:pt idx="2">
                  <c:v>7.17907211E6</c:v>
                </c:pt>
                <c:pt idx="3">
                  <c:v>7.00792128E6</c:v>
                </c:pt>
                <c:pt idx="4">
                  <c:v>7.3059328E6</c:v>
                </c:pt>
                <c:pt idx="5">
                  <c:v>7.1667513E6</c:v>
                </c:pt>
                <c:pt idx="6">
                  <c:v>7.16472906E6</c:v>
                </c:pt>
                <c:pt idx="7">
                  <c:v>7.41367858E6</c:v>
                </c:pt>
                <c:pt idx="8">
                  <c:v>7.08570159E6</c:v>
                </c:pt>
                <c:pt idx="9">
                  <c:v>7.28627326E6</c:v>
                </c:pt>
                <c:pt idx="10">
                  <c:v>6.67671279E6</c:v>
                </c:pt>
                <c:pt idx="11">
                  <c:v>6.6162033E6</c:v>
                </c:pt>
              </c:numCache>
            </c:numRef>
          </c:val>
        </c:ser>
        <c:ser>
          <c:idx val="3"/>
          <c:order val="3"/>
          <c:tx>
            <c:strRef>
              <c:f>Plan1!$F$32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1FB71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Plan1!$B$33:$B$44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Plan1!$F$33:$F$44</c:f>
              <c:numCache>
                <c:formatCode>_(* #.##0_);_(* \(#.##0\);_(* "-"??_);_(@_)</c:formatCode>
                <c:ptCount val="12"/>
                <c:pt idx="0">
                  <c:v>7.4097924E6</c:v>
                </c:pt>
                <c:pt idx="1">
                  <c:v>6.87212983E6</c:v>
                </c:pt>
                <c:pt idx="2">
                  <c:v>7.45319048E6</c:v>
                </c:pt>
                <c:pt idx="3">
                  <c:v>7.25021373E6</c:v>
                </c:pt>
                <c:pt idx="4">
                  <c:v>7.33223094E6</c:v>
                </c:pt>
                <c:pt idx="5">
                  <c:v>6.54520461E6</c:v>
                </c:pt>
                <c:pt idx="6">
                  <c:v>7.34909634E6</c:v>
                </c:pt>
                <c:pt idx="7">
                  <c:v>7.59517273E6</c:v>
                </c:pt>
                <c:pt idx="8">
                  <c:v>7.26175574E6</c:v>
                </c:pt>
                <c:pt idx="9">
                  <c:v>7.39023889E6</c:v>
                </c:pt>
                <c:pt idx="10">
                  <c:v>7.06296833E6</c:v>
                </c:pt>
                <c:pt idx="11">
                  <c:v>7.29770321E6</c:v>
                </c:pt>
              </c:numCache>
            </c:numRef>
          </c:val>
        </c:ser>
        <c:ser>
          <c:idx val="4"/>
          <c:order val="4"/>
          <c:tx>
            <c:strRef>
              <c:f>Plan1!$G$32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DD080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Plan1!$B$33:$B$44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Plan1!$G$33:$G$44</c:f>
              <c:numCache>
                <c:formatCode>_(* #.##0_);_(* \(#.##0\);_(* "-"??_);_(@_)</c:formatCode>
                <c:ptCount val="12"/>
                <c:pt idx="0">
                  <c:v>7.182535E6</c:v>
                </c:pt>
                <c:pt idx="1">
                  <c:v>6.69456389E6</c:v>
                </c:pt>
                <c:pt idx="2">
                  <c:v>7.294742E6</c:v>
                </c:pt>
                <c:pt idx="3">
                  <c:v>6.911528E6</c:v>
                </c:pt>
                <c:pt idx="4">
                  <c:v>7.0017492E6</c:v>
                </c:pt>
                <c:pt idx="5">
                  <c:v>7.066628E6</c:v>
                </c:pt>
                <c:pt idx="6">
                  <c:v>7.458958E6</c:v>
                </c:pt>
                <c:pt idx="7">
                  <c:v>7.40327711E6</c:v>
                </c:pt>
                <c:pt idx="8">
                  <c:v>7.26485238E6</c:v>
                </c:pt>
                <c:pt idx="9">
                  <c:v>7.39643007E6</c:v>
                </c:pt>
                <c:pt idx="10">
                  <c:v>6.92726275E6</c:v>
                </c:pt>
                <c:pt idx="11">
                  <c:v>7.36445324E6</c:v>
                </c:pt>
              </c:numCache>
            </c:numRef>
          </c:val>
        </c:ser>
        <c:ser>
          <c:idx val="5"/>
          <c:order val="5"/>
          <c:tx>
            <c:strRef>
              <c:f>Plan1!$H$32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Plan1!$B$33:$B$44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Plan1!$H$33:$H$44</c:f>
              <c:numCache>
                <c:formatCode>_(* #.##0_);_(* \(#.##0\);_(* "-"??_);_(@_)</c:formatCode>
                <c:ptCount val="12"/>
                <c:pt idx="0">
                  <c:v>7.3822538E6</c:v>
                </c:pt>
                <c:pt idx="1">
                  <c:v>6.64440678E6</c:v>
                </c:pt>
                <c:pt idx="2">
                  <c:v>7.5819015E6</c:v>
                </c:pt>
                <c:pt idx="3">
                  <c:v>7.99507012E6</c:v>
                </c:pt>
                <c:pt idx="4">
                  <c:v>8.32468379E6</c:v>
                </c:pt>
                <c:pt idx="5">
                  <c:v>8.100731E6</c:v>
                </c:pt>
                <c:pt idx="6">
                  <c:v>8.28231E6</c:v>
                </c:pt>
                <c:pt idx="7">
                  <c:v>8.013086E6</c:v>
                </c:pt>
                <c:pt idx="8">
                  <c:v>7.950711E6</c:v>
                </c:pt>
                <c:pt idx="9">
                  <c:v>8.233697E6</c:v>
                </c:pt>
                <c:pt idx="10">
                  <c:v>7.98549E6</c:v>
                </c:pt>
                <c:pt idx="11">
                  <c:v>8.30239285E6</c:v>
                </c:pt>
              </c:numCache>
            </c:numRef>
          </c:val>
        </c:ser>
        <c:ser>
          <c:idx val="6"/>
          <c:order val="6"/>
          <c:tx>
            <c:strRef>
              <c:f>Plan1!$I$32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Plan1!$B$33:$B$44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Plan1!$I$33:$I$44</c:f>
              <c:numCache>
                <c:formatCode>_(* #.##0_);_(* \(#.##0\);_(* "-"??_);_(@_)</c:formatCode>
                <c:ptCount val="12"/>
                <c:pt idx="0">
                  <c:v>8.32136167E6</c:v>
                </c:pt>
                <c:pt idx="1">
                  <c:v>7.53346017E6</c:v>
                </c:pt>
                <c:pt idx="2">
                  <c:v>8.358066892E6</c:v>
                </c:pt>
                <c:pt idx="3">
                  <c:v>8.28609827E6</c:v>
                </c:pt>
                <c:pt idx="4">
                  <c:v>8.615745101E6</c:v>
                </c:pt>
                <c:pt idx="5">
                  <c:v>7.77654727E6</c:v>
                </c:pt>
                <c:pt idx="6">
                  <c:v>8.50276255E6</c:v>
                </c:pt>
                <c:pt idx="7">
                  <c:v>8.39309387E6</c:v>
                </c:pt>
                <c:pt idx="8">
                  <c:v>8.26559743E6</c:v>
                </c:pt>
                <c:pt idx="9">
                  <c:v>8.68379328E6</c:v>
                </c:pt>
                <c:pt idx="10">
                  <c:v>8.42535238E6</c:v>
                </c:pt>
                <c:pt idx="11">
                  <c:v>8.808734566E6</c:v>
                </c:pt>
              </c:numCache>
            </c:numRef>
          </c:val>
        </c:ser>
        <c:ser>
          <c:idx val="7"/>
          <c:order val="7"/>
          <c:tx>
            <c:strRef>
              <c:f>Plan1!$J$32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Plan1!$B$33:$B$44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Plan1!$J$33:$J$44</c:f>
              <c:numCache>
                <c:formatCode>_(* #.##0_);_(* \(#.##0\);_(* "-"??_);_(@_)</c:formatCode>
                <c:ptCount val="12"/>
                <c:pt idx="0">
                  <c:v>8.55745982E6</c:v>
                </c:pt>
                <c:pt idx="1">
                  <c:v>7.827167336E6</c:v>
                </c:pt>
                <c:pt idx="2">
                  <c:v>8.71920049E6</c:v>
                </c:pt>
                <c:pt idx="3">
                  <c:v>8.29457863E6</c:v>
                </c:pt>
                <c:pt idx="4">
                  <c:v>8.50614423E6</c:v>
                </c:pt>
                <c:pt idx="5">
                  <c:v>8.507653465E6</c:v>
                </c:pt>
                <c:pt idx="6">
                  <c:v>8.742542777E6</c:v>
                </c:pt>
                <c:pt idx="7">
                  <c:v>8.666584365E6</c:v>
                </c:pt>
                <c:pt idx="8">
                  <c:v>8.234482782E6</c:v>
                </c:pt>
                <c:pt idx="9">
                  <c:v>8.315685251E6</c:v>
                </c:pt>
                <c:pt idx="10">
                  <c:v>8.162620676E6</c:v>
                </c:pt>
                <c:pt idx="11">
                  <c:v>8.902508759E6</c:v>
                </c:pt>
              </c:numCache>
            </c:numRef>
          </c:val>
        </c:ser>
        <c:ser>
          <c:idx val="8"/>
          <c:order val="8"/>
          <c:tx>
            <c:v>2008</c:v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val>
            <c:numRef>
              <c:f>Plan1!$K$33:$K$44</c:f>
              <c:numCache>
                <c:formatCode>_(* #.##0_);_(* \(#.##0\);_(* "-"??_);_(@_)</c:formatCode>
                <c:ptCount val="12"/>
                <c:pt idx="0">
                  <c:v>8.7530012072E6</c:v>
                </c:pt>
                <c:pt idx="1">
                  <c:v>8.1690068053E6</c:v>
                </c:pt>
                <c:pt idx="2">
                  <c:v>8.6245101274E6</c:v>
                </c:pt>
                <c:pt idx="3">
                  <c:v>8.57323623751581E6</c:v>
                </c:pt>
                <c:pt idx="4">
                  <c:v>8.94734387153461E6</c:v>
                </c:pt>
                <c:pt idx="5">
                  <c:v>8.72779963874953E6</c:v>
                </c:pt>
                <c:pt idx="6">
                  <c:v>8.99378352243748E6</c:v>
                </c:pt>
                <c:pt idx="7">
                  <c:v>9.07310154732262E6</c:v>
                </c:pt>
                <c:pt idx="8">
                  <c:v>8.85786780280893E6</c:v>
                </c:pt>
                <c:pt idx="9">
                  <c:v>9.03253870816E6</c:v>
                </c:pt>
                <c:pt idx="10">
                  <c:v>8.61995702788089E6</c:v>
                </c:pt>
                <c:pt idx="11">
                  <c:v>9.08002354315617E6</c:v>
                </c:pt>
              </c:numCache>
            </c:numRef>
          </c:val>
        </c:ser>
        <c:ser>
          <c:idx val="9"/>
          <c:order val="9"/>
          <c:tx>
            <c:strRef>
              <c:f>Plan1!$L$32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val>
            <c:numRef>
              <c:f>Plan1!$L$33:$L$44</c:f>
              <c:numCache>
                <c:formatCode>_(* #.##0_);_(* \(#.##0\);_(* "-"??_);_(@_)</c:formatCode>
                <c:ptCount val="12"/>
                <c:pt idx="0">
                  <c:v>9.3106605086343E6</c:v>
                </c:pt>
                <c:pt idx="1">
                  <c:v>8.49359559904E6</c:v>
                </c:pt>
                <c:pt idx="2">
                  <c:v>9.57717219029353E6</c:v>
                </c:pt>
                <c:pt idx="3">
                  <c:v>9.2564188821E6</c:v>
                </c:pt>
                <c:pt idx="4">
                  <c:v>9.63655375664532E6</c:v>
                </c:pt>
                <c:pt idx="5">
                  <c:v>9.14620026401E6</c:v>
                </c:pt>
                <c:pt idx="6">
                  <c:v>9.45635716556E6</c:v>
                </c:pt>
                <c:pt idx="7">
                  <c:v>9.66150420064E6</c:v>
                </c:pt>
                <c:pt idx="8">
                  <c:v>9.50493375218987E6</c:v>
                </c:pt>
                <c:pt idx="9">
                  <c:v>9.81038282742603E6</c:v>
                </c:pt>
                <c:pt idx="10">
                  <c:v>9.474177789557E6</c:v>
                </c:pt>
                <c:pt idx="11">
                  <c:v>9.8521673533508E6</c:v>
                </c:pt>
              </c:numCache>
            </c:numRef>
          </c:val>
        </c:ser>
        <c:ser>
          <c:idx val="10"/>
          <c:order val="10"/>
          <c:tx>
            <c:v>2010</c:v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val>
            <c:numRef>
              <c:f>Plan1!$M$33:$M$44</c:f>
              <c:numCache>
                <c:formatCode>_(* #.##0_);_(* \(#.##0\);_(* "-"??_);_(@_)</c:formatCode>
                <c:ptCount val="12"/>
                <c:pt idx="0">
                  <c:v>9.84103404458E6</c:v>
                </c:pt>
                <c:pt idx="1">
                  <c:v>8.97714436198E6</c:v>
                </c:pt>
                <c:pt idx="2">
                  <c:v>1.003841396382E7</c:v>
                </c:pt>
                <c:pt idx="3">
                  <c:v>9.90740140361E6</c:v>
                </c:pt>
                <c:pt idx="4">
                  <c:v>1.022785927392E7</c:v>
                </c:pt>
                <c:pt idx="5">
                  <c:v>9.78446566557E6</c:v>
                </c:pt>
                <c:pt idx="6">
                  <c:v>1.013167008658E7</c:v>
                </c:pt>
                <c:pt idx="7">
                  <c:v>1.024238816245E7</c:v>
                </c:pt>
                <c:pt idx="8">
                  <c:v>9.52810169456E6</c:v>
                </c:pt>
                <c:pt idx="9">
                  <c:v>9.84584848457E6</c:v>
                </c:pt>
                <c:pt idx="10">
                  <c:v>9.96387410013E6</c:v>
                </c:pt>
                <c:pt idx="11">
                  <c:v>1.074471050308E7</c:v>
                </c:pt>
              </c:numCache>
            </c:numRef>
          </c:val>
        </c:ser>
        <c:ser>
          <c:idx val="11"/>
          <c:order val="11"/>
          <c:tx>
            <c:v>2011</c:v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val>
            <c:numRef>
              <c:f>Plan1!$N$33:$N$44</c:f>
              <c:numCache>
                <c:formatCode>_(* #.##0_);_(* \(#.##0\);_(* "-"??_);_(@_)</c:formatCode>
                <c:ptCount val="12"/>
                <c:pt idx="0">
                  <c:v>1.045986254235E7</c:v>
                </c:pt>
                <c:pt idx="1">
                  <c:v>9.17991865502E6</c:v>
                </c:pt>
                <c:pt idx="2">
                  <c:v>1.026154468916E7</c:v>
                </c:pt>
                <c:pt idx="3">
                  <c:v>9.78678844959E6</c:v>
                </c:pt>
                <c:pt idx="4">
                  <c:v>1.021019020227E7</c:v>
                </c:pt>
                <c:pt idx="5">
                  <c:v>1.019267406988E7</c:v>
                </c:pt>
                <c:pt idx="6">
                  <c:v>1.023613312475E7</c:v>
                </c:pt>
                <c:pt idx="7">
                  <c:v>1.011373643763E7</c:v>
                </c:pt>
                <c:pt idx="8">
                  <c:v>1.001243389319E7</c:v>
                </c:pt>
                <c:pt idx="9">
                  <c:v>1.037344903064E7</c:v>
                </c:pt>
                <c:pt idx="10">
                  <c:v>1.04381368726E7</c:v>
                </c:pt>
                <c:pt idx="11">
                  <c:v>1.091200108758E7</c:v>
                </c:pt>
              </c:numCache>
            </c:numRef>
          </c:val>
        </c:ser>
        <c:ser>
          <c:idx val="12"/>
          <c:order val="12"/>
          <c:tx>
            <c:strRef>
              <c:f>Plan1!$O$32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AABAD7"/>
            </a:solidFill>
            <a:ln w="25400">
              <a:noFill/>
            </a:ln>
          </c:spPr>
          <c:invertIfNegative val="0"/>
          <c:val>
            <c:numRef>
              <c:f>Plan1!$O$33:$O$44</c:f>
              <c:numCache>
                <c:formatCode>_(* #.##0_);_(* \(#.##0\);_(* "-"??_);_(@_)</c:formatCode>
                <c:ptCount val="12"/>
                <c:pt idx="0">
                  <c:v>1.099351599629E7</c:v>
                </c:pt>
                <c:pt idx="1">
                  <c:v>1.016670105333E7</c:v>
                </c:pt>
                <c:pt idx="2">
                  <c:v>1.028759377926E7</c:v>
                </c:pt>
                <c:pt idx="3">
                  <c:v>9.64193514563E6</c:v>
                </c:pt>
                <c:pt idx="4">
                  <c:v>1.009261665578E7</c:v>
                </c:pt>
                <c:pt idx="5">
                  <c:v>9.69566518112E6</c:v>
                </c:pt>
                <c:pt idx="6">
                  <c:v>9.97177301648E6</c:v>
                </c:pt>
                <c:pt idx="7">
                  <c:v>9.877331161E6</c:v>
                </c:pt>
                <c:pt idx="8">
                  <c:v>9.17522241314E6</c:v>
                </c:pt>
                <c:pt idx="9">
                  <c:v>9.91263617557E6</c:v>
                </c:pt>
                <c:pt idx="10">
                  <c:v>9.75282771091E6</c:v>
                </c:pt>
                <c:pt idx="11">
                  <c:v>1.037334951533E7</c:v>
                </c:pt>
              </c:numCache>
            </c:numRef>
          </c:val>
        </c:ser>
        <c:ser>
          <c:idx val="13"/>
          <c:order val="13"/>
          <c:tx>
            <c:strRef>
              <c:f>Plan1!$P$32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D9AAA9"/>
            </a:solidFill>
            <a:ln w="25400">
              <a:noFill/>
            </a:ln>
          </c:spPr>
          <c:invertIfNegative val="0"/>
          <c:val>
            <c:numRef>
              <c:f>Plan1!$P$33:$P$44</c:f>
              <c:numCache>
                <c:formatCode>_(* #.##0_);_(* \(#.##0\);_(* "-"??_);_(@_)</c:formatCode>
                <c:ptCount val="12"/>
                <c:pt idx="0">
                  <c:v>1.012133330637E7</c:v>
                </c:pt>
                <c:pt idx="1">
                  <c:v>8.98029901484E6</c:v>
                </c:pt>
                <c:pt idx="2">
                  <c:v>9.13096663439E6</c:v>
                </c:pt>
                <c:pt idx="3">
                  <c:v>9.17108271044E6</c:v>
                </c:pt>
                <c:pt idx="4">
                  <c:v>9.8242294719E6</c:v>
                </c:pt>
                <c:pt idx="5">
                  <c:v>1.002072596965E7</c:v>
                </c:pt>
                <c:pt idx="6">
                  <c:v>9.73127915633E6</c:v>
                </c:pt>
                <c:pt idx="7">
                  <c:v>9.91144495452E6</c:v>
                </c:pt>
                <c:pt idx="8">
                  <c:v>9.98734588505E6</c:v>
                </c:pt>
                <c:pt idx="9">
                  <c:v>1.024537870997E7</c:v>
                </c:pt>
                <c:pt idx="10">
                  <c:v>9.92611243467E6</c:v>
                </c:pt>
                <c:pt idx="11">
                  <c:v>1.039581523114E7</c:v>
                </c:pt>
              </c:numCache>
            </c:numRef>
          </c:val>
        </c:ser>
        <c:ser>
          <c:idx val="14"/>
          <c:order val="14"/>
          <c:tx>
            <c:v>2014</c:v>
          </c:tx>
          <c:spPr>
            <a:solidFill>
              <a:srgbClr val="C6D6AC"/>
            </a:solidFill>
            <a:ln w="25400">
              <a:noFill/>
            </a:ln>
          </c:spPr>
          <c:invertIfNegative val="0"/>
          <c:val>
            <c:numRef>
              <c:f>Plan1!$Q$33:$Q$44</c:f>
              <c:numCache>
                <c:formatCode>_(* #.##0_);_(* \(#.##0\);_(* "-"??_);_(@_)</c:formatCode>
                <c:ptCount val="12"/>
                <c:pt idx="0">
                  <c:v>1.011621988183E7</c:v>
                </c:pt>
                <c:pt idx="1">
                  <c:v>9.30257552149E6</c:v>
                </c:pt>
                <c:pt idx="2">
                  <c:v>1.044197761928E7</c:v>
                </c:pt>
                <c:pt idx="3">
                  <c:v>1.023631055024E7</c:v>
                </c:pt>
                <c:pt idx="4">
                  <c:v>1.079053508372E7</c:v>
                </c:pt>
                <c:pt idx="5">
                  <c:v>1.07101830711E7</c:v>
                </c:pt>
                <c:pt idx="6">
                  <c:v>1.117455087768E7</c:v>
                </c:pt>
                <c:pt idx="7">
                  <c:v>1.146549777831E7</c:v>
                </c:pt>
                <c:pt idx="8">
                  <c:v>1.124911870632E7</c:v>
                </c:pt>
                <c:pt idx="9">
                  <c:v>1.179452772319E7</c:v>
                </c:pt>
                <c:pt idx="10">
                  <c:v>1.124574143289E7</c:v>
                </c:pt>
                <c:pt idx="11">
                  <c:v>1.230786991726E7</c:v>
                </c:pt>
              </c:numCache>
            </c:numRef>
          </c:val>
        </c:ser>
        <c:ser>
          <c:idx val="15"/>
          <c:order val="15"/>
          <c:tx>
            <c:strRef>
              <c:f>Plan1!$R$32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BAB0C9"/>
            </a:solidFill>
            <a:ln w="25400">
              <a:noFill/>
            </a:ln>
          </c:spPr>
          <c:invertIfNegative val="0"/>
          <c:val>
            <c:numRef>
              <c:f>Plan1!$R$33:$R$44</c:f>
              <c:numCache>
                <c:formatCode>_(* #.##0_);_(* \(#.##0\);_(* "-"??_);_(@_)</c:formatCode>
                <c:ptCount val="12"/>
                <c:pt idx="0">
                  <c:v>1.217100597158E7</c:v>
                </c:pt>
                <c:pt idx="1">
                  <c:v>1.082353799647E7</c:v>
                </c:pt>
                <c:pt idx="2">
                  <c:v>1.189351843055E7</c:v>
                </c:pt>
                <c:pt idx="3">
                  <c:v>1.141932812729E7</c:v>
                </c:pt>
                <c:pt idx="4">
                  <c:v>1.188826163353E7</c:v>
                </c:pt>
                <c:pt idx="5">
                  <c:v>1.142787099511E7</c:v>
                </c:pt>
                <c:pt idx="6">
                  <c:v>1.215375931319E7</c:v>
                </c:pt>
                <c:pt idx="7">
                  <c:v>1.255258818831E7</c:v>
                </c:pt>
                <c:pt idx="8">
                  <c:v>1.142477310926E7</c:v>
                </c:pt>
                <c:pt idx="9">
                  <c:v>1.186045790659E7</c:v>
                </c:pt>
                <c:pt idx="10">
                  <c:v>1.134942128252E7</c:v>
                </c:pt>
                <c:pt idx="11">
                  <c:v>1.248102496459E7</c:v>
                </c:pt>
              </c:numCache>
            </c:numRef>
          </c:val>
        </c:ser>
        <c:ser>
          <c:idx val="16"/>
          <c:order val="16"/>
          <c:tx>
            <c:v>2016</c:v>
          </c:tx>
          <c:spPr>
            <a:solidFill>
              <a:srgbClr val="A9CEDC"/>
            </a:solidFill>
            <a:ln w="25400">
              <a:noFill/>
            </a:ln>
          </c:spPr>
          <c:invertIfNegative val="0"/>
          <c:val>
            <c:numRef>
              <c:f>Plan1!$S$33:$S$44</c:f>
              <c:numCache>
                <c:formatCode>_(* #.##0_);_(* \(#.##0\);_(* "-"??_);_(@_)</c:formatCode>
                <c:ptCount val="12"/>
                <c:pt idx="0">
                  <c:v>1.159716885045E7</c:v>
                </c:pt>
                <c:pt idx="1">
                  <c:v>1.076592355445E7</c:v>
                </c:pt>
                <c:pt idx="2">
                  <c:v>1.115947841758E7</c:v>
                </c:pt>
                <c:pt idx="3">
                  <c:v>1.092309087896E7</c:v>
                </c:pt>
                <c:pt idx="4">
                  <c:v>1.225798292125E7</c:v>
                </c:pt>
                <c:pt idx="5">
                  <c:v>1.220286740228E7</c:v>
                </c:pt>
                <c:pt idx="6">
                  <c:v>1.272007571036E7</c:v>
                </c:pt>
                <c:pt idx="7">
                  <c:v>1.285746478612E7</c:v>
                </c:pt>
                <c:pt idx="8">
                  <c:v>1.274149020308E7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28797560"/>
        <c:axId val="-2128790584"/>
      </c:barChart>
      <c:catAx>
        <c:axId val="-2128797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Mês</a:t>
                </a:r>
              </a:p>
            </c:rich>
          </c:tx>
          <c:layout>
            <c:manualLayout>
              <c:xMode val="edge"/>
              <c:yMode val="edge"/>
              <c:x val="0.542461487111799"/>
              <c:y val="0.9007372240234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128790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287905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metro cúbico</a:t>
                </a:r>
              </a:p>
            </c:rich>
          </c:tx>
          <c:layout>
            <c:manualLayout>
              <c:xMode val="edge"/>
              <c:yMode val="edge"/>
              <c:x val="0.0173309665771547"/>
              <c:y val="0.33823645206113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128797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3767001770185"/>
          <c:y val="0.0412371912448993"/>
          <c:w val="0.715447391151454"/>
          <c:h val="0.07731973358418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984251969" l="0.787401575" r="0.787401575" t="0.984251969" header="0.492125985" footer="0.49212598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Plan1!#REF!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cat>
          <c:val>
            <c:numRef>
              <c:f>Plan1!#REF!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val>
        </c:ser>
        <c:ser>
          <c:idx val="1"/>
          <c:order val="1"/>
          <c:tx>
            <c:strRef>
              <c:f>Plan1!#REF!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Plan1!#REF!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cat>
          <c:val>
            <c:numRef>
              <c:f>Plan1!#REF!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val>
        </c:ser>
        <c:ser>
          <c:idx val="2"/>
          <c:order val="2"/>
          <c:tx>
            <c:strRef>
              <c:f>Plan1!#REF!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Plan1!#REF!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cat>
          <c:val>
            <c:numRef>
              <c:f>Plan1!#REF!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val>
        </c:ser>
        <c:ser>
          <c:idx val="3"/>
          <c:order val="3"/>
          <c:tx>
            <c:strRef>
              <c:f>Plan1!#REF!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1FB71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Plan1!#REF!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cat>
          <c:val>
            <c:numRef>
              <c:f>Plan1!#REF!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1351032"/>
        <c:axId val="2121358088"/>
      </c:barChart>
      <c:catAx>
        <c:axId val="2121351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Mês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21358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21358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barril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2135103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984251969" l="0.787401575" r="0.787401575" t="0.984251969" header="0.492125985" footer="0.49212598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178645928095"/>
          <c:y val="0.186047215840055"/>
          <c:w val="0.786829088724248"/>
          <c:h val="0.44961410494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Plan1!$C$69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Plan1!$B$70:$B$81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Plan1!$C$70:$C$81</c:f>
              <c:numCache>
                <c:formatCode>_(* #.##0_);_(* \(#.##0\);_(* "-"??_);_(@_)</c:formatCode>
                <c:ptCount val="12"/>
                <c:pt idx="0">
                  <c:v>159606.0</c:v>
                </c:pt>
                <c:pt idx="1">
                  <c:v>143564.0</c:v>
                </c:pt>
                <c:pt idx="2">
                  <c:v>180278.0</c:v>
                </c:pt>
                <c:pt idx="3">
                  <c:v>181140.0</c:v>
                </c:pt>
                <c:pt idx="4">
                  <c:v>196377.0</c:v>
                </c:pt>
                <c:pt idx="5">
                  <c:v>176844.0</c:v>
                </c:pt>
                <c:pt idx="6">
                  <c:v>172081.0</c:v>
                </c:pt>
                <c:pt idx="7">
                  <c:v>174825.0</c:v>
                </c:pt>
                <c:pt idx="8">
                  <c:v>161724.0</c:v>
                </c:pt>
                <c:pt idx="9">
                  <c:v>192379.0</c:v>
                </c:pt>
                <c:pt idx="10">
                  <c:v>163518.0</c:v>
                </c:pt>
                <c:pt idx="11">
                  <c:v>182753.0</c:v>
                </c:pt>
              </c:numCache>
            </c:numRef>
          </c:val>
        </c:ser>
        <c:ser>
          <c:idx val="1"/>
          <c:order val="1"/>
          <c:tx>
            <c:strRef>
              <c:f>Plan1!$D$69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Plan1!$B$70:$B$81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Plan1!$D$70:$D$81</c:f>
              <c:numCache>
                <c:formatCode>_(* #.##0_);_(* \(#.##0\);_(* "-"??_);_(@_)</c:formatCode>
                <c:ptCount val="12"/>
                <c:pt idx="0">
                  <c:v>187537.0</c:v>
                </c:pt>
                <c:pt idx="1">
                  <c:v>160854.0</c:v>
                </c:pt>
                <c:pt idx="2">
                  <c:v>195536.0</c:v>
                </c:pt>
                <c:pt idx="3">
                  <c:v>183882.0</c:v>
                </c:pt>
                <c:pt idx="4">
                  <c:v>187864.0</c:v>
                </c:pt>
                <c:pt idx="5">
                  <c:v>195600.0</c:v>
                </c:pt>
                <c:pt idx="6">
                  <c:v>200665.0</c:v>
                </c:pt>
                <c:pt idx="7">
                  <c:v>192301.0</c:v>
                </c:pt>
                <c:pt idx="8">
                  <c:v>201205.0</c:v>
                </c:pt>
                <c:pt idx="9">
                  <c:v>209308.0</c:v>
                </c:pt>
                <c:pt idx="10">
                  <c:v>205364.0</c:v>
                </c:pt>
                <c:pt idx="11">
                  <c:v>211651.0</c:v>
                </c:pt>
              </c:numCache>
            </c:numRef>
          </c:val>
        </c:ser>
        <c:ser>
          <c:idx val="2"/>
          <c:order val="2"/>
          <c:tx>
            <c:strRef>
              <c:f>Plan1!$E$69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Plan1!$B$70:$B$81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Plan1!$E$70:$E$81</c:f>
              <c:numCache>
                <c:formatCode>_(* #.##0_);_(* \(#.##0\);_(* "-"??_);_(@_)</c:formatCode>
                <c:ptCount val="12"/>
                <c:pt idx="0">
                  <c:v>216983.0</c:v>
                </c:pt>
                <c:pt idx="1">
                  <c:v>181624.0</c:v>
                </c:pt>
                <c:pt idx="2">
                  <c:v>218189.0</c:v>
                </c:pt>
                <c:pt idx="3">
                  <c:v>196256.0</c:v>
                </c:pt>
                <c:pt idx="4">
                  <c:v>236617.0</c:v>
                </c:pt>
                <c:pt idx="5">
                  <c:v>220969.0</c:v>
                </c:pt>
                <c:pt idx="6">
                  <c:v>198912.0</c:v>
                </c:pt>
                <c:pt idx="7">
                  <c:v>238089.0</c:v>
                </c:pt>
                <c:pt idx="8">
                  <c:v>218482.0</c:v>
                </c:pt>
                <c:pt idx="9">
                  <c:v>222701.0</c:v>
                </c:pt>
                <c:pt idx="10">
                  <c:v>224412.0</c:v>
                </c:pt>
                <c:pt idx="11">
                  <c:v>237591.0</c:v>
                </c:pt>
              </c:numCache>
            </c:numRef>
          </c:val>
        </c:ser>
        <c:ser>
          <c:idx val="3"/>
          <c:order val="3"/>
          <c:tx>
            <c:strRef>
              <c:f>Plan1!$F$69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1FB71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Plan1!$B$70:$B$81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Plan1!$F$70:$F$81</c:f>
              <c:numCache>
                <c:formatCode>_(* #.##0_);_(* \(#.##0\);_(* "-"??_);_(@_)</c:formatCode>
                <c:ptCount val="12"/>
                <c:pt idx="0">
                  <c:v>261330.0</c:v>
                </c:pt>
                <c:pt idx="1">
                  <c:v>241701.0</c:v>
                </c:pt>
                <c:pt idx="2">
                  <c:v>275825.0</c:v>
                </c:pt>
                <c:pt idx="3">
                  <c:v>265460.0</c:v>
                </c:pt>
                <c:pt idx="4">
                  <c:v>268248.0</c:v>
                </c:pt>
                <c:pt idx="5">
                  <c:v>267959.0</c:v>
                </c:pt>
                <c:pt idx="6">
                  <c:v>278743.0</c:v>
                </c:pt>
                <c:pt idx="7">
                  <c:v>291551.0</c:v>
                </c:pt>
                <c:pt idx="8">
                  <c:v>278883.0</c:v>
                </c:pt>
                <c:pt idx="9">
                  <c:v>283219.0</c:v>
                </c:pt>
                <c:pt idx="10">
                  <c:v>271894.0</c:v>
                </c:pt>
                <c:pt idx="11">
                  <c:v>282195.0</c:v>
                </c:pt>
              </c:numCache>
            </c:numRef>
          </c:val>
        </c:ser>
        <c:ser>
          <c:idx val="4"/>
          <c:order val="4"/>
          <c:tx>
            <c:strRef>
              <c:f>Plan1!$G$69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DD080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Plan1!$B$70:$B$81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Plan1!$G$70:$G$81</c:f>
              <c:numCache>
                <c:formatCode>_(* #.##0_);_(* \(#.##0\);_(* "-"??_);_(@_)</c:formatCode>
                <c:ptCount val="12"/>
                <c:pt idx="0">
                  <c:v>292248.0</c:v>
                </c:pt>
                <c:pt idx="1">
                  <c:v>283004.0</c:v>
                </c:pt>
                <c:pt idx="2">
                  <c:v>303661.0</c:v>
                </c:pt>
                <c:pt idx="3">
                  <c:v>290524.0</c:v>
                </c:pt>
                <c:pt idx="4">
                  <c:v>300121.0</c:v>
                </c:pt>
                <c:pt idx="5">
                  <c:v>297232.0</c:v>
                </c:pt>
                <c:pt idx="6">
                  <c:v>272941.0</c:v>
                </c:pt>
                <c:pt idx="7">
                  <c:v>265912.0</c:v>
                </c:pt>
                <c:pt idx="8">
                  <c:v>302739.0</c:v>
                </c:pt>
                <c:pt idx="9">
                  <c:v>319979.0</c:v>
                </c:pt>
                <c:pt idx="10">
                  <c:v>299779.0</c:v>
                </c:pt>
                <c:pt idx="11">
                  <c:v>342279.0</c:v>
                </c:pt>
              </c:numCache>
            </c:numRef>
          </c:val>
        </c:ser>
        <c:ser>
          <c:idx val="5"/>
          <c:order val="5"/>
          <c:tx>
            <c:strRef>
              <c:f>Plan1!$H$69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Plan1!$B$70:$B$81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Plan1!$H$70:$H$81</c:f>
              <c:numCache>
                <c:formatCode>_(* #.##0_);_(* \(#.##0\);_(* "-"??_);_(@_)</c:formatCode>
                <c:ptCount val="12"/>
                <c:pt idx="0">
                  <c:v>341633.0</c:v>
                </c:pt>
                <c:pt idx="1">
                  <c:v>324637.0</c:v>
                </c:pt>
                <c:pt idx="2">
                  <c:v>359797.0</c:v>
                </c:pt>
                <c:pt idx="3">
                  <c:v>300848.0</c:v>
                </c:pt>
                <c:pt idx="4">
                  <c:v>346255.0</c:v>
                </c:pt>
                <c:pt idx="5">
                  <c:v>394340.0</c:v>
                </c:pt>
                <c:pt idx="6">
                  <c:v>430707.0</c:v>
                </c:pt>
                <c:pt idx="7">
                  <c:v>444526.0</c:v>
                </c:pt>
                <c:pt idx="8">
                  <c:v>422271.0</c:v>
                </c:pt>
                <c:pt idx="9">
                  <c:v>393116.0</c:v>
                </c:pt>
                <c:pt idx="10">
                  <c:v>405714.0</c:v>
                </c:pt>
                <c:pt idx="11">
                  <c:v>437753.0</c:v>
                </c:pt>
              </c:numCache>
            </c:numRef>
          </c:val>
        </c:ser>
        <c:ser>
          <c:idx val="6"/>
          <c:order val="6"/>
          <c:tx>
            <c:strRef>
              <c:f>Plan1!$I$69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Plan1!$B$70:$B$81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Plan1!$I$70:$I$81</c:f>
              <c:numCache>
                <c:formatCode>_(* #.##0_);_(* \(#.##0\);_(* "-"??_);_(@_)</c:formatCode>
                <c:ptCount val="12"/>
                <c:pt idx="0">
                  <c:v>433402.0</c:v>
                </c:pt>
                <c:pt idx="1">
                  <c:v>379988.0</c:v>
                </c:pt>
                <c:pt idx="2">
                  <c:v>368853.0</c:v>
                </c:pt>
                <c:pt idx="3">
                  <c:v>427118.0</c:v>
                </c:pt>
                <c:pt idx="4">
                  <c:v>394475.0</c:v>
                </c:pt>
                <c:pt idx="5">
                  <c:v>408673.0</c:v>
                </c:pt>
                <c:pt idx="6">
                  <c:v>451394.0</c:v>
                </c:pt>
                <c:pt idx="7">
                  <c:v>448122.0</c:v>
                </c:pt>
                <c:pt idx="8">
                  <c:v>431521.0</c:v>
                </c:pt>
                <c:pt idx="9">
                  <c:v>422299.0</c:v>
                </c:pt>
                <c:pt idx="10">
                  <c:v>417075.0</c:v>
                </c:pt>
                <c:pt idx="11">
                  <c:v>430297.0</c:v>
                </c:pt>
              </c:numCache>
            </c:numRef>
          </c:val>
        </c:ser>
        <c:ser>
          <c:idx val="7"/>
          <c:order val="7"/>
          <c:tx>
            <c:strRef>
              <c:f>Plan1!$J$69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Plan1!$B$70:$B$81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Plan1!$J$70:$J$81</c:f>
              <c:numCache>
                <c:formatCode>_(* #.##0_);_(* \(#.##0\);_(* "-"??_);_(@_)</c:formatCode>
                <c:ptCount val="12"/>
                <c:pt idx="0">
                  <c:v>424447.0</c:v>
                </c:pt>
                <c:pt idx="1">
                  <c:v>390995.0</c:v>
                </c:pt>
                <c:pt idx="2">
                  <c:v>417428.0</c:v>
                </c:pt>
                <c:pt idx="3">
                  <c:v>397119.0</c:v>
                </c:pt>
                <c:pt idx="4">
                  <c:v>384808.0</c:v>
                </c:pt>
                <c:pt idx="5">
                  <c:v>397865.0</c:v>
                </c:pt>
                <c:pt idx="6">
                  <c:v>391773.0</c:v>
                </c:pt>
                <c:pt idx="7">
                  <c:v>432147.0</c:v>
                </c:pt>
                <c:pt idx="8">
                  <c:v>410025.0</c:v>
                </c:pt>
                <c:pt idx="9">
                  <c:v>416683.0</c:v>
                </c:pt>
                <c:pt idx="10">
                  <c:v>417767.0</c:v>
                </c:pt>
                <c:pt idx="11">
                  <c:v>432133.0</c:v>
                </c:pt>
              </c:numCache>
            </c:numRef>
          </c:val>
        </c:ser>
        <c:ser>
          <c:idx val="8"/>
          <c:order val="8"/>
          <c:tx>
            <c:v>2008</c:v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val>
            <c:numRef>
              <c:f>Plan1!$K$70:$K$81</c:f>
              <c:numCache>
                <c:formatCode>_(* #.##0_);_(* \(#.##0\);_(* "-"??_);_(@_)</c:formatCode>
                <c:ptCount val="12"/>
                <c:pt idx="0">
                  <c:v>440071.0</c:v>
                </c:pt>
                <c:pt idx="1">
                  <c:v>397002.0</c:v>
                </c:pt>
                <c:pt idx="2">
                  <c:v>421577.0</c:v>
                </c:pt>
                <c:pt idx="3">
                  <c:v>415405.0</c:v>
                </c:pt>
                <c:pt idx="4">
                  <c:v>426097.0</c:v>
                </c:pt>
                <c:pt idx="5">
                  <c:v>413417.568</c:v>
                </c:pt>
                <c:pt idx="6">
                  <c:v>430088.4634</c:v>
                </c:pt>
                <c:pt idx="7">
                  <c:v>434438.2749</c:v>
                </c:pt>
                <c:pt idx="8">
                  <c:v>424177.17</c:v>
                </c:pt>
                <c:pt idx="9">
                  <c:v>420233.6625999999</c:v>
                </c:pt>
                <c:pt idx="10">
                  <c:v>401377.167</c:v>
                </c:pt>
                <c:pt idx="11">
                  <c:v>404477.5251</c:v>
                </c:pt>
              </c:numCache>
            </c:numRef>
          </c:val>
        </c:ser>
        <c:ser>
          <c:idx val="9"/>
          <c:order val="9"/>
          <c:tx>
            <c:strRef>
              <c:f>Plan1!$L$69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val>
            <c:numRef>
              <c:f>Plan1!$L$70:$L$81</c:f>
              <c:numCache>
                <c:formatCode>_(* #.##0_);_(* \(#.##0\);_(* "-"??_);_(@_)</c:formatCode>
                <c:ptCount val="12"/>
                <c:pt idx="0">
                  <c:v>411394.0994</c:v>
                </c:pt>
                <c:pt idx="1">
                  <c:v>369805.9456</c:v>
                </c:pt>
                <c:pt idx="2">
                  <c:v>397074.2012</c:v>
                </c:pt>
                <c:pt idx="3">
                  <c:v>387504.828</c:v>
                </c:pt>
                <c:pt idx="4">
                  <c:v>414955.1376</c:v>
                </c:pt>
                <c:pt idx="5">
                  <c:v>308367.72</c:v>
                </c:pt>
                <c:pt idx="6">
                  <c:v>359796.0625999999</c:v>
                </c:pt>
                <c:pt idx="7">
                  <c:v>377695.5122</c:v>
                </c:pt>
                <c:pt idx="8">
                  <c:v>368489.718</c:v>
                </c:pt>
                <c:pt idx="9">
                  <c:v>393222.972</c:v>
                </c:pt>
                <c:pt idx="10">
                  <c:v>380653.038</c:v>
                </c:pt>
                <c:pt idx="11">
                  <c:v>396653.6614</c:v>
                </c:pt>
              </c:numCache>
            </c:numRef>
          </c:val>
        </c:ser>
        <c:ser>
          <c:idx val="10"/>
          <c:order val="10"/>
          <c:tx>
            <c:v>2010</c:v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val>
            <c:numRef>
              <c:f>Plan1!$M$70:$M$81</c:f>
              <c:numCache>
                <c:formatCode>_(* #.##0_);_(* \(#.##0\);_(* "-"??_);_(@_)</c:formatCode>
                <c:ptCount val="12"/>
                <c:pt idx="0">
                  <c:v>394478.232</c:v>
                </c:pt>
                <c:pt idx="1">
                  <c:v>352331.108</c:v>
                </c:pt>
                <c:pt idx="2">
                  <c:v>370465.51</c:v>
                </c:pt>
                <c:pt idx="3">
                  <c:v>408729.972</c:v>
                </c:pt>
                <c:pt idx="4">
                  <c:v>408180.123</c:v>
                </c:pt>
                <c:pt idx="5">
                  <c:v>361116.288</c:v>
                </c:pt>
                <c:pt idx="6">
                  <c:v>421267.78</c:v>
                </c:pt>
                <c:pt idx="7">
                  <c:v>429871.526</c:v>
                </c:pt>
                <c:pt idx="8">
                  <c:v>379501.431</c:v>
                </c:pt>
                <c:pt idx="9">
                  <c:v>394246.558</c:v>
                </c:pt>
                <c:pt idx="10">
                  <c:v>432542.551</c:v>
                </c:pt>
                <c:pt idx="11">
                  <c:v>449239.455</c:v>
                </c:pt>
              </c:numCache>
            </c:numRef>
          </c:val>
        </c:ser>
        <c:ser>
          <c:idx val="11"/>
          <c:order val="11"/>
          <c:tx>
            <c:v>2011</c:v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val>
            <c:numRef>
              <c:f>Plan1!$N$70:$N$81</c:f>
              <c:numCache>
                <c:formatCode>_(* #.##0_);_(* \(#.##0\);_(* "-"??_);_(@_)</c:formatCode>
                <c:ptCount val="12"/>
                <c:pt idx="0">
                  <c:v>446965.673</c:v>
                </c:pt>
                <c:pt idx="1">
                  <c:v>396325.094</c:v>
                </c:pt>
                <c:pt idx="2">
                  <c:v>409910.532</c:v>
                </c:pt>
                <c:pt idx="3">
                  <c:v>425914.222</c:v>
                </c:pt>
                <c:pt idx="4">
                  <c:v>447004.8529999999</c:v>
                </c:pt>
                <c:pt idx="5">
                  <c:v>433141.8099999999</c:v>
                </c:pt>
                <c:pt idx="6">
                  <c:v>416363.454</c:v>
                </c:pt>
                <c:pt idx="7">
                  <c:v>431543.404</c:v>
                </c:pt>
                <c:pt idx="8">
                  <c:v>422186.206</c:v>
                </c:pt>
                <c:pt idx="9">
                  <c:v>424817.2</c:v>
                </c:pt>
                <c:pt idx="10">
                  <c:v>394022.535</c:v>
                </c:pt>
                <c:pt idx="11">
                  <c:v>430133.891</c:v>
                </c:pt>
              </c:numCache>
            </c:numRef>
          </c:val>
        </c:ser>
        <c:ser>
          <c:idx val="12"/>
          <c:order val="12"/>
          <c:tx>
            <c:strRef>
              <c:f>Plan1!$O$69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AABAD7"/>
            </a:solidFill>
            <a:ln w="25400">
              <a:noFill/>
            </a:ln>
          </c:spPr>
          <c:invertIfNegative val="0"/>
          <c:val>
            <c:numRef>
              <c:f>Plan1!$O$70:$O$81</c:f>
              <c:numCache>
                <c:formatCode>_(* #.##0_);_(* \(#.##0\);_(* "-"??_);_(@_)</c:formatCode>
                <c:ptCount val="12"/>
                <c:pt idx="0">
                  <c:v>419625.218</c:v>
                </c:pt>
                <c:pt idx="1">
                  <c:v>386569.496</c:v>
                </c:pt>
                <c:pt idx="2">
                  <c:v>400192.403</c:v>
                </c:pt>
                <c:pt idx="3">
                  <c:v>404176.363</c:v>
                </c:pt>
                <c:pt idx="4">
                  <c:v>436381.068</c:v>
                </c:pt>
                <c:pt idx="5">
                  <c:v>448168.038</c:v>
                </c:pt>
                <c:pt idx="6">
                  <c:v>454734.923</c:v>
                </c:pt>
                <c:pt idx="7">
                  <c:v>444373.072</c:v>
                </c:pt>
                <c:pt idx="8">
                  <c:v>394386.345</c:v>
                </c:pt>
                <c:pt idx="9">
                  <c:v>433877.095</c:v>
                </c:pt>
                <c:pt idx="10">
                  <c:v>424337.5159999999</c:v>
                </c:pt>
                <c:pt idx="11">
                  <c:v>461550.686</c:v>
                </c:pt>
              </c:numCache>
            </c:numRef>
          </c:val>
        </c:ser>
        <c:ser>
          <c:idx val="13"/>
          <c:order val="13"/>
          <c:tx>
            <c:strRef>
              <c:f>Plan1!$P$69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D9AAA9"/>
            </a:solidFill>
            <a:ln w="25400">
              <a:noFill/>
            </a:ln>
          </c:spPr>
          <c:invertIfNegative val="0"/>
          <c:val>
            <c:numRef>
              <c:f>Plan1!$P$70:$P$81</c:f>
              <c:numCache>
                <c:formatCode>_(* #.##0_);_(* \(#.##0\);_(* "-"??_);_(@_)</c:formatCode>
                <c:ptCount val="12"/>
                <c:pt idx="0">
                  <c:v>438375.2449999999</c:v>
                </c:pt>
                <c:pt idx="1">
                  <c:v>403528.588</c:v>
                </c:pt>
                <c:pt idx="2">
                  <c:v>458612.8590000001</c:v>
                </c:pt>
                <c:pt idx="3">
                  <c:v>442243.34</c:v>
                </c:pt>
                <c:pt idx="4">
                  <c:v>446454.375</c:v>
                </c:pt>
                <c:pt idx="5">
                  <c:v>447495.334</c:v>
                </c:pt>
                <c:pt idx="6">
                  <c:v>458545.88</c:v>
                </c:pt>
                <c:pt idx="7">
                  <c:v>428199.76</c:v>
                </c:pt>
                <c:pt idx="8">
                  <c:v>424006.65</c:v>
                </c:pt>
                <c:pt idx="9">
                  <c:v>431991.523</c:v>
                </c:pt>
                <c:pt idx="10">
                  <c:v>425182.502</c:v>
                </c:pt>
                <c:pt idx="11">
                  <c:v>432153.502</c:v>
                </c:pt>
              </c:numCache>
            </c:numRef>
          </c:val>
        </c:ser>
        <c:ser>
          <c:idx val="14"/>
          <c:order val="14"/>
          <c:tx>
            <c:v>2014</c:v>
          </c:tx>
          <c:spPr>
            <a:solidFill>
              <a:srgbClr val="C6D6AC"/>
            </a:solidFill>
            <a:ln w="25400">
              <a:noFill/>
            </a:ln>
          </c:spPr>
          <c:invertIfNegative val="0"/>
          <c:val>
            <c:numRef>
              <c:f>Plan1!$Q$70:$Q$81</c:f>
              <c:numCache>
                <c:formatCode>_(* #.##0_);_(* \(#.##0\);_(* "-"??_);_(@_)</c:formatCode>
                <c:ptCount val="12"/>
                <c:pt idx="0">
                  <c:v>399391.93</c:v>
                </c:pt>
                <c:pt idx="1">
                  <c:v>380753.502</c:v>
                </c:pt>
                <c:pt idx="2">
                  <c:v>413572.403</c:v>
                </c:pt>
                <c:pt idx="3">
                  <c:v>373604.684</c:v>
                </c:pt>
                <c:pt idx="4">
                  <c:v>439270.773</c:v>
                </c:pt>
                <c:pt idx="5">
                  <c:v>441897.833</c:v>
                </c:pt>
                <c:pt idx="6">
                  <c:v>482753.7829999999</c:v>
                </c:pt>
                <c:pt idx="7">
                  <c:v>476840.5919999999</c:v>
                </c:pt>
                <c:pt idx="8">
                  <c:v>458827.063</c:v>
                </c:pt>
                <c:pt idx="9">
                  <c:v>495060.9620000001</c:v>
                </c:pt>
                <c:pt idx="10">
                  <c:v>474990.329</c:v>
                </c:pt>
                <c:pt idx="11">
                  <c:v>485193.552</c:v>
                </c:pt>
              </c:numCache>
            </c:numRef>
          </c:val>
        </c:ser>
        <c:ser>
          <c:idx val="15"/>
          <c:order val="15"/>
          <c:tx>
            <c:strRef>
              <c:f>Plan1!$R$69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BAB0C9"/>
            </a:solidFill>
            <a:ln w="25400">
              <a:noFill/>
            </a:ln>
          </c:spPr>
          <c:invertIfNegative val="0"/>
          <c:val>
            <c:numRef>
              <c:f>Plan1!$R$70:$R$81</c:f>
              <c:numCache>
                <c:formatCode>_(* #.##0_);_(* \(#.##0\);_(* "-"??_);_(@_)</c:formatCode>
                <c:ptCount val="12"/>
                <c:pt idx="0">
                  <c:v>483996.529</c:v>
                </c:pt>
                <c:pt idx="1">
                  <c:v>428183.37</c:v>
                </c:pt>
                <c:pt idx="2">
                  <c:v>444003.682</c:v>
                </c:pt>
                <c:pt idx="3">
                  <c:v>429097.959</c:v>
                </c:pt>
                <c:pt idx="4">
                  <c:v>421522.715</c:v>
                </c:pt>
                <c:pt idx="5">
                  <c:v>423574.972</c:v>
                </c:pt>
                <c:pt idx="6">
                  <c:v>458670.094</c:v>
                </c:pt>
                <c:pt idx="7">
                  <c:v>462026.727</c:v>
                </c:pt>
                <c:pt idx="8">
                  <c:v>406978.291</c:v>
                </c:pt>
                <c:pt idx="9">
                  <c:v>441184.464</c:v>
                </c:pt>
                <c:pt idx="10">
                  <c:v>368347.497</c:v>
                </c:pt>
                <c:pt idx="11">
                  <c:v>426661.652</c:v>
                </c:pt>
              </c:numCache>
            </c:numRef>
          </c:val>
        </c:ser>
        <c:ser>
          <c:idx val="16"/>
          <c:order val="16"/>
          <c:tx>
            <c:v>2016</c:v>
          </c:tx>
          <c:spPr>
            <a:solidFill>
              <a:srgbClr val="A9CEDC"/>
            </a:solidFill>
            <a:ln w="25400">
              <a:noFill/>
            </a:ln>
          </c:spPr>
          <c:invertIfNegative val="0"/>
          <c:val>
            <c:numRef>
              <c:f>Plan1!$S$70:$S$81</c:f>
              <c:numCache>
                <c:formatCode>_(* #.##0_);_(* \(#.##0\);_(* "-"??_);_(@_)</c:formatCode>
                <c:ptCount val="12"/>
                <c:pt idx="0">
                  <c:v>371280.268</c:v>
                </c:pt>
                <c:pt idx="1">
                  <c:v>355243.188</c:v>
                </c:pt>
                <c:pt idx="2">
                  <c:v>398126.295</c:v>
                </c:pt>
                <c:pt idx="3">
                  <c:v>413050.715</c:v>
                </c:pt>
                <c:pt idx="4">
                  <c:v>493486.87</c:v>
                </c:pt>
                <c:pt idx="5">
                  <c:v>480165.71</c:v>
                </c:pt>
                <c:pt idx="6">
                  <c:v>480124.894</c:v>
                </c:pt>
                <c:pt idx="7">
                  <c:v>517327.382</c:v>
                </c:pt>
                <c:pt idx="8">
                  <c:v>514237.995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27316056"/>
        <c:axId val="-2127309080"/>
      </c:barChart>
      <c:catAx>
        <c:axId val="-2127316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Mês</a:t>
                </a:r>
              </a:p>
            </c:rich>
          </c:tx>
          <c:layout>
            <c:manualLayout>
              <c:xMode val="edge"/>
              <c:yMode val="edge"/>
              <c:x val="0.528596543929119"/>
              <c:y val="0.8639690443106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127309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1273090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metro cúbico</a:t>
                </a:r>
              </a:p>
            </c:rich>
          </c:tx>
          <c:layout>
            <c:manualLayout>
              <c:xMode val="edge"/>
              <c:yMode val="edge"/>
              <c:x val="0.0173309665771547"/>
              <c:y val="0.2904392465647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1273160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8157253741258"/>
          <c:y val="0.0412371912448993"/>
          <c:w val="0.714092377153061"/>
          <c:h val="0.07731973358418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984251969" l="0.787401575" r="0.787401575" t="0.984251969" header="0.492125985" footer="0.49212598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image" Target="../media/image1.png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38100</xdr:colOff>
      <xdr:row>30</xdr:row>
      <xdr:rowOff>12700</xdr:rowOff>
    </xdr:from>
    <xdr:to>
      <xdr:col>30</xdr:col>
      <xdr:colOff>38100</xdr:colOff>
      <xdr:row>45</xdr:row>
      <xdr:rowOff>38100</xdr:rowOff>
    </xdr:to>
    <xdr:graphicFrame macro="">
      <xdr:nvGraphicFramePr>
        <xdr:cNvPr id="378859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56</xdr:row>
      <xdr:rowOff>0</xdr:rowOff>
    </xdr:from>
    <xdr:to>
      <xdr:col>26</xdr:col>
      <xdr:colOff>12700</xdr:colOff>
      <xdr:row>56</xdr:row>
      <xdr:rowOff>0</xdr:rowOff>
    </xdr:to>
    <xdr:graphicFrame macro="">
      <xdr:nvGraphicFramePr>
        <xdr:cNvPr id="378860" name="Chart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1079500</xdr:colOff>
      <xdr:row>55</xdr:row>
      <xdr:rowOff>25400</xdr:rowOff>
    </xdr:from>
    <xdr:to>
      <xdr:col>26</xdr:col>
      <xdr:colOff>114300</xdr:colOff>
      <xdr:row>56</xdr:row>
      <xdr:rowOff>63500</xdr:rowOff>
    </xdr:to>
    <xdr:sp macro="" textlink="">
      <xdr:nvSpPr>
        <xdr:cNvPr id="378861" name="Rectangle 70"/>
        <xdr:cNvSpPr>
          <a:spLocks noChangeArrowheads="1"/>
        </xdr:cNvSpPr>
      </xdr:nvSpPr>
      <xdr:spPr bwMode="auto">
        <a:xfrm>
          <a:off x="9817100" y="9093200"/>
          <a:ext cx="19697700" cy="190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21</xdr:col>
      <xdr:colOff>38100</xdr:colOff>
      <xdr:row>67</xdr:row>
      <xdr:rowOff>25400</xdr:rowOff>
    </xdr:from>
    <xdr:to>
      <xdr:col>30</xdr:col>
      <xdr:colOff>38100</xdr:colOff>
      <xdr:row>82</xdr:row>
      <xdr:rowOff>50800</xdr:rowOff>
    </xdr:to>
    <xdr:graphicFrame macro="">
      <xdr:nvGraphicFramePr>
        <xdr:cNvPr id="378862" name="Chart 3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812800</xdr:colOff>
      <xdr:row>8</xdr:row>
      <xdr:rowOff>50800</xdr:rowOff>
    </xdr:to>
    <xdr:pic>
      <xdr:nvPicPr>
        <xdr:cNvPr id="378863" name="Picture 1077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" y="304800"/>
          <a:ext cx="812800" cy="10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Relationship Id="rId2" Type="http://schemas.openxmlformats.org/officeDocument/2006/relationships/externalLinkPath" Target="Produ&#231;&#227;o%20Petro%20(dados%20de%20origem).xls" TargetMode="Externa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Relationship Id="rId2" Type="http://schemas.openxmlformats.org/officeDocument/2006/relationships/externalLinkPath" Target="Produ&#231;&#227;o%20Petro%20(dados%20de%20origem).xls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ário do Windows" refreshedDate="42678.708328125002" createdVersion="1" refreshedVersion="3" recordCount="170">
  <cacheSource type="worksheet">
    <worksheetSource ref="A1:R171" sheet="LGN m3" r:id="rId2"/>
  </cacheSource>
  <cacheFields count="18">
    <cacheField name="PRODUTO" numFmtId="0">
      <sharedItems count="1">
        <s v="LGN (m3)"/>
      </sharedItems>
    </cacheField>
    <cacheField name="UNIDADE" numFmtId="0">
      <sharedItems count="1">
        <s v="m3"/>
      </sharedItems>
    </cacheField>
    <cacheField name="ANO" numFmtId="0">
      <sharedItems containsSemiMixedTypes="0" containsString="0" containsNumber="1" containsInteger="1" minValue="2000" maxValue="2016" count="1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</sharedItems>
    </cacheField>
    <cacheField name="REGIÃO" numFmtId="0">
      <sharedItems count="4">
        <s v="REGIÃO NORTE"/>
        <s v="REGIÃO NORDESTE"/>
        <s v="REGIÃO SUDESTE"/>
        <s v="REGIÃO SUL"/>
      </sharedItems>
    </cacheField>
    <cacheField name="ESTADO" numFmtId="0">
      <sharedItems count="10">
        <s v="AMAZONAS"/>
        <s v="CEARÁ"/>
        <s v="RIO GRANDE DO NORTE"/>
        <s v="ALAGOAS"/>
        <s v="SERGIPE"/>
        <s v="BAHIA"/>
        <s v="ESPÍRITO SANTO"/>
        <s v="RIO DE JANEIRO"/>
        <s v="SÃO PAULO"/>
        <s v="PARANÁ"/>
      </sharedItems>
    </cacheField>
    <cacheField name="JAN" numFmtId="0">
      <sharedItems containsSemiMixedTypes="0" containsString="0" containsNumber="1" minValue="0" maxValue="259200"/>
    </cacheField>
    <cacheField name="FEV" numFmtId="0">
      <sharedItems containsSemiMixedTypes="0" containsString="0" containsNumber="1" minValue="0" maxValue="232692"/>
    </cacheField>
    <cacheField name="MAR" numFmtId="0">
      <sharedItems containsSemiMixedTypes="0" containsString="0" containsNumber="1" minValue="0" maxValue="235200"/>
    </cacheField>
    <cacheField name="ABR" numFmtId="0">
      <sharedItems containsSemiMixedTypes="0" containsString="0" containsNumber="1" minValue="0" maxValue="251800"/>
    </cacheField>
    <cacheField name="MAI" numFmtId="0">
      <sharedItems containsSemiMixedTypes="0" containsString="0" containsNumber="1" minValue="0" maxValue="258500"/>
    </cacheField>
    <cacheField name="JUN" numFmtId="0">
      <sharedItems containsSemiMixedTypes="0" containsString="0" containsNumber="1" minValue="0" maxValue="253990"/>
    </cacheField>
    <cacheField name="JUL" numFmtId="0">
      <sharedItems containsSemiMixedTypes="0" containsString="0" containsNumber="1" minValue="0" maxValue="259200"/>
    </cacheField>
    <cacheField name="AGO" numFmtId="0">
      <sharedItems containsSemiMixedTypes="0" containsString="0" containsNumber="1" minValue="0" maxValue="251100"/>
    </cacheField>
    <cacheField name="SET" numFmtId="0">
      <sharedItems containsSemiMixedTypes="0" containsString="0" containsNumber="1" minValue="0" maxValue="249100"/>
    </cacheField>
    <cacheField name="OUT" numFmtId="0">
      <sharedItems containsString="0" containsBlank="1" containsNumber="1" minValue="0" maxValue="253500"/>
    </cacheField>
    <cacheField name="NOV" numFmtId="0">
      <sharedItems containsString="0" containsBlank="1" containsNumber="1" minValue="0" maxValue="259009.85"/>
    </cacheField>
    <cacheField name="DEZ" numFmtId="0">
      <sharedItems containsString="0" containsBlank="1" containsNumber="1" minValue="0" maxValue="266301.09999999998"/>
    </cacheField>
    <cacheField name="TOTAL" numFmtId="0">
      <sharedItems containsSemiMixedTypes="0" containsString="0" containsNumber="1" minValue="0" maxValue="29272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Usuário do Windows" refreshedDate="42678.708328472225" createdVersion="1" refreshedVersion="3" recordCount="374">
  <cacheSource type="worksheet">
    <worksheetSource ref="A1:R375" sheet="Prod Petro m3" r:id="rId2"/>
  </cacheSource>
  <cacheFields count="18">
    <cacheField name="PRODUTO" numFmtId="0">
      <sharedItems count="2">
        <s v="TERRA (m3)"/>
        <s v="MAR (m3)"/>
      </sharedItems>
    </cacheField>
    <cacheField name="UNIDADE" numFmtId="0">
      <sharedItems count="1">
        <s v="m3"/>
      </sharedItems>
    </cacheField>
    <cacheField name="ANO" numFmtId="0">
      <sharedItems containsSemiMixedTypes="0" containsString="0" containsNumber="1" containsInteger="1" minValue="2000" maxValue="2016" count="1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</sharedItems>
    </cacheField>
    <cacheField name="REGIÃO" numFmtId="0">
      <sharedItems count="4">
        <s v="REGIÃO NORTE"/>
        <s v="REGIÃO NORDESTE"/>
        <s v="REGIÃO SUDESTE"/>
        <s v="REGIÃO SUL"/>
      </sharedItems>
    </cacheField>
    <cacheField name="ESTADO" numFmtId="0">
      <sharedItems count="11">
        <s v="AMAZONAS"/>
        <s v="MARANHÃO"/>
        <s v="CEARÁ"/>
        <s v="RIO GRANDE DO NORTE"/>
        <s v="ALAGOAS"/>
        <s v="SERGIPE"/>
        <s v="BAHIA"/>
        <s v="ESPÍRITO SANTO"/>
        <s v="RIO DE JANEIRO"/>
        <s v="SÃO PAULO"/>
        <s v="PARANÁ"/>
      </sharedItems>
    </cacheField>
    <cacheField name="JAN" numFmtId="0">
      <sharedItems containsSemiMixedTypes="0" containsString="0" containsNumber="1" minValue="0" maxValue="8200918.0251399996"/>
    </cacheField>
    <cacheField name="FEV" numFmtId="0">
      <sharedItems containsSemiMixedTypes="0" containsString="0" containsNumber="1" minValue="0" maxValue="7583381.0179999983"/>
    </cacheField>
    <cacheField name="MAR" numFmtId="0">
      <sharedItems containsSemiMixedTypes="0" containsString="0" containsNumber="1" minValue="0" maxValue="8270828.1880200002"/>
    </cacheField>
    <cacheField name="ABR" numFmtId="0">
      <sharedItems containsSemiMixedTypes="0" containsString="0" containsNumber="1" minValue="0" maxValue="8003255.2390000001"/>
    </cacheField>
    <cacheField name="MAI" numFmtId="0">
      <sharedItems containsSemiMixedTypes="0" containsString="0" containsNumber="1" minValue="0" maxValue="8221855.629999999"/>
    </cacheField>
    <cacheField name="JUN" numFmtId="0">
      <sharedItems containsSemiMixedTypes="0" containsString="0" containsNumber="1" minValue="0" maxValue="8304837.2059999984"/>
    </cacheField>
    <cacheField name="JUL" numFmtId="0">
      <sharedItems containsSemiMixedTypes="0" containsString="0" containsNumber="1" minValue="0" maxValue="8570705.564369997"/>
    </cacheField>
    <cacheField name="AGO" numFmtId="0">
      <sharedItems containsSemiMixedTypes="0" containsString="0" containsNumber="1" minValue="0" maxValue="8667386.8614400011"/>
    </cacheField>
    <cacheField name="SET" numFmtId="0">
      <sharedItems containsSemiMixedTypes="0" containsString="0" containsNumber="1" minValue="0" maxValue="8517628.7346300017"/>
    </cacheField>
    <cacheField name="OUT" numFmtId="0">
      <sharedItems containsString="0" containsBlank="1" containsNumber="1" minValue="0" maxValue="8311836"/>
    </cacheField>
    <cacheField name="NOV" numFmtId="0">
      <sharedItems containsString="0" containsBlank="1" containsNumber="1" minValue="0" maxValue="7980188.0120000001"/>
    </cacheField>
    <cacheField name="DEZ" numFmtId="0">
      <sharedItems containsString="0" containsBlank="1" containsNumber="1" minValue="0" maxValue="8515875.5065700002"/>
    </cacheField>
    <cacheField name="TOTAL" numFmtId="0">
      <sharedItems containsSemiMixedTypes="0" containsString="0" containsNumber="1" minValue="0" maxValue="96220981.8916999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0">
  <r>
    <x v="0"/>
    <x v="0"/>
    <x v="0"/>
    <x v="0"/>
    <x v="0"/>
    <n v="11990"/>
    <n v="12085"/>
    <n v="38152"/>
    <n v="29385"/>
    <n v="38446"/>
    <n v="35381"/>
    <n v="30562"/>
    <n v="23894"/>
    <n v="20823"/>
    <n v="42252"/>
    <n v="32075"/>
    <n v="40205"/>
    <n v="355250"/>
  </r>
  <r>
    <x v="0"/>
    <x v="0"/>
    <x v="0"/>
    <x v="1"/>
    <x v="1"/>
    <n v="2511"/>
    <n v="2383"/>
    <n v="2174"/>
    <n v="2056"/>
    <n v="2007"/>
    <n v="1883"/>
    <n v="1945"/>
    <n v="584"/>
    <n v="1716"/>
    <n v="2069"/>
    <n v="1764"/>
    <n v="2092"/>
    <n v="23184"/>
  </r>
  <r>
    <x v="0"/>
    <x v="0"/>
    <x v="0"/>
    <x v="1"/>
    <x v="2"/>
    <n v="26040"/>
    <n v="25000"/>
    <n v="28460"/>
    <n v="27825"/>
    <n v="28940"/>
    <n v="26879"/>
    <n v="28014"/>
    <n v="29388"/>
    <n v="26370"/>
    <n v="26030"/>
    <n v="24928"/>
    <n v="27836"/>
    <n v="325710"/>
  </r>
  <r>
    <x v="0"/>
    <x v="0"/>
    <x v="0"/>
    <x v="1"/>
    <x v="3"/>
    <n v="0"/>
    <n v="0"/>
    <n v="0"/>
    <n v="0"/>
    <n v="0"/>
    <n v="0"/>
    <n v="0"/>
    <n v="0"/>
    <n v="0"/>
    <n v="0"/>
    <n v="0"/>
    <n v="0"/>
    <n v="0"/>
  </r>
  <r>
    <x v="0"/>
    <x v="0"/>
    <x v="0"/>
    <x v="1"/>
    <x v="4"/>
    <n v="26480"/>
    <n v="25123"/>
    <n v="26572"/>
    <n v="25440"/>
    <n v="26406"/>
    <n v="26044"/>
    <n v="26914"/>
    <n v="27353"/>
    <n v="26129"/>
    <n v="26965"/>
    <n v="13928"/>
    <n v="26071"/>
    <n v="303425"/>
  </r>
  <r>
    <x v="0"/>
    <x v="0"/>
    <x v="0"/>
    <x v="1"/>
    <x v="5"/>
    <n v="31816"/>
    <n v="27936"/>
    <n v="32035"/>
    <n v="30538"/>
    <n v="32380"/>
    <n v="31420"/>
    <n v="32502"/>
    <n v="33010"/>
    <n v="25911"/>
    <n v="29029"/>
    <n v="30825"/>
    <n v="32159"/>
    <n v="369561"/>
  </r>
  <r>
    <x v="0"/>
    <x v="0"/>
    <x v="0"/>
    <x v="2"/>
    <x v="6"/>
    <n v="769"/>
    <n v="837"/>
    <n v="985"/>
    <n v="946"/>
    <n v="898"/>
    <n v="937"/>
    <n v="644"/>
    <n v="1196"/>
    <n v="1275"/>
    <n v="1334"/>
    <n v="1198"/>
    <n v="1190"/>
    <n v="12209"/>
  </r>
  <r>
    <x v="0"/>
    <x v="0"/>
    <x v="0"/>
    <x v="2"/>
    <x v="7"/>
    <n v="60000"/>
    <n v="50200"/>
    <n v="51900"/>
    <n v="64950"/>
    <n v="67300"/>
    <n v="54300"/>
    <n v="51500"/>
    <n v="59400"/>
    <n v="59500"/>
    <n v="64700"/>
    <n v="58800"/>
    <n v="53200"/>
    <n v="695750"/>
  </r>
  <r>
    <x v="0"/>
    <x v="0"/>
    <x v="0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0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1"/>
    <x v="0"/>
    <x v="0"/>
    <n v="53350"/>
    <n v="44883"/>
    <n v="56604"/>
    <n v="60816"/>
    <n v="61899"/>
    <n v="61480"/>
    <n v="56739"/>
    <n v="62314"/>
    <n v="65476"/>
    <n v="70871"/>
    <n v="64240"/>
    <n v="65789"/>
    <n v="724461"/>
  </r>
  <r>
    <x v="0"/>
    <x v="0"/>
    <x v="1"/>
    <x v="1"/>
    <x v="1"/>
    <n v="1977"/>
    <n v="1405"/>
    <n v="1560"/>
    <n v="1586"/>
    <n v="1716"/>
    <n v="1885"/>
    <n v="2072"/>
    <n v="1948"/>
    <n v="577"/>
    <n v="1326"/>
    <n v="1867"/>
    <n v="1812"/>
    <n v="19731"/>
  </r>
  <r>
    <x v="0"/>
    <x v="0"/>
    <x v="1"/>
    <x v="1"/>
    <x v="2"/>
    <n v="28204"/>
    <n v="26045"/>
    <n v="25660"/>
    <n v="24735"/>
    <n v="25970"/>
    <n v="24880"/>
    <n v="25500"/>
    <n v="25640"/>
    <n v="24410"/>
    <n v="24100"/>
    <n v="23900"/>
    <n v="26780"/>
    <n v="305824"/>
  </r>
  <r>
    <x v="0"/>
    <x v="0"/>
    <x v="1"/>
    <x v="1"/>
    <x v="3"/>
    <n v="0"/>
    <n v="0"/>
    <n v="0"/>
    <n v="0"/>
    <n v="0"/>
    <n v="0"/>
    <n v="0"/>
    <n v="0"/>
    <n v="0"/>
    <n v="0"/>
    <n v="0"/>
    <n v="0"/>
    <n v="0"/>
  </r>
  <r>
    <x v="0"/>
    <x v="0"/>
    <x v="1"/>
    <x v="1"/>
    <x v="4"/>
    <n v="26536"/>
    <n v="23797"/>
    <n v="25605"/>
    <n v="18378"/>
    <n v="22691"/>
    <n v="25806"/>
    <n v="27236"/>
    <n v="26465"/>
    <n v="23625"/>
    <n v="26322"/>
    <n v="25852"/>
    <n v="26876"/>
    <n v="299189"/>
  </r>
  <r>
    <x v="0"/>
    <x v="0"/>
    <x v="1"/>
    <x v="1"/>
    <x v="5"/>
    <n v="30134"/>
    <n v="30051"/>
    <n v="32400"/>
    <n v="30862"/>
    <n v="33249"/>
    <n v="31922"/>
    <n v="32402"/>
    <n v="32154"/>
    <n v="31322"/>
    <n v="33093"/>
    <n v="31588"/>
    <n v="32285"/>
    <n v="381462"/>
  </r>
  <r>
    <x v="0"/>
    <x v="0"/>
    <x v="1"/>
    <x v="2"/>
    <x v="6"/>
    <n v="1136"/>
    <n v="1073"/>
    <n v="1207"/>
    <n v="1107"/>
    <n v="939"/>
    <n v="927"/>
    <n v="916"/>
    <n v="980"/>
    <n v="995"/>
    <n v="966"/>
    <n v="817"/>
    <n v="759"/>
    <n v="11822"/>
  </r>
  <r>
    <x v="0"/>
    <x v="0"/>
    <x v="1"/>
    <x v="2"/>
    <x v="7"/>
    <n v="46200"/>
    <n v="33600"/>
    <n v="52500"/>
    <n v="46398"/>
    <n v="41400"/>
    <n v="48700"/>
    <n v="55800"/>
    <n v="42800"/>
    <n v="54800"/>
    <n v="52630"/>
    <n v="57100"/>
    <n v="57350"/>
    <n v="589278"/>
  </r>
  <r>
    <x v="0"/>
    <x v="0"/>
    <x v="1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1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2"/>
    <x v="0"/>
    <x v="0"/>
    <n v="68269"/>
    <n v="46645"/>
    <n v="64802"/>
    <n v="49129"/>
    <n v="60546"/>
    <n v="42132"/>
    <n v="34314"/>
    <n v="59913"/>
    <n v="67171"/>
    <n v="73218"/>
    <n v="67131"/>
    <n v="67300"/>
    <n v="700570"/>
  </r>
  <r>
    <x v="0"/>
    <x v="0"/>
    <x v="2"/>
    <x v="1"/>
    <x v="1"/>
    <n v="1812"/>
    <n v="1610"/>
    <n v="1620"/>
    <n v="1643"/>
    <n v="2303"/>
    <n v="2181"/>
    <n v="2776"/>
    <n v="2918"/>
    <n v="2496"/>
    <n v="2455"/>
    <n v="3436"/>
    <n v="3576"/>
    <n v="28826"/>
  </r>
  <r>
    <x v="0"/>
    <x v="0"/>
    <x v="2"/>
    <x v="1"/>
    <x v="2"/>
    <n v="28750"/>
    <n v="29895"/>
    <n v="39655"/>
    <n v="37667"/>
    <n v="37623"/>
    <n v="36202"/>
    <n v="33137"/>
    <n v="36594"/>
    <n v="32320"/>
    <n v="29344"/>
    <n v="34425"/>
    <n v="31544"/>
    <n v="407156"/>
  </r>
  <r>
    <x v="0"/>
    <x v="0"/>
    <x v="2"/>
    <x v="1"/>
    <x v="3"/>
    <n v="0"/>
    <n v="0"/>
    <n v="0"/>
    <n v="0"/>
    <n v="0"/>
    <n v="0"/>
    <n v="0"/>
    <n v="0"/>
    <n v="0"/>
    <n v="0"/>
    <n v="0"/>
    <n v="0"/>
    <n v="0"/>
  </r>
  <r>
    <x v="0"/>
    <x v="0"/>
    <x v="2"/>
    <x v="1"/>
    <x v="4"/>
    <n v="27239"/>
    <n v="24096"/>
    <n v="25381"/>
    <n v="23065"/>
    <n v="24983"/>
    <n v="24854"/>
    <n v="25911"/>
    <n v="25580"/>
    <n v="24400"/>
    <n v="24992"/>
    <n v="24648"/>
    <n v="24957"/>
    <n v="300106"/>
  </r>
  <r>
    <x v="0"/>
    <x v="0"/>
    <x v="2"/>
    <x v="1"/>
    <x v="5"/>
    <n v="32874"/>
    <n v="30113"/>
    <n v="33002"/>
    <n v="31458"/>
    <n v="33394"/>
    <n v="32885"/>
    <n v="33506"/>
    <n v="32736"/>
    <n v="23593"/>
    <n v="14890"/>
    <n v="23343"/>
    <n v="31825"/>
    <n v="353619"/>
  </r>
  <r>
    <x v="0"/>
    <x v="0"/>
    <x v="2"/>
    <x v="2"/>
    <x v="6"/>
    <n v="939"/>
    <n v="865"/>
    <n v="900"/>
    <n v="944"/>
    <n v="868"/>
    <n v="815"/>
    <n v="918"/>
    <n v="619"/>
    <n v="702"/>
    <n v="902"/>
    <n v="909"/>
    <n v="889"/>
    <n v="10270"/>
  </r>
  <r>
    <x v="0"/>
    <x v="0"/>
    <x v="2"/>
    <x v="2"/>
    <x v="7"/>
    <n v="57100"/>
    <n v="48400"/>
    <n v="52829"/>
    <n v="52350"/>
    <n v="76900"/>
    <n v="81900"/>
    <n v="68350"/>
    <n v="79729"/>
    <n v="67800"/>
    <n v="76900"/>
    <n v="70520"/>
    <n v="77500"/>
    <n v="810278"/>
  </r>
  <r>
    <x v="0"/>
    <x v="0"/>
    <x v="2"/>
    <x v="2"/>
    <x v="8"/>
    <n v="0"/>
    <n v="0"/>
    <n v="0"/>
    <n v="0"/>
    <n v="0"/>
    <n v="0"/>
    <n v="0"/>
    <n v="0"/>
    <n v="0"/>
    <n v="0"/>
    <n v="0"/>
    <m/>
    <n v="0"/>
  </r>
  <r>
    <x v="0"/>
    <x v="0"/>
    <x v="2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3"/>
    <x v="0"/>
    <x v="0"/>
    <n v="67637"/>
    <n v="65509"/>
    <n v="72791"/>
    <n v="68853"/>
    <n v="62918"/>
    <n v="70741"/>
    <n v="73839"/>
    <n v="70312"/>
    <n v="69984"/>
    <n v="73179"/>
    <n v="66844"/>
    <n v="74816"/>
    <n v="837423"/>
  </r>
  <r>
    <x v="0"/>
    <x v="0"/>
    <x v="3"/>
    <x v="1"/>
    <x v="1"/>
    <n v="3671"/>
    <n v="3044"/>
    <n v="3089"/>
    <n v="3239"/>
    <n v="3298"/>
    <n v="2780"/>
    <n v="2112"/>
    <n v="1220"/>
    <n v="213"/>
    <n v="3086"/>
    <n v="2373"/>
    <n v="2896"/>
    <n v="31021"/>
  </r>
  <r>
    <x v="0"/>
    <x v="0"/>
    <x v="3"/>
    <x v="1"/>
    <x v="2"/>
    <n v="36725"/>
    <n v="31734"/>
    <n v="33829"/>
    <n v="32811"/>
    <n v="32832"/>
    <n v="30607"/>
    <n v="32779"/>
    <n v="37056"/>
    <n v="37098"/>
    <n v="35051"/>
    <n v="31613"/>
    <n v="33057"/>
    <n v="405192"/>
  </r>
  <r>
    <x v="0"/>
    <x v="0"/>
    <x v="3"/>
    <x v="1"/>
    <x v="3"/>
    <n v="0"/>
    <n v="0"/>
    <n v="0"/>
    <n v="1760"/>
    <n v="6946"/>
    <n v="7395"/>
    <n v="5926"/>
    <n v="3880"/>
    <n v="1440"/>
    <n v="3440"/>
    <n v="9230"/>
    <n v="10998"/>
    <n v="51015"/>
  </r>
  <r>
    <x v="0"/>
    <x v="0"/>
    <x v="3"/>
    <x v="1"/>
    <x v="4"/>
    <n v="24971"/>
    <n v="20388"/>
    <n v="25907"/>
    <n v="20841"/>
    <n v="23510"/>
    <n v="22761"/>
    <n v="23560"/>
    <n v="25463"/>
    <n v="24294"/>
    <n v="24023"/>
    <n v="24041"/>
    <n v="24965"/>
    <n v="284724"/>
  </r>
  <r>
    <x v="0"/>
    <x v="0"/>
    <x v="3"/>
    <x v="1"/>
    <x v="5"/>
    <n v="32285"/>
    <n v="30132"/>
    <n v="34880"/>
    <n v="33601"/>
    <n v="34906"/>
    <n v="31998"/>
    <n v="34429"/>
    <n v="32702"/>
    <n v="33893"/>
    <n v="34844"/>
    <n v="33738"/>
    <n v="34823"/>
    <n v="402231"/>
  </r>
  <r>
    <x v="0"/>
    <x v="0"/>
    <x v="3"/>
    <x v="2"/>
    <x v="6"/>
    <n v="841"/>
    <n v="804"/>
    <n v="879"/>
    <n v="855"/>
    <n v="838"/>
    <n v="777"/>
    <n v="798"/>
    <n v="818"/>
    <n v="661"/>
    <n v="896"/>
    <n v="1055"/>
    <n v="940"/>
    <n v="10162"/>
  </r>
  <r>
    <x v="0"/>
    <x v="0"/>
    <x v="3"/>
    <x v="2"/>
    <x v="7"/>
    <n v="95200"/>
    <n v="90090"/>
    <n v="104450"/>
    <n v="103500"/>
    <n v="103000"/>
    <n v="100900"/>
    <n v="105300"/>
    <n v="120100"/>
    <n v="111300"/>
    <n v="108700"/>
    <n v="103000"/>
    <n v="99700"/>
    <n v="1245240"/>
  </r>
  <r>
    <x v="0"/>
    <x v="0"/>
    <x v="3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3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4"/>
    <x v="0"/>
    <x v="0"/>
    <n v="76504"/>
    <n v="74720"/>
    <n v="77016"/>
    <n v="69668"/>
    <n v="77298"/>
    <n v="78326"/>
    <n v="51028"/>
    <n v="36176"/>
    <n v="79958"/>
    <n v="87874"/>
    <n v="80016"/>
    <n v="97395"/>
    <n v="885979"/>
  </r>
  <r>
    <x v="0"/>
    <x v="0"/>
    <x v="4"/>
    <x v="1"/>
    <x v="1"/>
    <n v="2375"/>
    <n v="2978"/>
    <n v="2450"/>
    <n v="2104"/>
    <n v="1979"/>
    <n v="2207"/>
    <n v="2786"/>
    <n v="2968"/>
    <n v="2973"/>
    <n v="2498"/>
    <n v="2503"/>
    <n v="3056"/>
    <n v="30877"/>
  </r>
  <r>
    <x v="0"/>
    <x v="0"/>
    <x v="4"/>
    <x v="1"/>
    <x v="2"/>
    <n v="37474"/>
    <n v="38457"/>
    <n v="39570"/>
    <n v="38266"/>
    <n v="38072"/>
    <n v="38413"/>
    <n v="39580"/>
    <n v="40303"/>
    <n v="38683"/>
    <n v="42435"/>
    <n v="39791"/>
    <n v="42246"/>
    <n v="473290"/>
  </r>
  <r>
    <x v="0"/>
    <x v="0"/>
    <x v="4"/>
    <x v="1"/>
    <x v="3"/>
    <n v="10363"/>
    <n v="9956"/>
    <n v="10257"/>
    <n v="6424"/>
    <n v="10566"/>
    <n v="10443"/>
    <n v="11324"/>
    <n v="11086"/>
    <n v="10894"/>
    <n v="12142"/>
    <n v="11781"/>
    <n v="11179"/>
    <n v="126415"/>
  </r>
  <r>
    <x v="0"/>
    <x v="0"/>
    <x v="4"/>
    <x v="1"/>
    <x v="4"/>
    <n v="23975"/>
    <n v="23497"/>
    <n v="25118"/>
    <n v="24411"/>
    <n v="21313"/>
    <n v="23413"/>
    <n v="24979"/>
    <n v="25873"/>
    <n v="24720"/>
    <n v="25566"/>
    <n v="24463"/>
    <n v="25343"/>
    <n v="292671"/>
  </r>
  <r>
    <x v="0"/>
    <x v="0"/>
    <x v="4"/>
    <x v="1"/>
    <x v="5"/>
    <n v="34946"/>
    <n v="33693"/>
    <n v="36037"/>
    <n v="34742"/>
    <n v="36113"/>
    <n v="34465"/>
    <n v="34893"/>
    <n v="33859"/>
    <n v="32920"/>
    <n v="35719"/>
    <n v="32785"/>
    <n v="32337"/>
    <n v="412509"/>
  </r>
  <r>
    <x v="0"/>
    <x v="0"/>
    <x v="4"/>
    <x v="2"/>
    <x v="6"/>
    <n v="1011"/>
    <n v="1303"/>
    <n v="1213"/>
    <n v="1209"/>
    <n v="1280"/>
    <n v="1165"/>
    <n v="951"/>
    <n v="1047"/>
    <n v="1091"/>
    <n v="1145"/>
    <n v="1240"/>
    <n v="1223"/>
    <n v="13878"/>
  </r>
  <r>
    <x v="0"/>
    <x v="0"/>
    <x v="4"/>
    <x v="2"/>
    <x v="7"/>
    <n v="105600"/>
    <n v="98400"/>
    <n v="112000"/>
    <n v="113700"/>
    <n v="113500"/>
    <n v="108800"/>
    <n v="107400"/>
    <n v="114600"/>
    <n v="111500"/>
    <n v="112600"/>
    <n v="107200"/>
    <n v="129500"/>
    <n v="1334800"/>
  </r>
  <r>
    <x v="0"/>
    <x v="0"/>
    <x v="4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4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5"/>
    <x v="0"/>
    <x v="0"/>
    <n v="96773"/>
    <n v="86264"/>
    <n v="91749"/>
    <n v="90121"/>
    <n v="89768"/>
    <n v="89322"/>
    <n v="94014"/>
    <n v="95625"/>
    <n v="70130"/>
    <n v="46804"/>
    <n v="70785"/>
    <n v="71463"/>
    <n v="992818"/>
  </r>
  <r>
    <x v="0"/>
    <x v="0"/>
    <x v="5"/>
    <x v="1"/>
    <x v="1"/>
    <n v="2938"/>
    <n v="2266"/>
    <n v="2527"/>
    <n v="2612"/>
    <n v="2335"/>
    <n v="1927"/>
    <n v="2312"/>
    <n v="2214"/>
    <n v="1857"/>
    <n v="1942"/>
    <n v="2208"/>
    <n v="1953"/>
    <n v="27091"/>
  </r>
  <r>
    <x v="0"/>
    <x v="0"/>
    <x v="5"/>
    <x v="1"/>
    <x v="2"/>
    <n v="39054"/>
    <n v="37371"/>
    <n v="41559"/>
    <n v="34818"/>
    <n v="39524"/>
    <n v="38965"/>
    <n v="39549"/>
    <n v="39918"/>
    <n v="39452"/>
    <n v="42164"/>
    <n v="38211"/>
    <n v="37854"/>
    <n v="468439"/>
  </r>
  <r>
    <x v="0"/>
    <x v="0"/>
    <x v="5"/>
    <x v="1"/>
    <x v="3"/>
    <n v="12563"/>
    <n v="11444"/>
    <n v="12974"/>
    <n v="12405"/>
    <n v="11873"/>
    <n v="11345"/>
    <n v="8668"/>
    <n v="11780"/>
    <n v="10740"/>
    <n v="11203"/>
    <n v="10867"/>
    <n v="10424"/>
    <n v="136286"/>
  </r>
  <r>
    <x v="0"/>
    <x v="0"/>
    <x v="5"/>
    <x v="1"/>
    <x v="4"/>
    <n v="24972"/>
    <n v="22710"/>
    <n v="24836"/>
    <n v="23924"/>
    <n v="24053"/>
    <n v="24359"/>
    <n v="25582"/>
    <n v="25213"/>
    <n v="24180"/>
    <n v="26281"/>
    <n v="24169"/>
    <n v="24602"/>
    <n v="294881"/>
  </r>
  <r>
    <x v="0"/>
    <x v="0"/>
    <x v="5"/>
    <x v="1"/>
    <x v="5"/>
    <n v="31588"/>
    <n v="31917"/>
    <n v="37342"/>
    <n v="38049"/>
    <n v="39368"/>
    <n v="37795"/>
    <n v="38420"/>
    <n v="38646"/>
    <n v="25533"/>
    <n v="30437"/>
    <n v="36958"/>
    <n v="38462"/>
    <n v="424515"/>
  </r>
  <r>
    <x v="0"/>
    <x v="0"/>
    <x v="5"/>
    <x v="2"/>
    <x v="6"/>
    <n v="1345"/>
    <n v="1065"/>
    <n v="1085"/>
    <n v="955"/>
    <n v="964"/>
    <n v="1121"/>
    <n v="1062"/>
    <n v="1330"/>
    <n v="1279"/>
    <n v="1185"/>
    <n v="1156"/>
    <n v="1261"/>
    <n v="13808"/>
  </r>
  <r>
    <x v="0"/>
    <x v="0"/>
    <x v="5"/>
    <x v="2"/>
    <x v="7"/>
    <n v="132400"/>
    <n v="131600"/>
    <n v="147725"/>
    <n v="97964"/>
    <n v="138370"/>
    <n v="189506"/>
    <n v="221100"/>
    <n v="229800"/>
    <n v="249100"/>
    <n v="233100"/>
    <n v="221360"/>
    <n v="251734"/>
    <n v="2243759"/>
  </r>
  <r>
    <x v="0"/>
    <x v="0"/>
    <x v="5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5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6"/>
    <x v="0"/>
    <x v="0"/>
    <n v="81460"/>
    <n v="66708"/>
    <n v="81382"/>
    <n v="88764"/>
    <n v="65387"/>
    <n v="84839"/>
    <n v="95690"/>
    <n v="97301"/>
    <n v="80159"/>
    <n v="96397"/>
    <n v="93335"/>
    <n v="86954"/>
    <n v="1018376"/>
  </r>
  <r>
    <x v="0"/>
    <x v="0"/>
    <x v="6"/>
    <x v="1"/>
    <x v="1"/>
    <n v="1816"/>
    <n v="1961"/>
    <n v="2285"/>
    <n v="2635"/>
    <n v="2597"/>
    <n v="2191"/>
    <n v="2025"/>
    <n v="1699"/>
    <n v="1414"/>
    <n v="1526"/>
    <n v="1378"/>
    <n v="1372"/>
    <n v="22899"/>
  </r>
  <r>
    <x v="0"/>
    <x v="0"/>
    <x v="6"/>
    <x v="1"/>
    <x v="2"/>
    <n v="34757"/>
    <n v="32993"/>
    <n v="38177"/>
    <n v="36967"/>
    <n v="40704"/>
    <n v="37576"/>
    <n v="38939"/>
    <n v="39430"/>
    <n v="37286"/>
    <n v="37359"/>
    <n v="34143"/>
    <n v="34467"/>
    <n v="442798"/>
  </r>
  <r>
    <x v="0"/>
    <x v="0"/>
    <x v="6"/>
    <x v="1"/>
    <x v="3"/>
    <n v="10683"/>
    <n v="7649"/>
    <n v="10600"/>
    <n v="10987"/>
    <n v="10772"/>
    <n v="10290"/>
    <n v="10662"/>
    <n v="10198"/>
    <n v="9796"/>
    <n v="11698"/>
    <n v="9693"/>
    <n v="9068"/>
    <n v="122096"/>
  </r>
  <r>
    <x v="0"/>
    <x v="0"/>
    <x v="6"/>
    <x v="1"/>
    <x v="4"/>
    <n v="24843"/>
    <n v="23056"/>
    <n v="11740"/>
    <n v="24527"/>
    <n v="25719"/>
    <n v="25090"/>
    <n v="25344"/>
    <n v="25491"/>
    <n v="24562"/>
    <n v="23622"/>
    <n v="23278"/>
    <n v="25271"/>
    <n v="282543"/>
  </r>
  <r>
    <x v="0"/>
    <x v="0"/>
    <x v="6"/>
    <x v="1"/>
    <x v="5"/>
    <n v="36265"/>
    <n v="33982"/>
    <n v="39872"/>
    <n v="35485"/>
    <n v="37488"/>
    <n v="35819"/>
    <n v="36988"/>
    <n v="35896"/>
    <n v="35234"/>
    <n v="32908"/>
    <n v="31841"/>
    <n v="34658"/>
    <n v="426436"/>
  </r>
  <r>
    <x v="0"/>
    <x v="0"/>
    <x v="6"/>
    <x v="2"/>
    <x v="6"/>
    <n v="1317"/>
    <n v="1037"/>
    <n v="497"/>
    <n v="653"/>
    <n v="718"/>
    <n v="568"/>
    <n v="486"/>
    <n v="507"/>
    <n v="590"/>
    <n v="802"/>
    <n v="1157"/>
    <n v="1007"/>
    <n v="9339"/>
  </r>
  <r>
    <x v="0"/>
    <x v="0"/>
    <x v="6"/>
    <x v="2"/>
    <x v="7"/>
    <n v="242261"/>
    <n v="212602"/>
    <n v="184300"/>
    <n v="227100"/>
    <n v="211090"/>
    <n v="212300"/>
    <n v="241260"/>
    <n v="237600"/>
    <n v="242480"/>
    <n v="217987"/>
    <n v="222250"/>
    <n v="237500"/>
    <n v="2688730"/>
  </r>
  <r>
    <x v="0"/>
    <x v="0"/>
    <x v="6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6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7"/>
    <x v="0"/>
    <x v="0"/>
    <n v="95317"/>
    <n v="88960"/>
    <n v="96421"/>
    <n v="79865"/>
    <n v="83878"/>
    <n v="91328"/>
    <n v="93114"/>
    <n v="96101"/>
    <n v="90612"/>
    <n v="91167"/>
    <n v="96494"/>
    <n v="92789"/>
    <n v="1096046"/>
  </r>
  <r>
    <x v="0"/>
    <x v="0"/>
    <x v="7"/>
    <x v="1"/>
    <x v="1"/>
    <n v="1316"/>
    <n v="1024"/>
    <n v="918"/>
    <n v="1240"/>
    <n v="1333"/>
    <n v="1113"/>
    <n v="1144"/>
    <n v="1015"/>
    <n v="1032"/>
    <n v="1178"/>
    <n v="1083"/>
    <n v="1381"/>
    <n v="13777"/>
  </r>
  <r>
    <x v="0"/>
    <x v="0"/>
    <x v="7"/>
    <x v="1"/>
    <x v="2"/>
    <n v="36712"/>
    <n v="33064"/>
    <n v="35199"/>
    <n v="34687"/>
    <n v="36174"/>
    <n v="36468"/>
    <n v="40096"/>
    <n v="39263"/>
    <n v="37718"/>
    <n v="37887"/>
    <n v="35026"/>
    <n v="37051"/>
    <n v="439345"/>
  </r>
  <r>
    <x v="0"/>
    <x v="0"/>
    <x v="7"/>
    <x v="1"/>
    <x v="3"/>
    <n v="8576"/>
    <n v="8948"/>
    <n v="6698"/>
    <n v="10309"/>
    <n v="10247"/>
    <n v="9046"/>
    <n v="8857"/>
    <n v="9074"/>
    <n v="8688"/>
    <n v="9521"/>
    <n v="8651"/>
    <n v="9859"/>
    <n v="108474"/>
  </r>
  <r>
    <x v="0"/>
    <x v="0"/>
    <x v="7"/>
    <x v="1"/>
    <x v="4"/>
    <n v="25496"/>
    <n v="21968"/>
    <n v="24212"/>
    <n v="21384"/>
    <n v="18737"/>
    <n v="22080"/>
    <n v="23875"/>
    <n v="23805"/>
    <n v="24017"/>
    <n v="23866"/>
    <n v="22033"/>
    <n v="22898"/>
    <n v="274371"/>
  </r>
  <r>
    <x v="0"/>
    <x v="0"/>
    <x v="7"/>
    <x v="1"/>
    <x v="5"/>
    <n v="34316"/>
    <n v="29074"/>
    <n v="34155"/>
    <n v="30847"/>
    <n v="30240"/>
    <n v="30439"/>
    <n v="27705"/>
    <n v="28074"/>
    <n v="27012"/>
    <n v="29422"/>
    <n v="28539"/>
    <n v="32092"/>
    <n v="361915"/>
  </r>
  <r>
    <x v="0"/>
    <x v="0"/>
    <x v="7"/>
    <x v="2"/>
    <x v="6"/>
    <n v="714"/>
    <n v="557"/>
    <n v="425"/>
    <n v="387"/>
    <n v="899"/>
    <n v="1210"/>
    <n v="1462"/>
    <n v="1470"/>
    <n v="1336"/>
    <n v="972"/>
    <n v="1151"/>
    <n v="781"/>
    <n v="11364"/>
  </r>
  <r>
    <x v="0"/>
    <x v="0"/>
    <x v="7"/>
    <x v="2"/>
    <x v="7"/>
    <n v="222000"/>
    <n v="207400"/>
    <n v="219400"/>
    <n v="218400"/>
    <n v="203300"/>
    <n v="206181"/>
    <n v="195520"/>
    <n v="233345"/>
    <n v="219610"/>
    <n v="222670"/>
    <n v="224790"/>
    <n v="235282"/>
    <n v="2607898"/>
  </r>
  <r>
    <x v="0"/>
    <x v="0"/>
    <x v="7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7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8"/>
    <x v="0"/>
    <x v="0"/>
    <n v="96845"/>
    <n v="86938"/>
    <n v="93907"/>
    <n v="90038"/>
    <n v="85551"/>
    <n v="89826"/>
    <n v="94577.001000000004"/>
    <n v="94823.9997"/>
    <n v="91518.998999999996"/>
    <n v="96308.00069999999"/>
    <n v="93660.998999999996"/>
    <n v="96253.000499999995"/>
    <n v="1110246.9998999999"/>
  </r>
  <r>
    <x v="0"/>
    <x v="0"/>
    <x v="8"/>
    <x v="1"/>
    <x v="1"/>
    <n v="217"/>
    <n v="1201"/>
    <n v="1146"/>
    <n v="1472"/>
    <n v="1664"/>
    <n v="1329.999"/>
    <n v="1305.999"/>
    <n v="1229.9993999999999"/>
    <n v="1167.999"/>
    <n v="1119.0008"/>
    <n v="1107"/>
    <n v="1386.0007000000001"/>
    <n v="14345.9979"/>
  </r>
  <r>
    <x v="0"/>
    <x v="0"/>
    <x v="8"/>
    <x v="1"/>
    <x v="2"/>
    <n v="35875"/>
    <n v="32967"/>
    <n v="34115"/>
    <n v="35670"/>
    <n v="35323"/>
    <n v="32469"/>
    <n v="33061.000899999999"/>
    <n v="33588.000899999999"/>
    <n v="30264"/>
    <n v="29389.0013"/>
    <n v="26853"/>
    <n v="28647.999"/>
    <n v="388222.00209999998"/>
  </r>
  <r>
    <x v="0"/>
    <x v="0"/>
    <x v="8"/>
    <x v="1"/>
    <x v="3"/>
    <n v="10740"/>
    <n v="9851"/>
    <n v="9246"/>
    <n v="4696"/>
    <n v="7601"/>
    <n v="8292"/>
    <n v="7784.9989999999998"/>
    <n v="8812.0011000000013"/>
    <n v="7996.7009999999991"/>
    <n v="6283.6008000000002"/>
    <n v="8048.0999999999995"/>
    <n v="8016.3985000000002"/>
    <n v="97367.800400000007"/>
  </r>
  <r>
    <x v="0"/>
    <x v="0"/>
    <x v="8"/>
    <x v="1"/>
    <x v="4"/>
    <n v="22454"/>
    <n v="20461"/>
    <n v="22425"/>
    <n v="22341"/>
    <n v="22333"/>
    <n v="21446.001"/>
    <n v="22084.000100000001"/>
    <n v="23413.999299999999"/>
    <n v="21581.001"/>
    <n v="19738.998899999999"/>
    <n v="20454"/>
    <n v="21243.001100000001"/>
    <n v="259975.00139999998"/>
  </r>
  <r>
    <x v="0"/>
    <x v="0"/>
    <x v="8"/>
    <x v="1"/>
    <x v="5"/>
    <n v="31269"/>
    <n v="29306"/>
    <n v="31297"/>
    <n v="30283"/>
    <n v="29935"/>
    <n v="26379"/>
    <n v="29594.999400000001"/>
    <n v="29110.999499999998"/>
    <n v="28461.999"/>
    <n v="29200.000500000002"/>
    <n v="26855.001"/>
    <n v="27986.000199999999"/>
    <n v="349677.99960000004"/>
  </r>
  <r>
    <x v="0"/>
    <x v="0"/>
    <x v="8"/>
    <x v="2"/>
    <x v="6"/>
    <n v="1291"/>
    <n v="1142"/>
    <n v="1926"/>
    <n v="2085"/>
    <n v="2200"/>
    <n v="4453.5690000000004"/>
    <n v="4909.2654000000002"/>
    <n v="4918.7762000000002"/>
    <n v="4660.4699999999993"/>
    <n v="4355.0598"/>
    <n v="4327.0680000000002"/>
    <n v="4017.1257000000001"/>
    <n v="40285.3341"/>
  </r>
  <r>
    <x v="0"/>
    <x v="0"/>
    <x v="8"/>
    <x v="2"/>
    <x v="7"/>
    <n v="241380"/>
    <n v="215136"/>
    <n v="227515"/>
    <n v="228820"/>
    <n v="241490"/>
    <n v="229221.99900000001"/>
    <n v="236771.1986"/>
    <n v="238540.4988"/>
    <n v="238526.00099999999"/>
    <n v="233839.99979999999"/>
    <n v="220071.99900000001"/>
    <n v="216927.9994"/>
    <n v="2768240.6955999997"/>
  </r>
  <r>
    <x v="0"/>
    <x v="0"/>
    <x v="8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8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9"/>
    <x v="0"/>
    <x v="0"/>
    <n v="94885.9997"/>
    <n v="85216.000800000009"/>
    <n v="90230.999400000001"/>
    <n v="85154.001000000004"/>
    <n v="95266.998999999996"/>
    <n v="88194"/>
    <n v="90893.001299999989"/>
    <n v="90483.001499999998"/>
    <n v="85572.999000000011"/>
    <n v="90936.999599999996"/>
    <n v="87683.001000000004"/>
    <n v="90049.9997"/>
    <n v="1074567.0020000001"/>
  </r>
  <r>
    <x v="0"/>
    <x v="0"/>
    <x v="9"/>
    <x v="1"/>
    <x v="1"/>
    <n v="1227.9999"/>
    <n v="1253.9995999999999"/>
    <n v="1400.9984999999999"/>
    <n v="1539.999"/>
    <n v="1231.9989"/>
    <n v="0"/>
    <n v="0"/>
    <n v="0"/>
    <n v="771.99900000000002"/>
    <n v="1157.0006000000001"/>
    <n v="981.00000000000011"/>
    <n v="1279.9992999999999"/>
    <n v="10844.994799999999"/>
  </r>
  <r>
    <x v="0"/>
    <x v="0"/>
    <x v="9"/>
    <x v="1"/>
    <x v="2"/>
    <n v="30257.999499999998"/>
    <n v="25479.000400000001"/>
    <n v="26360.998799999998"/>
    <n v="26495.001"/>
    <n v="28363.000500000002"/>
    <n v="26640.999000000003"/>
    <n v="29532.999400000001"/>
    <n v="27429.9997"/>
    <n v="27369"/>
    <n v="27545.998599999999"/>
    <n v="25421.001"/>
    <n v="27083.001200000002"/>
    <n v="327978.99910000002"/>
  </r>
  <r>
    <x v="0"/>
    <x v="0"/>
    <x v="9"/>
    <x v="1"/>
    <x v="3"/>
    <n v="6973.8994999999995"/>
    <n v="6883.3995999999997"/>
    <n v="7981.7002000000002"/>
    <n v="7835.1"/>
    <n v="6907.6990000000005"/>
    <n v="7411.299"/>
    <n v="8526.2988999999998"/>
    <n v="8649.3006999999998"/>
    <n v="8298.3000000000011"/>
    <n v="8948.2988000000005"/>
    <n v="7796.1989999999987"/>
    <n v="8824.9993999999988"/>
    <n v="95036.494099999996"/>
  </r>
  <r>
    <x v="0"/>
    <x v="0"/>
    <x v="9"/>
    <x v="1"/>
    <x v="4"/>
    <n v="22225.000500000002"/>
    <n v="18858.999599999999"/>
    <n v="21078.9987"/>
    <n v="20352.999"/>
    <n v="20487.001"/>
    <n v="20096.001"/>
    <n v="20578.001500000002"/>
    <n v="19636.001400000001"/>
    <n v="19464"/>
    <n v="19538.001100000001"/>
    <n v="19530"/>
    <n v="20058.999499999998"/>
    <n v="241904.00330000001"/>
  </r>
  <r>
    <x v="0"/>
    <x v="0"/>
    <x v="9"/>
    <x v="1"/>
    <x v="5"/>
    <n v="28458"/>
    <n v="25109.999599999999"/>
    <n v="29532.999400000001"/>
    <n v="28452"/>
    <n v="26477.000800000002"/>
    <n v="26634"/>
    <n v="27045.001400000001"/>
    <n v="27059.001"/>
    <n v="25953"/>
    <n v="24860.9987"/>
    <n v="26855.001"/>
    <n v="27474.001100000001"/>
    <n v="323911.00299999997"/>
  </r>
  <r>
    <x v="0"/>
    <x v="0"/>
    <x v="9"/>
    <x v="2"/>
    <x v="6"/>
    <n v="1296.1999000000001"/>
    <n v="1133.5464000000002"/>
    <n v="2121.5066999999999"/>
    <n v="1293.2279999999998"/>
    <n v="2203.4396999999999"/>
    <n v="1191.42"/>
    <n v="1005.7609"/>
    <n v="1048.2092"/>
    <n v="760.41899999999998"/>
    <n v="3475.6734999999999"/>
    <n v="9886.8359999999993"/>
    <n v="3964.6613000000002"/>
    <n v="29380.900599999997"/>
  </r>
  <r>
    <x v="0"/>
    <x v="0"/>
    <x v="9"/>
    <x v="2"/>
    <x v="7"/>
    <n v="226069.00039999999"/>
    <n v="205870.99960000001"/>
    <n v="218365.99950000001"/>
    <n v="216382.5"/>
    <n v="234017.9987"/>
    <n v="138200.00099999999"/>
    <n v="182214.99919999999"/>
    <n v="203389.9987"/>
    <n v="200300.00099999999"/>
    <n v="216760.00109999999"/>
    <n v="202500"/>
    <n v="217917.9999"/>
    <n v="2461989.4990999997"/>
  </r>
  <r>
    <x v="0"/>
    <x v="0"/>
    <x v="9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9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10"/>
    <x v="0"/>
    <x v="0"/>
    <n v="88726"/>
    <n v="78747"/>
    <n v="87278"/>
    <n v="88583"/>
    <n v="89250"/>
    <n v="83738"/>
    <n v="83265"/>
    <n v="90054"/>
    <n v="69792"/>
    <n v="45767"/>
    <n v="84806"/>
    <n v="91350"/>
    <n v="981356"/>
  </r>
  <r>
    <x v="0"/>
    <x v="0"/>
    <x v="10"/>
    <x v="1"/>
    <x v="1"/>
    <n v="655"/>
    <n v="0"/>
    <n v="702"/>
    <n v="1239"/>
    <n v="1274"/>
    <n v="1455"/>
    <n v="1123"/>
    <n v="1200"/>
    <n v="1385"/>
    <n v="1350"/>
    <n v="93"/>
    <n v="0"/>
    <n v="10476"/>
  </r>
  <r>
    <x v="0"/>
    <x v="0"/>
    <x v="10"/>
    <x v="1"/>
    <x v="2"/>
    <n v="25727"/>
    <n v="23930"/>
    <n v="26619"/>
    <n v="26310"/>
    <n v="27248"/>
    <n v="26026"/>
    <n v="26432"/>
    <n v="25581"/>
    <n v="25315"/>
    <n v="25368"/>
    <n v="18244"/>
    <n v="21668"/>
    <n v="298468"/>
  </r>
  <r>
    <x v="0"/>
    <x v="0"/>
    <x v="10"/>
    <x v="1"/>
    <x v="3"/>
    <n v="8549.1"/>
    <n v="8328.1"/>
    <n v="9258"/>
    <n v="8779.3000000000011"/>
    <n v="9149.8000000000011"/>
    <n v="7726.2"/>
    <n v="6042.1"/>
    <n v="6582.5"/>
    <n v="7833.2"/>
    <n v="7151.1"/>
    <n v="6892.6"/>
    <n v="7031.9000000000005"/>
    <n v="93323.900000000009"/>
  </r>
  <r>
    <x v="0"/>
    <x v="0"/>
    <x v="10"/>
    <x v="1"/>
    <x v="4"/>
    <n v="19822"/>
    <n v="17250"/>
    <n v="18557"/>
    <n v="18477"/>
    <n v="19225"/>
    <n v="18899"/>
    <n v="19943"/>
    <n v="19472"/>
    <n v="18162"/>
    <n v="19679"/>
    <n v="18252"/>
    <n v="19253"/>
    <n v="226991"/>
  </r>
  <r>
    <x v="0"/>
    <x v="0"/>
    <x v="10"/>
    <x v="1"/>
    <x v="5"/>
    <n v="27400"/>
    <n v="23906"/>
    <n v="26185"/>
    <n v="24898"/>
    <n v="26167"/>
    <n v="24827"/>
    <n v="26553"/>
    <n v="28928"/>
    <n v="27388"/>
    <n v="26954"/>
    <n v="26088"/>
    <n v="21814"/>
    <n v="311108"/>
  </r>
  <r>
    <x v="0"/>
    <x v="0"/>
    <x v="10"/>
    <x v="2"/>
    <x v="6"/>
    <n v="5083.1320000000005"/>
    <n v="6528.0080000000007"/>
    <n v="3158.51"/>
    <n v="5798.6719999999996"/>
    <n v="7861.3230000000003"/>
    <n v="8645.0879999999997"/>
    <n v="7794.68"/>
    <n v="6954.0259999999998"/>
    <n v="5226.2309999999998"/>
    <n v="14477.458000000001"/>
    <n v="19157.101000000002"/>
    <n v="21821.455000000002"/>
    <n v="112505.68399999999"/>
  </r>
  <r>
    <x v="0"/>
    <x v="0"/>
    <x v="10"/>
    <x v="2"/>
    <x v="7"/>
    <n v="218516"/>
    <n v="193642"/>
    <n v="198708"/>
    <n v="234645"/>
    <n v="228005"/>
    <n v="189800"/>
    <n v="250115"/>
    <n v="251100"/>
    <n v="224400"/>
    <n v="253500"/>
    <n v="259009.85"/>
    <n v="266301.09999999998"/>
    <n v="2767741.95"/>
  </r>
  <r>
    <x v="0"/>
    <x v="0"/>
    <x v="10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10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11"/>
    <x v="0"/>
    <x v="0"/>
    <n v="89480"/>
    <n v="82702"/>
    <n v="87959"/>
    <n v="87662"/>
    <n v="89152"/>
    <n v="83057"/>
    <n v="86805"/>
    <n v="89838"/>
    <n v="85646"/>
    <n v="88759"/>
    <n v="83662"/>
    <n v="88162"/>
    <n v="1042884"/>
  </r>
  <r>
    <x v="0"/>
    <x v="0"/>
    <x v="11"/>
    <x v="1"/>
    <x v="1"/>
    <n v="0"/>
    <n v="0"/>
    <n v="0"/>
    <n v="0"/>
    <n v="24"/>
    <n v="0"/>
    <n v="0"/>
    <n v="546"/>
    <n v="716"/>
    <n v="507"/>
    <n v="809"/>
    <n v="935"/>
    <n v="3537"/>
  </r>
  <r>
    <x v="0"/>
    <x v="0"/>
    <x v="11"/>
    <x v="1"/>
    <x v="2"/>
    <n v="24450"/>
    <n v="21829"/>
    <n v="23482"/>
    <n v="22896"/>
    <n v="22625"/>
    <n v="21323"/>
    <n v="22677"/>
    <n v="22385"/>
    <n v="21621"/>
    <n v="21590"/>
    <n v="16367"/>
    <n v="15185"/>
    <n v="256430"/>
  </r>
  <r>
    <x v="0"/>
    <x v="0"/>
    <x v="11"/>
    <x v="1"/>
    <x v="3"/>
    <n v="7610.7"/>
    <n v="5818.1"/>
    <n v="7521.2309999999998"/>
    <n v="7781.0010000000002"/>
    <n v="7508.8940000000002"/>
    <n v="7149.4000000000005"/>
    <n v="7548.0290000000005"/>
    <n v="7375.7370000000001"/>
    <n v="7512.2250000000004"/>
    <n v="7388.0360000000001"/>
    <n v="6738.4650000000001"/>
    <n v="7211.1759999999995"/>
    <n v="87162.994000000006"/>
  </r>
  <r>
    <x v="0"/>
    <x v="0"/>
    <x v="11"/>
    <x v="1"/>
    <x v="4"/>
    <n v="18522.8"/>
    <n v="15945.6"/>
    <n v="10940.800000000001"/>
    <n v="14211.9"/>
    <n v="17668.900000000001"/>
    <n v="15871.300000000001"/>
    <n v="14478.2"/>
    <n v="15656.1"/>
    <n v="15096.4"/>
    <n v="16134.4"/>
    <n v="15787.4"/>
    <n v="16836.5"/>
    <n v="187150.3"/>
  </r>
  <r>
    <x v="0"/>
    <x v="0"/>
    <x v="11"/>
    <x v="1"/>
    <x v="5"/>
    <n v="25857"/>
    <n v="22475"/>
    <n v="23788"/>
    <n v="20286"/>
    <n v="24798"/>
    <n v="21714.594000000001"/>
    <n v="22864.964"/>
    <n v="19759.34"/>
    <n v="18926.026999999998"/>
    <n v="17192.416000000001"/>
    <n v="19857.886000000002"/>
    <n v="19418.758999999998"/>
    <n v="256937.986"/>
  </r>
  <r>
    <x v="0"/>
    <x v="0"/>
    <x v="11"/>
    <x v="2"/>
    <x v="6"/>
    <n v="21845.172999999999"/>
    <n v="14863.394"/>
    <n v="21019.501"/>
    <n v="21277.321"/>
    <n v="21879.258999999998"/>
    <n v="23430.916000000001"/>
    <n v="22429.002000000004"/>
    <n v="27181.227000000003"/>
    <n v="26604.554"/>
    <n v="26097.601000000002"/>
    <n v="27715.103999999999"/>
    <n v="29963.131000000001"/>
    <n v="284306.18300000002"/>
  </r>
  <r>
    <x v="0"/>
    <x v="0"/>
    <x v="11"/>
    <x v="2"/>
    <x v="7"/>
    <n v="259200"/>
    <n v="232692"/>
    <n v="235200"/>
    <n v="251800"/>
    <n v="258500"/>
    <n v="253990"/>
    <n v="233208"/>
    <n v="248802"/>
    <n v="246064"/>
    <n v="247018"/>
    <n v="221523"/>
    <n v="239255"/>
    <n v="2927252"/>
  </r>
  <r>
    <x v="0"/>
    <x v="0"/>
    <x v="11"/>
    <x v="2"/>
    <x v="8"/>
    <n v="0"/>
    <n v="0"/>
    <n v="0"/>
    <n v="0"/>
    <n v="4848.8"/>
    <n v="6605.6"/>
    <n v="6353.259"/>
    <n v="0"/>
    <n v="0"/>
    <n v="130.74700000000001"/>
    <n v="1562.68"/>
    <n v="13167.325000000001"/>
    <n v="32668.411"/>
  </r>
  <r>
    <x v="0"/>
    <x v="0"/>
    <x v="11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12"/>
    <x v="0"/>
    <x v="0"/>
    <n v="89615"/>
    <n v="82343"/>
    <n v="90964"/>
    <n v="81786"/>
    <n v="91697"/>
    <n v="89685"/>
    <n v="88592"/>
    <n v="90135"/>
    <n v="85463"/>
    <n v="89076"/>
    <n v="80524"/>
    <n v="91539"/>
    <n v="1051419"/>
  </r>
  <r>
    <x v="0"/>
    <x v="0"/>
    <x v="12"/>
    <x v="1"/>
    <x v="1"/>
    <n v="929"/>
    <n v="1015"/>
    <n v="416"/>
    <n v="0"/>
    <n v="0"/>
    <n v="0"/>
    <n v="0"/>
    <n v="0"/>
    <n v="0"/>
    <n v="398"/>
    <n v="809"/>
    <n v="955"/>
    <n v="4522"/>
  </r>
  <r>
    <x v="0"/>
    <x v="0"/>
    <x v="12"/>
    <x v="1"/>
    <x v="2"/>
    <n v="19279"/>
    <n v="18586"/>
    <n v="20119"/>
    <n v="20132"/>
    <n v="21117"/>
    <n v="20026"/>
    <n v="20433"/>
    <n v="21105"/>
    <n v="20253"/>
    <n v="20285"/>
    <n v="19276"/>
    <n v="21628"/>
    <n v="242239"/>
  </r>
  <r>
    <x v="0"/>
    <x v="0"/>
    <x v="12"/>
    <x v="1"/>
    <x v="3"/>
    <n v="7370.9169999999995"/>
    <n v="7230.5690000000004"/>
    <n v="4517.9849999999997"/>
    <n v="6917.8550000000005"/>
    <n v="9545.0240000000013"/>
    <n v="9078.898000000001"/>
    <n v="8609.6280000000006"/>
    <n v="7385.2419999999993"/>
    <n v="8698.4509999999991"/>
    <n v="6331.0440000000008"/>
    <n v="7137.7080000000005"/>
    <n v="7500.9330000000009"/>
    <n v="90324.254000000001"/>
  </r>
  <r>
    <x v="0"/>
    <x v="0"/>
    <x v="12"/>
    <x v="1"/>
    <x v="4"/>
    <n v="16058.300000000001"/>
    <n v="14260.4"/>
    <n v="14311.300000000001"/>
    <n v="10707.1"/>
    <n v="10692"/>
    <n v="10851.800000000001"/>
    <n v="12701.4"/>
    <n v="16193.1"/>
    <n v="12246"/>
    <n v="13682.2"/>
    <n v="16574.900000000001"/>
    <n v="17393.3"/>
    <n v="165671.79999999999"/>
  </r>
  <r>
    <x v="0"/>
    <x v="0"/>
    <x v="12"/>
    <x v="1"/>
    <x v="5"/>
    <n v="19451.691000000003"/>
    <n v="18208.573"/>
    <n v="19190.526000000002"/>
    <n v="18210.543000000001"/>
    <n v="21095.752000000004"/>
    <n v="21408.657999999999"/>
    <n v="18862.109"/>
    <n v="19916.694"/>
    <n v="22032.237999999998"/>
    <n v="18703.21"/>
    <n v="19536.258999999998"/>
    <n v="22827.771000000001"/>
    <n v="239444.02399999998"/>
  </r>
  <r>
    <x v="0"/>
    <x v="0"/>
    <x v="12"/>
    <x v="2"/>
    <x v="6"/>
    <n v="19007.359"/>
    <n v="20795.726000000002"/>
    <n v="22975.911"/>
    <n v="24673.082000000002"/>
    <n v="30698.281000000003"/>
    <n v="28640.846000000001"/>
    <n v="27155.227999999999"/>
    <n v="25393.073"/>
    <n v="29032.758999999998"/>
    <n v="31244.313999999998"/>
    <n v="31242.576000000001"/>
    <n v="42057.841"/>
    <n v="332916.99600000004"/>
  </r>
  <r>
    <x v="0"/>
    <x v="0"/>
    <x v="12"/>
    <x v="2"/>
    <x v="7"/>
    <n v="238480"/>
    <n v="216110"/>
    <n v="217400"/>
    <n v="226980"/>
    <n v="238210"/>
    <n v="251280"/>
    <n v="259200"/>
    <n v="246000"/>
    <n v="203500"/>
    <n v="238770"/>
    <n v="234928"/>
    <n v="243006"/>
    <n v="2813864"/>
  </r>
  <r>
    <x v="0"/>
    <x v="0"/>
    <x v="12"/>
    <x v="2"/>
    <x v="8"/>
    <n v="9433.9509999999991"/>
    <n v="8020.228000000001"/>
    <n v="10297.681"/>
    <n v="14769.783000000001"/>
    <n v="13326.011"/>
    <n v="17196.836000000003"/>
    <n v="19181.558000000001"/>
    <n v="18244.963"/>
    <n v="13160.896999999999"/>
    <n v="15387.326999999999"/>
    <n v="14309.073"/>
    <n v="14642.841"/>
    <n v="167971.14900000003"/>
  </r>
  <r>
    <x v="0"/>
    <x v="0"/>
    <x v="12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13"/>
    <x v="0"/>
    <x v="0"/>
    <n v="86321"/>
    <n v="76133"/>
    <n v="80157"/>
    <n v="82772"/>
    <n v="84756"/>
    <n v="80028"/>
    <n v="82492"/>
    <n v="59884"/>
    <n v="57199"/>
    <n v="81451"/>
    <n v="77934"/>
    <n v="78708"/>
    <n v="927835"/>
  </r>
  <r>
    <x v="0"/>
    <x v="0"/>
    <x v="13"/>
    <x v="1"/>
    <x v="1"/>
    <n v="997"/>
    <n v="891"/>
    <n v="960"/>
    <n v="987"/>
    <n v="1020"/>
    <n v="921"/>
    <n v="953"/>
    <n v="881"/>
    <n v="855"/>
    <n v="857"/>
    <n v="756"/>
    <n v="811"/>
    <n v="10889"/>
  </r>
  <r>
    <x v="0"/>
    <x v="0"/>
    <x v="13"/>
    <x v="1"/>
    <x v="2"/>
    <n v="21266"/>
    <n v="19000"/>
    <n v="20759"/>
    <n v="17053"/>
    <n v="18410"/>
    <n v="19887"/>
    <n v="21719"/>
    <n v="20016"/>
    <n v="19027"/>
    <n v="17707"/>
    <n v="19188"/>
    <n v="19641"/>
    <n v="233673"/>
  </r>
  <r>
    <x v="0"/>
    <x v="0"/>
    <x v="13"/>
    <x v="1"/>
    <x v="3"/>
    <n v="6623.4119999999994"/>
    <n v="6378.9870000000001"/>
    <n v="6749.8389999999999"/>
    <n v="6674.0680000000002"/>
    <n v="6575.7119999999995"/>
    <n v="6488.8310000000001"/>
    <n v="6595.7"/>
    <n v="6517.96"/>
    <n v="6955.4359999999997"/>
    <n v="6839.21"/>
    <n v="7156.9359999999997"/>
    <n v="7561.2780000000002"/>
    <n v="81117.369000000006"/>
  </r>
  <r>
    <x v="0"/>
    <x v="0"/>
    <x v="13"/>
    <x v="1"/>
    <x v="4"/>
    <n v="16653.099999999999"/>
    <n v="14992.1"/>
    <n v="15537.2"/>
    <n v="15186.2"/>
    <n v="14825.2"/>
    <n v="15355.6"/>
    <n v="15326.300000000001"/>
    <n v="14998.4"/>
    <n v="14777.2"/>
    <n v="14495.7"/>
    <n v="14997.2"/>
    <n v="15576.1"/>
    <n v="182720.30000000002"/>
  </r>
  <r>
    <x v="0"/>
    <x v="0"/>
    <x v="13"/>
    <x v="1"/>
    <x v="5"/>
    <n v="21526.659"/>
    <n v="20032.983"/>
    <n v="20663.197"/>
    <n v="20286.664000000001"/>
    <n v="20565.996000000003"/>
    <n v="19103.589"/>
    <n v="20057.91"/>
    <n v="20412.201000000001"/>
    <n v="20080.37"/>
    <n v="20929.336000000003"/>
    <n v="20210.202000000001"/>
    <n v="21271.383999999998"/>
    <n v="245140.49099999998"/>
  </r>
  <r>
    <x v="0"/>
    <x v="0"/>
    <x v="13"/>
    <x v="2"/>
    <x v="6"/>
    <n v="33501.811000000002"/>
    <n v="39914.507000000005"/>
    <n v="67720.244999999995"/>
    <n v="66258.150999999998"/>
    <n v="71860.665999999997"/>
    <n v="63155.695999999996"/>
    <n v="72409.948000000004"/>
    <n v="65905.53"/>
    <n v="65318.109000000004"/>
    <n v="67529.857999999993"/>
    <n v="60227.794999999998"/>
    <n v="66111.03"/>
    <n v="739913.34600000014"/>
  </r>
  <r>
    <x v="0"/>
    <x v="0"/>
    <x v="13"/>
    <x v="2"/>
    <x v="7"/>
    <n v="229100"/>
    <n v="204598"/>
    <n v="220140"/>
    <n v="211300"/>
    <n v="217600"/>
    <n v="224300"/>
    <n v="222202"/>
    <n v="223899"/>
    <n v="222751"/>
    <n v="219083"/>
    <n v="216230"/>
    <n v="214261"/>
    <n v="2625464"/>
  </r>
  <r>
    <x v="0"/>
    <x v="0"/>
    <x v="13"/>
    <x v="2"/>
    <x v="8"/>
    <n v="22386.262999999999"/>
    <n v="21588.011000000002"/>
    <n v="25926.377999999997"/>
    <n v="21726.257000000001"/>
    <n v="10840.801000000001"/>
    <n v="18255.618000000002"/>
    <n v="16790.022000000001"/>
    <n v="15685.669"/>
    <n v="17043.535"/>
    <n v="3099.4190000000003"/>
    <n v="8482.3690000000006"/>
    <n v="8212.7100000000009"/>
    <n v="190037.052"/>
  </r>
  <r>
    <x v="0"/>
    <x v="0"/>
    <x v="13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14"/>
    <x v="0"/>
    <x v="0"/>
    <n v="80529"/>
    <n v="70780"/>
    <n v="75206"/>
    <n v="70498"/>
    <n v="81289"/>
    <n v="80104"/>
    <n v="82730"/>
    <n v="80078"/>
    <n v="80757"/>
    <n v="91043"/>
    <n v="85662"/>
    <n v="88829"/>
    <n v="967505"/>
  </r>
  <r>
    <x v="0"/>
    <x v="0"/>
    <x v="14"/>
    <x v="1"/>
    <x v="1"/>
    <n v="832"/>
    <n v="828"/>
    <n v="920"/>
    <n v="742"/>
    <n v="847"/>
    <n v="1008"/>
    <n v="1024"/>
    <n v="926"/>
    <n v="284"/>
    <n v="0"/>
    <n v="564"/>
    <n v="1145"/>
    <n v="9120"/>
  </r>
  <r>
    <x v="0"/>
    <x v="0"/>
    <x v="14"/>
    <x v="1"/>
    <x v="2"/>
    <n v="20020"/>
    <n v="17871"/>
    <n v="19271"/>
    <n v="18053"/>
    <n v="18421"/>
    <n v="17590"/>
    <n v="17956"/>
    <n v="17371"/>
    <n v="15974"/>
    <n v="16147"/>
    <n v="16216"/>
    <n v="17830"/>
    <n v="212720"/>
  </r>
  <r>
    <x v="0"/>
    <x v="0"/>
    <x v="14"/>
    <x v="1"/>
    <x v="3"/>
    <n v="7847.7380000000003"/>
    <n v="6872.1319999999996"/>
    <n v="8117.2640000000001"/>
    <n v="7711.4610000000002"/>
    <n v="6554.9409999999998"/>
    <n v="6563.39"/>
    <n v="6747.8050000000003"/>
    <n v="6534.3469999999998"/>
    <n v="6131.2190000000001"/>
    <n v="6177.0509999999995"/>
    <n v="6748.7340000000004"/>
    <n v="6009.8219999999992"/>
    <n v="82015.903999999995"/>
  </r>
  <r>
    <x v="0"/>
    <x v="0"/>
    <x v="14"/>
    <x v="1"/>
    <x v="4"/>
    <n v="15019.1"/>
    <n v="13542.300000000001"/>
    <n v="15178.7"/>
    <n v="15228.7"/>
    <n v="16141.5"/>
    <n v="14977.9"/>
    <n v="14900.7"/>
    <n v="14545.5"/>
    <n v="13936.6"/>
    <n v="14384.800000000001"/>
    <n v="11227.800000000001"/>
    <n v="13264.2"/>
    <n v="172347.8"/>
  </r>
  <r>
    <x v="0"/>
    <x v="0"/>
    <x v="14"/>
    <x v="1"/>
    <x v="5"/>
    <n v="21788.999"/>
    <n v="18746.517"/>
    <n v="20666.623"/>
    <n v="18833.187000000002"/>
    <n v="18988.814999999999"/>
    <n v="14976.101999999999"/>
    <n v="19689.488999999998"/>
    <n v="20384.441999999999"/>
    <n v="19590.753000000001"/>
    <n v="21048.661"/>
    <n v="20261.852999999999"/>
    <n v="21038.367999999999"/>
    <n v="236013.80899999998"/>
  </r>
  <r>
    <x v="0"/>
    <x v="0"/>
    <x v="14"/>
    <x v="2"/>
    <x v="6"/>
    <n v="68160.535999999993"/>
    <n v="60130.644000000008"/>
    <n v="68808.285000000003"/>
    <n v="61725.497000000003"/>
    <n v="77993.915000000008"/>
    <n v="78096.888000000006"/>
    <n v="86552.933000000005"/>
    <n v="92268.316999999995"/>
    <n v="78275.293000000005"/>
    <n v="100930.95199999999"/>
    <n v="105980.914"/>
    <n v="97270.059000000008"/>
    <n v="976194.23300000001"/>
  </r>
  <r>
    <x v="0"/>
    <x v="0"/>
    <x v="14"/>
    <x v="2"/>
    <x v="7"/>
    <n v="176590"/>
    <n v="180256"/>
    <n v="200960"/>
    <n v="170220"/>
    <n v="201100"/>
    <n v="205600"/>
    <n v="226919"/>
    <n v="215195"/>
    <n v="218434"/>
    <n v="211798"/>
    <n v="199522"/>
    <n v="206282.80000000002"/>
    <n v="2412876.7999999998"/>
  </r>
  <r>
    <x v="0"/>
    <x v="0"/>
    <x v="14"/>
    <x v="2"/>
    <x v="8"/>
    <n v="8604.5569999999989"/>
    <n v="11726.909"/>
    <n v="4444.5309999999999"/>
    <n v="10592.839"/>
    <n v="17934.601999999999"/>
    <n v="22981.553"/>
    <n v="26233.856"/>
    <n v="29537.986000000001"/>
    <n v="25444.198"/>
    <n v="33531.498"/>
    <n v="28807.027999999998"/>
    <n v="33524.303"/>
    <n v="253363.86"/>
  </r>
  <r>
    <x v="0"/>
    <x v="0"/>
    <x v="14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15"/>
    <x v="0"/>
    <x v="0"/>
    <n v="91684"/>
    <n v="82412"/>
    <n v="86562"/>
    <n v="85110"/>
    <n v="84408"/>
    <n v="86042"/>
    <n v="91091"/>
    <n v="89624"/>
    <n v="82519"/>
    <n v="76008"/>
    <n v="77040"/>
    <n v="79569"/>
    <n v="1012069"/>
  </r>
  <r>
    <x v="0"/>
    <x v="0"/>
    <x v="15"/>
    <x v="1"/>
    <x v="1"/>
    <n v="824"/>
    <n v="398"/>
    <n v="0"/>
    <n v="0"/>
    <n v="692"/>
    <n v="784"/>
    <n v="775"/>
    <n v="604"/>
    <n v="297"/>
    <n v="0"/>
    <n v="0"/>
    <n v="0"/>
    <n v="4374"/>
  </r>
  <r>
    <x v="0"/>
    <x v="0"/>
    <x v="15"/>
    <x v="1"/>
    <x v="2"/>
    <n v="17523"/>
    <n v="15060"/>
    <n v="16267"/>
    <n v="16582"/>
    <n v="16329"/>
    <n v="15836"/>
    <n v="16192"/>
    <n v="15427"/>
    <n v="14828"/>
    <n v="15161"/>
    <n v="10413"/>
    <n v="12209"/>
    <n v="181827"/>
  </r>
  <r>
    <x v="0"/>
    <x v="0"/>
    <x v="15"/>
    <x v="1"/>
    <x v="3"/>
    <n v="5434.2090000000007"/>
    <n v="4979.9579999999996"/>
    <n v="5384.777"/>
    <n v="5547.4330000000009"/>
    <n v="6128.9069999999992"/>
    <n v="4548.2460000000001"/>
    <n v="7533.3680000000004"/>
    <n v="7294.6240000000007"/>
    <n v="7129.1580000000004"/>
    <n v="6989.3249999999998"/>
    <n v="2804.0430000000001"/>
    <n v="7454.5240000000003"/>
    <n v="71228.572"/>
  </r>
  <r>
    <x v="0"/>
    <x v="0"/>
    <x v="15"/>
    <x v="1"/>
    <x v="4"/>
    <n v="14478.2"/>
    <n v="13004.4"/>
    <n v="14916.800000000001"/>
    <n v="13917.800000000001"/>
    <n v="12823.9"/>
    <n v="12385.6"/>
    <n v="11946.4"/>
    <n v="11403.300000000001"/>
    <n v="11927.300000000001"/>
    <n v="11384.7"/>
    <n v="5361.7"/>
    <n v="9425.7000000000007"/>
    <n v="142975.80000000002"/>
  </r>
  <r>
    <x v="0"/>
    <x v="0"/>
    <x v="15"/>
    <x v="1"/>
    <x v="5"/>
    <n v="20471.701000000001"/>
    <n v="18530.897000000001"/>
    <n v="21299.7"/>
    <n v="19686.584999999999"/>
    <n v="20931.920000000002"/>
    <n v="18999.289000000001"/>
    <n v="18082.613999999998"/>
    <n v="18519.186000000002"/>
    <n v="19928.528999999999"/>
    <n v="20535.241000000002"/>
    <n v="17615.226000000002"/>
    <n v="19611.97"/>
    <n v="234212.85800000001"/>
  </r>
  <r>
    <x v="0"/>
    <x v="0"/>
    <x v="15"/>
    <x v="2"/>
    <x v="6"/>
    <n v="87444.728000000003"/>
    <n v="70235.754000000001"/>
    <n v="64623.700000000004"/>
    <n v="57839.925999999999"/>
    <n v="71169.998000000007"/>
    <n v="68014.010999999999"/>
    <n v="78754.705999999991"/>
    <n v="77582.455000000002"/>
    <n v="72092.811000000002"/>
    <n v="76043.097999999998"/>
    <n v="56702.947999999997"/>
    <n v="75124.796000000002"/>
    <n v="855628.93099999998"/>
  </r>
  <r>
    <x v="0"/>
    <x v="0"/>
    <x v="15"/>
    <x v="2"/>
    <x v="7"/>
    <n v="211735"/>
    <n v="191955"/>
    <n v="199684"/>
    <n v="197008"/>
    <n v="176521"/>
    <n v="177499"/>
    <n v="195786"/>
    <n v="203271"/>
    <n v="156026"/>
    <n v="196582"/>
    <n v="179234"/>
    <n v="191164"/>
    <n v="2276465"/>
  </r>
  <r>
    <x v="0"/>
    <x v="0"/>
    <x v="15"/>
    <x v="2"/>
    <x v="8"/>
    <n v="34401.690999999999"/>
    <n v="31607.361000000001"/>
    <n v="35265.705000000002"/>
    <n v="33406.215000000004"/>
    <n v="32517.99"/>
    <n v="39466.826000000001"/>
    <n v="38509.006000000001"/>
    <n v="38301.162000000004"/>
    <n v="42230.493000000002"/>
    <n v="38481.1"/>
    <n v="19176.580000000002"/>
    <n v="32102.662000000004"/>
    <n v="415466.79100000003"/>
  </r>
  <r>
    <x v="0"/>
    <x v="0"/>
    <x v="15"/>
    <x v="3"/>
    <x v="9"/>
    <n v="0"/>
    <n v="0"/>
    <n v="0"/>
    <n v="0"/>
    <n v="0"/>
    <n v="0"/>
    <n v="0"/>
    <n v="0"/>
    <n v="0"/>
    <n v="0"/>
    <n v="0"/>
    <n v="0"/>
    <n v="0"/>
  </r>
  <r>
    <x v="0"/>
    <x v="0"/>
    <x v="16"/>
    <x v="0"/>
    <x v="0"/>
    <n v="86474"/>
    <n v="78474"/>
    <n v="72523"/>
    <n v="81472"/>
    <n v="84229"/>
    <n v="79457"/>
    <n v="81374"/>
    <n v="81784"/>
    <n v="62244"/>
    <m/>
    <m/>
    <m/>
    <n v="708031"/>
  </r>
  <r>
    <x v="0"/>
    <x v="0"/>
    <x v="16"/>
    <x v="1"/>
    <x v="1"/>
    <n v="0"/>
    <n v="0"/>
    <n v="0"/>
    <n v="0"/>
    <n v="0"/>
    <n v="0"/>
    <n v="0"/>
    <n v="0"/>
    <n v="0"/>
    <m/>
    <m/>
    <m/>
    <n v="0"/>
  </r>
  <r>
    <x v="0"/>
    <x v="0"/>
    <x v="16"/>
    <x v="1"/>
    <x v="2"/>
    <n v="12624"/>
    <n v="12004"/>
    <n v="13327"/>
    <n v="11664"/>
    <n v="11679"/>
    <n v="10731"/>
    <n v="14966"/>
    <n v="14049"/>
    <n v="13703"/>
    <m/>
    <m/>
    <m/>
    <n v="114747"/>
  </r>
  <r>
    <x v="0"/>
    <x v="0"/>
    <x v="16"/>
    <x v="1"/>
    <x v="3"/>
    <n v="8743.3320000000003"/>
    <n v="7770.4140000000007"/>
    <n v="8138.3040000000001"/>
    <n v="7780.3890000000001"/>
    <n v="8975.5190000000002"/>
    <n v="8201.4699999999993"/>
    <n v="7511.1219999999994"/>
    <n v="7228.8690000000006"/>
    <n v="7347.2219999999998"/>
    <m/>
    <m/>
    <m/>
    <n v="71696.641000000003"/>
  </r>
  <r>
    <x v="0"/>
    <x v="0"/>
    <x v="16"/>
    <x v="1"/>
    <x v="4"/>
    <n v="9118.2000000000007"/>
    <n v="8886.4"/>
    <n v="9861.1"/>
    <n v="9074.1"/>
    <n v="9412.3000000000011"/>
    <n v="8134.5"/>
    <n v="9093.8000000000011"/>
    <n v="9273.8000000000011"/>
    <n v="8977.3000000000011"/>
    <m/>
    <m/>
    <m/>
    <n v="81831.5"/>
  </r>
  <r>
    <x v="0"/>
    <x v="0"/>
    <x v="16"/>
    <x v="1"/>
    <x v="5"/>
    <n v="19957.732"/>
    <n v="19028.941000000003"/>
    <n v="18700.517"/>
    <n v="18070.548999999999"/>
    <n v="18906.915000000001"/>
    <n v="17485.597000000002"/>
    <n v="18593.431"/>
    <n v="18693.941999999999"/>
    <n v="18548.404999999999"/>
    <m/>
    <m/>
    <m/>
    <n v="167986.02900000001"/>
  </r>
  <r>
    <x v="0"/>
    <x v="0"/>
    <x v="16"/>
    <x v="2"/>
    <x v="6"/>
    <n v="53280.045999999995"/>
    <n v="56704.314000000006"/>
    <n v="65561.277000000002"/>
    <n v="74799.498000000007"/>
    <n v="74632.327000000005"/>
    <n v="88780.055000000008"/>
    <n v="85548.016000000003"/>
    <n v="85715.880999999994"/>
    <n v="79510.296000000002"/>
    <m/>
    <m/>
    <m/>
    <n v="664531.71"/>
  </r>
  <r>
    <x v="0"/>
    <x v="0"/>
    <x v="16"/>
    <x v="2"/>
    <x v="7"/>
    <n v="151543"/>
    <n v="142965"/>
    <n v="124612"/>
    <n v="121025"/>
    <n v="140822"/>
    <n v="136941"/>
    <n v="149945"/>
    <n v="134313"/>
    <n v="120230"/>
    <m/>
    <m/>
    <m/>
    <n v="1222396"/>
  </r>
  <r>
    <x v="0"/>
    <x v="0"/>
    <x v="16"/>
    <x v="2"/>
    <x v="8"/>
    <n v="29539.957999999999"/>
    <n v="29410.118999999999"/>
    <n v="85403.096999999994"/>
    <n v="89165.179000000004"/>
    <n v="144829.80900000001"/>
    <n v="130435.088"/>
    <n v="113093.52500000001"/>
    <n v="166268.89000000001"/>
    <n v="203677.772"/>
    <m/>
    <m/>
    <m/>
    <n v="991823.43700000003"/>
  </r>
  <r>
    <x v="0"/>
    <x v="0"/>
    <x v="16"/>
    <x v="3"/>
    <x v="9"/>
    <n v="0"/>
    <n v="0"/>
    <n v="0"/>
    <n v="0"/>
    <n v="0"/>
    <n v="0"/>
    <n v="0"/>
    <n v="0"/>
    <n v="0"/>
    <m/>
    <m/>
    <m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74">
  <r>
    <x v="0"/>
    <x v="0"/>
    <x v="0"/>
    <x v="0"/>
    <x v="0"/>
    <n v="216278"/>
    <n v="200210"/>
    <n v="217936"/>
    <n v="212014"/>
    <n v="214327"/>
    <n v="214066"/>
    <n v="220557"/>
    <n v="198024"/>
    <n v="185941"/>
    <n v="214253"/>
    <n v="207070"/>
    <n v="206952"/>
    <n v="2507628"/>
  </r>
  <r>
    <x v="0"/>
    <x v="0"/>
    <x v="0"/>
    <x v="1"/>
    <x v="1"/>
    <n v="0"/>
    <n v="0"/>
    <n v="0"/>
    <n v="0"/>
    <n v="0"/>
    <n v="0"/>
    <n v="0"/>
    <n v="0"/>
    <n v="0"/>
    <n v="0"/>
    <n v="0"/>
    <n v="0"/>
    <n v="0"/>
  </r>
  <r>
    <x v="0"/>
    <x v="0"/>
    <x v="0"/>
    <x v="1"/>
    <x v="2"/>
    <n v="11007"/>
    <n v="10151"/>
    <n v="10010"/>
    <n v="10558"/>
    <n v="11700"/>
    <n v="11552"/>
    <n v="12953"/>
    <n v="12100"/>
    <n v="10973"/>
    <n v="11438"/>
    <n v="10604"/>
    <n v="11903"/>
    <n v="134949"/>
  </r>
  <r>
    <x v="0"/>
    <x v="0"/>
    <x v="0"/>
    <x v="1"/>
    <x v="3"/>
    <n v="402411"/>
    <n v="359032.5"/>
    <n v="372261"/>
    <n v="352293"/>
    <n v="354631"/>
    <n v="357639"/>
    <n v="374509"/>
    <n v="370718"/>
    <n v="348102"/>
    <n v="357758"/>
    <n v="340078"/>
    <n v="357327"/>
    <n v="4346759.5"/>
  </r>
  <r>
    <x v="0"/>
    <x v="0"/>
    <x v="0"/>
    <x v="1"/>
    <x v="4"/>
    <n v="25600"/>
    <n v="25142"/>
    <n v="26124"/>
    <n v="25805"/>
    <n v="26154"/>
    <n v="28353"/>
    <n v="28707"/>
    <n v="29195"/>
    <n v="26489"/>
    <n v="27358"/>
    <n v="26538"/>
    <n v="28036"/>
    <n v="323501"/>
  </r>
  <r>
    <x v="0"/>
    <x v="0"/>
    <x v="0"/>
    <x v="1"/>
    <x v="5"/>
    <n v="118782"/>
    <n v="112772"/>
    <n v="120995"/>
    <n v="116268"/>
    <n v="121387"/>
    <n v="116405"/>
    <n v="118485"/>
    <n v="118793"/>
    <n v="115260"/>
    <n v="119539"/>
    <n v="116025"/>
    <n v="120835"/>
    <n v="1415546"/>
  </r>
  <r>
    <x v="0"/>
    <x v="0"/>
    <x v="0"/>
    <x v="1"/>
    <x v="6"/>
    <n v="227358"/>
    <n v="210719"/>
    <n v="225950"/>
    <n v="221046"/>
    <n v="227765"/>
    <n v="219027"/>
    <n v="226284"/>
    <n v="219666"/>
    <n v="217652"/>
    <n v="229027"/>
    <n v="225368"/>
    <n v="228764"/>
    <n v="2678626"/>
  </r>
  <r>
    <x v="0"/>
    <x v="0"/>
    <x v="0"/>
    <x v="2"/>
    <x v="7"/>
    <n v="48465"/>
    <n v="43792"/>
    <n v="45435"/>
    <n v="46383"/>
    <n v="52024"/>
    <n v="54935"/>
    <n v="61874"/>
    <n v="65986"/>
    <n v="68150"/>
    <n v="77595"/>
    <n v="76705"/>
    <n v="84940"/>
    <n v="726284"/>
  </r>
  <r>
    <x v="0"/>
    <x v="0"/>
    <x v="0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0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0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1"/>
    <x v="0"/>
    <x v="0"/>
    <n v="201747"/>
    <n v="198511"/>
    <n v="217071"/>
    <n v="202306"/>
    <n v="215497"/>
    <n v="208048"/>
    <n v="191463"/>
    <n v="197037"/>
    <n v="210400"/>
    <n v="223529"/>
    <n v="215568"/>
    <n v="221724"/>
    <n v="2502901"/>
  </r>
  <r>
    <x v="0"/>
    <x v="0"/>
    <x v="1"/>
    <x v="1"/>
    <x v="1"/>
    <n v="0"/>
    <n v="0"/>
    <n v="0"/>
    <n v="0"/>
    <n v="0"/>
    <n v="0"/>
    <n v="0"/>
    <n v="0"/>
    <n v="0"/>
    <n v="0"/>
    <n v="0"/>
    <n v="0"/>
    <n v="0"/>
  </r>
  <r>
    <x v="0"/>
    <x v="0"/>
    <x v="1"/>
    <x v="1"/>
    <x v="2"/>
    <n v="11242"/>
    <n v="10878"/>
    <n v="12884"/>
    <n v="10362"/>
    <n v="11215"/>
    <n v="10678"/>
    <n v="12251"/>
    <n v="13492"/>
    <n v="11177"/>
    <n v="13278"/>
    <n v="13402"/>
    <n v="11143"/>
    <n v="142002"/>
  </r>
  <r>
    <x v="0"/>
    <x v="0"/>
    <x v="1"/>
    <x v="1"/>
    <x v="3"/>
    <n v="363675"/>
    <n v="300925"/>
    <n v="310695"/>
    <n v="334652"/>
    <n v="342877"/>
    <n v="327815"/>
    <n v="357482"/>
    <n v="358416"/>
    <n v="354559"/>
    <n v="351069"/>
    <n v="349720"/>
    <n v="352671"/>
    <n v="4104556"/>
  </r>
  <r>
    <x v="0"/>
    <x v="0"/>
    <x v="1"/>
    <x v="1"/>
    <x v="4"/>
    <n v="27979"/>
    <n v="25132"/>
    <n v="26930"/>
    <n v="26585"/>
    <n v="28298"/>
    <n v="28019"/>
    <n v="28955"/>
    <n v="27900"/>
    <n v="28368"/>
    <n v="29241"/>
    <n v="28362.21"/>
    <n v="29416.81"/>
    <n v="335186.02"/>
  </r>
  <r>
    <x v="0"/>
    <x v="0"/>
    <x v="1"/>
    <x v="1"/>
    <x v="5"/>
    <n v="120510"/>
    <n v="109247"/>
    <n v="123043"/>
    <n v="121016"/>
    <n v="125184"/>
    <n v="122170"/>
    <n v="126790"/>
    <n v="125481"/>
    <n v="120989"/>
    <n v="124841"/>
    <n v="120711"/>
    <n v="124660"/>
    <n v="1464642"/>
  </r>
  <r>
    <x v="0"/>
    <x v="0"/>
    <x v="1"/>
    <x v="1"/>
    <x v="6"/>
    <n v="229620"/>
    <n v="207428"/>
    <n v="225768"/>
    <n v="213920"/>
    <n v="222403"/>
    <n v="213482"/>
    <n v="211338"/>
    <n v="216224"/>
    <n v="211236.4"/>
    <n v="220567"/>
    <n v="207168.66"/>
    <n v="213860.42"/>
    <n v="2593015.48"/>
  </r>
  <r>
    <x v="0"/>
    <x v="0"/>
    <x v="1"/>
    <x v="2"/>
    <x v="7"/>
    <n v="87986"/>
    <n v="82863"/>
    <n v="91558"/>
    <n v="88030"/>
    <n v="94482"/>
    <n v="98830"/>
    <n v="103051"/>
    <n v="105827"/>
    <n v="105761"/>
    <n v="105305"/>
    <n v="77945"/>
    <n v="85089"/>
    <n v="1126727"/>
  </r>
  <r>
    <x v="0"/>
    <x v="0"/>
    <x v="1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1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1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2"/>
    <x v="0"/>
    <x v="0"/>
    <n v="224693"/>
    <n v="199578"/>
    <n v="218730"/>
    <n v="204845"/>
    <n v="220047"/>
    <n v="212677"/>
    <n v="223040"/>
    <n v="222636"/>
    <n v="210640"/>
    <n v="213004"/>
    <n v="187542"/>
    <n v="192669"/>
    <n v="2530101"/>
  </r>
  <r>
    <x v="0"/>
    <x v="0"/>
    <x v="2"/>
    <x v="1"/>
    <x v="1"/>
    <n v="0"/>
    <n v="0"/>
    <n v="0"/>
    <n v="0"/>
    <n v="0"/>
    <n v="0"/>
    <n v="0"/>
    <n v="0"/>
    <n v="0"/>
    <n v="0"/>
    <n v="0"/>
    <n v="0"/>
    <n v="0"/>
  </r>
  <r>
    <x v="0"/>
    <x v="0"/>
    <x v="2"/>
    <x v="1"/>
    <x v="2"/>
    <n v="12031"/>
    <n v="10008"/>
    <n v="12628"/>
    <n v="10216"/>
    <n v="11126"/>
    <n v="11055"/>
    <n v="10545"/>
    <n v="10057"/>
    <n v="9958"/>
    <n v="12083"/>
    <n v="11198"/>
    <n v="10714"/>
    <n v="131619"/>
  </r>
  <r>
    <x v="0"/>
    <x v="0"/>
    <x v="2"/>
    <x v="1"/>
    <x v="3"/>
    <n v="344030"/>
    <n v="319645"/>
    <n v="335963"/>
    <n v="321675"/>
    <n v="339302"/>
    <n v="339330"/>
    <n v="337908"/>
    <n v="331494"/>
    <n v="324890"/>
    <n v="333525"/>
    <n v="324126"/>
    <n v="328755"/>
    <n v="3980643"/>
  </r>
  <r>
    <x v="0"/>
    <x v="0"/>
    <x v="2"/>
    <x v="1"/>
    <x v="4"/>
    <n v="33561.71"/>
    <n v="29885.08"/>
    <n v="31926.3"/>
    <n v="28740.45"/>
    <n v="31140.68"/>
    <n v="29044.76"/>
    <n v="29797.88"/>
    <n v="35285.47"/>
    <n v="33192.79"/>
    <n v="34132.660000000003"/>
    <n v="35722.44"/>
    <n v="36525.35"/>
    <n v="388955.57"/>
  </r>
  <r>
    <x v="0"/>
    <x v="0"/>
    <x v="2"/>
    <x v="1"/>
    <x v="5"/>
    <n v="124656"/>
    <n v="112700"/>
    <n v="124988"/>
    <n v="122578"/>
    <n v="127506"/>
    <n v="126529"/>
    <n v="133400"/>
    <n v="130435"/>
    <n v="130340"/>
    <n v="138670"/>
    <n v="134424"/>
    <n v="132989"/>
    <n v="1539215"/>
  </r>
  <r>
    <x v="0"/>
    <x v="0"/>
    <x v="2"/>
    <x v="1"/>
    <x v="6"/>
    <n v="216599.3"/>
    <n v="193920.12"/>
    <n v="212268.81"/>
    <n v="214441.83"/>
    <n v="221206.12"/>
    <n v="210407.54"/>
    <n v="212811.18"/>
    <n v="221577.11"/>
    <n v="208139.8"/>
    <n v="215904.6"/>
    <n v="209694.35"/>
    <n v="216589.95"/>
    <n v="2553560.71"/>
  </r>
  <r>
    <x v="0"/>
    <x v="0"/>
    <x v="2"/>
    <x v="2"/>
    <x v="7"/>
    <n v="115968"/>
    <n v="106273"/>
    <n v="115846"/>
    <n v="112754"/>
    <n v="111250"/>
    <n v="126319"/>
    <n v="120643"/>
    <n v="126900"/>
    <n v="118627"/>
    <n v="122662"/>
    <n v="121042"/>
    <n v="129989"/>
    <n v="1428273"/>
  </r>
  <r>
    <x v="0"/>
    <x v="0"/>
    <x v="2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2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2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3"/>
    <x v="0"/>
    <x v="0"/>
    <n v="208376"/>
    <n v="192111"/>
    <n v="210741"/>
    <n v="201112"/>
    <n v="187237"/>
    <n v="195411"/>
    <n v="200531"/>
    <n v="211034"/>
    <n v="212424"/>
    <n v="212905"/>
    <n v="206761"/>
    <n v="211325"/>
    <n v="2449968"/>
  </r>
  <r>
    <x v="0"/>
    <x v="0"/>
    <x v="3"/>
    <x v="1"/>
    <x v="1"/>
    <n v="0"/>
    <n v="0"/>
    <n v="0"/>
    <n v="0"/>
    <n v="0"/>
    <n v="0"/>
    <n v="0"/>
    <n v="0"/>
    <n v="0"/>
    <n v="0"/>
    <n v="0"/>
    <n v="0"/>
    <n v="0"/>
  </r>
  <r>
    <x v="0"/>
    <x v="0"/>
    <x v="3"/>
    <x v="1"/>
    <x v="2"/>
    <n v="11227"/>
    <n v="11627"/>
    <n v="13341"/>
    <n v="13372"/>
    <n v="12807"/>
    <n v="15220"/>
    <n v="14315"/>
    <n v="14138"/>
    <n v="13925"/>
    <n v="12724"/>
    <n v="12407"/>
    <n v="13361"/>
    <n v="158464"/>
  </r>
  <r>
    <x v="0"/>
    <x v="0"/>
    <x v="3"/>
    <x v="1"/>
    <x v="3"/>
    <n v="321576"/>
    <n v="301621"/>
    <n v="330880"/>
    <n v="313187"/>
    <n v="329558"/>
    <n v="322715"/>
    <n v="320708"/>
    <n v="339161"/>
    <n v="318539"/>
    <n v="345177"/>
    <n v="328268"/>
    <n v="348945"/>
    <n v="3920335"/>
  </r>
  <r>
    <x v="0"/>
    <x v="0"/>
    <x v="3"/>
    <x v="1"/>
    <x v="4"/>
    <n v="34477"/>
    <n v="33106.32"/>
    <n v="35792.42"/>
    <n v="31682.86"/>
    <n v="30312.92"/>
    <n v="27463.05"/>
    <n v="32234.76"/>
    <n v="41214.080000000002"/>
    <n v="38902"/>
    <n v="38048.81"/>
    <n v="33564.78"/>
    <n v="34324.36"/>
    <n v="411123.36"/>
  </r>
  <r>
    <x v="0"/>
    <x v="0"/>
    <x v="3"/>
    <x v="1"/>
    <x v="5"/>
    <n v="138500"/>
    <n v="128400"/>
    <n v="139362"/>
    <n v="141000"/>
    <n v="150400"/>
    <n v="142950"/>
    <n v="148270"/>
    <n v="151850"/>
    <n v="143350"/>
    <n v="148790"/>
    <n v="143200"/>
    <n v="147380"/>
    <n v="1723452"/>
  </r>
  <r>
    <x v="0"/>
    <x v="0"/>
    <x v="3"/>
    <x v="1"/>
    <x v="6"/>
    <n v="217802.4"/>
    <n v="194956.51"/>
    <n v="215657.06"/>
    <n v="209781.87"/>
    <n v="214412.02"/>
    <n v="198751.56"/>
    <n v="213677.58"/>
    <n v="219560.79"/>
    <n v="210875.8"/>
    <n v="223581.94"/>
    <n v="212703.98"/>
    <n v="222261.69"/>
    <n v="2554023.2000000002"/>
  </r>
  <r>
    <x v="0"/>
    <x v="0"/>
    <x v="3"/>
    <x v="2"/>
    <x v="7"/>
    <n v="129392"/>
    <n v="124031"/>
    <n v="134010"/>
    <n v="126225"/>
    <n v="128682"/>
    <n v="123532"/>
    <n v="122195"/>
    <n v="116004"/>
    <n v="116262"/>
    <n v="118418"/>
    <n v="110364"/>
    <n v="110885"/>
    <n v="1460000"/>
  </r>
  <r>
    <x v="0"/>
    <x v="0"/>
    <x v="3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3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3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4"/>
    <x v="0"/>
    <x v="0"/>
    <n v="210294"/>
    <n v="197773"/>
    <n v="213596"/>
    <n v="205146"/>
    <n v="208338"/>
    <n v="202951"/>
    <n v="208956"/>
    <n v="210243"/>
    <n v="201916"/>
    <n v="206374"/>
    <n v="200562"/>
    <n v="204652"/>
    <n v="2470801"/>
  </r>
  <r>
    <x v="0"/>
    <x v="0"/>
    <x v="4"/>
    <x v="1"/>
    <x v="1"/>
    <n v="0"/>
    <n v="0"/>
    <n v="0"/>
    <n v="0"/>
    <n v="0"/>
    <n v="0"/>
    <n v="0"/>
    <n v="0"/>
    <n v="0"/>
    <n v="0"/>
    <n v="0"/>
    <n v="0"/>
    <n v="0"/>
  </r>
  <r>
    <x v="0"/>
    <x v="0"/>
    <x v="4"/>
    <x v="1"/>
    <x v="2"/>
    <n v="13358"/>
    <n v="12787"/>
    <n v="12784"/>
    <n v="12932"/>
    <n v="6455"/>
    <n v="6529"/>
    <n v="11465"/>
    <n v="10631"/>
    <n v="10532"/>
    <n v="11762"/>
    <n v="10314"/>
    <n v="8535"/>
    <n v="128084"/>
  </r>
  <r>
    <x v="0"/>
    <x v="0"/>
    <x v="4"/>
    <x v="1"/>
    <x v="3"/>
    <n v="349540"/>
    <n v="309961"/>
    <n v="334787"/>
    <n v="320250"/>
    <n v="339263"/>
    <n v="326661"/>
    <n v="334687"/>
    <n v="333047"/>
    <n v="313296"/>
    <n v="335576"/>
    <n v="316367"/>
    <n v="325304"/>
    <n v="3938739"/>
  </r>
  <r>
    <x v="0"/>
    <x v="0"/>
    <x v="4"/>
    <x v="1"/>
    <x v="4"/>
    <n v="31325"/>
    <n v="28836.19"/>
    <n v="31329"/>
    <n v="29952"/>
    <n v="33492.949999999997"/>
    <n v="35620"/>
    <n v="37737"/>
    <n v="35485.25"/>
    <n v="32925.89"/>
    <n v="32299.91"/>
    <n v="32487.759999999998"/>
    <n v="32300.9"/>
    <n v="393791.85000000003"/>
  </r>
  <r>
    <x v="0"/>
    <x v="0"/>
    <x v="4"/>
    <x v="1"/>
    <x v="5"/>
    <n v="143850"/>
    <n v="138650"/>
    <n v="152020"/>
    <n v="147370"/>
    <n v="153987"/>
    <n v="154105"/>
    <n v="159825"/>
    <n v="160120"/>
    <n v="152550"/>
    <n v="155440"/>
    <n v="148150"/>
    <n v="151561"/>
    <n v="1817628"/>
  </r>
  <r>
    <x v="0"/>
    <x v="0"/>
    <x v="4"/>
    <x v="1"/>
    <x v="6"/>
    <n v="213621"/>
    <n v="200936.1"/>
    <n v="215175"/>
    <n v="211477"/>
    <n v="214683.36"/>
    <n v="209228"/>
    <n v="226054"/>
    <n v="226385.86"/>
    <n v="217897.84"/>
    <n v="227824.75"/>
    <n v="216629.38"/>
    <n v="215398.99"/>
    <n v="2595311.2800000003"/>
  </r>
  <r>
    <x v="0"/>
    <x v="0"/>
    <x v="4"/>
    <x v="2"/>
    <x v="7"/>
    <n v="107994"/>
    <n v="101653"/>
    <n v="106794"/>
    <n v="98265"/>
    <n v="100443"/>
    <n v="95612"/>
    <n v="80741"/>
    <n v="97085"/>
    <n v="91715"/>
    <n v="93259"/>
    <n v="91378"/>
    <n v="92188"/>
    <n v="1157127"/>
  </r>
  <r>
    <x v="0"/>
    <x v="0"/>
    <x v="4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4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4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5"/>
    <x v="0"/>
    <x v="0"/>
    <n v="202426"/>
    <n v="175702"/>
    <n v="196980"/>
    <n v="196304"/>
    <n v="201278"/>
    <n v="191112"/>
    <n v="201166"/>
    <n v="199608"/>
    <n v="187906"/>
    <n v="192687"/>
    <n v="175751"/>
    <n v="164666"/>
    <n v="2285586"/>
  </r>
  <r>
    <x v="0"/>
    <x v="0"/>
    <x v="5"/>
    <x v="1"/>
    <x v="1"/>
    <n v="0"/>
    <n v="0"/>
    <n v="0"/>
    <n v="0"/>
    <n v="0"/>
    <n v="0"/>
    <n v="0"/>
    <n v="0"/>
    <n v="0"/>
    <n v="0"/>
    <n v="0"/>
    <n v="0"/>
    <n v="0"/>
  </r>
  <r>
    <x v="0"/>
    <x v="0"/>
    <x v="5"/>
    <x v="1"/>
    <x v="2"/>
    <n v="8627"/>
    <n v="5397"/>
    <n v="8520"/>
    <n v="8453"/>
    <n v="8987"/>
    <n v="6758"/>
    <n v="7843"/>
    <n v="8446"/>
    <n v="7700"/>
    <n v="7923"/>
    <n v="7867"/>
    <n v="7699"/>
    <n v="94220"/>
  </r>
  <r>
    <x v="0"/>
    <x v="0"/>
    <x v="5"/>
    <x v="1"/>
    <x v="3"/>
    <n v="313094"/>
    <n v="287869"/>
    <n v="308928"/>
    <n v="299945"/>
    <n v="311729"/>
    <n v="307983"/>
    <n v="322161"/>
    <n v="315437"/>
    <n v="297273"/>
    <n v="305952"/>
    <n v="294976"/>
    <n v="296325"/>
    <n v="3661672"/>
  </r>
  <r>
    <x v="0"/>
    <x v="0"/>
    <x v="5"/>
    <x v="1"/>
    <x v="4"/>
    <n v="36248.57"/>
    <n v="33111.440000000002"/>
    <n v="35652.31"/>
    <n v="33710.400000000001"/>
    <n v="33814.15"/>
    <n v="31878"/>
    <n v="31152"/>
    <n v="34281"/>
    <n v="34295"/>
    <n v="34695"/>
    <n v="34660"/>
    <n v="35436.78"/>
    <n v="408934.65"/>
  </r>
  <r>
    <x v="0"/>
    <x v="0"/>
    <x v="5"/>
    <x v="1"/>
    <x v="5"/>
    <n v="162680"/>
    <n v="145092"/>
    <n v="159290"/>
    <n v="157029"/>
    <n v="157086"/>
    <n v="154842"/>
    <n v="159203"/>
    <n v="156787"/>
    <n v="155373"/>
    <n v="163074"/>
    <n v="161010"/>
    <n v="161838"/>
    <n v="1893304"/>
  </r>
  <r>
    <x v="0"/>
    <x v="0"/>
    <x v="5"/>
    <x v="1"/>
    <x v="6"/>
    <n v="206830.46"/>
    <n v="189551.95"/>
    <n v="219357.95"/>
    <n v="209990.73"/>
    <n v="217268.15"/>
    <n v="208047"/>
    <n v="212776"/>
    <n v="220873"/>
    <n v="214747"/>
    <n v="223713"/>
    <n v="219282"/>
    <n v="224209.7"/>
    <n v="2566646.9400000004"/>
  </r>
  <r>
    <x v="0"/>
    <x v="0"/>
    <x v="5"/>
    <x v="2"/>
    <x v="7"/>
    <n v="92083"/>
    <n v="83989"/>
    <n v="91268"/>
    <n v="86441"/>
    <n v="89109"/>
    <n v="86890"/>
    <n v="86786"/>
    <n v="82995"/>
    <n v="79096"/>
    <n v="78225"/>
    <n v="74873"/>
    <n v="75894"/>
    <n v="1007649"/>
  </r>
  <r>
    <x v="0"/>
    <x v="0"/>
    <x v="5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5"/>
    <x v="2"/>
    <x v="9"/>
    <n v="0"/>
    <n v="0"/>
    <n v="0"/>
    <n v="0"/>
    <n v="0"/>
    <n v="0"/>
    <n v="0"/>
    <n v="0"/>
    <n v="0"/>
    <n v="0"/>
    <n v="0"/>
    <m/>
    <n v="0"/>
  </r>
  <r>
    <x v="0"/>
    <x v="0"/>
    <x v="5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6"/>
    <x v="0"/>
    <x v="0"/>
    <n v="177490"/>
    <n v="153495"/>
    <n v="178956"/>
    <n v="179878"/>
    <n v="179979"/>
    <n v="174929"/>
    <n v="178234"/>
    <n v="178669"/>
    <n v="161013"/>
    <n v="176114"/>
    <n v="169484"/>
    <n v="168458"/>
    <n v="2076699"/>
  </r>
  <r>
    <x v="0"/>
    <x v="0"/>
    <x v="6"/>
    <x v="1"/>
    <x v="1"/>
    <n v="0"/>
    <n v="0"/>
    <n v="0"/>
    <n v="0"/>
    <n v="0"/>
    <n v="0"/>
    <n v="0"/>
    <n v="0"/>
    <n v="0"/>
    <n v="0"/>
    <n v="0"/>
    <n v="0"/>
    <n v="0"/>
  </r>
  <r>
    <x v="0"/>
    <x v="0"/>
    <x v="6"/>
    <x v="1"/>
    <x v="2"/>
    <n v="7240.2"/>
    <n v="6532"/>
    <n v="8027"/>
    <n v="6157"/>
    <n v="8142"/>
    <n v="9288"/>
    <n v="7131"/>
    <n v="6986"/>
    <n v="6760"/>
    <n v="6946"/>
    <n v="8033"/>
    <n v="7567"/>
    <n v="88809.2"/>
  </r>
  <r>
    <x v="0"/>
    <x v="0"/>
    <x v="6"/>
    <x v="1"/>
    <x v="3"/>
    <n v="292275.03999999998"/>
    <n v="264061.55"/>
    <n v="283992.21999999997"/>
    <n v="273269.67"/>
    <n v="278721.5"/>
    <n v="266251.2"/>
    <n v="277205.95"/>
    <n v="276558.08000000002"/>
    <n v="262731.67"/>
    <n v="261572.39"/>
    <n v="249975.17"/>
    <n v="262318.99"/>
    <n v="3248933.4299999997"/>
  </r>
  <r>
    <x v="0"/>
    <x v="0"/>
    <x v="6"/>
    <x v="1"/>
    <x v="4"/>
    <n v="36932.879999999997"/>
    <n v="36085.300000000003"/>
    <n v="43034"/>
    <n v="40485.07"/>
    <n v="38047.841"/>
    <n v="35678.379999999997"/>
    <n v="37231.629999999997"/>
    <n v="38867.279999999999"/>
    <n v="40287.56"/>
    <n v="41911.449999999997"/>
    <n v="39129.81"/>
    <n v="39001.966"/>
    <n v="466693.16700000007"/>
  </r>
  <r>
    <x v="0"/>
    <x v="0"/>
    <x v="6"/>
    <x v="1"/>
    <x v="5"/>
    <n v="164643.29999999999"/>
    <n v="146446"/>
    <n v="160810"/>
    <n v="156451"/>
    <n v="159190"/>
    <n v="154828"/>
    <n v="158341"/>
    <n v="159914"/>
    <n v="156552"/>
    <n v="165712"/>
    <n v="162140"/>
    <n v="169799"/>
    <n v="1914826.3"/>
  </r>
  <r>
    <x v="0"/>
    <x v="0"/>
    <x v="6"/>
    <x v="1"/>
    <x v="6"/>
    <n v="215209.52"/>
    <n v="196091.85"/>
    <n v="214259.11200000002"/>
    <n v="205100.66"/>
    <n v="215051.93"/>
    <n v="201012.43"/>
    <n v="207501.01"/>
    <n v="206552.38"/>
    <n v="202403"/>
    <n v="212812.47"/>
    <n v="206681.82"/>
    <n v="213916.72"/>
    <n v="2496592.9020000002"/>
  </r>
  <r>
    <x v="0"/>
    <x v="0"/>
    <x v="6"/>
    <x v="2"/>
    <x v="7"/>
    <n v="77006.2"/>
    <n v="70291"/>
    <n v="73700"/>
    <n v="71917"/>
    <n v="78639"/>
    <n v="77043"/>
    <n v="82787"/>
    <n v="91894"/>
    <n v="89919"/>
    <n v="92659"/>
    <n v="84035"/>
    <n v="80337"/>
    <n v="970227.19999999995"/>
  </r>
  <r>
    <x v="0"/>
    <x v="0"/>
    <x v="6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6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6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7"/>
    <x v="0"/>
    <x v="0"/>
    <n v="171729"/>
    <n v="154282"/>
    <n v="171910"/>
    <n v="161049"/>
    <n v="163265"/>
    <n v="167495"/>
    <n v="168776"/>
    <n v="166220"/>
    <n v="154666"/>
    <n v="157819"/>
    <n v="158538"/>
    <n v="155916"/>
    <n v="1951665"/>
  </r>
  <r>
    <x v="0"/>
    <x v="0"/>
    <x v="7"/>
    <x v="1"/>
    <x v="1"/>
    <n v="0"/>
    <n v="0"/>
    <n v="0"/>
    <n v="0"/>
    <n v="0"/>
    <n v="0"/>
    <n v="0"/>
    <n v="0"/>
    <n v="0"/>
    <n v="0"/>
    <n v="0"/>
    <n v="0"/>
    <n v="0"/>
  </r>
  <r>
    <x v="0"/>
    <x v="0"/>
    <x v="7"/>
    <x v="1"/>
    <x v="2"/>
    <n v="8672"/>
    <n v="8256"/>
    <n v="9497"/>
    <n v="8900"/>
    <n v="8871"/>
    <n v="8712"/>
    <n v="9506"/>
    <n v="8972"/>
    <n v="9167"/>
    <n v="8489"/>
    <n v="7729"/>
    <n v="9430"/>
    <n v="106201"/>
  </r>
  <r>
    <x v="0"/>
    <x v="0"/>
    <x v="7"/>
    <x v="1"/>
    <x v="3"/>
    <n v="266645.01"/>
    <n v="239650.55"/>
    <n v="264390.12"/>
    <n v="245408.74"/>
    <n v="265163.28999999998"/>
    <n v="260041.89300000001"/>
    <n v="262412.14"/>
    <n v="267282.88699999999"/>
    <n v="259538.59"/>
    <n v="265441.75"/>
    <n v="257458.158"/>
    <n v="274812.49099999998"/>
    <n v="3128245.6189999995"/>
  </r>
  <r>
    <x v="0"/>
    <x v="0"/>
    <x v="7"/>
    <x v="1"/>
    <x v="4"/>
    <n v="39044.239999999998"/>
    <n v="36029.99"/>
    <n v="42264.24"/>
    <n v="42071.63"/>
    <n v="40084.94"/>
    <n v="38320.161999999997"/>
    <n v="40334.392999999996"/>
    <n v="38579.17"/>
    <n v="35932.980000000003"/>
    <n v="37090.25"/>
    <n v="36076.03"/>
    <n v="34758.129999999997"/>
    <n v="460586.15499999991"/>
  </r>
  <r>
    <x v="0"/>
    <x v="0"/>
    <x v="7"/>
    <x v="1"/>
    <x v="5"/>
    <n v="168738"/>
    <n v="154636.046"/>
    <n v="170217.4"/>
    <n v="171475.3"/>
    <n v="168907.5"/>
    <n v="172801.5"/>
    <n v="172404.114"/>
    <n v="176111.144"/>
    <n v="175160.88200000001"/>
    <n v="175872.71100000001"/>
    <n v="169590.39799999999"/>
    <n v="173274.21799999999"/>
    <n v="2049189.213"/>
  </r>
  <r>
    <x v="0"/>
    <x v="0"/>
    <x v="7"/>
    <x v="1"/>
    <x v="6"/>
    <n v="206899.43"/>
    <n v="183057.92000000001"/>
    <n v="205541.22"/>
    <n v="201910.61"/>
    <n v="208119.09"/>
    <n v="206000.77"/>
    <n v="207165.41"/>
    <n v="204888.98"/>
    <n v="204032.09"/>
    <n v="215827.31"/>
    <n v="209450.9"/>
    <n v="215317.96"/>
    <n v="2468211.69"/>
  </r>
  <r>
    <x v="0"/>
    <x v="0"/>
    <x v="7"/>
    <x v="2"/>
    <x v="7"/>
    <n v="85133"/>
    <n v="81923"/>
    <n v="85236"/>
    <n v="89592"/>
    <n v="87022"/>
    <n v="80037"/>
    <n v="76458"/>
    <n v="72456"/>
    <n v="73158"/>
    <n v="73197"/>
    <n v="70133"/>
    <n v="73615"/>
    <n v="947960"/>
  </r>
  <r>
    <x v="0"/>
    <x v="0"/>
    <x v="7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7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7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8"/>
    <x v="0"/>
    <x v="0"/>
    <n v="159303"/>
    <n v="148578"/>
    <n v="159732"/>
    <n v="153889"/>
    <n v="155139"/>
    <n v="151913.99999999997"/>
    <n v="155585"/>
    <n v="158447"/>
    <n v="152883"/>
    <n v="153597.00000000003"/>
    <n v="150012"/>
    <n v="154264.99999999997"/>
    <n v="1853344"/>
  </r>
  <r>
    <x v="0"/>
    <x v="0"/>
    <x v="8"/>
    <x v="1"/>
    <x v="1"/>
    <n v="0"/>
    <n v="0"/>
    <n v="0"/>
    <n v="0"/>
    <n v="0"/>
    <n v="0"/>
    <n v="0"/>
    <n v="0"/>
    <n v="0"/>
    <n v="0"/>
    <n v="0"/>
    <n v="0"/>
    <n v="0"/>
  </r>
  <r>
    <x v="0"/>
    <x v="0"/>
    <x v="8"/>
    <x v="1"/>
    <x v="2"/>
    <n v="7798"/>
    <n v="6924"/>
    <n v="7023"/>
    <n v="8049.82"/>
    <n v="8519.25"/>
    <n v="8056.22"/>
    <n v="9528.24"/>
    <n v="10052.84"/>
    <n v="10105.9"/>
    <n v="11351.32"/>
    <n v="11481.72"/>
    <n v="12210.69"/>
    <n v="111101"/>
  </r>
  <r>
    <x v="0"/>
    <x v="0"/>
    <x v="8"/>
    <x v="1"/>
    <x v="3"/>
    <n v="268487.83799999999"/>
    <n v="251921.424"/>
    <n v="280135.37199999997"/>
    <n v="239201.78700000007"/>
    <n v="248790.228"/>
    <n v="236011.19699999987"/>
    <n v="253971.80898747835"/>
    <n v="262991.40264708526"/>
    <n v="254906.75399999999"/>
    <n v="258978.69499999998"/>
    <n v="248247.71800000005"/>
    <n v="250112.57699999999"/>
    <n v="3053756.8016345636"/>
  </r>
  <r>
    <x v="0"/>
    <x v="0"/>
    <x v="8"/>
    <x v="1"/>
    <x v="4"/>
    <n v="34282.67"/>
    <n v="29554.400000000001"/>
    <n v="30778.92"/>
    <n v="30874.889999999996"/>
    <n v="31592.764024581138"/>
    <n v="29345.178467931732"/>
    <n v="29663.5"/>
    <n v="28462.9"/>
    <n v="24235"/>
    <n v="18160.73"/>
    <n v="25925.129999999997"/>
    <n v="27151.279999999999"/>
    <n v="340027.3624925128"/>
  </r>
  <r>
    <x v="0"/>
    <x v="0"/>
    <x v="8"/>
    <x v="1"/>
    <x v="5"/>
    <n v="176495.85800000001"/>
    <n v="157063.084"/>
    <n v="166354.37100000001"/>
    <n v="160730.14199999999"/>
    <n v="169630.78647002767"/>
    <n v="165194.92246159737"/>
    <n v="165433.709"/>
    <n v="166334.09975553269"/>
    <n v="162016.99601893316"/>
    <n v="165037.28900000002"/>
    <n v="151526.26313089192"/>
    <n v="161016.23838155548"/>
    <n v="1966833.7592185384"/>
  </r>
  <r>
    <x v="0"/>
    <x v="0"/>
    <x v="8"/>
    <x v="1"/>
    <x v="6"/>
    <n v="207307.84"/>
    <n v="195101.44"/>
    <n v="204675.18399999998"/>
    <n v="197095.50080581114"/>
    <n v="198483.73615000001"/>
    <n v="193646.58899999998"/>
    <n v="199861.79169999994"/>
    <n v="202197.36000000002"/>
    <n v="200094.60199999996"/>
    <n v="208843.302"/>
    <n v="197671.38299999991"/>
    <n v="204642.5212446134"/>
    <n v="2409621.2499004244"/>
  </r>
  <r>
    <x v="0"/>
    <x v="0"/>
    <x v="8"/>
    <x v="2"/>
    <x v="7"/>
    <n v="73777.151199999993"/>
    <n v="69355.951300000001"/>
    <n v="70992.750400000004"/>
    <n v="67251.54800000001"/>
    <n v="70608.849999999991"/>
    <n v="64073.207999999999"/>
    <n v="64226.917000000001"/>
    <n v="64165.824000000015"/>
    <n v="62300.86"/>
    <n v="71183.012000000002"/>
    <n v="67325.629999999976"/>
    <n v="66782.259999999995"/>
    <n v="812043.96189999999"/>
  </r>
  <r>
    <x v="0"/>
    <x v="0"/>
    <x v="8"/>
    <x v="2"/>
    <x v="8"/>
    <n v="0"/>
    <n v="0"/>
    <n v="0"/>
    <n v="0"/>
    <n v="0"/>
    <n v="0"/>
    <n v="0"/>
    <n v="0"/>
    <n v="0"/>
    <n v="0"/>
    <n v="0"/>
    <m/>
    <n v="0"/>
  </r>
  <r>
    <x v="0"/>
    <x v="0"/>
    <x v="8"/>
    <x v="2"/>
    <x v="9"/>
    <n v="0"/>
    <n v="0"/>
    <n v="0"/>
    <n v="0"/>
    <n v="0"/>
    <n v="0"/>
    <n v="0"/>
    <n v="0"/>
    <n v="0"/>
    <n v="0"/>
    <n v="0"/>
    <m/>
    <n v="0"/>
  </r>
  <r>
    <x v="0"/>
    <x v="0"/>
    <x v="8"/>
    <x v="3"/>
    <x v="10"/>
    <n v="0"/>
    <n v="0"/>
    <n v="0"/>
    <n v="0"/>
    <n v="0"/>
    <n v="0"/>
    <n v="0"/>
    <n v="0"/>
    <n v="0"/>
    <n v="0"/>
    <n v="0"/>
    <m/>
    <n v="0"/>
  </r>
  <r>
    <x v="0"/>
    <x v="0"/>
    <x v="9"/>
    <x v="0"/>
    <x v="0"/>
    <n v="161957"/>
    <n v="147887"/>
    <n v="155251"/>
    <n v="161110"/>
    <n v="165684"/>
    <n v="163282"/>
    <n v="168541"/>
    <n v="165551"/>
    <n v="158993.00000000003"/>
    <n v="165889"/>
    <n v="172534.00000000003"/>
    <n v="176977"/>
    <n v="1963656"/>
  </r>
  <r>
    <x v="0"/>
    <x v="0"/>
    <x v="9"/>
    <x v="1"/>
    <x v="1"/>
    <n v="0"/>
    <n v="0"/>
    <n v="0"/>
    <n v="0"/>
    <n v="0"/>
    <n v="0"/>
    <n v="0"/>
    <n v="0"/>
    <n v="0"/>
    <n v="0"/>
    <n v="0"/>
    <n v="0"/>
    <n v="0"/>
  </r>
  <r>
    <x v="0"/>
    <x v="0"/>
    <x v="9"/>
    <x v="1"/>
    <x v="2"/>
    <n v="10907.460000000001"/>
    <n v="9741.44"/>
    <n v="10730.83"/>
    <n v="10123.49"/>
    <n v="10198.32"/>
    <n v="9244.85"/>
    <n v="10654.36"/>
    <n v="10827.859999999999"/>
    <n v="10189.619999999999"/>
    <n v="9878.4699999999993"/>
    <n v="9095.8900000000012"/>
    <n v="9343.6099999999988"/>
    <n v="120936.2"/>
  </r>
  <r>
    <x v="0"/>
    <x v="0"/>
    <x v="9"/>
    <x v="1"/>
    <x v="3"/>
    <n v="252635.56300000002"/>
    <n v="231664.04600000009"/>
    <n v="258186.69999999998"/>
    <n v="240884.43500000003"/>
    <n v="237708.82091600006"/>
    <n v="233846.92299999998"/>
    <n v="250421.73900000006"/>
    <n v="248934.05599999989"/>
    <n v="232748.76799999989"/>
    <n v="241470.47699999993"/>
    <n v="232323.17599999998"/>
    <n v="247807.50420000011"/>
    <n v="2908632.2081160001"/>
  </r>
  <r>
    <x v="0"/>
    <x v="0"/>
    <x v="9"/>
    <x v="1"/>
    <x v="4"/>
    <n v="27222.180000000004"/>
    <n v="24839.9"/>
    <n v="28109.549999999996"/>
    <n v="27518.959999999999"/>
    <n v="27161.090000000004"/>
    <n v="28163.63"/>
    <n v="29853.05"/>
    <n v="32900.590000000004"/>
    <n v="32771.499999871914"/>
    <n v="34629.737614999998"/>
    <n v="30935.917136999997"/>
    <n v="32960.624467000001"/>
    <n v="357066.72921887191"/>
  </r>
  <r>
    <x v="0"/>
    <x v="0"/>
    <x v="9"/>
    <x v="1"/>
    <x v="5"/>
    <n v="166529.71557981186"/>
    <n v="151647.82999999999"/>
    <n v="162609.81232353151"/>
    <n v="165331.08616000001"/>
    <n v="169426.40072931978"/>
    <n v="163507.45889000001"/>
    <n v="172505.39926000001"/>
    <n v="175612.96481"/>
    <n v="166887.23247999998"/>
    <n v="169401.77021000002"/>
    <n v="167140.38363999999"/>
    <n v="169963.48106999998"/>
    <n v="2000563.535152663"/>
  </r>
  <r>
    <x v="0"/>
    <x v="0"/>
    <x v="9"/>
    <x v="1"/>
    <x v="6"/>
    <n v="198387.1457144923"/>
    <n v="180495.70217"/>
    <n v="197741.23718999999"/>
    <n v="188842.49528"/>
    <n v="196571.28907000003"/>
    <n v="187205.66787999999"/>
    <n v="195561.25367000003"/>
    <n v="196107.55526000002"/>
    <n v="190082.04247000001"/>
    <n v="201364.80026102634"/>
    <n v="195447.57378000001"/>
    <n v="200142.07351379309"/>
    <n v="2327948.836259312"/>
  </r>
  <r>
    <x v="0"/>
    <x v="0"/>
    <x v="9"/>
    <x v="2"/>
    <x v="7"/>
    <n v="64110.179999999993"/>
    <n v="58579.320000000007"/>
    <n v="54376.179999999993"/>
    <n v="49921.425999999999"/>
    <n v="64213.82499999999"/>
    <n v="66410.062999999995"/>
    <n v="66938.77"/>
    <n v="66023.775500000003"/>
    <n v="58124.130000000012"/>
    <n v="61419.484999999993"/>
    <n v="57297.71"/>
    <n v="61800.004299999986"/>
    <n v="729214.86879999994"/>
  </r>
  <r>
    <x v="0"/>
    <x v="0"/>
    <x v="9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9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9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10"/>
    <x v="0"/>
    <x v="0"/>
    <n v="172132"/>
    <n v="153225"/>
    <n v="172679"/>
    <n v="179775"/>
    <n v="185604"/>
    <n v="179799"/>
    <n v="180991"/>
    <n v="180766"/>
    <n v="169884"/>
    <n v="150163"/>
    <n v="167813"/>
    <n v="178693"/>
    <n v="2071524"/>
  </r>
  <r>
    <x v="0"/>
    <x v="0"/>
    <x v="10"/>
    <x v="1"/>
    <x v="1"/>
    <n v="0"/>
    <n v="0"/>
    <n v="0"/>
    <n v="0"/>
    <n v="0"/>
    <n v="0"/>
    <n v="0"/>
    <n v="0"/>
    <n v="0"/>
    <n v="0"/>
    <n v="0"/>
    <n v="0"/>
    <n v="0"/>
  </r>
  <r>
    <x v="0"/>
    <x v="0"/>
    <x v="10"/>
    <x v="1"/>
    <x v="2"/>
    <n v="9881.76"/>
    <n v="8220.0300000000007"/>
    <n v="9131.11"/>
    <n v="9106.77"/>
    <n v="8071.26"/>
    <n v="8388.66"/>
    <n v="8217.3700000000008"/>
    <n v="9568.69"/>
    <n v="9076.43"/>
    <n v="9264.2000000000007"/>
    <n v="8975.33"/>
    <n v="9307.39"/>
    <n v="107208.99999999999"/>
  </r>
  <r>
    <x v="0"/>
    <x v="0"/>
    <x v="10"/>
    <x v="1"/>
    <x v="3"/>
    <n v="245787.57800000001"/>
    <n v="219049.74900000004"/>
    <n v="235965.66200000001"/>
    <n v="217074.63500000001"/>
    <n v="225599.09299999996"/>
    <n v="235598.47949000003"/>
    <n v="242927.78500999999"/>
    <n v="245631.39804000003"/>
    <n v="245049.83316000004"/>
    <n v="246608.67751000001"/>
    <n v="235376.79014000003"/>
    <n v="246166.97149999996"/>
    <n v="2840836.65185"/>
  </r>
  <r>
    <x v="0"/>
    <x v="0"/>
    <x v="10"/>
    <x v="1"/>
    <x v="4"/>
    <n v="29981.518210000002"/>
    <n v="27311.434560000002"/>
    <n v="29634.279440000002"/>
    <n v="30008.302219999998"/>
    <n v="29358.671430000002"/>
    <n v="25871.667409999998"/>
    <n v="24585.942330000002"/>
    <n v="25420.388480000001"/>
    <n v="25006.387040000005"/>
    <n v="24576.990450000005"/>
    <n v="23644.452369999999"/>
    <n v="27266.72597"/>
    <n v="322666.75991000002"/>
  </r>
  <r>
    <x v="0"/>
    <x v="0"/>
    <x v="10"/>
    <x v="1"/>
    <x v="5"/>
    <n v="166527.21562999999"/>
    <n v="149602.70825999998"/>
    <n v="165741.81908000002"/>
    <n v="156610.3621"/>
    <n v="166098.52114"/>
    <n v="152062.15065"/>
    <n v="157317.08689999999"/>
    <n v="159014.18719"/>
    <n v="153740.73116"/>
    <n v="162465.98044000001"/>
    <n v="158690.39981"/>
    <n v="163125.13856000002"/>
    <n v="1910996.3009200003"/>
  </r>
  <r>
    <x v="0"/>
    <x v="0"/>
    <x v="10"/>
    <x v="1"/>
    <x v="6"/>
    <n v="202687.88998000001"/>
    <n v="182955.19817000002"/>
    <n v="201831.35011000003"/>
    <n v="194813.26630000002"/>
    <n v="202868.12278000001"/>
    <n v="194736.29931000003"/>
    <n v="206836.32238000003"/>
    <n v="219238.05976999999"/>
    <n v="208399.23327"/>
    <n v="221523.39328999998"/>
    <n v="213776.40961"/>
    <n v="222664.63206999996"/>
    <n v="2472330.17704"/>
  </r>
  <r>
    <x v="0"/>
    <x v="0"/>
    <x v="10"/>
    <x v="2"/>
    <x v="7"/>
    <n v="65644.570000000007"/>
    <n v="56133.810999999994"/>
    <n v="61235.835199999994"/>
    <n v="61003.439000000006"/>
    <n v="63410.555999999997"/>
    <n v="62218.614000000001"/>
    <n v="65025.585999999996"/>
    <n v="72263.444629999998"/>
    <n v="65468.898879999993"/>
    <n v="66615.15698"/>
    <n v="59363.702000000005"/>
    <n v="64866.761000000028"/>
    <n v="763250.37469000008"/>
  </r>
  <r>
    <x v="0"/>
    <x v="0"/>
    <x v="10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10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10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11"/>
    <x v="0"/>
    <x v="0"/>
    <n v="170218"/>
    <n v="155392"/>
    <n v="167451.00000000003"/>
    <n v="164087"/>
    <n v="168252"/>
    <n v="166233.99999999997"/>
    <n v="171866"/>
    <n v="175778"/>
    <n v="177111.73"/>
    <n v="173045.18000000005"/>
    <n v="160640.42000000001"/>
    <n v="166411.39000000001"/>
    <n v="2016486.7200000002"/>
  </r>
  <r>
    <x v="0"/>
    <x v="0"/>
    <x v="11"/>
    <x v="1"/>
    <x v="1"/>
    <n v="0"/>
    <n v="0"/>
    <n v="0"/>
    <n v="0"/>
    <n v="0"/>
    <n v="0"/>
    <n v="0"/>
    <n v="0"/>
    <n v="0"/>
    <n v="0"/>
    <n v="0"/>
    <n v="0"/>
    <n v="0"/>
  </r>
  <r>
    <x v="0"/>
    <x v="0"/>
    <x v="11"/>
    <x v="1"/>
    <x v="2"/>
    <n v="9217"/>
    <n v="7568.13"/>
    <n v="8686.7199999999993"/>
    <n v="7228.3600000000006"/>
    <n v="7195.13"/>
    <n v="6584.51"/>
    <n v="7640.05"/>
    <n v="6971.5"/>
    <n v="7280.77"/>
    <n v="8248.1689999999999"/>
    <n v="6834.8550000000005"/>
    <n v="6734.009"/>
    <n v="90189.202999999994"/>
  </r>
  <r>
    <x v="0"/>
    <x v="0"/>
    <x v="11"/>
    <x v="1"/>
    <x v="3"/>
    <n v="256320.86570000005"/>
    <n v="233309.13962999987"/>
    <n v="255375.59915999995"/>
    <n v="245903.87122000006"/>
    <n v="230795.98200999998"/>
    <n v="231376.43923000002"/>
    <n v="249942.74419999996"/>
    <n v="253085.58784000005"/>
    <n v="243508.63779999997"/>
    <n v="250670.98851000005"/>
    <n v="250238.10376"/>
    <n v="255815.46505000003"/>
    <n v="2956343.4241100005"/>
  </r>
  <r>
    <x v="0"/>
    <x v="0"/>
    <x v="11"/>
    <x v="1"/>
    <x v="4"/>
    <n v="27693.509039999997"/>
    <n v="21355.222020000001"/>
    <n v="26986.940490000001"/>
    <n v="25880.808070000006"/>
    <n v="26536.848180000001"/>
    <n v="26434.566229999997"/>
    <n v="27329.830170000001"/>
    <n v="26113.613140000001"/>
    <n v="24078.96153"/>
    <n v="23659.545749999997"/>
    <n v="22910.96458"/>
    <n v="22486.716609999999"/>
    <n v="301467.52581000002"/>
  </r>
  <r>
    <x v="0"/>
    <x v="0"/>
    <x v="11"/>
    <x v="1"/>
    <x v="5"/>
    <n v="163055.54550999997"/>
    <n v="145942.11053000003"/>
    <n v="161563.95118"/>
    <n v="150848.43286999999"/>
    <n v="156820.87140999999"/>
    <n v="153163.37149000002"/>
    <n v="157662.19628"/>
    <n v="156424.51016000001"/>
    <n v="152875.60005999997"/>
    <n v="158716.97011000002"/>
    <n v="151159.14085000003"/>
    <n v="159111.75328999999"/>
    <n v="1867344.4537400003"/>
  </r>
  <r>
    <x v="0"/>
    <x v="0"/>
    <x v="11"/>
    <x v="1"/>
    <x v="6"/>
    <n v="218408.51483999999"/>
    <n v="196089.27807999999"/>
    <n v="217484.23827999999"/>
    <n v="209753.08575000003"/>
    <n v="217186.24326000005"/>
    <n v="207888.69527000003"/>
    <n v="210000.22950999995"/>
    <n v="211022.59263999993"/>
    <n v="203481.39876000001"/>
    <n v="208262.02559999996"/>
    <n v="198825.55032999988"/>
    <n v="209767.47078999985"/>
    <n v="2508169.3231099998"/>
  </r>
  <r>
    <x v="0"/>
    <x v="0"/>
    <x v="11"/>
    <x v="2"/>
    <x v="7"/>
    <n v="60903.01534000002"/>
    <n v="56946.17214000001"/>
    <n v="60613.078419999991"/>
    <n v="63695.547729999998"/>
    <n v="68121.073680000001"/>
    <n v="71739.123049999995"/>
    <n v="75876.863140000001"/>
    <n v="73646.212040000013"/>
    <n v="74129.282770000005"/>
    <n v="79279.25052999999"/>
    <n v="70706.408849999993"/>
    <n v="67674.793059999982"/>
    <n v="823330.82074999996"/>
  </r>
  <r>
    <x v="0"/>
    <x v="0"/>
    <x v="11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11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11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12"/>
    <x v="0"/>
    <x v="0"/>
    <n v="167869.35"/>
    <n v="152514.26"/>
    <n v="164689.89000000001"/>
    <n v="151363.49"/>
    <n v="164404.96"/>
    <n v="161155.46"/>
    <n v="163004.64000000001"/>
    <n v="164599.36000000002"/>
    <n v="159730.25"/>
    <n v="165953.81"/>
    <n v="162502.78"/>
    <n v="174991.41"/>
    <n v="1952779.66"/>
  </r>
  <r>
    <x v="0"/>
    <x v="0"/>
    <x v="12"/>
    <x v="1"/>
    <x v="1"/>
    <n v="0"/>
    <n v="0"/>
    <n v="0"/>
    <n v="0"/>
    <n v="0"/>
    <n v="0"/>
    <n v="0"/>
    <n v="0"/>
    <n v="0"/>
    <n v="0"/>
    <n v="0"/>
    <n v="0"/>
    <n v="0"/>
  </r>
  <r>
    <x v="0"/>
    <x v="0"/>
    <x v="12"/>
    <x v="1"/>
    <x v="2"/>
    <n v="6994.3379999999997"/>
    <n v="6399.7979999999998"/>
    <n v="6767.5879999999997"/>
    <n v="6519.4759999999997"/>
    <n v="6450.5530000000008"/>
    <n v="5887.7259999999997"/>
    <n v="6240.6560000000009"/>
    <n v="5930.9319999999998"/>
    <n v="5533.3859999999995"/>
    <n v="5218.9719999999998"/>
    <n v="5214.1469999999999"/>
    <n v="5461.5609999999997"/>
    <n v="72619.133000000002"/>
  </r>
  <r>
    <x v="0"/>
    <x v="0"/>
    <x v="12"/>
    <x v="1"/>
    <x v="3"/>
    <n v="244776.58350999997"/>
    <n v="239086.54694"/>
    <n v="256743.06360999998"/>
    <n v="250572.21212999997"/>
    <n v="261700.71301999994"/>
    <n v="249315.42711000008"/>
    <n v="255474.94474000004"/>
    <n v="257052.55807999996"/>
    <n v="247035.37628"/>
    <n v="250043.76412999991"/>
    <n v="245966.95330999992"/>
    <n v="257544.56974000004"/>
    <n v="3015312.7125999997"/>
  </r>
  <r>
    <x v="0"/>
    <x v="0"/>
    <x v="12"/>
    <x v="1"/>
    <x v="4"/>
    <n v="22390.602080000001"/>
    <n v="21829.010539999996"/>
    <n v="20374.110170000004"/>
    <n v="23066.788120000001"/>
    <n v="23253.635030000001"/>
    <n v="21674.890890000002"/>
    <n v="21228.587850000004"/>
    <n v="21651.689910000005"/>
    <n v="21478.0442"/>
    <n v="19887.33323"/>
    <n v="21765.20952"/>
    <n v="23200.194990000004"/>
    <n v="261800.09653000004"/>
  </r>
  <r>
    <x v="0"/>
    <x v="0"/>
    <x v="12"/>
    <x v="1"/>
    <x v="5"/>
    <n v="157212.87383"/>
    <n v="148193.34422"/>
    <n v="157189.61488000001"/>
    <n v="149236.77392000001"/>
    <n v="156483.38771000004"/>
    <n v="150035.88569"/>
    <n v="153928.49950000001"/>
    <n v="153528.02098"/>
    <n v="151302.84441000002"/>
    <n v="155622.55945999999"/>
    <n v="147016.54471000002"/>
    <n v="156151.02172000002"/>
    <n v="1835901.3710300003"/>
  </r>
  <r>
    <x v="0"/>
    <x v="0"/>
    <x v="12"/>
    <x v="1"/>
    <x v="6"/>
    <n v="208704.01181000005"/>
    <n v="191785.88649000009"/>
    <n v="207332.4534899999"/>
    <n v="197703.80351000003"/>
    <n v="211400.33155000006"/>
    <n v="207270.61462000007"/>
    <n v="208194.09649999999"/>
    <n v="212883.95051999998"/>
    <n v="203238.51039000001"/>
    <n v="216430.94374999992"/>
    <n v="211282.75933999993"/>
    <n v="221716.14588999999"/>
    <n v="2497943.5078599998"/>
  </r>
  <r>
    <x v="0"/>
    <x v="0"/>
    <x v="12"/>
    <x v="2"/>
    <x v="7"/>
    <n v="57962.294250000006"/>
    <n v="61120.12301000001"/>
    <n v="66836.008000000016"/>
    <n v="65399.085999999996"/>
    <n v="75804.477000000014"/>
    <n v="76198.622999999992"/>
    <n v="83333.943000000014"/>
    <n v="79011.003000000012"/>
    <n v="77793.697860000029"/>
    <n v="76539.740000000005"/>
    <n v="69958.548019999973"/>
    <n v="74154.653000000006"/>
    <n v="864112.19614000013"/>
  </r>
  <r>
    <x v="0"/>
    <x v="0"/>
    <x v="12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12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12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13"/>
    <x v="0"/>
    <x v="0"/>
    <n v="167217.76"/>
    <n v="147561.51"/>
    <n v="160994.85999999999"/>
    <n v="155064.13"/>
    <n v="156512.36000000002"/>
    <n v="141515.45000000001"/>
    <n v="145814.51999999999"/>
    <n v="144833.37"/>
    <n v="134674.64000000001"/>
    <n v="146912.24"/>
    <n v="143396.43"/>
    <n v="147284.9"/>
    <n v="1791782.17"/>
  </r>
  <r>
    <x v="0"/>
    <x v="0"/>
    <x v="13"/>
    <x v="1"/>
    <x v="1"/>
    <n v="0"/>
    <n v="0"/>
    <n v="0"/>
    <n v="0"/>
    <n v="0"/>
    <n v="458.59872000000001"/>
    <n v="710.82998999999995"/>
    <n v="710.83"/>
    <n v="687.89999"/>
    <n v="710.83"/>
    <n v="687.89999"/>
    <n v="710.83001000000002"/>
    <n v="4677.7186999999994"/>
  </r>
  <r>
    <x v="0"/>
    <x v="0"/>
    <x v="13"/>
    <x v="1"/>
    <x v="2"/>
    <n v="5368.1889999999994"/>
    <n v="4930.4780000000001"/>
    <n v="5522.2490000000007"/>
    <n v="5356.27"/>
    <n v="5575.1139999999996"/>
    <n v="5483.92"/>
    <n v="5668.5030000000006"/>
    <n v="5701.1350000000002"/>
    <n v="5487.8480000000009"/>
    <n v="5635.0180000000009"/>
    <n v="5378.2910000000002"/>
    <n v="5550.3480000000009"/>
    <n v="65657.362999999998"/>
  </r>
  <r>
    <x v="0"/>
    <x v="0"/>
    <x v="13"/>
    <x v="1"/>
    <x v="3"/>
    <n v="262197.18614000006"/>
    <n v="237640.10888000001"/>
    <n v="261467.28282000011"/>
    <n v="251497.19843999989"/>
    <n v="253192.18858999998"/>
    <n v="248321.18551000004"/>
    <n v="254198.98140999995"/>
    <n v="257116.89761999989"/>
    <n v="250084.70192000002"/>
    <n v="258786.26662999991"/>
    <n v="248324.87477000014"/>
    <n v="256423.71345000007"/>
    <n v="3039250.5861800001"/>
  </r>
  <r>
    <x v="0"/>
    <x v="0"/>
    <x v="13"/>
    <x v="1"/>
    <x v="4"/>
    <n v="19473.01944"/>
    <n v="16791.981939999998"/>
    <n v="17182.47063"/>
    <n v="16177.426140000001"/>
    <n v="17592.945480000002"/>
    <n v="18370.402009999998"/>
    <n v="16807.730800000001"/>
    <n v="17903.001260000001"/>
    <n v="17704.520139999997"/>
    <n v="17079.294310000005"/>
    <n v="16394.621360000001"/>
    <n v="16831.491269999995"/>
    <n v="208308.90477999998"/>
  </r>
  <r>
    <x v="0"/>
    <x v="0"/>
    <x v="13"/>
    <x v="1"/>
    <x v="5"/>
    <n v="147076.71778000001"/>
    <n v="137767.02991000001"/>
    <n v="150851.96683000002"/>
    <n v="143588.85090999998"/>
    <n v="143332.84764000002"/>
    <n v="140226.47939999998"/>
    <n v="138530.32584999996"/>
    <n v="139132.54108000005"/>
    <n v="137446.97366000002"/>
    <n v="140116.10326000003"/>
    <n v="132887.63238000002"/>
    <n v="138657.27291"/>
    <n v="1689614.7416100001"/>
  </r>
  <r>
    <x v="0"/>
    <x v="0"/>
    <x v="13"/>
    <x v="1"/>
    <x v="6"/>
    <n v="206008.3929500001"/>
    <n v="194152.18211000002"/>
    <n v="217645.95480000004"/>
    <n v="211294.21438000008"/>
    <n v="214685.62519000002"/>
    <n v="207653.19042999996"/>
    <n v="212585.86335"/>
    <n v="214920.40450999993"/>
    <n v="210827.42454999994"/>
    <n v="202657.28281999993"/>
    <n v="203499.44191000005"/>
    <n v="212342.53055000002"/>
    <n v="2508272.5075500002"/>
  </r>
  <r>
    <x v="0"/>
    <x v="0"/>
    <x v="13"/>
    <x v="2"/>
    <x v="7"/>
    <n v="73167.807079999984"/>
    <n v="70941.178000000014"/>
    <n v="71386.116999999998"/>
    <n v="75878.947579999993"/>
    <n v="77809.486000000004"/>
    <n v="72060.644639999999"/>
    <n v="66571.914999999979"/>
    <n v="68933.916999999972"/>
    <n v="70744.898820000002"/>
    <n v="70955.270930000028"/>
    <n v="68614.778300000005"/>
    <n v="63520.215099999987"/>
    <n v="850585.1754500001"/>
  </r>
  <r>
    <x v="0"/>
    <x v="0"/>
    <x v="13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13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13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14"/>
    <x v="0"/>
    <x v="0"/>
    <n v="146345.85"/>
    <n v="128281.96999999999"/>
    <n v="138264.38"/>
    <n v="131683.63"/>
    <n v="139224.28"/>
    <n v="135167.96"/>
    <n v="136883.91000000003"/>
    <n v="136664.69999999998"/>
    <n v="130918.95000000003"/>
    <n v="134873.53"/>
    <n v="131785.45000000001"/>
    <n v="135098.97000000003"/>
    <n v="1625193.58"/>
  </r>
  <r>
    <x v="0"/>
    <x v="0"/>
    <x v="14"/>
    <x v="1"/>
    <x v="1"/>
    <n v="710.83001000000002"/>
    <n v="642.04000999999994"/>
    <n v="710.82998999999995"/>
    <n v="687.90001000000007"/>
    <n v="710.83001000000002"/>
    <n v="687.9"/>
    <n v="710.83"/>
    <n v="710.83"/>
    <n v="481.53000000000003"/>
    <n v="549.88"/>
    <n v="128.86000000000001"/>
    <n v="97.376499999999993"/>
    <n v="6829.6365299999998"/>
  </r>
  <r>
    <x v="0"/>
    <x v="0"/>
    <x v="14"/>
    <x v="1"/>
    <x v="2"/>
    <n v="5466.0940000000001"/>
    <n v="5018.1410000000005"/>
    <n v="5347.3980000000001"/>
    <n v="5186.8690000000006"/>
    <n v="4736.3590000000004"/>
    <n v="4933.2979999999998"/>
    <n v="5064.1560000000009"/>
    <n v="5497.8990000000003"/>
    <n v="6616.1560000000009"/>
    <n v="7594.8150000000005"/>
    <n v="7615.597999999999"/>
    <n v="7864.5219999999999"/>
    <n v="70941.305000000008"/>
  </r>
  <r>
    <x v="0"/>
    <x v="0"/>
    <x v="14"/>
    <x v="1"/>
    <x v="3"/>
    <n v="247171.18077999982"/>
    <n v="228048.44341999997"/>
    <n v="251265.29306999993"/>
    <n v="244371.56977000003"/>
    <n v="250078.28973000005"/>
    <n v="240349.70389000006"/>
    <n v="249974.17230999991"/>
    <n v="244816.52316999994"/>
    <n v="237322.03514999992"/>
    <n v="244883.87213999999"/>
    <n v="235868.06577999998"/>
    <n v="242810.76653000005"/>
    <n v="2916959.9157399996"/>
  </r>
  <r>
    <x v="0"/>
    <x v="0"/>
    <x v="14"/>
    <x v="1"/>
    <x v="4"/>
    <n v="16982.066150000002"/>
    <n v="19027.490610000004"/>
    <n v="21065.420690000003"/>
    <n v="20507.32718"/>
    <n v="21381.218609999996"/>
    <n v="22946.428910000002"/>
    <n v="22455.027160000005"/>
    <n v="21647.449280000004"/>
    <n v="20113.393789999998"/>
    <n v="19344.065960000004"/>
    <n v="18157.45549"/>
    <n v="17881.548310000002"/>
    <n v="241508.89214000001"/>
  </r>
  <r>
    <x v="0"/>
    <x v="0"/>
    <x v="14"/>
    <x v="1"/>
    <x v="5"/>
    <n v="139914.63649999999"/>
    <n v="126419.73282000002"/>
    <n v="140460.91006000002"/>
    <n v="135682.61486000003"/>
    <n v="138428.06198"/>
    <n v="134972.09693000003"/>
    <n v="134230.51250999997"/>
    <n v="133855.28863999998"/>
    <n v="131433.41184000002"/>
    <n v="135124.93792999999"/>
    <n v="127011.32153999999"/>
    <n v="133473.62007"/>
    <n v="1611007.1456799998"/>
  </r>
  <r>
    <x v="0"/>
    <x v="0"/>
    <x v="14"/>
    <x v="1"/>
    <x v="6"/>
    <n v="212955.62254999997"/>
    <n v="191280.33454000004"/>
    <n v="215154.58704999997"/>
    <n v="205295.32193000003"/>
    <n v="213346.57006000006"/>
    <n v="200698.55116000012"/>
    <n v="211644.84450999997"/>
    <n v="208969.81617999997"/>
    <n v="203422.66589999993"/>
    <n v="210308.90869999994"/>
    <n v="203402.51687999995"/>
    <n v="208762.48401000001"/>
    <n v="2485242.2234699996"/>
  </r>
  <r>
    <x v="0"/>
    <x v="0"/>
    <x v="14"/>
    <x v="2"/>
    <x v="7"/>
    <n v="53247.081509999996"/>
    <n v="66315.254230000006"/>
    <n v="70275.836989999967"/>
    <n v="69210.049380000026"/>
    <n v="72657.002289999989"/>
    <n v="70602.824000000008"/>
    <n v="74653.885999999984"/>
    <n v="74386.026999999987"/>
    <n v="68914.530690000014"/>
    <n v="74097.546459999998"/>
    <n v="68247.508000000002"/>
    <n v="69677.736000000004"/>
    <n v="832285.28255000012"/>
  </r>
  <r>
    <x v="0"/>
    <x v="0"/>
    <x v="14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14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14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15"/>
    <x v="0"/>
    <x v="0"/>
    <n v="135210.45000000001"/>
    <n v="122487.64999999998"/>
    <n v="130797.32999999999"/>
    <n v="124480.36"/>
    <n v="128053.13999999998"/>
    <n v="125533.31"/>
    <n v="130961.57"/>
    <n v="129704.22999999998"/>
    <n v="126193.32999999999"/>
    <n v="126156.92"/>
    <n v="122755.61"/>
    <n v="124037.13"/>
    <n v="1526371.0300000003"/>
  </r>
  <r>
    <x v="0"/>
    <x v="0"/>
    <x v="15"/>
    <x v="1"/>
    <x v="1"/>
    <n v="76.359520000000003"/>
    <n v="72.056210000000007"/>
    <n v="60.35"/>
    <n v="60.848800000000004"/>
    <n v="40.501719999999999"/>
    <n v="55.301970000000004"/>
    <n v="46.311319999999995"/>
    <n v="34.018920000000001"/>
    <n v="67.533879999999996"/>
    <n v="56.638770000000008"/>
    <n v="101.15"/>
    <n v="41.371899999999997"/>
    <n v="712.44300999999984"/>
  </r>
  <r>
    <x v="0"/>
    <x v="0"/>
    <x v="15"/>
    <x v="1"/>
    <x v="2"/>
    <n v="6533.1109999999999"/>
    <n v="6153.6350000000002"/>
    <n v="7282.6710000000003"/>
    <n v="6063.6669999999995"/>
    <n v="6362.1990000000005"/>
    <n v="6922.8539999999994"/>
    <n v="7764.7300000000005"/>
    <n v="7515.9840000000004"/>
    <n v="7460.3170000000009"/>
    <n v="7749.1949999999997"/>
    <n v="7672.1139999999996"/>
    <n v="7297.62"/>
    <n v="84778.097000000009"/>
  </r>
  <r>
    <x v="0"/>
    <x v="0"/>
    <x v="15"/>
    <x v="1"/>
    <x v="3"/>
    <n v="244463.82926000006"/>
    <n v="225324.69040999995"/>
    <n v="244837.35240000009"/>
    <n v="235468.95809000009"/>
    <n v="245823.99243999994"/>
    <n v="238734.37166000006"/>
    <n v="245391.71357999995"/>
    <n v="242508.19755000004"/>
    <n v="235924.67646999983"/>
    <n v="249313.94809000002"/>
    <n v="240063.31237000015"/>
    <n v="253123.46694000001"/>
    <n v="2900978.5092600002"/>
  </r>
  <r>
    <x v="0"/>
    <x v="0"/>
    <x v="15"/>
    <x v="1"/>
    <x v="4"/>
    <n v="18898.489399999999"/>
    <n v="19191.745869999999"/>
    <n v="21366.302290000003"/>
    <n v="20082.800670000001"/>
    <n v="21256.453160000001"/>
    <n v="19566.398329999996"/>
    <n v="24650.105760000006"/>
    <n v="24008.44932"/>
    <n v="22012.86232"/>
    <n v="21950.584840000003"/>
    <n v="12063.339849999998"/>
    <n v="22270.567599999998"/>
    <n v="247318.09941"/>
  </r>
  <r>
    <x v="0"/>
    <x v="0"/>
    <x v="15"/>
    <x v="1"/>
    <x v="5"/>
    <n v="130241.13999000003"/>
    <n v="115408.33289999999"/>
    <n v="129348.45803999998"/>
    <n v="128351.37269"/>
    <n v="129124.14324000002"/>
    <n v="119938.00259"/>
    <n v="120188.61995000001"/>
    <n v="122439.60593999999"/>
    <n v="119114.83211999999"/>
    <n v="125847.83324999998"/>
    <n v="99218.486179999993"/>
    <n v="118901.50562000001"/>
    <n v="1458122.3325099999"/>
  </r>
  <r>
    <x v="0"/>
    <x v="0"/>
    <x v="15"/>
    <x v="1"/>
    <x v="6"/>
    <n v="201666.74627"/>
    <n v="181858.94813999996"/>
    <n v="200014.08479999998"/>
    <n v="188281.33642000001"/>
    <n v="195715.38628000001"/>
    <n v="189135.93460999988"/>
    <n v="192771.06968000002"/>
    <n v="186906.15052999996"/>
    <n v="181943.84948999994"/>
    <n v="188125.63158000004"/>
    <n v="165883.21462000007"/>
    <n v="183675.60681999996"/>
    <n v="2255977.9592399998"/>
  </r>
  <r>
    <x v="0"/>
    <x v="0"/>
    <x v="15"/>
    <x v="2"/>
    <x v="7"/>
    <n v="71229.927999999985"/>
    <n v="62867.625000000007"/>
    <n v="68744.42200000002"/>
    <n v="65209.166000000027"/>
    <n v="67202.790999999997"/>
    <n v="61696.411999999997"/>
    <n v="63209.305010000004"/>
    <n v="67557.926070000001"/>
    <n v="67955.535059999995"/>
    <n v="69796.461299999995"/>
    <n v="70219.753649999999"/>
    <n v="69769.96832"/>
    <n v="805459.29341000004"/>
  </r>
  <r>
    <x v="0"/>
    <x v="0"/>
    <x v="15"/>
    <x v="2"/>
    <x v="8"/>
    <n v="0"/>
    <n v="0"/>
    <n v="0"/>
    <n v="0"/>
    <n v="0"/>
    <n v="0"/>
    <n v="0"/>
    <n v="0"/>
    <n v="0"/>
    <n v="0"/>
    <n v="0"/>
    <n v="0"/>
    <n v="0"/>
  </r>
  <r>
    <x v="0"/>
    <x v="0"/>
    <x v="15"/>
    <x v="2"/>
    <x v="9"/>
    <n v="0"/>
    <n v="0"/>
    <n v="0"/>
    <n v="0"/>
    <n v="0"/>
    <n v="0"/>
    <n v="0"/>
    <n v="0"/>
    <n v="0"/>
    <n v="0"/>
    <n v="0"/>
    <n v="0"/>
    <n v="0"/>
  </r>
  <r>
    <x v="0"/>
    <x v="0"/>
    <x v="15"/>
    <x v="3"/>
    <x v="10"/>
    <n v="0"/>
    <n v="0"/>
    <n v="0"/>
    <n v="0"/>
    <n v="0"/>
    <n v="0"/>
    <n v="0"/>
    <n v="0"/>
    <n v="0"/>
    <n v="0"/>
    <n v="0"/>
    <n v="0"/>
    <n v="0"/>
  </r>
  <r>
    <x v="0"/>
    <x v="0"/>
    <x v="16"/>
    <x v="0"/>
    <x v="0"/>
    <n v="123416.68000000001"/>
    <n v="115139.25"/>
    <n v="120831.38"/>
    <n v="118159.6"/>
    <n v="122167.51000000001"/>
    <n v="117666.11999999998"/>
    <n v="115280.71"/>
    <n v="114835.14"/>
    <n v="106541.1"/>
    <m/>
    <m/>
    <m/>
    <n v="1054037.49"/>
  </r>
  <r>
    <x v="0"/>
    <x v="0"/>
    <x v="16"/>
    <x v="1"/>
    <x v="1"/>
    <n v="99.6798"/>
    <n v="110.45190000000001"/>
    <n v="114.05949999999999"/>
    <n v="149.84163000000001"/>
    <n v="146.07420000000002"/>
    <n v="180.30900999999997"/>
    <n v="281.10264999999998"/>
    <n v="208.29344"/>
    <n v="180.00868"/>
    <m/>
    <m/>
    <m/>
    <n v="1469.8208099999997"/>
  </r>
  <r>
    <x v="0"/>
    <x v="0"/>
    <x v="16"/>
    <x v="1"/>
    <x v="2"/>
    <n v="7592.9330000000009"/>
    <n v="7702.9940000000006"/>
    <n v="8548.3860000000004"/>
    <n v="8321.7480000000014"/>
    <n v="8389.271999999999"/>
    <n v="8135.4740000000002"/>
    <n v="7785.6229999999996"/>
    <n v="6978.963999999999"/>
    <n v="6701.9090000000006"/>
    <m/>
    <m/>
    <m/>
    <n v="70157.303"/>
  </r>
  <r>
    <x v="0"/>
    <x v="0"/>
    <x v="16"/>
    <x v="1"/>
    <x v="3"/>
    <n v="253097.48969000013"/>
    <n v="234860.38195000004"/>
    <n v="254048.48657000007"/>
    <n v="243468.34912999999"/>
    <n v="254061.38409000004"/>
    <n v="241553.31203000009"/>
    <n v="246659.88706000004"/>
    <n v="246885.76441"/>
    <n v="232907.06376000002"/>
    <m/>
    <m/>
    <m/>
    <n v="2207542.1186900004"/>
  </r>
  <r>
    <x v="0"/>
    <x v="0"/>
    <x v="16"/>
    <x v="1"/>
    <x v="4"/>
    <n v="22515.564409999995"/>
    <n v="20563.744699999999"/>
    <n v="20928.198019999996"/>
    <n v="20245.833739999998"/>
    <n v="23809.378720000001"/>
    <n v="21025.604490000002"/>
    <n v="19576.213169999999"/>
    <n v="17078.032439999999"/>
    <n v="17824.908220000001"/>
    <m/>
    <m/>
    <m/>
    <n v="183567.47791000002"/>
  </r>
  <r>
    <x v="0"/>
    <x v="0"/>
    <x v="16"/>
    <x v="1"/>
    <x v="5"/>
    <n v="115931.28541999997"/>
    <n v="109522.93152"/>
    <n v="116942.72064"/>
    <n v="111534.16575000001"/>
    <n v="111702.65106999999"/>
    <n v="109291.38983999999"/>
    <n v="108578.03165999999"/>
    <n v="103618.28913"/>
    <n v="101823.76636000001"/>
    <m/>
    <m/>
    <m/>
    <n v="988945.23138999997"/>
  </r>
  <r>
    <x v="0"/>
    <x v="0"/>
    <x v="16"/>
    <x v="1"/>
    <x v="6"/>
    <n v="183259.28262000007"/>
    <n v="171710.37526000012"/>
    <n v="176457.92857999995"/>
    <n v="172228.97602000003"/>
    <n v="174616.89350000009"/>
    <n v="168438.51932000005"/>
    <n v="177268.11728999994"/>
    <n v="169346.47517000002"/>
    <n v="169566.52322000006"/>
    <m/>
    <m/>
    <m/>
    <n v="1562893.0909800003"/>
  </r>
  <r>
    <x v="0"/>
    <x v="0"/>
    <x v="16"/>
    <x v="2"/>
    <x v="7"/>
    <n v="66284.247719999985"/>
    <n v="66336.907080000004"/>
    <n v="65719.793859999991"/>
    <n v="61575.02549"/>
    <n v="64422.453380000006"/>
    <n v="61589.914649999992"/>
    <n v="61875.138849999981"/>
    <n v="59993.29988000002"/>
    <n v="60779.923990000003"/>
    <m/>
    <m/>
    <m/>
    <n v="568576.70490000001"/>
  </r>
  <r>
    <x v="0"/>
    <x v="0"/>
    <x v="16"/>
    <x v="2"/>
    <x v="8"/>
    <n v="0"/>
    <n v="0"/>
    <n v="0"/>
    <n v="0"/>
    <n v="0"/>
    <n v="0"/>
    <n v="0"/>
    <n v="0"/>
    <n v="0"/>
    <m/>
    <m/>
    <m/>
    <n v="0"/>
  </r>
  <r>
    <x v="0"/>
    <x v="0"/>
    <x v="16"/>
    <x v="2"/>
    <x v="9"/>
    <n v="0"/>
    <n v="0"/>
    <n v="0"/>
    <n v="0"/>
    <n v="0"/>
    <n v="0"/>
    <n v="0"/>
    <n v="0"/>
    <n v="0"/>
    <m/>
    <m/>
    <m/>
    <n v="0"/>
  </r>
  <r>
    <x v="0"/>
    <x v="0"/>
    <x v="16"/>
    <x v="3"/>
    <x v="10"/>
    <n v="0"/>
    <n v="0"/>
    <n v="0"/>
    <n v="0"/>
    <n v="0"/>
    <n v="0"/>
    <n v="0"/>
    <n v="0"/>
    <n v="0"/>
    <m/>
    <m/>
    <m/>
    <n v="0"/>
  </r>
  <r>
    <x v="1"/>
    <x v="0"/>
    <x v="0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0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0"/>
    <x v="1"/>
    <x v="2"/>
    <n v="59330"/>
    <n v="58483"/>
    <n v="63570"/>
    <n v="57204"/>
    <n v="58420"/>
    <n v="51237"/>
    <n v="50652"/>
    <n v="15604"/>
    <n v="49212"/>
    <n v="59260"/>
    <n v="55580"/>
    <n v="61656"/>
    <n v="640208"/>
  </r>
  <r>
    <x v="1"/>
    <x v="0"/>
    <x v="0"/>
    <x v="1"/>
    <x v="3"/>
    <n v="55977"/>
    <n v="52581"/>
    <n v="59416"/>
    <n v="59742"/>
    <n v="67690"/>
    <n v="57511"/>
    <n v="57221"/>
    <n v="57868"/>
    <n v="56926"/>
    <n v="63144"/>
    <n v="54820"/>
    <n v="59287"/>
    <n v="702183"/>
  </r>
  <r>
    <x v="1"/>
    <x v="0"/>
    <x v="0"/>
    <x v="1"/>
    <x v="4"/>
    <n v="3698"/>
    <n v="3437"/>
    <n v="3906"/>
    <n v="3750"/>
    <n v="3440"/>
    <n v="3720"/>
    <n v="3750"/>
    <n v="3875"/>
    <n v="3750"/>
    <n v="3875"/>
    <n v="1993"/>
    <n v="4030"/>
    <n v="43224"/>
  </r>
  <r>
    <x v="1"/>
    <x v="0"/>
    <x v="0"/>
    <x v="1"/>
    <x v="5"/>
    <n v="67457.34"/>
    <n v="60889.2"/>
    <n v="65116.84"/>
    <n v="61945.2"/>
    <n v="64808.09"/>
    <n v="62066.63"/>
    <n v="60013.49"/>
    <n v="61639.85"/>
    <n v="57961.17"/>
    <n v="55996.98"/>
    <n v="54130"/>
    <n v="53573"/>
    <n v="725597.79"/>
  </r>
  <r>
    <x v="1"/>
    <x v="0"/>
    <x v="0"/>
    <x v="1"/>
    <x v="6"/>
    <n v="22"/>
    <n v="78"/>
    <n v="119"/>
    <n v="133"/>
    <n v="245"/>
    <n v="392"/>
    <n v="734"/>
    <n v="30"/>
    <n v="0"/>
    <n v="0"/>
    <n v="0"/>
    <n v="0"/>
    <n v="1753"/>
  </r>
  <r>
    <x v="1"/>
    <x v="0"/>
    <x v="0"/>
    <x v="2"/>
    <x v="7"/>
    <n v="1946"/>
    <n v="1784"/>
    <n v="1923"/>
    <n v="1789"/>
    <n v="1616"/>
    <n v="1710"/>
    <n v="1627"/>
    <n v="503"/>
    <n v="575"/>
    <n v="711"/>
    <n v="862"/>
    <n v="765"/>
    <n v="15811"/>
  </r>
  <r>
    <x v="1"/>
    <x v="0"/>
    <x v="0"/>
    <x v="2"/>
    <x v="8"/>
    <n v="4419166"/>
    <n v="3989914"/>
    <n v="4612185"/>
    <n v="4332032"/>
    <n v="4470457"/>
    <n v="4553809"/>
    <n v="4603720"/>
    <n v="4701117"/>
    <n v="5034889"/>
    <n v="5237275"/>
    <n v="5324772"/>
    <n v="5757441"/>
    <n v="57036777"/>
  </r>
  <r>
    <x v="1"/>
    <x v="0"/>
    <x v="0"/>
    <x v="2"/>
    <x v="9"/>
    <n v="9062"/>
    <n v="9926"/>
    <n v="7072"/>
    <n v="6660"/>
    <n v="8582"/>
    <n v="6458"/>
    <n v="7038"/>
    <n v="6678"/>
    <n v="6574"/>
    <n v="6662"/>
    <n v="7458"/>
    <n v="7817"/>
    <n v="89987"/>
  </r>
  <r>
    <x v="1"/>
    <x v="0"/>
    <x v="0"/>
    <x v="3"/>
    <x v="10"/>
    <n v="24234"/>
    <n v="28399"/>
    <n v="29485"/>
    <n v="31085"/>
    <n v="29932"/>
    <n v="25632"/>
    <n v="23066"/>
    <n v="14819"/>
    <n v="13582"/>
    <n v="12705"/>
    <n v="11552"/>
    <n v="10369"/>
    <n v="254860"/>
  </r>
  <r>
    <x v="1"/>
    <x v="0"/>
    <x v="1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1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1"/>
    <x v="1"/>
    <x v="2"/>
    <n v="59530"/>
    <n v="55364"/>
    <n v="66183"/>
    <n v="64308"/>
    <n v="65550"/>
    <n v="64893"/>
    <n v="66783"/>
    <n v="61870"/>
    <n v="60660"/>
    <n v="64274"/>
    <n v="58475"/>
    <n v="60153"/>
    <n v="748043"/>
  </r>
  <r>
    <x v="1"/>
    <x v="0"/>
    <x v="1"/>
    <x v="1"/>
    <x v="3"/>
    <n v="62219"/>
    <n v="51348"/>
    <n v="48793"/>
    <n v="51826"/>
    <n v="51908"/>
    <n v="54901"/>
    <n v="49499"/>
    <n v="44626"/>
    <n v="44011"/>
    <n v="42978"/>
    <n v="46019"/>
    <n v="50872"/>
    <n v="599000"/>
  </r>
  <r>
    <x v="1"/>
    <x v="0"/>
    <x v="1"/>
    <x v="1"/>
    <x v="4"/>
    <n v="4030"/>
    <n v="3640"/>
    <n v="4030"/>
    <n v="3900"/>
    <n v="4030"/>
    <n v="3900"/>
    <n v="4030"/>
    <n v="4030"/>
    <n v="3900"/>
    <n v="4030"/>
    <n v="3900"/>
    <n v="4030"/>
    <n v="47450"/>
  </r>
  <r>
    <x v="1"/>
    <x v="0"/>
    <x v="1"/>
    <x v="1"/>
    <x v="5"/>
    <n v="51501.66"/>
    <n v="46515"/>
    <n v="50699"/>
    <n v="48221"/>
    <n v="49062"/>
    <n v="51124"/>
    <n v="55798"/>
    <n v="53855"/>
    <n v="51132"/>
    <n v="52801"/>
    <n v="50067.49"/>
    <n v="52887"/>
    <n v="613663.15"/>
  </r>
  <r>
    <x v="1"/>
    <x v="0"/>
    <x v="1"/>
    <x v="1"/>
    <x v="6"/>
    <n v="0"/>
    <n v="0"/>
    <n v="0"/>
    <n v="0"/>
    <n v="0"/>
    <n v="0"/>
    <n v="0"/>
    <n v="0"/>
    <n v="0"/>
    <n v="0"/>
    <n v="0"/>
    <n v="0"/>
    <n v="0"/>
  </r>
  <r>
    <x v="1"/>
    <x v="0"/>
    <x v="1"/>
    <x v="2"/>
    <x v="7"/>
    <n v="823"/>
    <n v="784"/>
    <n v="775"/>
    <n v="833"/>
    <n v="759"/>
    <n v="798"/>
    <n v="733"/>
    <n v="863"/>
    <n v="764"/>
    <n v="854"/>
    <n v="578"/>
    <n v="1347"/>
    <n v="9911"/>
  </r>
  <r>
    <x v="1"/>
    <x v="0"/>
    <x v="1"/>
    <x v="2"/>
    <x v="8"/>
    <n v="5260179"/>
    <n v="4863081"/>
    <n v="5012706"/>
    <n v="4865861"/>
    <n v="4682294"/>
    <n v="4968410"/>
    <n v="5196716"/>
    <n v="5105183"/>
    <n v="5000529"/>
    <n v="4552040"/>
    <n v="5195446"/>
    <n v="5786753.0000000009"/>
    <n v="60489198"/>
  </r>
  <r>
    <x v="1"/>
    <x v="0"/>
    <x v="1"/>
    <x v="2"/>
    <x v="9"/>
    <n v="7766"/>
    <n v="7547"/>
    <n v="7753"/>
    <n v="6149"/>
    <n v="6072"/>
    <n v="7023"/>
    <n v="7730"/>
    <n v="9149"/>
    <n v="6792"/>
    <n v="9442"/>
    <n v="6282"/>
    <n v="7129"/>
    <n v="88834"/>
  </r>
  <r>
    <x v="1"/>
    <x v="0"/>
    <x v="1"/>
    <x v="3"/>
    <x v="10"/>
    <n v="9597"/>
    <n v="7977"/>
    <n v="12332"/>
    <n v="14841"/>
    <n v="20896"/>
    <n v="13378"/>
    <n v="15505"/>
    <n v="14072"/>
    <n v="13007"/>
    <n v="12360"/>
    <n v="10776"/>
    <n v="10092"/>
    <n v="154833"/>
  </r>
  <r>
    <x v="1"/>
    <x v="0"/>
    <x v="2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2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2"/>
    <x v="1"/>
    <x v="2"/>
    <n v="56805"/>
    <n v="53162"/>
    <n v="57596"/>
    <n v="48792"/>
    <n v="57082"/>
    <n v="55702"/>
    <n v="57625"/>
    <n v="56647"/>
    <n v="49910"/>
    <n v="53995"/>
    <n v="58708"/>
    <n v="62883"/>
    <n v="668907"/>
  </r>
  <r>
    <x v="1"/>
    <x v="0"/>
    <x v="2"/>
    <x v="1"/>
    <x v="3"/>
    <n v="48330"/>
    <n v="49795"/>
    <n v="55637"/>
    <n v="53393"/>
    <n v="52161"/>
    <n v="46649"/>
    <n v="46944"/>
    <n v="60273"/>
    <n v="44348"/>
    <n v="49145"/>
    <n v="50622"/>
    <n v="48493"/>
    <n v="605790"/>
  </r>
  <r>
    <x v="1"/>
    <x v="0"/>
    <x v="2"/>
    <x v="1"/>
    <x v="4"/>
    <n v="4030"/>
    <n v="3640"/>
    <n v="4030"/>
    <n v="3873"/>
    <n v="3694"/>
    <n v="3900"/>
    <n v="4030"/>
    <n v="3445"/>
    <n v="3388"/>
    <n v="3720"/>
    <n v="3340"/>
    <n v="3025"/>
    <n v="44115"/>
  </r>
  <r>
    <x v="1"/>
    <x v="0"/>
    <x v="2"/>
    <x v="1"/>
    <x v="5"/>
    <n v="52929"/>
    <n v="47615"/>
    <n v="51173"/>
    <n v="38348"/>
    <n v="29451"/>
    <n v="36290"/>
    <n v="44708"/>
    <n v="48760"/>
    <n v="46182"/>
    <n v="42526"/>
    <n v="38208"/>
    <n v="40609"/>
    <n v="516799"/>
  </r>
  <r>
    <x v="1"/>
    <x v="0"/>
    <x v="2"/>
    <x v="1"/>
    <x v="6"/>
    <n v="0"/>
    <n v="0"/>
    <n v="0"/>
    <n v="0"/>
    <n v="0"/>
    <n v="0"/>
    <n v="0"/>
    <n v="0"/>
    <n v="0"/>
    <n v="0"/>
    <n v="0"/>
    <n v="0"/>
    <n v="0"/>
  </r>
  <r>
    <x v="1"/>
    <x v="0"/>
    <x v="2"/>
    <x v="2"/>
    <x v="7"/>
    <n v="1843"/>
    <n v="1492"/>
    <n v="1674"/>
    <n v="1602"/>
    <n v="1593"/>
    <n v="1446"/>
    <n v="1279"/>
    <n v="1761"/>
    <n v="1696"/>
    <n v="19131"/>
    <n v="74384"/>
    <n v="72995"/>
    <n v="180896"/>
  </r>
  <r>
    <x v="1"/>
    <x v="0"/>
    <x v="2"/>
    <x v="2"/>
    <x v="8"/>
    <n v="5853109"/>
    <n v="5248960"/>
    <n v="5946593"/>
    <n v="5832032"/>
    <n v="6067487"/>
    <n v="5953159"/>
    <n v="5933989"/>
    <n v="6156337"/>
    <n v="5897143"/>
    <n v="6040962"/>
    <n v="5420563"/>
    <n v="5332373"/>
    <n v="69682707"/>
  </r>
  <r>
    <x v="1"/>
    <x v="0"/>
    <x v="2"/>
    <x v="2"/>
    <x v="9"/>
    <n v="9119"/>
    <n v="8560"/>
    <n v="8772"/>
    <n v="7906"/>
    <n v="7351"/>
    <n v="5575"/>
    <n v="7708"/>
    <n v="8071"/>
    <n v="7247"/>
    <n v="6813"/>
    <n v="7139"/>
    <n v="7594"/>
    <n v="91855"/>
  </r>
  <r>
    <x v="1"/>
    <x v="0"/>
    <x v="2"/>
    <x v="3"/>
    <x v="10"/>
    <n v="9191"/>
    <n v="3862"/>
    <n v="1247"/>
    <n v="6725"/>
    <n v="25536"/>
    <n v="8668"/>
    <n v="301"/>
    <n v="0"/>
    <n v="0"/>
    <n v="0"/>
    <n v="0"/>
    <n v="0"/>
    <n v="55530"/>
  </r>
  <r>
    <x v="1"/>
    <x v="0"/>
    <x v="3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3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3"/>
    <x v="1"/>
    <x v="2"/>
    <n v="67954"/>
    <n v="62559"/>
    <n v="62094"/>
    <n v="62349"/>
    <n v="64148"/>
    <n v="58296"/>
    <n v="57998"/>
    <n v="56783"/>
    <n v="55688"/>
    <n v="60869"/>
    <n v="46212"/>
    <n v="47632"/>
    <n v="702582"/>
  </r>
  <r>
    <x v="1"/>
    <x v="0"/>
    <x v="3"/>
    <x v="1"/>
    <x v="3"/>
    <n v="54114"/>
    <n v="48669"/>
    <n v="55616"/>
    <n v="53183"/>
    <n v="53318"/>
    <n v="48407"/>
    <n v="48935"/>
    <n v="52386"/>
    <n v="53108"/>
    <n v="53908"/>
    <n v="49409"/>
    <n v="51743"/>
    <n v="622796"/>
  </r>
  <r>
    <x v="1"/>
    <x v="0"/>
    <x v="3"/>
    <x v="1"/>
    <x v="4"/>
    <n v="2635"/>
    <n v="2380"/>
    <n v="2635"/>
    <n v="2550"/>
    <n v="2635"/>
    <n v="2550"/>
    <n v="2446"/>
    <n v="2635"/>
    <n v="2456"/>
    <n v="2180"/>
    <n v="2470"/>
    <n v="2615"/>
    <n v="30187"/>
  </r>
  <r>
    <x v="1"/>
    <x v="0"/>
    <x v="3"/>
    <x v="1"/>
    <x v="5"/>
    <n v="42397"/>
    <n v="38106"/>
    <n v="37984"/>
    <n v="25705"/>
    <n v="35930"/>
    <n v="33295"/>
    <n v="30830"/>
    <n v="35794.76"/>
    <n v="36595"/>
    <n v="38722.44"/>
    <n v="32377.200000000001"/>
    <n v="33602.97"/>
    <n v="421339.37"/>
  </r>
  <r>
    <x v="1"/>
    <x v="0"/>
    <x v="3"/>
    <x v="1"/>
    <x v="6"/>
    <n v="0"/>
    <n v="0"/>
    <n v="0"/>
    <n v="0"/>
    <n v="0"/>
    <n v="0"/>
    <n v="0"/>
    <n v="0"/>
    <n v="0"/>
    <n v="0"/>
    <n v="0"/>
    <n v="0"/>
    <n v="0"/>
  </r>
  <r>
    <x v="1"/>
    <x v="0"/>
    <x v="3"/>
    <x v="2"/>
    <x v="7"/>
    <n v="90367"/>
    <n v="77570"/>
    <n v="88246"/>
    <n v="81060"/>
    <n v="91780"/>
    <n v="46461"/>
    <n v="89882"/>
    <n v="101703"/>
    <n v="104877"/>
    <n v="94139"/>
    <n v="93043"/>
    <n v="92833"/>
    <n v="1051961"/>
  </r>
  <r>
    <x v="1"/>
    <x v="0"/>
    <x v="3"/>
    <x v="2"/>
    <x v="8"/>
    <n v="6083165"/>
    <n v="5639407"/>
    <n v="6119297"/>
    <n v="5982027"/>
    <n v="6009279"/>
    <n v="5295607"/>
    <n v="6035835"/>
    <n v="6195257.0999999996"/>
    <n v="5897295.9400000004"/>
    <n v="5990831.7000000002"/>
    <n v="5752133.3700000001"/>
    <n v="5945898.1900000004"/>
    <n v="70946033.299999997"/>
  </r>
  <r>
    <x v="1"/>
    <x v="0"/>
    <x v="3"/>
    <x v="2"/>
    <x v="9"/>
    <n v="7810"/>
    <n v="8462"/>
    <n v="7535"/>
    <n v="6979"/>
    <n v="6669"/>
    <n v="6035"/>
    <n v="6088"/>
    <n v="7702"/>
    <n v="6605"/>
    <n v="9141"/>
    <n v="6812"/>
    <n v="5099"/>
    <n v="84937"/>
  </r>
  <r>
    <x v="1"/>
    <x v="0"/>
    <x v="3"/>
    <x v="3"/>
    <x v="10"/>
    <n v="0"/>
    <n v="9124"/>
    <n v="0"/>
    <n v="0"/>
    <n v="15063"/>
    <n v="28511"/>
    <n v="25151"/>
    <n v="49950"/>
    <n v="50853"/>
    <n v="40803"/>
    <n v="33243"/>
    <n v="29798"/>
    <n v="282496"/>
  </r>
  <r>
    <x v="1"/>
    <x v="0"/>
    <x v="4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4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4"/>
    <x v="1"/>
    <x v="2"/>
    <n v="55881"/>
    <n v="49741"/>
    <n v="52284"/>
    <n v="44654"/>
    <n v="49345"/>
    <n v="61137"/>
    <n v="62310"/>
    <n v="58762"/>
    <n v="57922"/>
    <n v="54231"/>
    <n v="57359"/>
    <n v="60354"/>
    <n v="663980"/>
  </r>
  <r>
    <x v="1"/>
    <x v="0"/>
    <x v="4"/>
    <x v="1"/>
    <x v="3"/>
    <n v="56672"/>
    <n v="52383"/>
    <n v="54166"/>
    <n v="56277"/>
    <n v="57959"/>
    <n v="62189"/>
    <n v="64730"/>
    <n v="59094"/>
    <n v="58183"/>
    <n v="56919"/>
    <n v="54135"/>
    <n v="53904"/>
    <n v="686611"/>
  </r>
  <r>
    <x v="1"/>
    <x v="0"/>
    <x v="4"/>
    <x v="1"/>
    <x v="4"/>
    <n v="2635"/>
    <n v="2465"/>
    <n v="2635"/>
    <n v="2375"/>
    <n v="116"/>
    <n v="1472"/>
    <n v="3410"/>
    <n v="3410"/>
    <n v="3245"/>
    <n v="3240"/>
    <n v="3115"/>
    <n v="3100"/>
    <n v="31218"/>
  </r>
  <r>
    <x v="1"/>
    <x v="0"/>
    <x v="4"/>
    <x v="1"/>
    <x v="5"/>
    <n v="35302"/>
    <n v="31928.12"/>
    <n v="34092"/>
    <n v="31269"/>
    <n v="34103.83"/>
    <n v="35733"/>
    <n v="34075"/>
    <n v="32940"/>
    <n v="31830"/>
    <n v="33809.53"/>
    <n v="33298.57"/>
    <n v="33827.519999999997"/>
    <n v="402208.57"/>
  </r>
  <r>
    <x v="1"/>
    <x v="0"/>
    <x v="4"/>
    <x v="1"/>
    <x v="6"/>
    <n v="0"/>
    <n v="0"/>
    <n v="0"/>
    <n v="0"/>
    <n v="0"/>
    <n v="0"/>
    <n v="0"/>
    <n v="0"/>
    <n v="0"/>
    <n v="0"/>
    <n v="0"/>
    <n v="0"/>
    <n v="0"/>
  </r>
  <r>
    <x v="1"/>
    <x v="0"/>
    <x v="4"/>
    <x v="2"/>
    <x v="7"/>
    <n v="1242"/>
    <n v="1265"/>
    <n v="1210"/>
    <n v="37265"/>
    <n v="105272"/>
    <n v="98521"/>
    <n v="96741"/>
    <n v="78071"/>
    <n v="76558"/>
    <n v="44814"/>
    <n v="76797"/>
    <n v="82895"/>
    <n v="700651"/>
  </r>
  <r>
    <x v="1"/>
    <x v="0"/>
    <x v="4"/>
    <x v="2"/>
    <x v="8"/>
    <n v="5927532"/>
    <n v="5524838.4800000004"/>
    <n v="6034987"/>
    <n v="5673428"/>
    <n v="5655358.0599999996"/>
    <n v="5727569"/>
    <n v="6086138"/>
    <n v="6048329"/>
    <n v="5966831.6500000004"/>
    <n v="6101713.8799999999"/>
    <n v="5654351.04"/>
    <n v="6054920.8300000001"/>
    <n v="70455996.939999998"/>
  </r>
  <r>
    <x v="1"/>
    <x v="0"/>
    <x v="4"/>
    <x v="2"/>
    <x v="9"/>
    <n v="7141"/>
    <n v="8006"/>
    <n v="7443"/>
    <n v="6709"/>
    <n v="7767"/>
    <n v="7455"/>
    <n v="6639"/>
    <n v="6835"/>
    <n v="6688"/>
    <n v="6340"/>
    <n v="1986"/>
    <n v="7836"/>
    <n v="80845"/>
  </r>
  <r>
    <x v="1"/>
    <x v="0"/>
    <x v="4"/>
    <x v="3"/>
    <x v="10"/>
    <n v="26148"/>
    <n v="33341"/>
    <n v="41440"/>
    <n v="34159"/>
    <n v="35166"/>
    <n v="41846"/>
    <n v="45450"/>
    <n v="42839"/>
    <n v="42762"/>
    <n v="32827"/>
    <n v="30333"/>
    <n v="37676"/>
    <n v="443987"/>
  </r>
  <r>
    <x v="1"/>
    <x v="0"/>
    <x v="5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5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5"/>
    <x v="1"/>
    <x v="2"/>
    <n v="60178"/>
    <n v="45895"/>
    <n v="53283"/>
    <n v="53548"/>
    <n v="47818"/>
    <n v="47404"/>
    <n v="53297"/>
    <n v="53707"/>
    <n v="48330"/>
    <n v="47840"/>
    <n v="46726"/>
    <n v="45529"/>
    <n v="603555"/>
  </r>
  <r>
    <x v="1"/>
    <x v="0"/>
    <x v="5"/>
    <x v="1"/>
    <x v="3"/>
    <n v="55106"/>
    <n v="50730"/>
    <n v="55193"/>
    <n v="52573"/>
    <n v="56999"/>
    <n v="54024"/>
    <n v="56447"/>
    <n v="53542"/>
    <n v="54334"/>
    <n v="57840"/>
    <n v="56160"/>
    <n v="57271"/>
    <n v="660219"/>
  </r>
  <r>
    <x v="1"/>
    <x v="0"/>
    <x v="5"/>
    <x v="1"/>
    <x v="4"/>
    <n v="3070"/>
    <n v="2089"/>
    <n v="2210"/>
    <n v="2048"/>
    <n v="2535"/>
    <n v="2503"/>
    <n v="2652"/>
    <n v="2669"/>
    <n v="2590"/>
    <n v="2647"/>
    <n v="2291"/>
    <n v="2330"/>
    <n v="29634"/>
  </r>
  <r>
    <x v="1"/>
    <x v="0"/>
    <x v="5"/>
    <x v="1"/>
    <x v="5"/>
    <n v="30628.36"/>
    <n v="29425.45"/>
    <n v="31326.66"/>
    <n v="29009.05"/>
    <n v="28070.81"/>
    <n v="29672"/>
    <n v="33302"/>
    <n v="32948"/>
    <n v="31329"/>
    <n v="30952"/>
    <n v="29365"/>
    <n v="30825"/>
    <n v="366853.33"/>
  </r>
  <r>
    <x v="1"/>
    <x v="0"/>
    <x v="5"/>
    <x v="1"/>
    <x v="6"/>
    <n v="0"/>
    <n v="0"/>
    <n v="0"/>
    <n v="0"/>
    <n v="0"/>
    <n v="0"/>
    <n v="0"/>
    <n v="0"/>
    <n v="0"/>
    <n v="0"/>
    <n v="0"/>
    <n v="0"/>
    <n v="0"/>
  </r>
  <r>
    <x v="1"/>
    <x v="0"/>
    <x v="5"/>
    <x v="2"/>
    <x v="7"/>
    <n v="85922"/>
    <n v="75836"/>
    <n v="96994"/>
    <n v="93362"/>
    <n v="43123"/>
    <n v="84658"/>
    <n v="51083"/>
    <n v="90670"/>
    <n v="87291"/>
    <n v="75642"/>
    <n v="78666"/>
    <n v="81980"/>
    <n v="945227"/>
  </r>
  <r>
    <x v="1"/>
    <x v="0"/>
    <x v="5"/>
    <x v="2"/>
    <x v="8"/>
    <n v="6077142.4100000001"/>
    <n v="5474340.9400000004"/>
    <n v="6281155.5800000001"/>
    <n v="6734141.9400000004"/>
    <n v="7078861.6799999997"/>
    <n v="6846748"/>
    <n v="7018819"/>
    <n v="6717511"/>
    <n v="6719050"/>
    <n v="6971584"/>
    <n v="6765637"/>
    <n v="7090170.3700000001"/>
    <n v="79775161.920000002"/>
  </r>
  <r>
    <x v="1"/>
    <x v="0"/>
    <x v="5"/>
    <x v="2"/>
    <x v="9"/>
    <n v="7654"/>
    <n v="6675"/>
    <n v="7245"/>
    <n v="7069"/>
    <n v="7438"/>
    <n v="7172"/>
    <n v="6530"/>
    <n v="7331"/>
    <n v="6890"/>
    <n v="6262"/>
    <n v="5792"/>
    <n v="5675"/>
    <n v="81733"/>
  </r>
  <r>
    <x v="1"/>
    <x v="0"/>
    <x v="5"/>
    <x v="3"/>
    <x v="10"/>
    <n v="40564"/>
    <n v="38703"/>
    <n v="34498"/>
    <n v="31446"/>
    <n v="40567"/>
    <n v="41040"/>
    <n v="39093"/>
    <n v="36281"/>
    <n v="24507"/>
    <n v="34661"/>
    <n v="32434"/>
    <n v="22544"/>
    <n v="416338"/>
  </r>
  <r>
    <x v="1"/>
    <x v="0"/>
    <x v="6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6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6"/>
    <x v="1"/>
    <x v="2"/>
    <n v="46182.7"/>
    <n v="41604"/>
    <n v="46205"/>
    <n v="43423"/>
    <n v="43238"/>
    <n v="41187"/>
    <n v="46385"/>
    <n v="41707"/>
    <n v="40134"/>
    <n v="42733"/>
    <n v="41469"/>
    <n v="42390"/>
    <n v="516657.7"/>
  </r>
  <r>
    <x v="1"/>
    <x v="0"/>
    <x v="6"/>
    <x v="1"/>
    <x v="3"/>
    <n v="50451"/>
    <n v="44513"/>
    <n v="54609"/>
    <n v="51861"/>
    <n v="50892"/>
    <n v="49539"/>
    <n v="50862"/>
    <n v="51222"/>
    <n v="48812"/>
    <n v="49719"/>
    <n v="46367"/>
    <n v="44315"/>
    <n v="593162"/>
  </r>
  <r>
    <x v="1"/>
    <x v="0"/>
    <x v="6"/>
    <x v="1"/>
    <x v="4"/>
    <n v="2334.4"/>
    <n v="2161"/>
    <n v="861"/>
    <n v="2267"/>
    <n v="2468"/>
    <n v="2240"/>
    <n v="2434"/>
    <n v="2330"/>
    <n v="2250"/>
    <n v="2216"/>
    <n v="2108"/>
    <n v="2125"/>
    <n v="25794.400000000001"/>
  </r>
  <r>
    <x v="1"/>
    <x v="0"/>
    <x v="6"/>
    <x v="1"/>
    <x v="5"/>
    <n v="28740.7"/>
    <n v="27224"/>
    <n v="31406"/>
    <n v="30503"/>
    <n v="31138"/>
    <n v="30654"/>
    <n v="30665"/>
    <n v="31359"/>
    <n v="31517"/>
    <n v="30524"/>
    <n v="30230"/>
    <n v="31718"/>
    <n v="365678.7"/>
  </r>
  <r>
    <x v="1"/>
    <x v="0"/>
    <x v="6"/>
    <x v="1"/>
    <x v="6"/>
    <n v="0"/>
    <n v="0"/>
    <n v="0"/>
    <n v="0"/>
    <n v="0"/>
    <n v="0"/>
    <n v="0"/>
    <n v="0"/>
    <n v="0"/>
    <n v="0"/>
    <n v="0"/>
    <n v="0"/>
    <n v="0"/>
  </r>
  <r>
    <x v="1"/>
    <x v="0"/>
    <x v="6"/>
    <x v="2"/>
    <x v="7"/>
    <n v="31042.2"/>
    <n v="76597"/>
    <n v="116594"/>
    <n v="117016"/>
    <n v="258042"/>
    <n v="339019"/>
    <n v="326113"/>
    <n v="256563"/>
    <n v="276771"/>
    <n v="291808"/>
    <n v="274720"/>
    <n v="300196"/>
    <n v="2664481.2000000002"/>
  </r>
  <r>
    <x v="1"/>
    <x v="0"/>
    <x v="6"/>
    <x v="2"/>
    <x v="8"/>
    <n v="7148963.5299999993"/>
    <n v="6443000.4699999997"/>
    <n v="7117555.5599999996"/>
    <n v="7072836.8700000001"/>
    <n v="7237696.8300000001"/>
    <n v="6364738.2599999998"/>
    <n v="7068085.96"/>
    <n v="7023586.1299999999"/>
    <n v="6924346.2000000002"/>
    <n v="7287389.9699999997"/>
    <n v="7089939.5800000001"/>
    <n v="7425706.8899999997"/>
    <n v="84203846.25"/>
  </r>
  <r>
    <x v="1"/>
    <x v="0"/>
    <x v="6"/>
    <x v="2"/>
    <x v="9"/>
    <n v="6292"/>
    <n v="5974"/>
    <n v="6222"/>
    <n v="5220"/>
    <n v="5331"/>
    <n v="6493"/>
    <n v="6526"/>
    <n v="6185"/>
    <n v="6141"/>
    <n v="6358"/>
    <n v="6026"/>
    <n v="5878"/>
    <n v="72646"/>
  </r>
  <r>
    <x v="1"/>
    <x v="0"/>
    <x v="6"/>
    <x v="3"/>
    <x v="10"/>
    <n v="36558"/>
    <n v="19384"/>
    <n v="21836"/>
    <n v="29713"/>
    <n v="29168"/>
    <n v="23647"/>
    <n v="23260"/>
    <n v="20701"/>
    <n v="15960"/>
    <n v="15318"/>
    <n v="15014"/>
    <n v="15007"/>
    <n v="265566"/>
  </r>
  <r>
    <x v="1"/>
    <x v="0"/>
    <x v="7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7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7"/>
    <x v="1"/>
    <x v="2"/>
    <n v="40601"/>
    <n v="39946"/>
    <n v="40394"/>
    <n v="42293"/>
    <n v="41431"/>
    <n v="38653"/>
    <n v="38615"/>
    <n v="40245"/>
    <n v="40745"/>
    <n v="43618"/>
    <n v="41212"/>
    <n v="44714"/>
    <n v="492467"/>
  </r>
  <r>
    <x v="1"/>
    <x v="0"/>
    <x v="7"/>
    <x v="1"/>
    <x v="3"/>
    <n v="45158"/>
    <n v="41745"/>
    <n v="43675"/>
    <n v="43714"/>
    <n v="43793"/>
    <n v="40688"/>
    <n v="40479"/>
    <n v="41275"/>
    <n v="39025"/>
    <n v="42586"/>
    <n v="37667"/>
    <n v="39615"/>
    <n v="499420"/>
  </r>
  <r>
    <x v="1"/>
    <x v="0"/>
    <x v="7"/>
    <x v="1"/>
    <x v="4"/>
    <n v="1778"/>
    <n v="1576"/>
    <n v="1691"/>
    <n v="1631"/>
    <n v="1728"/>
    <n v="1661"/>
    <n v="1637"/>
    <n v="1728"/>
    <n v="1696"/>
    <n v="1699"/>
    <n v="1598"/>
    <n v="1639"/>
    <n v="20062"/>
  </r>
  <r>
    <x v="1"/>
    <x v="0"/>
    <x v="7"/>
    <x v="1"/>
    <x v="5"/>
    <n v="32512"/>
    <n v="29049"/>
    <n v="30424"/>
    <n v="25457"/>
    <n v="11675"/>
    <n v="27662"/>
    <n v="31342"/>
    <n v="31267"/>
    <n v="30773"/>
    <n v="63697"/>
    <n v="63349"/>
    <n v="57208"/>
    <n v="434415"/>
  </r>
  <r>
    <x v="1"/>
    <x v="0"/>
    <x v="7"/>
    <x v="1"/>
    <x v="6"/>
    <n v="0"/>
    <n v="0"/>
    <n v="667"/>
    <n v="2136"/>
    <n v="1595"/>
    <n v="2079"/>
    <n v="1399"/>
    <n v="2010"/>
    <n v="2040"/>
    <n v="3043"/>
    <n v="3175"/>
    <n v="3183"/>
    <n v="21327"/>
  </r>
  <r>
    <x v="1"/>
    <x v="0"/>
    <x v="7"/>
    <x v="2"/>
    <x v="7"/>
    <n v="358718"/>
    <n v="307797"/>
    <n v="423588"/>
    <n v="357163"/>
    <n v="400584"/>
    <n v="541957"/>
    <n v="551826"/>
    <n v="564719"/>
    <n v="530124"/>
    <n v="531394"/>
    <n v="511698"/>
    <n v="675252"/>
    <n v="5754820"/>
  </r>
  <r>
    <x v="1"/>
    <x v="0"/>
    <x v="7"/>
    <x v="2"/>
    <x v="8"/>
    <n v="7112466.1399999997"/>
    <n v="6533707.8300000001"/>
    <n v="7206130.5099999998"/>
    <n v="6868663.3499999996"/>
    <n v="7030600.4100000001"/>
    <n v="6897738.1399999997"/>
    <n v="7117872.7199999997"/>
    <n v="7028598.1840000004"/>
    <n v="6660967.2400000002"/>
    <n v="6664348.2300000004"/>
    <n v="6570486.1900000004"/>
    <n v="7128197.96"/>
    <n v="82819776.903999984"/>
  </r>
  <r>
    <x v="1"/>
    <x v="0"/>
    <x v="7"/>
    <x v="2"/>
    <x v="9"/>
    <n v="5792"/>
    <n v="5052"/>
    <n v="4960"/>
    <n v="4499"/>
    <n v="5642"/>
    <n v="5454"/>
    <n v="5851"/>
    <n v="5668"/>
    <n v="4305"/>
    <n v="5524"/>
    <n v="5177"/>
    <n v="5029"/>
    <n v="62953"/>
  </r>
  <r>
    <x v="1"/>
    <x v="0"/>
    <x v="7"/>
    <x v="3"/>
    <x v="10"/>
    <n v="13574"/>
    <n v="10459"/>
    <n v="18615"/>
    <n v="28615"/>
    <n v="27663"/>
    <n v="18353"/>
    <n v="16465"/>
    <n v="16564"/>
    <n v="13152"/>
    <n v="26039"/>
    <n v="19283"/>
    <n v="10547"/>
    <n v="219329"/>
  </r>
  <r>
    <x v="1"/>
    <x v="0"/>
    <x v="8"/>
    <x v="0"/>
    <x v="0"/>
    <n v="0"/>
    <n v="0"/>
    <n v="0"/>
    <n v="0"/>
    <n v="0"/>
    <n v="0"/>
    <n v="0"/>
    <n v="0"/>
    <n v="0"/>
    <n v="0"/>
    <n v="0"/>
    <m/>
    <n v="0"/>
  </r>
  <r>
    <x v="1"/>
    <x v="0"/>
    <x v="8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8"/>
    <x v="1"/>
    <x v="2"/>
    <n v="28537"/>
    <n v="35668"/>
    <n v="37859"/>
    <n v="36902"/>
    <n v="38288"/>
    <n v="37615"/>
    <n v="40257"/>
    <n v="39940"/>
    <n v="37951"/>
    <n v="38491"/>
    <n v="34304"/>
    <n v="37414"/>
    <n v="443226"/>
  </r>
  <r>
    <x v="1"/>
    <x v="0"/>
    <x v="8"/>
    <x v="1"/>
    <x v="3"/>
    <n v="38739"/>
    <n v="36328"/>
    <n v="25440"/>
    <n v="38927.75015"/>
    <n v="44869.630109999998"/>
    <n v="45205.060170000004"/>
    <n v="46102.640120000004"/>
    <n v="46153.760130000002"/>
    <n v="41997.690180000005"/>
    <n v="43463.100210000004"/>
    <n v="43089.440109999996"/>
    <n v="46390.510120000006"/>
    <n v="496706.58130000008"/>
  </r>
  <r>
    <x v="1"/>
    <x v="0"/>
    <x v="8"/>
    <x v="1"/>
    <x v="4"/>
    <n v="1588"/>
    <n v="1452"/>
    <n v="1505"/>
    <n v="1458.1"/>
    <n v="1531.3"/>
    <n v="1509.7"/>
    <n v="1574.6"/>
    <n v="1544.7"/>
    <n v="1459.9"/>
    <n v="823.9"/>
    <n v="1422"/>
    <n v="1421.8"/>
    <n v="17291"/>
  </r>
  <r>
    <x v="1"/>
    <x v="0"/>
    <x v="8"/>
    <x v="1"/>
    <x v="5"/>
    <n v="64435"/>
    <n v="55963"/>
    <n v="58202"/>
    <n v="55559.719999999994"/>
    <n v="53885.89"/>
    <n v="67259.06"/>
    <n v="85136.71"/>
    <n v="79885.289999999994"/>
    <n v="70557.240000000005"/>
    <n v="66763.849999999991"/>
    <n v="59614.7"/>
    <n v="49490.280000000006"/>
    <n v="766752.74"/>
  </r>
  <r>
    <x v="1"/>
    <x v="0"/>
    <x v="8"/>
    <x v="1"/>
    <x v="6"/>
    <n v="3802"/>
    <n v="3625"/>
    <n v="4397"/>
    <n v="3508.6305600000001"/>
    <n v="3849.1207800000002"/>
    <n v="3375.5106500000002"/>
    <n v="3345.4706300000003"/>
    <n v="3997.3407900000002"/>
    <n v="3509.1806100000003"/>
    <n v="4412.2909499999996"/>
    <n v="4189.6806399999996"/>
    <n v="3114.2904100000001"/>
    <n v="45125.516020000003"/>
  </r>
  <r>
    <x v="1"/>
    <x v="0"/>
    <x v="8"/>
    <x v="2"/>
    <x v="7"/>
    <n v="591676"/>
    <n v="532260"/>
    <n v="543100"/>
    <n v="528496.51"/>
    <n v="518637.94"/>
    <n v="510315.17"/>
    <n v="489916.74"/>
    <n v="463247.56000000006"/>
    <n v="431195.26999999996"/>
    <n v="461661.05"/>
    <n v="406187.92"/>
    <n v="426896.74"/>
    <n v="5903590.8999999994"/>
  </r>
  <r>
    <x v="1"/>
    <x v="0"/>
    <x v="8"/>
    <x v="2"/>
    <x v="8"/>
    <n v="7073416.8499999996"/>
    <n v="6630743.5060000001"/>
    <n v="7010859.5300000003"/>
    <n v="7031200.8389999997"/>
    <n v="7380134.3759999974"/>
    <n v="7189654.8230000008"/>
    <n v="7422838.3949999986"/>
    <n v="7520480.4700000007"/>
    <n v="7390714.4100000001"/>
    <n v="7525065.1689999998"/>
    <n v="7212908.443"/>
    <n v="7633239.3560000015"/>
    <n v="87021256.166999996"/>
  </r>
  <r>
    <x v="1"/>
    <x v="0"/>
    <x v="8"/>
    <x v="2"/>
    <x v="9"/>
    <n v="4829"/>
    <n v="4539"/>
    <n v="4784"/>
    <n v="3906"/>
    <n v="4789"/>
    <n v="4594"/>
    <n v="4581"/>
    <n v="4564"/>
    <n v="3685"/>
    <n v="648"/>
    <n v="3236"/>
    <n v="3795"/>
    <n v="47950"/>
  </r>
  <r>
    <x v="1"/>
    <x v="0"/>
    <x v="8"/>
    <x v="3"/>
    <x v="10"/>
    <n v="18526"/>
    <n v="9930"/>
    <n v="18672"/>
    <n v="16184"/>
    <n v="18594"/>
    <n v="20030"/>
    <n v="21760"/>
    <n v="20637"/>
    <n v="10255"/>
    <n v="4059"/>
    <n v="2815"/>
    <n v="2081"/>
    <n v="163543"/>
  </r>
  <r>
    <x v="1"/>
    <x v="0"/>
    <x v="9"/>
    <x v="0"/>
    <x v="0"/>
    <n v="0"/>
    <n v="0"/>
    <n v="0"/>
    <n v="0"/>
    <n v="0"/>
    <n v="0"/>
    <n v="0"/>
    <n v="0"/>
    <n v="0"/>
    <n v="0"/>
    <n v="0"/>
    <m/>
    <n v="0"/>
  </r>
  <r>
    <x v="1"/>
    <x v="0"/>
    <x v="9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9"/>
    <x v="1"/>
    <x v="2"/>
    <n v="37038"/>
    <n v="34001"/>
    <n v="35297"/>
    <n v="35471"/>
    <n v="36343"/>
    <n v="28174"/>
    <n v="31326"/>
    <n v="35006"/>
    <n v="35927"/>
    <n v="30788"/>
    <n v="29709"/>
    <n v="34564"/>
    <n v="403644"/>
  </r>
  <r>
    <x v="1"/>
    <x v="0"/>
    <x v="9"/>
    <x v="1"/>
    <x v="3"/>
    <n v="45452.430099999998"/>
    <n v="39149.890140000003"/>
    <n v="39985.920140000002"/>
    <n v="37720.000119999997"/>
    <n v="40916.020129999997"/>
    <n v="42302.430139999997"/>
    <n v="42980.030169999998"/>
    <n v="39597.320169999999"/>
    <n v="37856.270080000002"/>
    <n v="38876.360110000001"/>
    <n v="36485.119999999995"/>
    <n v="37604.71"/>
    <n v="478926.5013"/>
  </r>
  <r>
    <x v="1"/>
    <x v="0"/>
    <x v="9"/>
    <x v="1"/>
    <x v="4"/>
    <n v="1393.6"/>
    <n v="1226.4000000000001"/>
    <n v="1338.9"/>
    <n v="1217"/>
    <n v="1305.4000000000001"/>
    <n v="1207.5"/>
    <n v="1295.2"/>
    <n v="1328.5"/>
    <n v="1260.2"/>
    <n v="1264"/>
    <n v="1203.5999999999999"/>
    <n v="1214.3"/>
    <n v="15254.6"/>
  </r>
  <r>
    <x v="1"/>
    <x v="0"/>
    <x v="9"/>
    <x v="1"/>
    <x v="5"/>
    <n v="48714.060000000005"/>
    <n v="41635.129999999997"/>
    <n v="44459.4"/>
    <n v="35849.039999999994"/>
    <n v="40120.700000000004"/>
    <n v="40193.82"/>
    <n v="41416.500000000007"/>
    <n v="38227.075100000002"/>
    <n v="56836.607470000003"/>
    <n v="56343.975979999996"/>
    <n v="57594.347000000009"/>
    <n v="57486.203799999996"/>
    <n v="558876.85935000004"/>
  </r>
  <r>
    <x v="1"/>
    <x v="0"/>
    <x v="9"/>
    <x v="1"/>
    <x v="6"/>
    <n v="2768.5705399999997"/>
    <n v="3468.3207300000004"/>
    <n v="3598.7806399999999"/>
    <n v="3399.1605399999999"/>
    <n v="4195.8707999999997"/>
    <n v="4716.3510999999999"/>
    <n v="5522.5314600000002"/>
    <n v="5317.9408000000003"/>
    <n v="5656.0216899999996"/>
    <n v="5432.0012500000003"/>
    <n v="4399.5"/>
    <n v="5332.54"/>
    <n v="53807.589550000004"/>
  </r>
  <r>
    <x v="1"/>
    <x v="0"/>
    <x v="9"/>
    <x v="2"/>
    <x v="7"/>
    <n v="375406.65"/>
    <n v="298007.49"/>
    <n v="428817.78"/>
    <n v="414826.25"/>
    <n v="417254.08"/>
    <n v="340760.44999999995"/>
    <n v="314148.94"/>
    <n v="381691.24"/>
    <n v="388872"/>
    <n v="473348"/>
    <n v="493864.65"/>
    <n v="660614.81000000006"/>
    <n v="4987612.34"/>
  </r>
  <r>
    <x v="1"/>
    <x v="0"/>
    <x v="9"/>
    <x v="2"/>
    <x v="8"/>
    <n v="7914881.9537000004"/>
    <n v="7268412.9999999991"/>
    <n v="8153621.8600000003"/>
    <n v="7881021.1090000011"/>
    <n v="8221855.629999999"/>
    <n v="7833672.4799999995"/>
    <n v="8121644.0119999982"/>
    <n v="8261781.2929999996"/>
    <n v="8122121"/>
    <n v="8311836"/>
    <n v="7980188.0120000001"/>
    <n v="8149945.5420000022"/>
    <n v="96220981.891699985"/>
  </r>
  <r>
    <x v="1"/>
    <x v="0"/>
    <x v="9"/>
    <x v="2"/>
    <x v="9"/>
    <n v="3256"/>
    <n v="2839.13"/>
    <n v="3047.24"/>
    <n v="3183.43"/>
    <n v="3599.31"/>
    <n v="3512.64"/>
    <n v="3548.38"/>
    <n v="2597.0300000000002"/>
    <n v="6608.36"/>
    <n v="8440.75"/>
    <n v="5958.91"/>
    <n v="6410.95"/>
    <n v="53002.130000000005"/>
  </r>
  <r>
    <x v="1"/>
    <x v="0"/>
    <x v="9"/>
    <x v="3"/>
    <x v="10"/>
    <n v="0"/>
    <n v="0"/>
    <n v="0"/>
    <n v="0"/>
    <n v="0"/>
    <n v="0"/>
    <n v="0"/>
    <n v="0"/>
    <n v="0"/>
    <n v="0"/>
    <n v="0"/>
    <n v="0"/>
    <n v="0"/>
  </r>
  <r>
    <x v="1"/>
    <x v="0"/>
    <x v="10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10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10"/>
    <x v="1"/>
    <x v="2"/>
    <n v="27629"/>
    <n v="11996"/>
    <n v="30248"/>
    <n v="32786"/>
    <n v="36156"/>
    <n v="35273"/>
    <n v="34153"/>
    <n v="33595"/>
    <n v="29851"/>
    <n v="31322"/>
    <n v="26845"/>
    <n v="29641"/>
    <n v="359495"/>
  </r>
  <r>
    <x v="1"/>
    <x v="0"/>
    <x v="10"/>
    <x v="1"/>
    <x v="3"/>
    <n v="37302.980000000003"/>
    <n v="33891.81"/>
    <n v="37404.65"/>
    <n v="35101.300000000003"/>
    <n v="38987.33"/>
    <n v="38914.03"/>
    <n v="39657.67"/>
    <n v="41200.33"/>
    <n v="38694.58"/>
    <n v="39964.129999999997"/>
    <n v="38852.89"/>
    <n v="43337.321999999993"/>
    <n v="463309.02200000006"/>
  </r>
  <r>
    <x v="1"/>
    <x v="0"/>
    <x v="10"/>
    <x v="1"/>
    <x v="4"/>
    <n v="824.6"/>
    <n v="991.80000000000007"/>
    <n v="970.1"/>
    <n v="1227.1000000000001"/>
    <n v="1254.6000000000001"/>
    <n v="1147.6000000000001"/>
    <n v="1285"/>
    <n v="1283.7"/>
    <n v="1231.3"/>
    <n v="1183.9000000000001"/>
    <n v="1039.5899999999999"/>
    <n v="1122.19"/>
    <n v="13561.480000000001"/>
  </r>
  <r>
    <x v="1"/>
    <x v="0"/>
    <x v="10"/>
    <x v="1"/>
    <x v="5"/>
    <n v="52879.16476"/>
    <n v="41733.370000000003"/>
    <n v="43717.97"/>
    <n v="44045.64"/>
    <n v="44690.669580000009"/>
    <n v="42724.475700000003"/>
    <n v="36657.24396"/>
    <n v="39742.964350000002"/>
    <n v="40739.867050000001"/>
    <n v="40868.211900000002"/>
    <n v="24605.230190000002"/>
    <n v="34638.850980000003"/>
    <n v="487043.65847000002"/>
  </r>
  <r>
    <x v="1"/>
    <x v="0"/>
    <x v="10"/>
    <x v="1"/>
    <x v="6"/>
    <n v="5091.68"/>
    <n v="4958.8599999999997"/>
    <n v="4593.1099999999997"/>
    <n v="3856.36"/>
    <n v="3858.9500000000003"/>
    <n v="4310.45"/>
    <n v="4483.3900000000003"/>
    <n v="4846.58"/>
    <n v="4890.8500000000004"/>
    <n v="4994.8500000000004"/>
    <n v="4541.18"/>
    <n v="4158.6580000000004"/>
    <n v="54584.918000000005"/>
  </r>
  <r>
    <x v="1"/>
    <x v="0"/>
    <x v="10"/>
    <x v="2"/>
    <x v="7"/>
    <n v="759410.54"/>
    <n v="729116.67998999998"/>
    <n v="886756.30998999998"/>
    <n v="884847.02999000018"/>
    <n v="951994.34698999999"/>
    <n v="962628.79901000008"/>
    <n v="1106693.6850000001"/>
    <n v="1113794.9059899999"/>
    <n v="1080886.754"/>
    <n v="1082651.4820000001"/>
    <n v="1081184.57901"/>
    <n v="1320946.9350000001"/>
    <n v="11960912.046970002"/>
  </r>
  <r>
    <x v="1"/>
    <x v="0"/>
    <x v="10"/>
    <x v="2"/>
    <x v="8"/>
    <n v="8058112.6379999993"/>
    <n v="7351240.7910000002"/>
    <n v="8128101.3079999993"/>
    <n v="8003255.2390000001"/>
    <n v="8180220.5630000001"/>
    <n v="7754130.1200000001"/>
    <n v="7928506.1850000005"/>
    <n v="8004216.5439999998"/>
    <n v="7368317.4900000002"/>
    <n v="7665164.1320000002"/>
    <n v="7838164.4570000004"/>
    <n v="8286625.4880000008"/>
    <n v="94566054.954999998"/>
  </r>
  <r>
    <x v="1"/>
    <x v="0"/>
    <x v="10"/>
    <x v="2"/>
    <x v="9"/>
    <n v="7140.91"/>
    <n v="6717.12"/>
    <n v="30403.46"/>
    <n v="53890.96"/>
    <n v="89686.59"/>
    <n v="86662.32"/>
    <n v="94332.82"/>
    <n v="91805.97"/>
    <n v="86864.34"/>
    <n v="98482.38"/>
    <n v="81001.09"/>
    <n v="112149.44"/>
    <n v="839137.39999999991"/>
  </r>
  <r>
    <x v="1"/>
    <x v="0"/>
    <x v="10"/>
    <x v="3"/>
    <x v="10"/>
    <n v="0"/>
    <n v="0"/>
    <n v="0"/>
    <n v="0"/>
    <n v="0"/>
    <n v="0"/>
    <n v="0"/>
    <n v="0"/>
    <n v="0"/>
    <n v="0"/>
    <n v="0"/>
    <n v="0"/>
    <n v="0"/>
  </r>
  <r>
    <x v="1"/>
    <x v="0"/>
    <x v="11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11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11"/>
    <x v="1"/>
    <x v="2"/>
    <n v="17362"/>
    <n v="27717"/>
    <n v="30214"/>
    <n v="27175"/>
    <n v="26939"/>
    <n v="25452"/>
    <n v="23871"/>
    <n v="29545"/>
    <n v="27455"/>
    <n v="27284"/>
    <n v="30465"/>
    <n v="32557"/>
    <n v="326036"/>
  </r>
  <r>
    <x v="1"/>
    <x v="0"/>
    <x v="11"/>
    <x v="1"/>
    <x v="3"/>
    <n v="40958.546999999999"/>
    <n v="33947.245999999999"/>
    <n v="38310.127"/>
    <n v="36865.156999999999"/>
    <n v="35787.124999999993"/>
    <n v="35472.362999999998"/>
    <n v="37929.895000000004"/>
    <n v="38953.562000000005"/>
    <n v="38459.256999999998"/>
    <n v="38336.182000000001"/>
    <n v="35754.783999999992"/>
    <n v="35705.048000000003"/>
    <n v="446479.29300000001"/>
  </r>
  <r>
    <x v="1"/>
    <x v="0"/>
    <x v="11"/>
    <x v="1"/>
    <x v="4"/>
    <n v="1058.3600000000001"/>
    <n v="961.97"/>
    <n v="978.75"/>
    <n v="975.21"/>
    <n v="1056.8499999999999"/>
    <n v="1037.48"/>
    <n v="955.37"/>
    <n v="2158.5700000000002"/>
    <n v="2057.4870000000001"/>
    <n v="1959.9490000000001"/>
    <n v="1961.1089999999999"/>
    <n v="1980.17"/>
    <n v="17141.275000000001"/>
  </r>
  <r>
    <x v="1"/>
    <x v="0"/>
    <x v="11"/>
    <x v="1"/>
    <x v="5"/>
    <n v="34593.177910000006"/>
    <n v="32301.00762"/>
    <n v="31994.906630000001"/>
    <n v="31434.820929999998"/>
    <n v="64240.406739999999"/>
    <n v="61930.691610000002"/>
    <n v="60270.34244"/>
    <n v="60029.018790000009"/>
    <n v="42042.083379999996"/>
    <n v="50084.579550000002"/>
    <n v="49281.906209999994"/>
    <n v="52002.836790000008"/>
    <n v="570205.77860000008"/>
  </r>
  <r>
    <x v="1"/>
    <x v="0"/>
    <x v="11"/>
    <x v="1"/>
    <x v="6"/>
    <n v="3818.26"/>
    <n v="3288.4559999999997"/>
    <n v="2911.1609999999996"/>
    <n v="2161.5250000000001"/>
    <n v="3373.2990000000004"/>
    <n v="2847.6329999999998"/>
    <n v="4106.2490000000007"/>
    <n v="3288.4670000000001"/>
    <n v="3284.1120000000001"/>
    <n v="3077.8940000000002"/>
    <n v="3605.2860000000001"/>
    <n v="3516.922"/>
    <n v="39279.264000000003"/>
  </r>
  <r>
    <x v="1"/>
    <x v="0"/>
    <x v="11"/>
    <x v="2"/>
    <x v="7"/>
    <n v="1442587.56201"/>
    <n v="1334184.6220000002"/>
    <n v="1455173.024"/>
    <n v="1381747.75502"/>
    <n v="1467488.0699900002"/>
    <n v="1471481.2849999999"/>
    <n v="1480643.40301"/>
    <n v="1452120.7270199999"/>
    <n v="1459889.2938900001"/>
    <n v="1495500.6995899999"/>
    <n v="1514077.4790100004"/>
    <n v="1643144.1549900002"/>
    <n v="17598038.07553"/>
  </r>
  <r>
    <x v="1"/>
    <x v="0"/>
    <x v="11"/>
    <x v="2"/>
    <x v="8"/>
    <n v="7827833.8650000012"/>
    <n v="6795080.9609999992"/>
    <n v="7669403.7929999996"/>
    <n v="7307556.8259999976"/>
    <n v="7533282.0430000024"/>
    <n v="7526588.2219999991"/>
    <n v="7507104.5919999992"/>
    <n v="7478879.9869999997"/>
    <n v="7412973.0190000003"/>
    <n v="7647211.8070000019"/>
    <n v="7690055.0850100005"/>
    <n v="7997169.737999998"/>
    <n v="90393139.938010007"/>
  </r>
  <r>
    <x v="1"/>
    <x v="0"/>
    <x v="11"/>
    <x v="2"/>
    <x v="9"/>
    <n v="185834.32"/>
    <n v="135835.34"/>
    <n v="134397.4"/>
    <n v="131475.04999999999"/>
    <n v="203115.26"/>
    <n v="204443.69"/>
    <n v="220934.36000000002"/>
    <n v="145719.09"/>
    <n v="143807.26"/>
    <n v="208111.79"/>
    <n v="251620.78"/>
    <n v="257923.62"/>
    <n v="2223217.9600000004"/>
  </r>
  <r>
    <x v="1"/>
    <x v="0"/>
    <x v="11"/>
    <x v="3"/>
    <x v="10"/>
    <n v="0"/>
    <n v="0"/>
    <n v="0"/>
    <n v="0"/>
    <n v="0"/>
    <n v="0"/>
    <n v="0"/>
    <n v="0"/>
    <n v="0"/>
    <n v="0"/>
    <n v="0"/>
    <n v="0"/>
    <n v="0"/>
  </r>
  <r>
    <x v="1"/>
    <x v="0"/>
    <x v="12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12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12"/>
    <x v="1"/>
    <x v="2"/>
    <n v="31977"/>
    <n v="29308.440000000002"/>
    <n v="24385.325000000001"/>
    <n v="19950.038"/>
    <n v="20881.717000000001"/>
    <n v="21392.584000000003"/>
    <n v="21954.221000000001"/>
    <n v="23025.602999999999"/>
    <n v="22092.452999999998"/>
    <n v="25980.943000000003"/>
    <n v="27637.287000000004"/>
    <n v="36498.563000000002"/>
    <n v="305084.174"/>
  </r>
  <r>
    <x v="1"/>
    <x v="0"/>
    <x v="12"/>
    <x v="1"/>
    <x v="3"/>
    <n v="37112.667000000001"/>
    <n v="35205.359000000004"/>
    <n v="36234.858999999997"/>
    <n v="36118.598000000005"/>
    <n v="36591.287000000004"/>
    <n v="35160.485000000008"/>
    <n v="37078.034"/>
    <n v="36680.700000000004"/>
    <n v="36176.906000000003"/>
    <n v="37091.194000000003"/>
    <n v="39199.048999999999"/>
    <n v="40114.772000000004"/>
    <n v="442763.91000000009"/>
  </r>
  <r>
    <x v="1"/>
    <x v="0"/>
    <x v="12"/>
    <x v="1"/>
    <x v="4"/>
    <n v="1937.193"/>
    <n v="1726.2610000000002"/>
    <n v="361.27"/>
    <n v="0"/>
    <n v="0"/>
    <n v="0"/>
    <n v="451.50199999999995"/>
    <n v="1896.13"/>
    <n v="1912.415"/>
    <n v="685.08399999999995"/>
    <n v="1995.4779999999998"/>
    <n v="1991.481"/>
    <n v="12956.814"/>
  </r>
  <r>
    <x v="1"/>
    <x v="0"/>
    <x v="12"/>
    <x v="1"/>
    <x v="5"/>
    <n v="48589.526790000004"/>
    <n v="40177.779289999999"/>
    <n v="46380.928110000001"/>
    <n v="40708.458960000004"/>
    <n v="46488.990479999993"/>
    <n v="45053.060819999999"/>
    <n v="42399.698880000004"/>
    <n v="42658.166499999992"/>
    <n v="41443.281000000003"/>
    <n v="42441.285990000004"/>
    <n v="29955.272999999997"/>
    <n v="42505.010999999999"/>
    <n v="508801.46081999998"/>
  </r>
  <r>
    <x v="1"/>
    <x v="0"/>
    <x v="12"/>
    <x v="1"/>
    <x v="6"/>
    <n v="3908.1290000000004"/>
    <n v="3300.3330000000001"/>
    <n v="3219.2990000000004"/>
    <n v="3944.645"/>
    <n v="4039.2159999999999"/>
    <n v="4038.7550000000001"/>
    <n v="4432.4540000000006"/>
    <n v="4758.8230000000003"/>
    <n v="4448.4129999999996"/>
    <n v="4471.598"/>
    <n v="4059.6820000000002"/>
    <n v="4227.5779999999995"/>
    <n v="48848.925000000003"/>
  </r>
  <r>
    <x v="1"/>
    <x v="0"/>
    <x v="12"/>
    <x v="2"/>
    <x v="7"/>
    <n v="1603847.1320000002"/>
    <n v="1521602.59384"/>
    <n v="1535818.986"/>
    <n v="1445881.4459799998"/>
    <n v="1435031.5419899998"/>
    <n v="1321672.8399900002"/>
    <n v="1303656.0700100001"/>
    <n v="1308465.7740100001"/>
    <n v="1248339.3330000001"/>
    <n v="1410938.1590100001"/>
    <n v="1432630.5060099999"/>
    <n v="1549651.7609899999"/>
    <n v="17117536.142830003"/>
  </r>
  <r>
    <x v="1"/>
    <x v="0"/>
    <x v="12"/>
    <x v="2"/>
    <x v="8"/>
    <n v="8170115.2250199979"/>
    <n v="7583381.0179999983"/>
    <n v="7618817.0140000014"/>
    <n v="7119421.730010001"/>
    <n v="7513301.3360000001"/>
    <n v="7260693.0990000013"/>
    <n v="7527389.2390000038"/>
    <n v="7421511.8799999999"/>
    <n v="6820735.9729999993"/>
    <n v="7369903.0289999992"/>
    <n v="7218675.3939999985"/>
    <n v="7644429.2129999995"/>
    <n v="89268374.150030002"/>
  </r>
  <r>
    <x v="1"/>
    <x v="0"/>
    <x v="12"/>
    <x v="2"/>
    <x v="9"/>
    <n v="230119.07"/>
    <n v="131070.3"/>
    <n v="142443.37"/>
    <n v="132048.6"/>
    <n v="136784.51"/>
    <n v="136115.73000000001"/>
    <n v="143006.43"/>
    <n v="143676.57"/>
    <n v="133961.53"/>
    <n v="131427.76"/>
    <n v="134968.1"/>
    <n v="140711.58000000002"/>
    <n v="1736333.5500000003"/>
  </r>
  <r>
    <x v="1"/>
    <x v="0"/>
    <x v="12"/>
    <x v="3"/>
    <x v="10"/>
    <n v="0"/>
    <n v="0"/>
    <n v="0"/>
    <n v="0"/>
    <n v="0"/>
    <n v="0"/>
    <n v="0"/>
    <n v="0"/>
    <n v="0"/>
    <n v="0"/>
    <n v="0"/>
    <n v="0"/>
    <n v="0"/>
  </r>
  <r>
    <x v="1"/>
    <x v="0"/>
    <x v="13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13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13"/>
    <x v="1"/>
    <x v="2"/>
    <n v="39495.440000000002"/>
    <n v="35332.085999999996"/>
    <n v="39492.393000000004"/>
    <n v="39557.394000000008"/>
    <n v="40724.955999999998"/>
    <n v="36335.544999999998"/>
    <n v="34038.875999999997"/>
    <n v="34780.714000000007"/>
    <n v="31926.506000000001"/>
    <n v="31373.248"/>
    <n v="25846.63"/>
    <n v="29781.77"/>
    <n v="418685.55800000002"/>
  </r>
  <r>
    <x v="1"/>
    <x v="0"/>
    <x v="13"/>
    <x v="1"/>
    <x v="3"/>
    <n v="40864.104000000007"/>
    <n v="34110.201000000001"/>
    <n v="38348.464"/>
    <n v="36837.947999999997"/>
    <n v="33904.438000000002"/>
    <n v="36116.217000000004"/>
    <n v="36146.5"/>
    <n v="36530.437000000005"/>
    <n v="33738.536999999997"/>
    <n v="32473.662000000004"/>
    <n v="35797.026000000005"/>
    <n v="35723.437000000005"/>
    <n v="430590.97100000002"/>
  </r>
  <r>
    <x v="1"/>
    <x v="0"/>
    <x v="13"/>
    <x v="1"/>
    <x v="4"/>
    <n v="1947.6660000000002"/>
    <n v="1713.454"/>
    <n v="1891.29"/>
    <n v="1783.866"/>
    <n v="1675.9390000000001"/>
    <n v="1643.27"/>
    <n v="1623.45"/>
    <n v="1836.43"/>
    <n v="1706.1100000000001"/>
    <n v="1682.88"/>
    <n v="1656.87"/>
    <n v="1676.05"/>
    <n v="20837.275000000001"/>
  </r>
  <r>
    <x v="1"/>
    <x v="0"/>
    <x v="13"/>
    <x v="1"/>
    <x v="5"/>
    <n v="40653.149989999998"/>
    <n v="35419.364990000002"/>
    <n v="37100.841989999994"/>
    <n v="36204.978000000003"/>
    <n v="38909.595999999998"/>
    <n v="37119.210980000003"/>
    <n v="36118.360919999999"/>
    <n v="60447.974040000001"/>
    <n v="64956.162970000005"/>
    <n v="65840.870020000002"/>
    <n v="60977.080959999999"/>
    <n v="61749.166109999998"/>
    <n v="575496.75696999999"/>
  </r>
  <r>
    <x v="1"/>
    <x v="0"/>
    <x v="13"/>
    <x v="1"/>
    <x v="6"/>
    <n v="4072.7579999999998"/>
    <n v="3668.77"/>
    <n v="4847.78"/>
    <n v="3773.9059999999999"/>
    <n v="5657.527"/>
    <n v="5503.2030000000004"/>
    <n v="5381.7539999999999"/>
    <n v="5426.3730000000005"/>
    <n v="5453.134"/>
    <n v="4344.1089999999995"/>
    <n v="5687.3040000000001"/>
    <n v="7323.2360000000008"/>
    <n v="61139.854000000007"/>
  </r>
  <r>
    <x v="1"/>
    <x v="0"/>
    <x v="13"/>
    <x v="2"/>
    <x v="7"/>
    <n v="1516917.6620000002"/>
    <n v="1387975.7050000001"/>
    <n v="1397126.8709900004"/>
    <n v="1335271.3889900001"/>
    <n v="1536116.8569999998"/>
    <n v="1486433.1320199997"/>
    <n v="1403494.33901"/>
    <n v="1397137.2120100001"/>
    <n v="1435321.2150000003"/>
    <n v="1466946.7820000001"/>
    <n v="1342057.2430000002"/>
    <n v="1471186.5070100001"/>
    <n v="17175984.914030001"/>
  </r>
  <r>
    <x v="1"/>
    <x v="0"/>
    <x v="13"/>
    <x v="2"/>
    <x v="8"/>
    <n v="7512430.1439900007"/>
    <n v="6534433.6250100005"/>
    <n v="6572096.0533300005"/>
    <n v="6554411.6220000004"/>
    <n v="6955285.6319999984"/>
    <n v="7174851.11094"/>
    <n v="6992375.0070000002"/>
    <n v="7166532.0380000006"/>
    <n v="7152605.3629999999"/>
    <n v="7415339.8430000013"/>
    <n v="7146865.300999999"/>
    <n v="7409677.5237300014"/>
    <n v="84586903.262999997"/>
  </r>
  <r>
    <x v="1"/>
    <x v="0"/>
    <x v="13"/>
    <x v="2"/>
    <x v="9"/>
    <n v="84443.31"/>
    <n v="137861.34"/>
    <n v="155012.04"/>
    <n v="304384.57"/>
    <n v="343253.96"/>
    <n v="408634.41000000003"/>
    <n v="381212.2"/>
    <n v="359501.68"/>
    <n v="433979.95"/>
    <n v="384525.01"/>
    <n v="488041.01"/>
    <n v="537376.24"/>
    <n v="4018225.7199999997"/>
  </r>
  <r>
    <x v="1"/>
    <x v="0"/>
    <x v="13"/>
    <x v="3"/>
    <x v="10"/>
    <n v="0"/>
    <n v="0"/>
    <n v="0"/>
    <n v="0"/>
    <n v="0"/>
    <n v="0"/>
    <n v="0"/>
    <n v="0"/>
    <n v="0"/>
    <n v="0"/>
    <n v="0"/>
    <n v="0"/>
    <n v="0"/>
  </r>
  <r>
    <x v="1"/>
    <x v="0"/>
    <x v="14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14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14"/>
    <x v="1"/>
    <x v="2"/>
    <n v="29230.38"/>
    <n v="27815.493000000002"/>
    <n v="30214.386999999999"/>
    <n v="28763.512000000002"/>
    <n v="31466.942999999999"/>
    <n v="31610.16"/>
    <n v="31793.985000000001"/>
    <n v="29945.602999999999"/>
    <n v="24954.541000000001"/>
    <n v="28898.636000000002"/>
    <n v="28377.937999999998"/>
    <n v="30045.831000000002"/>
    <n v="353117.4090000001"/>
  </r>
  <r>
    <x v="1"/>
    <x v="0"/>
    <x v="14"/>
    <x v="1"/>
    <x v="3"/>
    <n v="34687.409000000007"/>
    <n v="33294.424000000006"/>
    <n v="37390.600999999995"/>
    <n v="34455.025999999998"/>
    <n v="33129.352999999996"/>
    <n v="32893.226999999999"/>
    <n v="35457.649000000005"/>
    <n v="35315.146000000001"/>
    <n v="34739.508000000002"/>
    <n v="34208.908000000003"/>
    <n v="34547.527999999998"/>
    <n v="35598.673000000003"/>
    <n v="415717.45199999999"/>
  </r>
  <r>
    <x v="1"/>
    <x v="0"/>
    <x v="14"/>
    <x v="1"/>
    <x v="4"/>
    <n v="1632.25"/>
    <n v="1443.63"/>
    <n v="1582.1100000000001"/>
    <n v="1515.65"/>
    <n v="1408.68"/>
    <n v="1586.721"/>
    <n v="1636.33"/>
    <n v="1619.96"/>
    <n v="1513.47"/>
    <n v="1514.7"/>
    <n v="1281.54"/>
    <n v="1472.421"/>
    <n v="18207.461999999996"/>
  </r>
  <r>
    <x v="1"/>
    <x v="0"/>
    <x v="14"/>
    <x v="1"/>
    <x v="5"/>
    <n v="50574.79103"/>
    <n v="68172.547000000006"/>
    <n v="76018.327999999994"/>
    <n v="70358.135949999996"/>
    <n v="69724.159019999992"/>
    <n v="65252.660079999994"/>
    <n v="65659.14602"/>
    <n v="64511.157000000007"/>
    <n v="60722.22"/>
    <n v="61673.53501"/>
    <n v="58792.454000000005"/>
    <n v="57885.255000000005"/>
    <n v="769344.38810999994"/>
  </r>
  <r>
    <x v="1"/>
    <x v="0"/>
    <x v="14"/>
    <x v="1"/>
    <x v="6"/>
    <n v="5901.6640000000007"/>
    <n v="5841.1369999999997"/>
    <n v="6346.0219999999999"/>
    <n v="5946.7160000000013"/>
    <n v="6146.0509999999995"/>
    <n v="5180.6230000000005"/>
    <n v="4921.07"/>
    <n v="3779.1979999999999"/>
    <n v="3136.9559999999997"/>
    <n v="3062.8140000000003"/>
    <n v="3003.1670000000004"/>
    <n v="3277.3740000000003"/>
    <n v="56542.792000000001"/>
  </r>
  <r>
    <x v="1"/>
    <x v="0"/>
    <x v="14"/>
    <x v="2"/>
    <x v="7"/>
    <n v="1493077.7655000002"/>
    <n v="1246138.9970099998"/>
    <n v="1503247.395"/>
    <n v="1554381.5239899999"/>
    <n v="1672612.2030000002"/>
    <n v="1660457.2290099999"/>
    <n v="1737620.365"/>
    <n v="1797042.916"/>
    <n v="1808724.0000099998"/>
    <n v="2011960.3450099998"/>
    <n v="1950786.3149999999"/>
    <n v="2031818.51"/>
    <n v="20467867.56453"/>
  </r>
  <r>
    <x v="1"/>
    <x v="0"/>
    <x v="14"/>
    <x v="2"/>
    <x v="8"/>
    <n v="7140197.5508000003"/>
    <n v="6625514.2268499983"/>
    <n v="7250518.1204300001"/>
    <n v="6998270.7841700008"/>
    <n v="7309184.7430200009"/>
    <n v="7258574.0481200004"/>
    <n v="7739094.36417"/>
    <n v="7855035.2750399997"/>
    <n v="7771335.4979399983"/>
    <n v="7925494.3989800001"/>
    <n v="7427022.6952"/>
    <n v="8246426.31984"/>
    <n v="89546668.02455999"/>
  </r>
  <r>
    <x v="1"/>
    <x v="0"/>
    <x v="14"/>
    <x v="2"/>
    <x v="9"/>
    <n v="538124.71"/>
    <n v="529321.66"/>
    <n v="694116"/>
    <n v="729993.92"/>
    <n v="826300.34"/>
    <n v="844269.64"/>
    <n v="722750.63"/>
    <n v="851699.99"/>
    <n v="744769.84"/>
    <n v="900936.83000000007"/>
    <n v="949713.02"/>
    <n v="1085678.51"/>
    <n v="9417675.0899999999"/>
  </r>
  <r>
    <x v="1"/>
    <x v="0"/>
    <x v="14"/>
    <x v="3"/>
    <x v="10"/>
    <n v="0"/>
    <n v="0"/>
    <n v="0"/>
    <n v="0"/>
    <n v="0"/>
    <n v="0"/>
    <n v="0"/>
    <n v="0"/>
    <n v="0"/>
    <n v="0"/>
    <n v="0"/>
    <n v="0"/>
    <n v="0"/>
  </r>
  <r>
    <x v="1"/>
    <x v="0"/>
    <x v="15"/>
    <x v="0"/>
    <x v="0"/>
    <n v="0"/>
    <n v="0"/>
    <n v="0"/>
    <n v="0"/>
    <n v="0"/>
    <n v="0"/>
    <n v="0"/>
    <n v="0"/>
    <n v="0"/>
    <n v="0"/>
    <n v="0"/>
    <n v="0"/>
    <n v="0"/>
  </r>
  <r>
    <x v="1"/>
    <x v="0"/>
    <x v="15"/>
    <x v="1"/>
    <x v="1"/>
    <n v="0"/>
    <n v="0"/>
    <n v="0"/>
    <n v="0"/>
    <n v="0"/>
    <n v="0"/>
    <n v="0"/>
    <n v="0"/>
    <n v="0"/>
    <n v="0"/>
    <n v="0"/>
    <n v="0"/>
    <n v="0"/>
  </r>
  <r>
    <x v="1"/>
    <x v="0"/>
    <x v="15"/>
    <x v="1"/>
    <x v="2"/>
    <n v="29672.901000000002"/>
    <n v="22453.003000000004"/>
    <n v="26839.29"/>
    <n v="28203.583999999999"/>
    <n v="29341.048999999999"/>
    <n v="26520.096000000001"/>
    <n v="26030.374000000003"/>
    <n v="26081.632999999998"/>
    <n v="24763.702000000001"/>
    <n v="19908.552"/>
    <n v="17648.404999999999"/>
    <n v="24729.629000000001"/>
    <n v="302192.21800000005"/>
  </r>
  <r>
    <x v="1"/>
    <x v="0"/>
    <x v="15"/>
    <x v="1"/>
    <x v="3"/>
    <n v="37045.389000000003"/>
    <n v="31208.186000000005"/>
    <n v="35630.162000000004"/>
    <n v="35798.69"/>
    <n v="36749.81"/>
    <n v="36637"/>
    <n v="36077.021000000001"/>
    <n v="35227.029000000002"/>
    <n v="33917.56"/>
    <n v="34988.957000000002"/>
    <n v="26569.776000000002"/>
    <n v="32524.616999999998"/>
    <n v="412374.19700000004"/>
  </r>
  <r>
    <x v="1"/>
    <x v="0"/>
    <x v="15"/>
    <x v="1"/>
    <x v="4"/>
    <n v="1343.7"/>
    <n v="1248.45"/>
    <n v="1432"/>
    <n v="1265.28"/>
    <n v="1396.07"/>
    <n v="1365.739"/>
    <n v="1418.1429999999998"/>
    <n v="1432.711"/>
    <n v="1250.826"/>
    <n v="871.22300000000007"/>
    <n v="1232.2170000000001"/>
    <n v="1226.375"/>
    <n v="15482.733999999999"/>
  </r>
  <r>
    <x v="1"/>
    <x v="0"/>
    <x v="15"/>
    <x v="1"/>
    <x v="5"/>
    <n v="55089.035990000004"/>
    <n v="47575.873"/>
    <n v="49738.606"/>
    <n v="45550.737000000001"/>
    <n v="45456.844000000005"/>
    <n v="40349.258000000002"/>
    <n v="17039.537000000004"/>
    <n v="31148.935000000001"/>
    <n v="38555.162000000004"/>
    <n v="37107.205000000002"/>
    <n v="36297.432999999997"/>
    <n v="31830.43"/>
    <n v="475739.05599000002"/>
  </r>
  <r>
    <x v="1"/>
    <x v="0"/>
    <x v="15"/>
    <x v="1"/>
    <x v="6"/>
    <n v="2903.2080000000001"/>
    <n v="2665.3089999999997"/>
    <n v="3227.7179999999998"/>
    <n v="3023.4490000000001"/>
    <n v="3181.8709999999996"/>
    <n v="2988.0269999999996"/>
    <n v="3003.9180000000001"/>
    <n v="2443.9440000000004"/>
    <n v="3877.2080000000001"/>
    <n v="4036.4250000000002"/>
    <n v="3174.2309999999998"/>
    <n v="3657.8680000000004"/>
    <n v="38183.175999999999"/>
  </r>
  <r>
    <x v="1"/>
    <x v="0"/>
    <x v="15"/>
    <x v="2"/>
    <x v="7"/>
    <n v="1977977.82901"/>
    <n v="1723246.4650000001"/>
    <n v="1665852.6560000002"/>
    <n v="1604450.4719999998"/>
    <n v="1812894.551"/>
    <n v="1742925.48792"/>
    <n v="2014373.3629300005"/>
    <n v="2034487.5389399999"/>
    <n v="1776180.7109199998"/>
    <n v="1717801.5899"/>
    <n v="1690461.2839300002"/>
    <n v="1954070.7818199999"/>
    <n v="21714722.729369998"/>
  </r>
  <r>
    <x v="1"/>
    <x v="0"/>
    <x v="15"/>
    <x v="2"/>
    <x v="8"/>
    <n v="8200918.0251399996"/>
    <n v="7312518.2969400017"/>
    <n v="8270828.1880200002"/>
    <n v="7701765.5956199979"/>
    <n v="7917312.4216899993"/>
    <n v="7543124.0420299992"/>
    <n v="7942502.3019599998"/>
    <n v="8307769.0050399974"/>
    <n v="7526336.9040000001"/>
    <n v="7963565.4618599992"/>
    <n v="7700870.7259199992"/>
    <n v="8515875.5065700002"/>
    <n v="94903386.474789992"/>
  </r>
  <r>
    <x v="1"/>
    <x v="0"/>
    <x v="15"/>
    <x v="2"/>
    <x v="9"/>
    <n v="1057735.83"/>
    <n v="949257.73"/>
    <n v="1037518.84"/>
    <n v="1231271.81"/>
    <n v="1248350.4099999999"/>
    <n v="1272378.76"/>
    <n v="1328331.23"/>
    <n v="1333322.83"/>
    <n v="1259218.1000000001"/>
    <n v="1293181.28"/>
    <n v="1155190.23"/>
    <n v="1137992.52"/>
    <n v="14303749.569999998"/>
  </r>
  <r>
    <x v="1"/>
    <x v="0"/>
    <x v="15"/>
    <x v="3"/>
    <x v="10"/>
    <n v="0"/>
    <n v="0"/>
    <n v="0"/>
    <n v="0"/>
    <n v="0"/>
    <n v="0"/>
    <n v="0"/>
    <n v="0"/>
    <n v="0"/>
    <n v="0"/>
    <n v="0"/>
    <m/>
    <n v="0"/>
  </r>
  <r>
    <x v="1"/>
    <x v="0"/>
    <x v="16"/>
    <x v="0"/>
    <x v="0"/>
    <n v="0"/>
    <n v="0"/>
    <n v="0"/>
    <n v="0"/>
    <n v="0"/>
    <n v="0"/>
    <n v="0"/>
    <n v="0"/>
    <n v="0"/>
    <m/>
    <m/>
    <m/>
    <n v="0"/>
  </r>
  <r>
    <x v="1"/>
    <x v="0"/>
    <x v="16"/>
    <x v="1"/>
    <x v="1"/>
    <n v="0"/>
    <n v="0"/>
    <n v="0"/>
    <n v="0"/>
    <n v="0"/>
    <n v="0"/>
    <n v="0"/>
    <n v="0"/>
    <n v="0"/>
    <m/>
    <m/>
    <m/>
    <n v="0"/>
  </r>
  <r>
    <x v="1"/>
    <x v="0"/>
    <x v="16"/>
    <x v="1"/>
    <x v="2"/>
    <n v="27740.074000000001"/>
    <n v="23648.268"/>
    <n v="27912.897999999997"/>
    <n v="26199.518"/>
    <n v="26082.74"/>
    <n v="26328.167000000001"/>
    <n v="26519.842999999997"/>
    <n v="26154.173999999999"/>
    <n v="23703.748000000003"/>
    <m/>
    <m/>
    <m/>
    <n v="234289.42999999996"/>
  </r>
  <r>
    <x v="1"/>
    <x v="0"/>
    <x v="16"/>
    <x v="1"/>
    <x v="3"/>
    <n v="32518.835999999996"/>
    <n v="31883.021000000008"/>
    <n v="31698.039000000004"/>
    <n v="31934.43"/>
    <n v="30915.446999999996"/>
    <n v="27487.118999999999"/>
    <n v="29167.178"/>
    <n v="30438.352999999999"/>
    <n v="29148.438000000002"/>
    <m/>
    <m/>
    <m/>
    <n v="275190.86100000003"/>
  </r>
  <r>
    <x v="1"/>
    <x v="0"/>
    <x v="16"/>
    <x v="1"/>
    <x v="4"/>
    <n v="1264.58"/>
    <n v="685.30000000000007"/>
    <n v="926.625"/>
    <n v="611.06200000000001"/>
    <n v="669.82399999999996"/>
    <n v="803.84699999999998"/>
    <n v="635.15700000000004"/>
    <n v="992.37199999999996"/>
    <n v="626.27300000000002"/>
    <m/>
    <m/>
    <m/>
    <n v="7215.04"/>
  </r>
  <r>
    <x v="1"/>
    <x v="0"/>
    <x v="16"/>
    <x v="1"/>
    <x v="5"/>
    <n v="39767.35"/>
    <n v="35594.760070000004"/>
    <n v="37247.640040000006"/>
    <n v="36099.120000000003"/>
    <n v="37240.289980000001"/>
    <n v="36738.070029999995"/>
    <n v="38202.940110000003"/>
    <n v="38647.580020000001"/>
    <n v="36787.780030000009"/>
    <m/>
    <m/>
    <m/>
    <n v="336325.53028000001"/>
  </r>
  <r>
    <x v="1"/>
    <x v="0"/>
    <x v="16"/>
    <x v="1"/>
    <x v="6"/>
    <n v="3985.4879999999998"/>
    <n v="4366.4189999999999"/>
    <n v="4351.0650000000005"/>
    <n v="4083.6129999999998"/>
    <n v="4428.9769999999999"/>
    <n v="3517.2470000000003"/>
    <n v="3787.2629999999999"/>
    <n v="3886.5840000000003"/>
    <n v="3958.1009999999997"/>
    <m/>
    <m/>
    <m/>
    <n v="36364.756999999998"/>
  </r>
  <r>
    <x v="1"/>
    <x v="0"/>
    <x v="16"/>
    <x v="2"/>
    <x v="7"/>
    <n v="1661223.2406299999"/>
    <n v="1632492.2539300001"/>
    <n v="1670294.2479299998"/>
    <n v="1872368.95891"/>
    <n v="1943701.6052300001"/>
    <n v="1764402.4529100002"/>
    <n v="1929644.8412000001"/>
    <n v="2006080.2331900001"/>
    <n v="1924916.2251900004"/>
    <m/>
    <m/>
    <m/>
    <n v="16405124.059120001"/>
  </r>
  <r>
    <x v="1"/>
    <x v="0"/>
    <x v="16"/>
    <x v="2"/>
    <x v="8"/>
    <n v="7753445.3091600016"/>
    <n v="7218373.10604"/>
    <n v="7273597.399439998"/>
    <n v="6856023.3472899999"/>
    <n v="8112522.5910799978"/>
    <n v="8304837.2059999984"/>
    <n v="8570705.564369997"/>
    <n v="8667386.8614400011"/>
    <n v="8517628.7346300017"/>
    <m/>
    <m/>
    <m/>
    <n v="71274520.119450003"/>
  </r>
  <r>
    <x v="1"/>
    <x v="0"/>
    <x v="16"/>
    <x v="2"/>
    <x v="9"/>
    <n v="1305026.81"/>
    <n v="1092933.3900000001"/>
    <n v="1349859.55"/>
    <n v="1360087.29"/>
    <n v="1343105.83"/>
    <n v="1310872.6500000001"/>
    <n v="1384108.1"/>
    <n v="1364934.37"/>
    <n v="1508395.7"/>
    <m/>
    <m/>
    <m/>
    <n v="12019323.690000001"/>
  </r>
  <r>
    <x v="1"/>
    <x v="0"/>
    <x v="16"/>
    <x v="3"/>
    <x v="10"/>
    <n v="0"/>
    <n v="0"/>
    <n v="0"/>
    <n v="0"/>
    <n v="0"/>
    <n v="0"/>
    <n v="0"/>
    <n v="0"/>
    <n v="0"/>
    <m/>
    <m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2" cacheId="3" dataOnRows="1" applyNumberFormats="0" applyBorderFormats="0" applyFontFormats="0" applyPatternFormats="0" applyAlignmentFormats="0" applyWidthHeightFormats="1" dataCaption="Dados" updatedVersion="3" showItems="0" showMultipleLabel="0" showMemberPropertyTips="0" useAutoFormatting="1" rowGrandTotals="0" colGrandTotals="0" itemPrintTitles="1" indent="0" compact="0" compactData="0" gridDropZones="1">
  <location ref="B31:S45" firstHeaderRow="1" firstDataRow="2" firstDataCol="1" rowPageCount="2" colPageCount="1"/>
  <pivotFields count="18">
    <pivotField name="LOCALIZAÇÃO" axis="axisPage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axis="axisCol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>
      <items count="12">
        <item x="4"/>
        <item x="0"/>
        <item x="6"/>
        <item x="2"/>
        <item x="7"/>
        <item x="10"/>
        <item x="8"/>
        <item x="3"/>
        <item x="9"/>
        <item x="5"/>
        <item x="1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2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pageFields count="2">
    <pageField fld="4" hier="0"/>
    <pageField fld="0" hier="0"/>
  </pageFields>
  <dataFields count="13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  <dataField name="Total do ano" fld="17" baseField="0" baseItem="0"/>
  </dataFields>
  <formats count="39">
    <format dxfId="36">
      <pivotArea dataOnly="0" labelOnly="1" outline="0" fieldPosition="0">
        <references count="1">
          <reference field="2" count="1">
            <x v="0"/>
          </reference>
        </references>
      </pivotArea>
    </format>
    <format dxfId="35">
      <pivotArea dataOnly="0" labelOnly="1" outline="0" fieldPosition="0">
        <references count="1">
          <reference field="2" count="1">
            <x v="1"/>
          </reference>
        </references>
      </pivotArea>
    </format>
    <format dxfId="34">
      <pivotArea dataOnly="0" labelOnly="1" outline="0" fieldPosition="0">
        <references count="1">
          <reference field="2" count="1">
            <x v="2"/>
          </reference>
        </references>
      </pivotArea>
    </format>
    <format dxfId="33">
      <pivotArea dataOnly="0" labelOnly="1" outline="0" fieldPosition="0">
        <references count="1">
          <reference field="2" count="1">
            <x v="3"/>
          </reference>
        </references>
      </pivotArea>
    </format>
    <format dxfId="32">
      <pivotArea dataOnly="0" labelOnly="1" outline="0" fieldPosition="0">
        <references count="1">
          <reference field="2" count="1">
            <x v="4"/>
          </reference>
        </references>
      </pivotArea>
    </format>
    <format dxfId="3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8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7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26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25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3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2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1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0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9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8">
      <pivotArea outline="0" fieldPosition="0"/>
    </format>
    <format dxfId="17">
      <pivotArea outline="0" fieldPosition="0">
        <references count="1">
          <reference field="4294967294" count="1" selected="0">
            <x v="12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5">
      <pivotArea dataOnly="0" labelOnly="1" outline="0" fieldPosition="0">
        <references count="1">
          <reference field="2" count="1">
            <x v="5"/>
          </reference>
        </references>
      </pivotArea>
    </format>
    <format dxfId="14">
      <pivotArea dataOnly="0" labelOnly="1" outline="0" fieldPosition="0">
        <references count="1">
          <reference field="2" count="1">
            <x v="6"/>
          </reference>
        </references>
      </pivotArea>
    </format>
    <format dxfId="13">
      <pivotArea dataOnly="0" labelOnly="1" outline="0" fieldPosition="0">
        <references count="1">
          <reference field="2" count="1">
            <x v="7"/>
          </reference>
        </references>
      </pivotArea>
    </format>
    <format dxfId="12">
      <pivotArea dataOnly="0" labelOnly="1" outline="0" fieldPosition="0">
        <references count="1">
          <reference field="2" count="2">
            <x v="6"/>
            <x v="7"/>
          </reference>
        </references>
      </pivotArea>
    </format>
    <format dxfId="11">
      <pivotArea dataOnly="0" labelOnly="1" outline="0" fieldPosition="0">
        <references count="1">
          <reference field="2" count="1">
            <x v="8"/>
          </reference>
        </references>
      </pivotArea>
    </format>
    <format dxfId="10">
      <pivotArea dataOnly="0" labelOnly="1" outline="0" fieldPosition="0">
        <references count="1">
          <reference field="2" count="1">
            <x v="8"/>
          </reference>
        </references>
      </pivotArea>
    </format>
    <format dxfId="9">
      <pivotArea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format>
    <format dxfId="8">
      <pivotArea dataOnly="0" labelOnly="1" outline="0" fieldPosition="0">
        <references count="1">
          <reference field="2" count="1">
            <x v="9"/>
          </reference>
        </references>
      </pivotArea>
    </format>
    <format dxfId="7">
      <pivotArea outline="0" fieldPosition="0">
        <references count="1">
          <reference field="4294967294" count="1" selected="0">
            <x v="12"/>
          </reference>
        </references>
      </pivotArea>
    </format>
    <format dxfId="6">
      <pivotArea dataOnly="0" labelOnly="1" outline="0" fieldPosition="0">
        <references count="1">
          <reference field="2" count="1">
            <x v="10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">
      <pivotArea dataOnly="0" labelOnly="1" outline="0" fieldPosition="0">
        <references count="1">
          <reference field="2" count="1">
            <x v="11"/>
          </reference>
        </references>
      </pivotArea>
    </format>
    <format dxfId="4">
      <pivotArea dataOnly="0" labelOnly="1" outline="0" fieldPosition="0">
        <references count="1">
          <reference field="2" count="1">
            <x v="13"/>
          </reference>
        </references>
      </pivotArea>
    </format>
    <format dxfId="3">
      <pivotArea outline="0" fieldPosition="0"/>
    </format>
    <format dxfId="2">
      <pivotArea dataOnly="0" labelOnly="1" outline="0" fieldPosition="0">
        <references count="1">
          <reference field="2" count="0"/>
        </references>
      </pivotArea>
    </format>
    <format>
      <pivotArea outline="0" fieldPosition="0">
        <references count="1">
          <reference field="4294967294" count="1" selected="0">
            <x v="12"/>
          </reference>
        </references>
      </pivotArea>
    </format>
    <format dxfId="1">
      <pivotArea outline="0" fieldPosition="0">
        <references count="2">
          <reference field="4294967294" count="1" selected="0">
            <x v="0"/>
          </reference>
          <reference field="2" count="9" selected="0"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0">
      <pivotArea dataOnly="0" labelOnly="1" outline="0" fieldPosition="0">
        <references count="1">
          <reference field="2" count="9"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</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ela dinâmica1" cacheId="2" dataOnRows="1" applyNumberFormats="0" applyBorderFormats="0" applyFontFormats="0" applyPatternFormats="0" applyAlignmentFormats="0" applyWidthHeightFormats="1" dataCaption="Dados" updatedVersion="3" showItems="0" showMultipleLabel="0" showMemberPropertyTips="0" useAutoFormatting="1" rowGrandTotals="0" colGrandTotals="0" itemPrintTitles="1" indent="0" compact="0" compactData="0" gridDropZones="1">
  <location ref="B68:S82" firstHeaderRow="1" firstDataRow="2" firstDataCol="1" rowPageCount="1" colPageCount="1"/>
  <pivotFields count="18">
    <pivotField compact="0" outline="0" subtotalTop="0" showAll="0" includeNewItemsInFilter="1"/>
    <pivotField compact="0" outline="0" subtotalTop="0" showAll="0" includeNewItemsInFilter="1"/>
    <pivotField axis="axisCol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>
      <items count="11">
        <item x="3"/>
        <item x="0"/>
        <item x="5"/>
        <item x="1"/>
        <item x="6"/>
        <item x="9"/>
        <item x="7"/>
        <item x="2"/>
        <item x="8"/>
        <item x="4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rowItems>
  <colFields count="1">
    <field x="2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pageFields count="1">
    <pageField fld="4" hier="0"/>
  </pageFields>
  <dataFields count="13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  <dataField name=" Total do ano" fld="17" baseField="0" baseItem="0"/>
  </dataFields>
  <formats count="29">
    <format dxfId="63">
      <pivotArea dataOnly="0" labelOnly="1" outline="0" fieldPosition="0">
        <references count="1">
          <reference field="2" count="1">
            <x v="0"/>
          </reference>
        </references>
      </pivotArea>
    </format>
    <format dxfId="62">
      <pivotArea dataOnly="0" labelOnly="1" outline="0" fieldPosition="0">
        <references count="1">
          <reference field="2" count="1">
            <x v="1"/>
          </reference>
        </references>
      </pivotArea>
    </format>
    <format dxfId="61">
      <pivotArea dataOnly="0" labelOnly="1" outline="0" fieldPosition="0">
        <references count="1">
          <reference field="2" count="1">
            <x v="2"/>
          </reference>
        </references>
      </pivotArea>
    </format>
    <format dxfId="60">
      <pivotArea dataOnly="0" labelOnly="1" outline="0" fieldPosition="0">
        <references count="1">
          <reference field="2" count="1">
            <x v="3"/>
          </reference>
        </references>
      </pivotArea>
    </format>
    <format dxfId="59">
      <pivotArea dataOnly="0" labelOnly="1" outline="0" fieldPosition="0">
        <references count="1">
          <reference field="2" count="1">
            <x v="4"/>
          </reference>
        </references>
      </pivotArea>
    </format>
    <format dxfId="5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55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50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49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48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47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46">
      <pivotArea outline="0" fieldPosition="0"/>
    </format>
    <format dxfId="45">
      <pivotArea outline="0" fieldPosition="0">
        <references count="1">
          <reference field="4294967294" count="1" selected="0">
            <x v="12"/>
          </reference>
        </references>
      </pivotArea>
    </format>
    <format dxfId="44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43">
      <pivotArea dataOnly="0" labelOnly="1" outline="0" fieldPosition="0">
        <references count="1">
          <reference field="2" count="1">
            <x v="5"/>
          </reference>
        </references>
      </pivotArea>
    </format>
    <format dxfId="42">
      <pivotArea dataOnly="0" labelOnly="1" outline="0" fieldPosition="0">
        <references count="1">
          <reference field="2" count="1">
            <x v="6"/>
          </reference>
        </references>
      </pivotArea>
    </format>
    <format dxfId="41">
      <pivotArea dataOnly="0" labelOnly="1" outline="0" fieldPosition="0">
        <references count="1">
          <reference field="2" count="1">
            <x v="7"/>
          </reference>
        </references>
      </pivotArea>
    </format>
    <format dxfId="40">
      <pivotArea dataOnly="0" labelOnly="1" outline="0" fieldPosition="0">
        <references count="1">
          <reference field="2" count="2">
            <x v="6"/>
            <x v="7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2" count="1">
            <x v="8"/>
          </reference>
        </references>
      </pivotArea>
    </format>
    <format>
      <pivotArea outline="0" fieldPosition="0"/>
    </format>
    <format>
      <pivotArea outline="0" fieldPosition="0">
        <references count="1">
          <reference field="4294967294" count="1" selected="0">
            <x v="12"/>
          </reference>
        </references>
      </pivotArea>
    </format>
    <format dxfId="37">
      <pivotArea dataOnly="0" labelOnly="1" outline="0" fieldPosition="0">
        <references count="1">
          <reference field="2" count="9"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pivotTable" Target="../pivotTables/pivotTable2.xm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V94"/>
  <sheetViews>
    <sheetView tabSelected="1" topLeftCell="B3" zoomScale="70" zoomScaleNormal="70" zoomScalePageLayoutView="70" workbookViewId="0">
      <selection activeCell="B16" sqref="B16"/>
    </sheetView>
  </sheetViews>
  <sheetFormatPr baseColWidth="10" defaultColWidth="13.6640625" defaultRowHeight="12" x14ac:dyDescent="0"/>
  <cols>
    <col min="1" max="1" width="6.1640625" style="1" customWidth="1"/>
    <col min="2" max="2" width="20.5" style="1" customWidth="1"/>
    <col min="3" max="19" width="14.6640625" style="1" customWidth="1"/>
    <col min="20" max="20" width="28.6640625" style="1" bestFit="1" customWidth="1"/>
    <col min="21" max="21" width="12.83203125" style="1" customWidth="1"/>
    <col min="22" max="16384" width="13.6640625" style="1"/>
  </cols>
  <sheetData>
    <row r="7" spans="2:2" ht="15">
      <c r="B7" s="2" t="s">
        <v>31</v>
      </c>
    </row>
    <row r="8" spans="2:2" ht="15">
      <c r="B8" s="2" t="s">
        <v>36</v>
      </c>
    </row>
    <row r="11" spans="2:2" ht="18">
      <c r="B11" s="3" t="s">
        <v>20</v>
      </c>
    </row>
    <row r="16" spans="2:2" ht="17">
      <c r="B16" s="4" t="s">
        <v>0</v>
      </c>
    </row>
    <row r="17" spans="1:22" ht="17">
      <c r="B17" s="19" t="s">
        <v>41</v>
      </c>
      <c r="C17" s="18"/>
      <c r="D17" s="18"/>
      <c r="E17" s="18"/>
      <c r="F17" s="18"/>
      <c r="G17" s="18"/>
    </row>
    <row r="18" spans="1:22" ht="17">
      <c r="B18" s="19" t="s">
        <v>42</v>
      </c>
      <c r="C18" s="18"/>
      <c r="D18" s="18"/>
      <c r="E18" s="18"/>
    </row>
    <row r="23" spans="1:22" ht="18">
      <c r="B23" s="5" t="s">
        <v>43</v>
      </c>
    </row>
    <row r="24" spans="1:22" ht="15">
      <c r="B24" s="2" t="s">
        <v>29</v>
      </c>
    </row>
    <row r="25" spans="1:22" ht="15">
      <c r="B25" s="2"/>
    </row>
    <row r="26" spans="1:22">
      <c r="A26" s="11"/>
      <c r="B26" s="11" t="str">
        <f>IF(C28="(Tudo)","BRASIL",C28)</f>
        <v>BRASIL</v>
      </c>
    </row>
    <row r="27" spans="1:22">
      <c r="A27" s="12"/>
      <c r="B27" s="12" t="str">
        <f>IF(C29="(Tudo)","PETRÓLEO TOTAL (m3)",C29)</f>
        <v>PETRÓLEO TOTAL (m3)</v>
      </c>
      <c r="V27" s="16" t="str">
        <f>B26</f>
        <v>BRASIL</v>
      </c>
    </row>
    <row r="28" spans="1:22">
      <c r="B28" s="7" t="s">
        <v>25</v>
      </c>
      <c r="C28" s="8" t="s">
        <v>19</v>
      </c>
      <c r="G28" s="24"/>
      <c r="V28" s="16" t="str">
        <f>B27</f>
        <v>PETRÓLEO TOTAL (m3)</v>
      </c>
    </row>
    <row r="29" spans="1:22">
      <c r="B29" s="7" t="s">
        <v>24</v>
      </c>
      <c r="C29" s="8" t="s">
        <v>19</v>
      </c>
      <c r="G29" s="22"/>
      <c r="V29" s="17" t="s">
        <v>17</v>
      </c>
    </row>
    <row r="30" spans="1:22">
      <c r="B30" s="13" t="s">
        <v>15</v>
      </c>
      <c r="C30" s="13" t="s">
        <v>16</v>
      </c>
      <c r="D30" s="13" t="s">
        <v>16</v>
      </c>
      <c r="E30" s="13" t="s">
        <v>16</v>
      </c>
      <c r="F30" s="13" t="s">
        <v>16</v>
      </c>
      <c r="G30" s="13" t="s">
        <v>16</v>
      </c>
      <c r="H30" s="13" t="s">
        <v>16</v>
      </c>
      <c r="I30" s="13" t="s">
        <v>16</v>
      </c>
      <c r="J30" s="13" t="s">
        <v>16</v>
      </c>
    </row>
    <row r="31" spans="1:22">
      <c r="B31" s="6"/>
      <c r="C31" s="25" t="s">
        <v>2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7"/>
      <c r="T31" s="28" t="s">
        <v>32</v>
      </c>
    </row>
    <row r="32" spans="1:22">
      <c r="B32" s="25" t="s">
        <v>1</v>
      </c>
      <c r="C32" s="9">
        <v>2000</v>
      </c>
      <c r="D32" s="36">
        <v>2001</v>
      </c>
      <c r="E32" s="36">
        <v>2002</v>
      </c>
      <c r="F32" s="36">
        <v>2003</v>
      </c>
      <c r="G32" s="36">
        <v>2004</v>
      </c>
      <c r="H32" s="36">
        <v>2005</v>
      </c>
      <c r="I32" s="36">
        <v>2006</v>
      </c>
      <c r="J32" s="36">
        <v>2007</v>
      </c>
      <c r="K32" s="36">
        <v>2008</v>
      </c>
      <c r="L32" s="36">
        <v>2009</v>
      </c>
      <c r="M32" s="36">
        <v>2010</v>
      </c>
      <c r="N32" s="36">
        <v>2011</v>
      </c>
      <c r="O32" s="36">
        <v>2012</v>
      </c>
      <c r="P32" s="36">
        <v>2013</v>
      </c>
      <c r="Q32" s="36">
        <v>2014</v>
      </c>
      <c r="R32" s="36">
        <v>2015</v>
      </c>
      <c r="S32" s="36">
        <v>2016</v>
      </c>
      <c r="T32" s="29" t="s">
        <v>39</v>
      </c>
    </row>
    <row r="33" spans="2:20" ht="13">
      <c r="B33" s="9" t="s">
        <v>3</v>
      </c>
      <c r="C33" s="34">
        <v>5690793.3399999999</v>
      </c>
      <c r="D33" s="34">
        <v>6498404.6600000001</v>
      </c>
      <c r="E33" s="34">
        <v>7106895.0099999998</v>
      </c>
      <c r="F33" s="34">
        <v>7409792.4000000004</v>
      </c>
      <c r="G33" s="34">
        <v>7182535</v>
      </c>
      <c r="H33" s="34">
        <v>7382253.7999999998</v>
      </c>
      <c r="I33" s="34">
        <v>8321361.669999999</v>
      </c>
      <c r="J33" s="34">
        <v>8557459.8200000003</v>
      </c>
      <c r="K33" s="34">
        <v>8753001.2072000001</v>
      </c>
      <c r="L33" s="34">
        <v>9310660.5086343046</v>
      </c>
      <c r="M33" s="34">
        <v>9841034.0445799995</v>
      </c>
      <c r="N33" s="34">
        <v>10459862.542350002</v>
      </c>
      <c r="O33" s="34">
        <v>10993515.996289998</v>
      </c>
      <c r="P33" s="34">
        <v>10121333.306370001</v>
      </c>
      <c r="Q33" s="34">
        <v>10116219.881829999</v>
      </c>
      <c r="R33" s="34">
        <v>12171005.971580001</v>
      </c>
      <c r="S33" s="38">
        <v>11597168.850450002</v>
      </c>
      <c r="T33" s="30">
        <f>(IF(R33=0,"n/d",(S33/R33)-1)*100)</f>
        <v>-4.7147879351135069</v>
      </c>
    </row>
    <row r="34" spans="2:20" ht="13">
      <c r="B34" s="10" t="s">
        <v>4</v>
      </c>
      <c r="C34" s="35">
        <v>5167309.7</v>
      </c>
      <c r="D34" s="35">
        <v>5971240</v>
      </c>
      <c r="E34" s="35">
        <v>6389095.2000000002</v>
      </c>
      <c r="F34" s="35">
        <v>6872129.8300000001</v>
      </c>
      <c r="G34" s="35">
        <v>6694563.8900000006</v>
      </c>
      <c r="H34" s="35">
        <v>6644406.7800000003</v>
      </c>
      <c r="I34" s="35">
        <v>7533460.1699999999</v>
      </c>
      <c r="J34" s="35">
        <v>7827167.3360000001</v>
      </c>
      <c r="K34" s="35">
        <v>8169006.8053000001</v>
      </c>
      <c r="L34" s="35">
        <v>8493595.5990399998</v>
      </c>
      <c r="M34" s="35">
        <v>8977144.3619800005</v>
      </c>
      <c r="N34" s="35">
        <v>9179918.6550199986</v>
      </c>
      <c r="O34" s="35">
        <v>10166701.053329999</v>
      </c>
      <c r="P34" s="35">
        <v>8980299.0148400012</v>
      </c>
      <c r="Q34" s="35">
        <v>9302575.5214899983</v>
      </c>
      <c r="R34" s="35">
        <v>10823537.996470002</v>
      </c>
      <c r="S34" s="39">
        <v>10765923.554450002</v>
      </c>
      <c r="T34" s="33">
        <f>IF(SUM(R33:R34)=0,"n/d",((SUM(S33:S34))/(SUM(R33:R34))-1)*100)</f>
        <v>-2.7460930037463527</v>
      </c>
    </row>
    <row r="35" spans="2:20" ht="13">
      <c r="B35" s="10" t="s">
        <v>5</v>
      </c>
      <c r="C35" s="35">
        <v>5861503.8399999999</v>
      </c>
      <c r="D35" s="35">
        <v>6211220</v>
      </c>
      <c r="E35" s="35">
        <v>7179072.1100000003</v>
      </c>
      <c r="F35" s="35">
        <v>7453190.4800000004</v>
      </c>
      <c r="G35" s="35">
        <v>7294742</v>
      </c>
      <c r="H35" s="35">
        <v>7581901.5</v>
      </c>
      <c r="I35" s="35">
        <v>8358066.8919999991</v>
      </c>
      <c r="J35" s="35">
        <v>8719200.4900000002</v>
      </c>
      <c r="K35" s="35">
        <v>8624510.1273999996</v>
      </c>
      <c r="L35" s="35">
        <v>9577172.1902935319</v>
      </c>
      <c r="M35" s="35">
        <v>10038413.963819999</v>
      </c>
      <c r="N35" s="35">
        <v>10261544.689159999</v>
      </c>
      <c r="O35" s="35">
        <v>10287593.77926</v>
      </c>
      <c r="P35" s="35">
        <v>9130966.6343900003</v>
      </c>
      <c r="Q35" s="35">
        <v>10441977.619279999</v>
      </c>
      <c r="R35" s="35">
        <v>11893518.430550002</v>
      </c>
      <c r="S35" s="39">
        <v>11159478.417579997</v>
      </c>
      <c r="T35" s="33">
        <f>IF(SUM(R33:R35)=0,"n/d",((SUM(S33:S35))/(SUM(R33:R35))-1)*100)</f>
        <v>-3.9139220760359583</v>
      </c>
    </row>
    <row r="36" spans="2:20" ht="13">
      <c r="B36" s="10" t="s">
        <v>6</v>
      </c>
      <c r="C36" s="35">
        <v>5538707.2000000002</v>
      </c>
      <c r="D36" s="35">
        <v>6052810</v>
      </c>
      <c r="E36" s="35">
        <v>7007921.2799999993</v>
      </c>
      <c r="F36" s="35">
        <v>7250213.7300000004</v>
      </c>
      <c r="G36" s="35">
        <v>6911528</v>
      </c>
      <c r="H36" s="35">
        <v>7995070.1200000001</v>
      </c>
      <c r="I36" s="35">
        <v>8286098.2699999996</v>
      </c>
      <c r="J36" s="35">
        <v>8294578.629999999</v>
      </c>
      <c r="K36" s="35">
        <v>8573236.2375158109</v>
      </c>
      <c r="L36" s="35">
        <v>9256418.882100001</v>
      </c>
      <c r="M36" s="35">
        <v>9907401.4036100022</v>
      </c>
      <c r="N36" s="35">
        <v>9786788.4495899975</v>
      </c>
      <c r="O36" s="35">
        <v>9641935.1456300002</v>
      </c>
      <c r="P36" s="35">
        <v>9171082.7104400005</v>
      </c>
      <c r="Q36" s="35">
        <v>10236310.550240001</v>
      </c>
      <c r="R36" s="35">
        <v>11419328.127289997</v>
      </c>
      <c r="S36" s="39">
        <v>10923090.878959998</v>
      </c>
      <c r="T36" s="33">
        <f>IF(SUM(R33:R36)=0,"n/d",((SUM(S33:S36))/(SUM(R33:R36))-1)*100)</f>
        <v>-4.0203708378020675</v>
      </c>
    </row>
    <row r="37" spans="2:20" ht="13">
      <c r="B37" s="10" t="s">
        <v>7</v>
      </c>
      <c r="C37" s="35">
        <v>5713178.0899999999</v>
      </c>
      <c r="D37" s="35">
        <v>5920527</v>
      </c>
      <c r="E37" s="35">
        <v>7305932.7999999998</v>
      </c>
      <c r="F37" s="35">
        <v>7332230.9399999995</v>
      </c>
      <c r="G37" s="35">
        <v>7001749.1999999993</v>
      </c>
      <c r="H37" s="35">
        <v>8324683.79</v>
      </c>
      <c r="I37" s="35">
        <v>8615745.1009999998</v>
      </c>
      <c r="J37" s="35">
        <v>8506144.2300000004</v>
      </c>
      <c r="K37" s="35">
        <v>8947343.8715346064</v>
      </c>
      <c r="L37" s="35">
        <v>9636553.75664532</v>
      </c>
      <c r="M37" s="35">
        <v>10227859.27392</v>
      </c>
      <c r="N37" s="35">
        <v>10210190.202270003</v>
      </c>
      <c r="O37" s="35">
        <v>10092616.655780001</v>
      </c>
      <c r="P37" s="35">
        <v>9824229.4718999993</v>
      </c>
      <c r="Q37" s="35">
        <v>10790535.08372</v>
      </c>
      <c r="R37" s="35">
        <v>11888261.633529998</v>
      </c>
      <c r="S37" s="39">
        <v>12257982.921249999</v>
      </c>
      <c r="T37" s="33">
        <f>IF(SUM(R33:R37)=0,"n/d",((SUM(S33:S37))/(SUM(R33:R37))-1)*100)</f>
        <v>-2.56377836035383</v>
      </c>
    </row>
    <row r="38" spans="2:20" ht="13">
      <c r="B38" s="10" t="s">
        <v>8</v>
      </c>
      <c r="C38" s="35">
        <v>5764512.6299999999</v>
      </c>
      <c r="D38" s="35">
        <v>6173469</v>
      </c>
      <c r="E38" s="35">
        <v>7166751.2999999998</v>
      </c>
      <c r="F38" s="35">
        <v>6545204.6100000003</v>
      </c>
      <c r="G38" s="35">
        <v>7066628</v>
      </c>
      <c r="H38" s="35">
        <v>8100731</v>
      </c>
      <c r="I38" s="35">
        <v>7776547.2699999996</v>
      </c>
      <c r="J38" s="35">
        <v>8507653.4649999999</v>
      </c>
      <c r="K38" s="35">
        <v>8727799.6387495287</v>
      </c>
      <c r="L38" s="35">
        <v>9146200.264010001</v>
      </c>
      <c r="M38" s="35">
        <v>9784465.6655700002</v>
      </c>
      <c r="N38" s="35">
        <v>10192674.069879999</v>
      </c>
      <c r="O38" s="35">
        <v>9695665.1811200026</v>
      </c>
      <c r="P38" s="35">
        <v>10020725.96965</v>
      </c>
      <c r="Q38" s="35">
        <v>10710183.0711</v>
      </c>
      <c r="R38" s="35">
        <v>11427870.99511</v>
      </c>
      <c r="S38" s="39">
        <v>12202867.402279999</v>
      </c>
      <c r="T38" s="33">
        <f>IF(SUM(R33:R38)=0,"n/d",((SUM(S33:S38))/(SUM(R33:R38))-1)*100)</f>
        <v>-1.0298403428516512</v>
      </c>
    </row>
    <row r="39" spans="2:20" ht="13">
      <c r="B39" s="10" t="s">
        <v>9</v>
      </c>
      <c r="C39" s="35">
        <v>5851190.4900000002</v>
      </c>
      <c r="D39" s="35">
        <v>6428124</v>
      </c>
      <c r="E39" s="35">
        <v>7164729.0600000005</v>
      </c>
      <c r="F39" s="35">
        <v>7349096.3399999999</v>
      </c>
      <c r="G39" s="35">
        <v>7458958</v>
      </c>
      <c r="H39" s="35">
        <v>8282310</v>
      </c>
      <c r="I39" s="35">
        <v>8502762.5500000007</v>
      </c>
      <c r="J39" s="35">
        <v>8742542.7769999988</v>
      </c>
      <c r="K39" s="35">
        <v>8993783.5224374775</v>
      </c>
      <c r="L39" s="35">
        <v>9456357.1655599996</v>
      </c>
      <c r="M39" s="35">
        <v>10131670.086580001</v>
      </c>
      <c r="N39" s="35">
        <v>10236133.124749999</v>
      </c>
      <c r="O39" s="35">
        <v>9971773.0164800026</v>
      </c>
      <c r="P39" s="35">
        <v>9731279.1563300006</v>
      </c>
      <c r="Q39" s="35">
        <v>11174550.87768</v>
      </c>
      <c r="R39" s="35">
        <v>12153759.31319</v>
      </c>
      <c r="S39" s="39">
        <v>12720075.710359996</v>
      </c>
      <c r="T39" s="33">
        <f>IF(SUM(R33:R39)=0,"n/d",((SUM(S33:S39))/(SUM(R33:R39))-1)*100)</f>
        <v>-0.18427456604406256</v>
      </c>
    </row>
    <row r="40" spans="2:20" ht="13">
      <c r="B40" s="10" t="s">
        <v>10</v>
      </c>
      <c r="C40" s="35">
        <v>5876615.8499999996</v>
      </c>
      <c r="D40" s="35">
        <v>6338025</v>
      </c>
      <c r="E40" s="35">
        <v>7413678.5800000001</v>
      </c>
      <c r="F40" s="35">
        <v>7595172.7299999995</v>
      </c>
      <c r="G40" s="35">
        <v>7403277.1099999994</v>
      </c>
      <c r="H40" s="35">
        <v>8013086</v>
      </c>
      <c r="I40" s="35">
        <v>8393093.870000001</v>
      </c>
      <c r="J40" s="35">
        <v>8666584.3650000002</v>
      </c>
      <c r="K40" s="35">
        <v>9073101.5473226178</v>
      </c>
      <c r="L40" s="35">
        <v>9661504.2006399985</v>
      </c>
      <c r="M40" s="35">
        <v>10242388.162450001</v>
      </c>
      <c r="N40" s="35">
        <v>10113736.43763</v>
      </c>
      <c r="O40" s="35">
        <v>9877331.1610000003</v>
      </c>
      <c r="P40" s="35">
        <v>9911444.9545200001</v>
      </c>
      <c r="Q40" s="35">
        <v>11465497.778309999</v>
      </c>
      <c r="R40" s="35">
        <v>12552588.188309997</v>
      </c>
      <c r="S40" s="39">
        <v>12857464.786120001</v>
      </c>
      <c r="T40" s="33">
        <f>IF(SUM(R33:R40)=0,"n/d",((SUM(S33:S40))/(SUM(R33:R40))-1)*100)</f>
        <v>0.16344967330890192</v>
      </c>
    </row>
    <row r="41" spans="2:20" ht="13">
      <c r="B41" s="10" t="s">
        <v>11</v>
      </c>
      <c r="C41" s="35">
        <v>6196036.1699999999</v>
      </c>
      <c r="D41" s="35">
        <v>6223285.4000000004</v>
      </c>
      <c r="E41" s="35">
        <v>7085701.5899999999</v>
      </c>
      <c r="F41" s="35">
        <v>7261755.7400000002</v>
      </c>
      <c r="G41" s="35">
        <v>7264852.3800000008</v>
      </c>
      <c r="H41" s="35">
        <v>7950711</v>
      </c>
      <c r="I41" s="35">
        <v>8265597.4299999997</v>
      </c>
      <c r="J41" s="35">
        <v>8234482.7819999997</v>
      </c>
      <c r="K41" s="35">
        <v>8857867.802808933</v>
      </c>
      <c r="L41" s="35">
        <v>9504933.7521898709</v>
      </c>
      <c r="M41" s="35">
        <v>9528101.6945600007</v>
      </c>
      <c r="N41" s="35">
        <v>10012433.89319</v>
      </c>
      <c r="O41" s="35">
        <v>9175222.4131399989</v>
      </c>
      <c r="P41" s="35">
        <v>9987345.8850499988</v>
      </c>
      <c r="Q41" s="35">
        <v>11249118.706319999</v>
      </c>
      <c r="R41" s="35">
        <v>11424773.109259998</v>
      </c>
      <c r="S41" s="39">
        <v>12741490.203080002</v>
      </c>
      <c r="T41" s="33">
        <f>IF(SUM(R33:R41)=0,"n/d",((SUM(S33:S41))/(SUM(R33:R41))-1)*100)</f>
        <v>1.3908599252667075</v>
      </c>
    </row>
    <row r="42" spans="2:20" ht="13">
      <c r="B42" s="10" t="s">
        <v>12</v>
      </c>
      <c r="C42" s="35">
        <v>6476596.9800000004</v>
      </c>
      <c r="D42" s="35">
        <v>5806609</v>
      </c>
      <c r="E42" s="35">
        <v>7286273.2599999998</v>
      </c>
      <c r="F42" s="35">
        <v>7390238.8900000006</v>
      </c>
      <c r="G42" s="35">
        <v>7396430.0700000003</v>
      </c>
      <c r="H42" s="35">
        <v>8233697</v>
      </c>
      <c r="I42" s="35">
        <v>8683793.2799999993</v>
      </c>
      <c r="J42" s="35">
        <v>8315685.2510000002</v>
      </c>
      <c r="K42" s="35">
        <v>9032538.7081599999</v>
      </c>
      <c r="L42" s="35">
        <v>9810382.8274260256</v>
      </c>
      <c r="M42" s="35">
        <v>9845848.4845700022</v>
      </c>
      <c r="N42" s="35">
        <v>10373449.03064</v>
      </c>
      <c r="O42" s="35">
        <v>9912636.1755699981</v>
      </c>
      <c r="P42" s="35">
        <v>10245378.709970001</v>
      </c>
      <c r="Q42" s="35">
        <v>11794527.72319</v>
      </c>
      <c r="R42" s="35">
        <v>11860457.906589998</v>
      </c>
      <c r="S42" s="39"/>
      <c r="T42" s="33"/>
    </row>
    <row r="43" spans="2:20" ht="13">
      <c r="B43" s="10" t="s">
        <v>13</v>
      </c>
      <c r="C43" s="35">
        <v>6513555</v>
      </c>
      <c r="D43" s="35">
        <v>6384420.3600000003</v>
      </c>
      <c r="E43" s="35">
        <v>6676712.79</v>
      </c>
      <c r="F43" s="35">
        <v>7062968.3300000001</v>
      </c>
      <c r="G43" s="35">
        <v>6927262.75</v>
      </c>
      <c r="H43" s="35">
        <v>7985490</v>
      </c>
      <c r="I43" s="35">
        <v>8425352.3800000008</v>
      </c>
      <c r="J43" s="35">
        <v>8162620.6760000009</v>
      </c>
      <c r="K43" s="35">
        <v>8619957.0278808922</v>
      </c>
      <c r="L43" s="35">
        <v>9474177.7895570006</v>
      </c>
      <c r="M43" s="35">
        <v>9963874.1001300011</v>
      </c>
      <c r="N43" s="35">
        <v>10438136.8726</v>
      </c>
      <c r="O43" s="35">
        <v>9752827.710909998</v>
      </c>
      <c r="P43" s="35">
        <v>9926112.4346699994</v>
      </c>
      <c r="Q43" s="35">
        <v>11245741.43289</v>
      </c>
      <c r="R43" s="35">
        <v>11349421.28252</v>
      </c>
      <c r="S43" s="39"/>
      <c r="T43" s="33"/>
    </row>
    <row r="44" spans="2:20" ht="13">
      <c r="B44" s="10" t="s">
        <v>14</v>
      </c>
      <c r="C44" s="35">
        <v>6993695</v>
      </c>
      <c r="D44" s="35">
        <v>7011827.2300000004</v>
      </c>
      <c r="E44" s="35">
        <v>6616203.2999999998</v>
      </c>
      <c r="F44" s="35">
        <v>7297703.2100000009</v>
      </c>
      <c r="G44" s="35">
        <v>7364453.2400000002</v>
      </c>
      <c r="H44" s="35">
        <v>8302392.8499999996</v>
      </c>
      <c r="I44" s="35">
        <v>8808734.5659999996</v>
      </c>
      <c r="J44" s="35">
        <v>8902508.7589999996</v>
      </c>
      <c r="K44" s="35">
        <v>9080023.5431561712</v>
      </c>
      <c r="L44" s="35">
        <v>9852167.3533507958</v>
      </c>
      <c r="M44" s="35">
        <v>10744710.503080001</v>
      </c>
      <c r="N44" s="35">
        <v>10912001.087579997</v>
      </c>
      <c r="O44" s="35">
        <v>10373349.51533</v>
      </c>
      <c r="P44" s="35">
        <v>10395815.231140003</v>
      </c>
      <c r="Q44" s="35">
        <v>12307869.91726</v>
      </c>
      <c r="R44" s="35">
        <v>12481024.96459</v>
      </c>
      <c r="S44" s="39"/>
      <c r="T44" s="33"/>
    </row>
    <row r="45" spans="2:20">
      <c r="B45" s="37" t="s">
        <v>21</v>
      </c>
      <c r="C45" s="40">
        <v>71643694.289999992</v>
      </c>
      <c r="D45" s="40">
        <v>75019961.650000006</v>
      </c>
      <c r="E45" s="40">
        <v>84398966.280000001</v>
      </c>
      <c r="F45" s="40">
        <v>86819697.229999989</v>
      </c>
      <c r="G45" s="40">
        <v>85966979.640000001</v>
      </c>
      <c r="H45" s="40">
        <v>94796733.840000004</v>
      </c>
      <c r="I45" s="40">
        <v>99970613.449000001</v>
      </c>
      <c r="J45" s="40">
        <v>101436628.58099999</v>
      </c>
      <c r="K45" s="40">
        <v>105452170.03946604</v>
      </c>
      <c r="L45" s="40">
        <v>113180124.28944683</v>
      </c>
      <c r="M45" s="40">
        <v>119232911.74485001</v>
      </c>
      <c r="N45" s="40">
        <v>122176869.05466001</v>
      </c>
      <c r="O45" s="40">
        <v>119941167.80384</v>
      </c>
      <c r="P45" s="40">
        <v>117446013.47927</v>
      </c>
      <c r="Q45" s="40">
        <v>130835108.16330999</v>
      </c>
      <c r="R45" s="40">
        <v>141445547.91898999</v>
      </c>
      <c r="S45" s="40">
        <v>107225542.72453001</v>
      </c>
      <c r="T45" s="31"/>
    </row>
    <row r="46" spans="2:20">
      <c r="B46" s="14" t="s">
        <v>34</v>
      </c>
      <c r="F46" s="23"/>
    </row>
    <row r="47" spans="2:20">
      <c r="B47" s="14" t="s">
        <v>37</v>
      </c>
      <c r="F47" s="22"/>
      <c r="J47" s="22"/>
    </row>
    <row r="48" spans="2:20">
      <c r="B48" s="21" t="s">
        <v>26</v>
      </c>
      <c r="J48" s="22"/>
    </row>
    <row r="49" spans="1:22">
      <c r="B49" s="1" t="s">
        <v>27</v>
      </c>
      <c r="J49" s="22"/>
    </row>
    <row r="50" spans="1:22">
      <c r="B50" s="32" t="s">
        <v>45</v>
      </c>
      <c r="J50" s="22"/>
    </row>
    <row r="51" spans="1:22">
      <c r="B51" s="15" t="s">
        <v>40</v>
      </c>
      <c r="J51" s="22"/>
    </row>
    <row r="55" spans="1:22" ht="15">
      <c r="B55" s="20" t="s">
        <v>18</v>
      </c>
    </row>
    <row r="61" spans="1:22" ht="18">
      <c r="B61" s="5" t="s">
        <v>44</v>
      </c>
    </row>
    <row r="62" spans="1:22" ht="15">
      <c r="B62" s="2" t="s">
        <v>30</v>
      </c>
    </row>
    <row r="63" spans="1:22">
      <c r="A63" s="11"/>
    </row>
    <row r="64" spans="1:22">
      <c r="A64" s="12"/>
      <c r="B64" s="11" t="str">
        <f>IF(C66="(Tudo)","BRASIL",C66)</f>
        <v>BRASIL</v>
      </c>
      <c r="V64" s="16" t="str">
        <f>B64</f>
        <v>BRASIL</v>
      </c>
    </row>
    <row r="65" spans="2:22">
      <c r="B65" s="11" t="s">
        <v>23</v>
      </c>
      <c r="V65" s="16" t="str">
        <f>B65</f>
        <v>LGN (m3)</v>
      </c>
    </row>
    <row r="66" spans="2:22">
      <c r="B66" s="7" t="s">
        <v>25</v>
      </c>
      <c r="C66" s="8" t="s">
        <v>19</v>
      </c>
      <c r="V66" s="17" t="s">
        <v>17</v>
      </c>
    </row>
    <row r="67" spans="2:22">
      <c r="B67" s="13" t="s">
        <v>15</v>
      </c>
      <c r="C67" s="13" t="s">
        <v>16</v>
      </c>
      <c r="D67" s="13" t="s">
        <v>16</v>
      </c>
      <c r="E67" s="13" t="s">
        <v>16</v>
      </c>
      <c r="F67" s="13" t="s">
        <v>16</v>
      </c>
      <c r="G67" s="13" t="s">
        <v>16</v>
      </c>
      <c r="H67" s="13" t="s">
        <v>16</v>
      </c>
      <c r="I67" s="13" t="s">
        <v>16</v>
      </c>
      <c r="J67" s="13" t="s">
        <v>16</v>
      </c>
    </row>
    <row r="68" spans="2:22">
      <c r="B68" s="6"/>
      <c r="C68" s="25" t="s">
        <v>2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7"/>
      <c r="T68" s="28" t="s">
        <v>32</v>
      </c>
    </row>
    <row r="69" spans="2:22">
      <c r="B69" s="25" t="s">
        <v>1</v>
      </c>
      <c r="C69" s="9">
        <v>2000</v>
      </c>
      <c r="D69" s="36">
        <v>2001</v>
      </c>
      <c r="E69" s="36">
        <v>2002</v>
      </c>
      <c r="F69" s="36">
        <v>2003</v>
      </c>
      <c r="G69" s="36">
        <v>2004</v>
      </c>
      <c r="H69" s="36">
        <v>2005</v>
      </c>
      <c r="I69" s="36">
        <v>2006</v>
      </c>
      <c r="J69" s="36">
        <v>2007</v>
      </c>
      <c r="K69" s="36">
        <v>2008</v>
      </c>
      <c r="L69" s="36">
        <v>2009</v>
      </c>
      <c r="M69" s="36">
        <v>2010</v>
      </c>
      <c r="N69" s="36">
        <v>2011</v>
      </c>
      <c r="O69" s="36">
        <v>2012</v>
      </c>
      <c r="P69" s="36">
        <v>2013</v>
      </c>
      <c r="Q69" s="36">
        <v>2014</v>
      </c>
      <c r="R69" s="36">
        <v>2015</v>
      </c>
      <c r="S69" s="36">
        <v>2016</v>
      </c>
      <c r="T69" s="29" t="s">
        <v>39</v>
      </c>
    </row>
    <row r="70" spans="2:22" ht="13">
      <c r="B70" s="9" t="s">
        <v>3</v>
      </c>
      <c r="C70" s="34">
        <v>159606</v>
      </c>
      <c r="D70" s="34">
        <v>187537</v>
      </c>
      <c r="E70" s="34">
        <v>216983</v>
      </c>
      <c r="F70" s="34">
        <v>261330</v>
      </c>
      <c r="G70" s="34">
        <v>292248</v>
      </c>
      <c r="H70" s="34">
        <v>341633</v>
      </c>
      <c r="I70" s="34">
        <v>433402</v>
      </c>
      <c r="J70" s="34">
        <v>424447</v>
      </c>
      <c r="K70" s="34">
        <v>440071</v>
      </c>
      <c r="L70" s="34">
        <v>411394.09939999995</v>
      </c>
      <c r="M70" s="34">
        <v>394478.23200000002</v>
      </c>
      <c r="N70" s="34">
        <v>446965.67300000001</v>
      </c>
      <c r="O70" s="34">
        <v>419625.21799999999</v>
      </c>
      <c r="P70" s="34">
        <v>438375.24499999994</v>
      </c>
      <c r="Q70" s="34">
        <v>399391.93</v>
      </c>
      <c r="R70" s="34">
        <v>483996.52899999998</v>
      </c>
      <c r="S70" s="38">
        <v>371280.26799999998</v>
      </c>
      <c r="T70" s="30">
        <f>(IF(R70=0,"n/d",(S70/R70)-1)*100)</f>
        <v>-23.288650691955681</v>
      </c>
    </row>
    <row r="71" spans="2:22" ht="13">
      <c r="B71" s="10" t="s">
        <v>4</v>
      </c>
      <c r="C71" s="35">
        <v>143564</v>
      </c>
      <c r="D71" s="35">
        <v>160854</v>
      </c>
      <c r="E71" s="35">
        <v>181624</v>
      </c>
      <c r="F71" s="35">
        <v>241701</v>
      </c>
      <c r="G71" s="35">
        <v>283004</v>
      </c>
      <c r="H71" s="35">
        <v>324637</v>
      </c>
      <c r="I71" s="35">
        <v>379988</v>
      </c>
      <c r="J71" s="35">
        <v>390995</v>
      </c>
      <c r="K71" s="35">
        <v>397002</v>
      </c>
      <c r="L71" s="35">
        <v>369805.94560000004</v>
      </c>
      <c r="M71" s="35">
        <v>352331.10800000001</v>
      </c>
      <c r="N71" s="35">
        <v>396325.09400000004</v>
      </c>
      <c r="O71" s="35">
        <v>386569.49599999998</v>
      </c>
      <c r="P71" s="35">
        <v>403528.58800000005</v>
      </c>
      <c r="Q71" s="35">
        <v>380753.50199999998</v>
      </c>
      <c r="R71" s="35">
        <v>428183.37</v>
      </c>
      <c r="S71" s="39">
        <v>355243.18800000002</v>
      </c>
      <c r="T71" s="33">
        <f>IF(SUM(R70:R71)=0,"n/d",((SUM(S70:S71))/(SUM(R70:R71))-1)*100)</f>
        <v>-20.353051322829032</v>
      </c>
    </row>
    <row r="72" spans="2:22" ht="13">
      <c r="B72" s="10" t="s">
        <v>5</v>
      </c>
      <c r="C72" s="35">
        <v>180278</v>
      </c>
      <c r="D72" s="35">
        <v>195536</v>
      </c>
      <c r="E72" s="35">
        <v>218189</v>
      </c>
      <c r="F72" s="35">
        <v>275825</v>
      </c>
      <c r="G72" s="35">
        <v>303661</v>
      </c>
      <c r="H72" s="35">
        <v>359797</v>
      </c>
      <c r="I72" s="35">
        <v>368853</v>
      </c>
      <c r="J72" s="35">
        <v>417428</v>
      </c>
      <c r="K72" s="35">
        <v>421577</v>
      </c>
      <c r="L72" s="35">
        <v>397074.20120000001</v>
      </c>
      <c r="M72" s="35">
        <v>370465.51</v>
      </c>
      <c r="N72" s="35">
        <v>409910.53200000001</v>
      </c>
      <c r="O72" s="35">
        <v>400192.40299999999</v>
      </c>
      <c r="P72" s="35">
        <v>458612.85900000005</v>
      </c>
      <c r="Q72" s="35">
        <v>413572.40299999999</v>
      </c>
      <c r="R72" s="35">
        <v>444003.68200000003</v>
      </c>
      <c r="S72" s="39">
        <v>398126.29499999998</v>
      </c>
      <c r="T72" s="33">
        <f>IF(SUM(R70:R72)=0,"n/d",((SUM(S70:S72))/(SUM(R70:R72))-1)*100)</f>
        <v>-17.072454883230158</v>
      </c>
    </row>
    <row r="73" spans="2:22" ht="13">
      <c r="B73" s="10" t="s">
        <v>6</v>
      </c>
      <c r="C73" s="35">
        <v>181140</v>
      </c>
      <c r="D73" s="35">
        <v>183882</v>
      </c>
      <c r="E73" s="35">
        <v>196256</v>
      </c>
      <c r="F73" s="35">
        <v>265460</v>
      </c>
      <c r="G73" s="35">
        <v>290524</v>
      </c>
      <c r="H73" s="35">
        <v>300848</v>
      </c>
      <c r="I73" s="35">
        <v>427118</v>
      </c>
      <c r="J73" s="35">
        <v>397119</v>
      </c>
      <c r="K73" s="35">
        <v>415405</v>
      </c>
      <c r="L73" s="35">
        <v>387504.82799999998</v>
      </c>
      <c r="M73" s="35">
        <v>408729.97199999995</v>
      </c>
      <c r="N73" s="35">
        <v>425914.22200000001</v>
      </c>
      <c r="O73" s="35">
        <v>404176.36299999995</v>
      </c>
      <c r="P73" s="35">
        <v>442243.33999999997</v>
      </c>
      <c r="Q73" s="35">
        <v>373604.68399999995</v>
      </c>
      <c r="R73" s="35">
        <v>429097.95900000003</v>
      </c>
      <c r="S73" s="39">
        <v>413050.71500000003</v>
      </c>
      <c r="T73" s="33">
        <f>IF(SUM(R70:R73)=0,"n/d",((SUM(S70:S73))/(SUM(R70:R73))-1)*100)</f>
        <v>-13.867900857810922</v>
      </c>
    </row>
    <row r="74" spans="2:22" ht="13">
      <c r="B74" s="10" t="s">
        <v>7</v>
      </c>
      <c r="C74" s="35">
        <v>196377</v>
      </c>
      <c r="D74" s="35">
        <v>187864</v>
      </c>
      <c r="E74" s="35">
        <v>236617</v>
      </c>
      <c r="F74" s="35">
        <v>268248</v>
      </c>
      <c r="G74" s="35">
        <v>300121</v>
      </c>
      <c r="H74" s="35">
        <v>346255</v>
      </c>
      <c r="I74" s="35">
        <v>394475</v>
      </c>
      <c r="J74" s="35">
        <v>384808</v>
      </c>
      <c r="K74" s="35">
        <v>426097</v>
      </c>
      <c r="L74" s="35">
        <v>414955.13760000002</v>
      </c>
      <c r="M74" s="35">
        <v>408180.12300000002</v>
      </c>
      <c r="N74" s="35">
        <v>447004.85299999994</v>
      </c>
      <c r="O74" s="35">
        <v>436381.06800000003</v>
      </c>
      <c r="P74" s="35">
        <v>446454.375</v>
      </c>
      <c r="Q74" s="35">
        <v>439270.77299999999</v>
      </c>
      <c r="R74" s="35">
        <v>421522.71500000003</v>
      </c>
      <c r="S74" s="39">
        <v>493486.87</v>
      </c>
      <c r="T74" s="33">
        <f>IF(SUM(R70:R74)=0,"n/d",((SUM(S70:S74))/(SUM(R70:R74))-1)*100)</f>
        <v>-7.9579744602223386</v>
      </c>
    </row>
    <row r="75" spans="2:22" ht="13">
      <c r="B75" s="10" t="s">
        <v>8</v>
      </c>
      <c r="C75" s="35">
        <v>176844</v>
      </c>
      <c r="D75" s="35">
        <v>195600</v>
      </c>
      <c r="E75" s="35">
        <v>220969</v>
      </c>
      <c r="F75" s="35">
        <v>267959</v>
      </c>
      <c r="G75" s="35">
        <v>297232</v>
      </c>
      <c r="H75" s="35">
        <v>394340</v>
      </c>
      <c r="I75" s="35">
        <v>408673</v>
      </c>
      <c r="J75" s="35">
        <v>397865</v>
      </c>
      <c r="K75" s="35">
        <v>413417.56799999997</v>
      </c>
      <c r="L75" s="35">
        <v>308367.71999999997</v>
      </c>
      <c r="M75" s="35">
        <v>361116.288</v>
      </c>
      <c r="N75" s="35">
        <v>433141.80999999994</v>
      </c>
      <c r="O75" s="35">
        <v>448168.038</v>
      </c>
      <c r="P75" s="35">
        <v>447495.33400000003</v>
      </c>
      <c r="Q75" s="35">
        <v>441897.83300000004</v>
      </c>
      <c r="R75" s="35">
        <v>423574.97200000001</v>
      </c>
      <c r="S75" s="39">
        <v>480165.71</v>
      </c>
      <c r="T75" s="33">
        <f>IF(SUM(R70:R75)=0,"n/d",((SUM(S70:S75))/(SUM(R70:R75))-1)*100)</f>
        <v>-4.5250578235348833</v>
      </c>
    </row>
    <row r="76" spans="2:22" ht="13">
      <c r="B76" s="10" t="s">
        <v>9</v>
      </c>
      <c r="C76" s="35">
        <v>172081</v>
      </c>
      <c r="D76" s="35">
        <v>200665</v>
      </c>
      <c r="E76" s="35">
        <v>198912</v>
      </c>
      <c r="F76" s="35">
        <v>278743</v>
      </c>
      <c r="G76" s="35">
        <v>272941</v>
      </c>
      <c r="H76" s="35">
        <v>430707</v>
      </c>
      <c r="I76" s="35">
        <v>451394</v>
      </c>
      <c r="J76" s="35">
        <v>391773</v>
      </c>
      <c r="K76" s="35">
        <v>430088.46340000001</v>
      </c>
      <c r="L76" s="35">
        <v>359796.06259999995</v>
      </c>
      <c r="M76" s="35">
        <v>421267.78</v>
      </c>
      <c r="N76" s="35">
        <v>416363.45400000003</v>
      </c>
      <c r="O76" s="35">
        <v>454734.92300000001</v>
      </c>
      <c r="P76" s="35">
        <v>458545.88</v>
      </c>
      <c r="Q76" s="35">
        <v>482753.78299999994</v>
      </c>
      <c r="R76" s="35">
        <v>458670.09399999998</v>
      </c>
      <c r="S76" s="39">
        <v>480124.89400000003</v>
      </c>
      <c r="T76" s="33">
        <f>IF(SUM(R70:R76)=0,"n/d",((SUM(S70:S76))/(SUM(R70:R76))-1)*100)</f>
        <v>-3.1586216619038598</v>
      </c>
    </row>
    <row r="77" spans="2:22" ht="13">
      <c r="B77" s="10" t="s">
        <v>10</v>
      </c>
      <c r="C77" s="35">
        <v>174825</v>
      </c>
      <c r="D77" s="35">
        <v>192301</v>
      </c>
      <c r="E77" s="35">
        <v>238089</v>
      </c>
      <c r="F77" s="35">
        <v>291551</v>
      </c>
      <c r="G77" s="35">
        <v>265912</v>
      </c>
      <c r="H77" s="35">
        <v>444526</v>
      </c>
      <c r="I77" s="35">
        <v>448122</v>
      </c>
      <c r="J77" s="35">
        <v>432147</v>
      </c>
      <c r="K77" s="35">
        <v>434438.27489999996</v>
      </c>
      <c r="L77" s="35">
        <v>377695.5122</v>
      </c>
      <c r="M77" s="35">
        <v>429871.52600000001</v>
      </c>
      <c r="N77" s="35">
        <v>431543.40399999998</v>
      </c>
      <c r="O77" s="35">
        <v>444373.07199999999</v>
      </c>
      <c r="P77" s="35">
        <v>428199.76</v>
      </c>
      <c r="Q77" s="35">
        <v>476840.59199999995</v>
      </c>
      <c r="R77" s="35">
        <v>462026.72700000001</v>
      </c>
      <c r="S77" s="39">
        <v>517327.38199999998</v>
      </c>
      <c r="T77" s="33">
        <f>IF(SUM(R70:R77)=0,"n/d",((SUM(S70:S77))/(SUM(R70:R77))-1)*100)</f>
        <v>-1.1903638623511736</v>
      </c>
    </row>
    <row r="78" spans="2:22" ht="13">
      <c r="B78" s="10" t="s">
        <v>11</v>
      </c>
      <c r="C78" s="35">
        <v>161724</v>
      </c>
      <c r="D78" s="35">
        <v>201205</v>
      </c>
      <c r="E78" s="35">
        <v>218482</v>
      </c>
      <c r="F78" s="35">
        <v>278883</v>
      </c>
      <c r="G78" s="35">
        <v>302739</v>
      </c>
      <c r="H78" s="35">
        <v>422271</v>
      </c>
      <c r="I78" s="35">
        <v>431521</v>
      </c>
      <c r="J78" s="35">
        <v>410025</v>
      </c>
      <c r="K78" s="35">
        <v>424177.17</v>
      </c>
      <c r="L78" s="35">
        <v>368489.71799999999</v>
      </c>
      <c r="M78" s="35">
        <v>379501.43099999998</v>
      </c>
      <c r="N78" s="35">
        <v>422186.20600000001</v>
      </c>
      <c r="O78" s="35">
        <v>394386.34499999997</v>
      </c>
      <c r="P78" s="35">
        <v>424006.64999999997</v>
      </c>
      <c r="Q78" s="35">
        <v>458827.06299999997</v>
      </c>
      <c r="R78" s="35">
        <v>406978.29100000003</v>
      </c>
      <c r="S78" s="39">
        <v>514237.995</v>
      </c>
      <c r="T78" s="33">
        <f>IF(SUM(R70:R78)=0,"n/d",((SUM(S70:S78))/(SUM(R70:R78))-1)*100)</f>
        <v>1.6419425413047639</v>
      </c>
    </row>
    <row r="79" spans="2:22" ht="13">
      <c r="B79" s="10" t="s">
        <v>12</v>
      </c>
      <c r="C79" s="35">
        <v>192379</v>
      </c>
      <c r="D79" s="35">
        <v>209308</v>
      </c>
      <c r="E79" s="35">
        <v>222701</v>
      </c>
      <c r="F79" s="35">
        <v>283219</v>
      </c>
      <c r="G79" s="35">
        <v>319979</v>
      </c>
      <c r="H79" s="35">
        <v>393116</v>
      </c>
      <c r="I79" s="35">
        <v>422299</v>
      </c>
      <c r="J79" s="35">
        <v>416683</v>
      </c>
      <c r="K79" s="35">
        <v>420233.66259999992</v>
      </c>
      <c r="L79" s="35">
        <v>393222.97200000001</v>
      </c>
      <c r="M79" s="35">
        <v>394246.55800000002</v>
      </c>
      <c r="N79" s="35">
        <v>424817.19999999995</v>
      </c>
      <c r="O79" s="35">
        <v>433877.09499999997</v>
      </c>
      <c r="P79" s="35">
        <v>431991.52299999999</v>
      </c>
      <c r="Q79" s="35">
        <v>495060.96200000006</v>
      </c>
      <c r="R79" s="35">
        <v>441184.46399999998</v>
      </c>
      <c r="S79" s="39"/>
      <c r="T79" s="33"/>
    </row>
    <row r="80" spans="2:22" ht="13">
      <c r="B80" s="10" t="s">
        <v>13</v>
      </c>
      <c r="C80" s="35">
        <v>163518</v>
      </c>
      <c r="D80" s="35">
        <v>205364</v>
      </c>
      <c r="E80" s="35">
        <v>224412</v>
      </c>
      <c r="F80" s="35">
        <v>271894</v>
      </c>
      <c r="G80" s="35">
        <v>299779</v>
      </c>
      <c r="H80" s="35">
        <v>405714</v>
      </c>
      <c r="I80" s="35">
        <v>417075</v>
      </c>
      <c r="J80" s="35">
        <v>417767</v>
      </c>
      <c r="K80" s="35">
        <v>401377.16700000002</v>
      </c>
      <c r="L80" s="35">
        <v>380653.038</v>
      </c>
      <c r="M80" s="35">
        <v>432542.55099999998</v>
      </c>
      <c r="N80" s="35">
        <v>394022.53499999997</v>
      </c>
      <c r="O80" s="35">
        <v>424337.51599999995</v>
      </c>
      <c r="P80" s="35">
        <v>425182.50199999998</v>
      </c>
      <c r="Q80" s="35">
        <v>474990.32899999997</v>
      </c>
      <c r="R80" s="35">
        <v>368347.49700000003</v>
      </c>
      <c r="S80" s="39"/>
      <c r="T80" s="33"/>
    </row>
    <row r="81" spans="2:20" ht="13">
      <c r="B81" s="10" t="s">
        <v>14</v>
      </c>
      <c r="C81" s="35">
        <v>182753</v>
      </c>
      <c r="D81" s="35">
        <v>211651</v>
      </c>
      <c r="E81" s="35">
        <v>237591</v>
      </c>
      <c r="F81" s="35">
        <v>282195</v>
      </c>
      <c r="G81" s="35">
        <v>342279</v>
      </c>
      <c r="H81" s="35">
        <v>437753</v>
      </c>
      <c r="I81" s="35">
        <v>430297</v>
      </c>
      <c r="J81" s="35">
        <v>432133</v>
      </c>
      <c r="K81" s="35">
        <v>404477.52509999997</v>
      </c>
      <c r="L81" s="35">
        <v>396653.66139999998</v>
      </c>
      <c r="M81" s="35">
        <v>449239.45499999996</v>
      </c>
      <c r="N81" s="35">
        <v>430133.891</v>
      </c>
      <c r="O81" s="35">
        <v>461550.68600000005</v>
      </c>
      <c r="P81" s="35">
        <v>432153.50200000004</v>
      </c>
      <c r="Q81" s="35">
        <v>485193.55200000003</v>
      </c>
      <c r="R81" s="35">
        <v>426661.652</v>
      </c>
      <c r="S81" s="39"/>
      <c r="T81" s="33"/>
    </row>
    <row r="82" spans="2:20">
      <c r="B82" s="37" t="s">
        <v>22</v>
      </c>
      <c r="C82" s="40">
        <v>2085089</v>
      </c>
      <c r="D82" s="40">
        <v>2331767</v>
      </c>
      <c r="E82" s="40">
        <v>2610825</v>
      </c>
      <c r="F82" s="40">
        <v>3267008</v>
      </c>
      <c r="G82" s="40">
        <v>3570419</v>
      </c>
      <c r="H82" s="40">
        <v>4601597</v>
      </c>
      <c r="I82" s="40">
        <v>5013217</v>
      </c>
      <c r="J82" s="40">
        <v>4913190</v>
      </c>
      <c r="K82" s="40">
        <v>5028361.8310000002</v>
      </c>
      <c r="L82" s="40">
        <v>4565612.8959999997</v>
      </c>
      <c r="M82" s="40">
        <v>4801970.534</v>
      </c>
      <c r="N82" s="40">
        <v>5078328.8739999998</v>
      </c>
      <c r="O82" s="40">
        <v>5108372.2230000002</v>
      </c>
      <c r="P82" s="40">
        <v>5236789.5580000002</v>
      </c>
      <c r="Q82" s="40">
        <v>5322157.4060000004</v>
      </c>
      <c r="R82" s="40">
        <v>5194247.9520000005</v>
      </c>
      <c r="S82" s="40">
        <v>4023043.3169999998</v>
      </c>
      <c r="T82" s="31"/>
    </row>
    <row r="83" spans="2:20">
      <c r="B83" s="14" t="s">
        <v>34</v>
      </c>
      <c r="I83" s="22"/>
    </row>
    <row r="84" spans="2:20">
      <c r="B84" s="14" t="s">
        <v>35</v>
      </c>
      <c r="I84" s="22"/>
    </row>
    <row r="85" spans="2:20">
      <c r="B85" s="32" t="s">
        <v>38</v>
      </c>
      <c r="I85" s="22"/>
    </row>
    <row r="86" spans="2:20" ht="12.75" customHeight="1">
      <c r="B86" s="21" t="s">
        <v>33</v>
      </c>
      <c r="I86" s="22"/>
    </row>
    <row r="87" spans="2:20">
      <c r="B87" s="1" t="s">
        <v>28</v>
      </c>
      <c r="I87" s="22"/>
    </row>
    <row r="88" spans="2:20">
      <c r="B88" s="32" t="s">
        <v>45</v>
      </c>
      <c r="I88" s="22"/>
    </row>
    <row r="89" spans="2:20">
      <c r="B89" s="15" t="s">
        <v>40</v>
      </c>
      <c r="I89" s="22"/>
    </row>
    <row r="90" spans="2:20">
      <c r="I90" s="22"/>
    </row>
    <row r="91" spans="2:20">
      <c r="I91" s="22"/>
    </row>
    <row r="92" spans="2:20">
      <c r="I92" s="22"/>
    </row>
    <row r="93" spans="2:20" ht="15">
      <c r="B93" s="20" t="s">
        <v>18</v>
      </c>
      <c r="I93" s="22"/>
    </row>
    <row r="94" spans="2:20">
      <c r="I94" s="22"/>
    </row>
  </sheetData>
  <phoneticPr fontId="0" type="noConversion"/>
  <hyperlinks>
    <hyperlink ref="B17:D17" location="Plan1!A49" display="Produção Nacional de Petróleo (m3)"/>
    <hyperlink ref="B17:E17" location="A50" display="Produção de Petróleo (Terra, Mar e LGN) por Estado - 1999-2003 (m3)"/>
    <hyperlink ref="B18" location="A50" display="Produção de Petróleo (Terra, Mar e LGN) por Estado - 1999-2003 (m3)"/>
    <hyperlink ref="B17:F17" location="A48" display="Produção Nacional de Petróleo (Terra e Mar) por Estado - 2000-2004 (m3)"/>
    <hyperlink ref="B18:E18" location="A86" display="Produção Nacional de LGN por Estado - 2000-2004 (m3)"/>
    <hyperlink ref="B93" location="Plan1!A15" display="Voltar ao índice"/>
    <hyperlink ref="B55" location="Plan1!A15" display="Voltar ao índice"/>
    <hyperlink ref="B17:G17" location="A48" display="Produção nacional de petróleo por Unidade da Federação e localização (terra e mar) - 2000-2004 (m3)"/>
  </hyperlinks>
  <pageMargins left="0.78740157499999996" right="0.78740157499999996" top="0.984251969" bottom="0.984251969" header="0.49212598499999999" footer="0.49212598499999999"/>
  <pageSetup paperSize="9" orientation="portrait" horizontalDpi="300" verticalDpi="300"/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Company>ANP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lrosas</dc:creator>
  <cp:lastModifiedBy>lívia pagotto</cp:lastModifiedBy>
  <dcterms:created xsi:type="dcterms:W3CDTF">2002-05-31T19:45:30Z</dcterms:created>
  <dcterms:modified xsi:type="dcterms:W3CDTF">2016-11-20T12:25:04Z</dcterms:modified>
</cp:coreProperties>
</file>