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<sst xmlns="http://schemas.openxmlformats.org/spreadsheetml/2006/main" count="34" uniqueCount="31">
  <si>
    <t>Repair Rate</t>
  </si>
  <si>
    <t>Price/SQFT</t>
  </si>
  <si>
    <t>ARV</t>
  </si>
  <si>
    <t>Immaculate - Move in ready</t>
  </si>
  <si>
    <t>Paint, minimal Drywall, landscape</t>
  </si>
  <si>
    <t>Super clean, Finishes equal to comps</t>
  </si>
  <si>
    <t>Bathrooms</t>
  </si>
  <si>
    <t>SQFT</t>
  </si>
  <si>
    <t xml:space="preserve">Kitchen </t>
  </si>
  <si>
    <t>PPSF</t>
  </si>
  <si>
    <t>Carpet in a few rooms, paint, landscape</t>
  </si>
  <si>
    <t>ok fixtures, plumbing</t>
  </si>
  <si>
    <t>All new Carpet, Paint, Light Fix &amp; plumbing fix</t>
  </si>
  <si>
    <t xml:space="preserve"> </t>
  </si>
  <si>
    <t>Granite countertops, appliances (dishwasher, fridge, etc..)</t>
  </si>
  <si>
    <t>Purchase price</t>
  </si>
  <si>
    <t>plus tubs tile surrounds, Bathrooms</t>
  </si>
  <si>
    <t>plus full kitchen (cabinets, island, )</t>
  </si>
  <si>
    <t>HVAC</t>
  </si>
  <si>
    <t>Roof</t>
  </si>
  <si>
    <t>Plumbing (Gas, Water, Sewer)</t>
  </si>
  <si>
    <t>Electrical</t>
  </si>
  <si>
    <t>Foundation</t>
  </si>
  <si>
    <t xml:space="preserve">Cash </t>
  </si>
  <si>
    <t xml:space="preserve">Finance </t>
  </si>
  <si>
    <t>Repaire Rate PSF</t>
  </si>
  <si>
    <t>Repair TOTAL</t>
  </si>
  <si>
    <t>Great Price</t>
  </si>
  <si>
    <t>Purchase Price</t>
  </si>
  <si>
    <t>MAX Purchase Price</t>
  </si>
  <si>
    <t>Sale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</si>
</sst>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0.0"/>
      <color rgb="FF000000"/>
      <name val="Arial"/>
    </font>
    <font/>
    <font>
      <sz val="12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readingOrder="0" vertical="bottom"/>
    </xf>
    <xf borderId="0" fillId="2" fontId="1" numFmtId="0" xfId="0" applyAlignment="1" applyFill="1" applyFont="1">
      <alignment readingOrder="0"/>
    </xf>
    <xf borderId="1" fillId="0" fontId="2" numFmtId="0" xfId="0" applyAlignment="1" applyBorder="1" applyFont="1">
      <alignment horizontal="right" readingOrder="0" vertical="bottom"/>
    </xf>
    <xf borderId="0" fillId="2" fontId="1" numFmtId="164" xfId="0" applyAlignment="1" applyFont="1" applyNumberFormat="1">
      <alignment readingOrder="0"/>
    </xf>
    <xf borderId="1" fillId="0" fontId="2" numFmtId="165" xfId="0" applyAlignment="1" applyBorder="1" applyFont="1" applyNumberFormat="1">
      <alignment horizontal="right" readingOrder="0" vertical="bottom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 vertical="bottom"/>
    </xf>
    <xf borderId="0" fillId="3" fontId="1" numFmtId="0" xfId="0" applyFill="1" applyFont="1"/>
    <xf borderId="0" fillId="3" fontId="1" numFmtId="0" xfId="0" applyAlignment="1" applyFont="1">
      <alignment readingOrder="0"/>
    </xf>
    <xf borderId="0" fillId="4" fontId="1" numFmtId="0" xfId="0" applyAlignment="1" applyFill="1" applyFont="1">
      <alignment readingOrder="0"/>
    </xf>
    <xf borderId="0" fillId="4" fontId="1" numFmtId="164" xfId="0" applyFont="1" applyNumberFormat="1"/>
    <xf borderId="0" fillId="0" fontId="1" numFmtId="3" xfId="0" applyAlignment="1" applyFont="1" applyNumberFormat="1">
      <alignment readingOrder="0"/>
    </xf>
    <xf borderId="0" fillId="0" fontId="1" numFmtId="10" xfId="0" applyAlignment="1" applyFont="1" applyNumberFormat="1">
      <alignment readingOrder="0"/>
    </xf>
    <xf borderId="0" fillId="5" fontId="1" numFmtId="0" xfId="0" applyAlignment="1" applyFill="1" applyFont="1">
      <alignment readingOrder="0"/>
    </xf>
    <xf borderId="0" fillId="5" fontId="1" numFmtId="164" xfId="0" applyFont="1" applyNumberFormat="1"/>
    <xf borderId="0" fillId="6" fontId="1" numFmtId="0" xfId="0" applyFill="1" applyFont="1"/>
    <xf borderId="0" fillId="0" fontId="1" numFmtId="9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86"/>
  </cols>
  <sheetData>
    <row r="1">
      <c r="A1" s="3" t="s">
        <v>2</v>
      </c>
      <c r="B1" s="5">
        <f>B2*B3</f>
        <v>200200</v>
      </c>
    </row>
    <row r="2">
      <c r="A2" s="7" t="s">
        <v>7</v>
      </c>
      <c r="B2" s="7">
        <v>1400.0</v>
      </c>
    </row>
    <row r="3">
      <c r="A3" s="7" t="s">
        <v>9</v>
      </c>
      <c r="B3" s="7">
        <v>143.0</v>
      </c>
    </row>
    <row r="4">
      <c r="A4" s="9"/>
      <c r="B4" s="10" t="s">
        <v>13</v>
      </c>
    </row>
    <row r="5">
      <c r="A5" s="11" t="s">
        <v>15</v>
      </c>
      <c r="B5" s="12">
        <f>(B1*0.75)-B8</f>
        <v>101150</v>
      </c>
      <c r="I5" s="7" t="s">
        <v>23</v>
      </c>
      <c r="J5" s="13">
        <v>150000.0</v>
      </c>
      <c r="K5" s="7">
        <v>0.0</v>
      </c>
      <c r="L5" s="7">
        <v>0.0</v>
      </c>
      <c r="M5" s="7">
        <v>0.0</v>
      </c>
      <c r="N5" s="7">
        <v>0.0</v>
      </c>
    </row>
    <row r="6">
      <c r="A6" s="9"/>
      <c r="B6" s="9"/>
      <c r="I6" s="7" t="s">
        <v>24</v>
      </c>
      <c r="J6" s="13">
        <v>175000.0</v>
      </c>
      <c r="K6" s="14">
        <v>0.035</v>
      </c>
      <c r="L6" s="7">
        <v>20.0</v>
      </c>
      <c r="M6" s="7" t="s">
        <v>13</v>
      </c>
      <c r="N6" s="7">
        <v>1015.0</v>
      </c>
    </row>
    <row r="7">
      <c r="A7" s="7" t="s">
        <v>25</v>
      </c>
      <c r="B7" s="7">
        <v>35.0</v>
      </c>
      <c r="I7" s="7" t="s">
        <v>24</v>
      </c>
      <c r="J7" s="13">
        <v>200000.0</v>
      </c>
      <c r="K7" s="7">
        <v>0.0</v>
      </c>
      <c r="L7" s="7">
        <v>11.2</v>
      </c>
      <c r="N7" s="7">
        <v>1500.0</v>
      </c>
    </row>
    <row r="8">
      <c r="A8" s="15" t="s">
        <v>26</v>
      </c>
      <c r="B8" s="16">
        <f>(B7*B2)</f>
        <v>49000</v>
      </c>
      <c r="C8" s="7" t="s">
        <v>13</v>
      </c>
    </row>
    <row r="9">
      <c r="A9" s="17"/>
      <c r="B9" s="17"/>
      <c r="I9" s="18"/>
    </row>
    <row r="10">
      <c r="A10" s="7" t="s">
        <v>27</v>
      </c>
      <c r="B10" s="19">
        <f>(B1*0.7)-B8</f>
        <v>91140</v>
      </c>
    </row>
    <row r="11">
      <c r="A11" s="7" t="s">
        <v>28</v>
      </c>
      <c r="B11" s="19">
        <f>(B1*0.75)-B8</f>
        <v>101150</v>
      </c>
    </row>
    <row r="12">
      <c r="A12" s="7" t="s">
        <v>29</v>
      </c>
      <c r="B12" s="19">
        <f>(B1*0.78)-B8</f>
        <v>107156</v>
      </c>
    </row>
    <row r="13">
      <c r="A13" s="17"/>
      <c r="B13" s="17"/>
    </row>
    <row r="14">
      <c r="A14" s="7" t="s">
        <v>30</v>
      </c>
      <c r="B14" s="19">
        <f>(B1*0.8)-B8</f>
        <v>111160</v>
      </c>
      <c r="E14" s="1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2" t="s">
        <v>1</v>
      </c>
      <c r="C4" s="1"/>
      <c r="D4" s="1"/>
      <c r="E4" s="1"/>
      <c r="F4" s="1"/>
      <c r="G4" s="1"/>
      <c r="H4" s="1"/>
      <c r="I4" s="1"/>
      <c r="J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</row>
    <row r="6">
      <c r="A6" s="1"/>
      <c r="B6" s="4">
        <v>2.0</v>
      </c>
      <c r="C6" s="2" t="s">
        <v>3</v>
      </c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>
      <c r="A8" s="1"/>
      <c r="B8" s="4">
        <v>5.0</v>
      </c>
      <c r="C8" s="2" t="s">
        <v>4</v>
      </c>
      <c r="D8" s="2" t="s">
        <v>5</v>
      </c>
      <c r="E8" s="1"/>
      <c r="F8" s="1"/>
      <c r="G8" s="1"/>
      <c r="H8" s="1"/>
      <c r="I8" s="2" t="s">
        <v>6</v>
      </c>
      <c r="J8" s="6">
        <v>3500.0</v>
      </c>
    </row>
    <row r="9">
      <c r="A9" s="1"/>
      <c r="B9" s="1"/>
      <c r="C9" s="1"/>
      <c r="D9" s="1"/>
      <c r="E9" s="1"/>
      <c r="F9" s="1"/>
      <c r="G9" s="1"/>
      <c r="H9" s="1"/>
      <c r="I9" s="8" t="s">
        <v>8</v>
      </c>
      <c r="J9" s="8">
        <v>8000.0</v>
      </c>
    </row>
    <row r="10">
      <c r="A10" s="1"/>
      <c r="B10" s="4">
        <v>8.0</v>
      </c>
      <c r="C10" s="2" t="s">
        <v>10</v>
      </c>
      <c r="D10" s="2" t="s">
        <v>11</v>
      </c>
      <c r="E10" s="1"/>
      <c r="F10" s="1"/>
      <c r="G10" s="1"/>
      <c r="H10" s="1"/>
      <c r="I10" s="1"/>
      <c r="J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>
      <c r="A12" s="1"/>
      <c r="B12" s="4">
        <v>11.0</v>
      </c>
      <c r="C12" s="2" t="s">
        <v>12</v>
      </c>
      <c r="D12" s="1"/>
      <c r="E12" s="1"/>
      <c r="F12" s="1"/>
      <c r="G12" s="1"/>
      <c r="H12" s="1"/>
      <c r="I12" s="1"/>
      <c r="J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>
      <c r="A14" s="1"/>
      <c r="B14" s="4">
        <v>15.0</v>
      </c>
      <c r="C14" s="2" t="s">
        <v>14</v>
      </c>
      <c r="D14" s="1"/>
      <c r="E14" s="1"/>
      <c r="F14" s="1"/>
      <c r="G14" s="1"/>
      <c r="H14" s="1"/>
      <c r="I14" s="1"/>
      <c r="J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>
      <c r="A16" s="1"/>
      <c r="B16" s="4">
        <v>20.0</v>
      </c>
      <c r="C16" s="2" t="s">
        <v>16</v>
      </c>
      <c r="D16" s="1"/>
      <c r="E16" s="1"/>
      <c r="F16" s="1"/>
      <c r="G16" s="1"/>
      <c r="H16" s="1"/>
      <c r="I16" s="1"/>
      <c r="J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>
      <c r="A18" s="1"/>
      <c r="B18" s="4">
        <v>25.0</v>
      </c>
      <c r="C18" s="2" t="s">
        <v>17</v>
      </c>
      <c r="D18" s="1"/>
      <c r="E18" s="1"/>
      <c r="F18" s="1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>
      <c r="A21" s="1"/>
      <c r="B21" s="4">
        <v>5.0</v>
      </c>
      <c r="C21" s="2" t="s">
        <v>18</v>
      </c>
      <c r="D21" s="1"/>
      <c r="E21" s="1"/>
      <c r="F21" s="1"/>
      <c r="G21" s="1"/>
      <c r="H21" s="1"/>
      <c r="I21" s="1"/>
      <c r="J21" s="1"/>
    </row>
    <row r="22">
      <c r="A22" s="1"/>
      <c r="B22" s="4">
        <v>5.0</v>
      </c>
      <c r="C22" s="2" t="s">
        <v>19</v>
      </c>
      <c r="D22" s="1"/>
      <c r="E22" s="1"/>
      <c r="F22" s="1"/>
      <c r="G22" s="1"/>
      <c r="H22" s="1"/>
      <c r="I22" s="1"/>
      <c r="J22" s="1"/>
    </row>
    <row r="23">
      <c r="A23" s="1"/>
      <c r="B23" s="4">
        <v>8.0</v>
      </c>
      <c r="C23" s="2" t="s">
        <v>20</v>
      </c>
      <c r="D23" s="1"/>
      <c r="E23" s="1"/>
      <c r="F23" s="1"/>
      <c r="G23" s="1"/>
      <c r="H23" s="1"/>
      <c r="I23" s="1"/>
      <c r="J23" s="1"/>
    </row>
    <row r="24">
      <c r="A24" s="1"/>
      <c r="B24" s="4">
        <v>5.0</v>
      </c>
      <c r="C24" s="2" t="s">
        <v>21</v>
      </c>
      <c r="D24" s="1"/>
      <c r="E24" s="1"/>
      <c r="F24" s="1"/>
      <c r="G24" s="1"/>
      <c r="H24" s="1"/>
      <c r="I24" s="1"/>
      <c r="J24" s="1"/>
    </row>
    <row r="25">
      <c r="A25" s="1"/>
      <c r="B25" s="4">
        <v>5.0</v>
      </c>
      <c r="C25" s="2" t="s">
        <v>22</v>
      </c>
      <c r="D25" s="1"/>
      <c r="E25" s="1"/>
      <c r="F25" s="1"/>
      <c r="G25" s="1"/>
      <c r="H25" s="1"/>
      <c r="I25" s="1"/>
      <c r="J25" s="1"/>
    </row>
  </sheetData>
  <drawing r:id="rId1"/>
</worksheet>
</file>