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u0140229\PycharmProjects\IUC_task1_pretesting_v3\IUC_task1_pretesting_v3\oTreeTask1_pretest_v3\employee_task\"/>
    </mc:Choice>
  </mc:AlternateContent>
  <xr:revisionPtr revIDLastSave="0" documentId="13_ncr:1_{088B5B7E-7C17-4F2E-B044-1B398F5CBC32}" xr6:coauthVersionLast="47" xr6:coauthVersionMax="47" xr10:uidLastSave="{00000000-0000-0000-0000-000000000000}"/>
  <bookViews>
    <workbookView xWindow="-110" yWindow="-110" windowWidth="19420" windowHeight="10420" activeTab="2" xr2:uid="{816E4E44-6225-7541-929D-D1470166D50F}"/>
  </bookViews>
  <sheets>
    <sheet name="Settings" sheetId="1" r:id="rId1"/>
    <sheet name="Trials" sheetId="2" r:id="rId2"/>
    <sheet name="Participant" sheetId="3" r:id="rId3"/>
    <sheet name="Training1Full" sheetId="5" r:id="rId4"/>
    <sheet name="Training2Partial" sheetId="6" r:id="rId5"/>
    <sheet name="Training3Strategy" sheetId="7" r:id="rId6"/>
    <sheet name="Training4Noise" sheetId="8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8" i="3" l="1" a="1"/>
  <c r="F98" i="3" s="1"/>
  <c r="G98" i="3" a="1"/>
  <c r="G98" i="3" s="1"/>
  <c r="H98" i="3" a="1"/>
  <c r="H98" i="3" s="1"/>
  <c r="L98" i="3"/>
  <c r="F99" i="3" a="1"/>
  <c r="F99" i="3" s="1"/>
  <c r="I99" i="3" s="1"/>
  <c r="G99" i="3" a="1"/>
  <c r="G99" i="3"/>
  <c r="H99" i="3" a="1"/>
  <c r="H99" i="3" s="1"/>
  <c r="L99" i="3"/>
  <c r="F100" i="3" a="1"/>
  <c r="F100" i="3" s="1"/>
  <c r="G100" i="3" a="1"/>
  <c r="G100" i="3"/>
  <c r="H100" i="3" a="1"/>
  <c r="H100" i="3" s="1"/>
  <c r="L100" i="3"/>
  <c r="F101" i="3" a="1"/>
  <c r="F101" i="3" s="1"/>
  <c r="G101" i="3" a="1"/>
  <c r="G101" i="3" s="1"/>
  <c r="H101" i="3" a="1"/>
  <c r="H101" i="3" s="1"/>
  <c r="L101" i="3"/>
  <c r="F102" i="3" a="1"/>
  <c r="F102" i="3" s="1"/>
  <c r="G102" i="3" a="1"/>
  <c r="G102" i="3"/>
  <c r="H102" i="3" a="1"/>
  <c r="H102" i="3" s="1"/>
  <c r="L102" i="3"/>
  <c r="F103" i="3" a="1"/>
  <c r="F103" i="3" s="1"/>
  <c r="I103" i="3" s="1"/>
  <c r="G103" i="3" a="1"/>
  <c r="G103" i="3"/>
  <c r="H103" i="3" a="1"/>
  <c r="H103" i="3" s="1"/>
  <c r="L103" i="3"/>
  <c r="F104" i="3" a="1"/>
  <c r="F104" i="3" s="1"/>
  <c r="I104" i="3" s="1"/>
  <c r="G104" i="3" a="1"/>
  <c r="G104" i="3" s="1"/>
  <c r="H104" i="3" a="1"/>
  <c r="H104" i="3" s="1"/>
  <c r="L104" i="3"/>
  <c r="F105" i="3" a="1"/>
  <c r="F105" i="3" s="1"/>
  <c r="G105" i="3" a="1"/>
  <c r="G105" i="3"/>
  <c r="H105" i="3" a="1"/>
  <c r="H105" i="3" s="1"/>
  <c r="L105" i="3"/>
  <c r="F106" i="3" a="1"/>
  <c r="F106" i="3" s="1"/>
  <c r="I106" i="3" s="1"/>
  <c r="G106" i="3" a="1"/>
  <c r="G106" i="3"/>
  <c r="H106" i="3" a="1"/>
  <c r="H106" i="3" s="1"/>
  <c r="L106" i="3"/>
  <c r="F107" i="3" a="1"/>
  <c r="F107" i="3" s="1"/>
  <c r="G107" i="3" a="1"/>
  <c r="G107" i="3" s="1"/>
  <c r="H107" i="3" a="1"/>
  <c r="H107" i="3" s="1"/>
  <c r="L107" i="3"/>
  <c r="F108" i="3" a="1"/>
  <c r="F108" i="3" s="1"/>
  <c r="G108" i="3" a="1"/>
  <c r="G108" i="3"/>
  <c r="H108" i="3" a="1"/>
  <c r="H108" i="3" s="1"/>
  <c r="L108" i="3"/>
  <c r="F109" i="3" a="1"/>
  <c r="F109" i="3" s="1"/>
  <c r="G109" i="3" a="1"/>
  <c r="G109" i="3"/>
  <c r="H109" i="3" a="1"/>
  <c r="H109" i="3" s="1"/>
  <c r="L109" i="3"/>
  <c r="F110" i="3" a="1"/>
  <c r="F110" i="3" s="1"/>
  <c r="G110" i="3" a="1"/>
  <c r="G110" i="3" s="1"/>
  <c r="H110" i="3" a="1"/>
  <c r="H110" i="3" s="1"/>
  <c r="L110" i="3"/>
  <c r="F111" i="3" a="1"/>
  <c r="F111" i="3" s="1"/>
  <c r="I111" i="3" s="1"/>
  <c r="G111" i="3" a="1"/>
  <c r="G111" i="3"/>
  <c r="H111" i="3" a="1"/>
  <c r="H111" i="3" s="1"/>
  <c r="L111" i="3"/>
  <c r="F112" i="3" a="1"/>
  <c r="F112" i="3" s="1"/>
  <c r="G112" i="3" a="1"/>
  <c r="G112" i="3"/>
  <c r="H112" i="3" a="1"/>
  <c r="H112" i="3" s="1"/>
  <c r="L112" i="3"/>
  <c r="F113" i="3" a="1"/>
  <c r="F113" i="3" s="1"/>
  <c r="G113" i="3" a="1"/>
  <c r="G113" i="3" s="1"/>
  <c r="H113" i="3" a="1"/>
  <c r="H113" i="3" s="1"/>
  <c r="L113" i="3"/>
  <c r="F114" i="3" a="1"/>
  <c r="F114" i="3" s="1"/>
  <c r="G114" i="3" a="1"/>
  <c r="G114" i="3"/>
  <c r="H114" i="3" a="1"/>
  <c r="H114" i="3" s="1"/>
  <c r="L114" i="3"/>
  <c r="F115" i="3" a="1"/>
  <c r="F115" i="3" s="1"/>
  <c r="G115" i="3" a="1"/>
  <c r="G115" i="3"/>
  <c r="H115" i="3" a="1"/>
  <c r="H115" i="3" s="1"/>
  <c r="L115" i="3"/>
  <c r="F116" i="3" a="1"/>
  <c r="F116" i="3" s="1"/>
  <c r="G116" i="3" a="1"/>
  <c r="G116" i="3" s="1"/>
  <c r="H116" i="3" a="1"/>
  <c r="H116" i="3" s="1"/>
  <c r="L116" i="3"/>
  <c r="F117" i="3" a="1"/>
  <c r="F117" i="3" s="1"/>
  <c r="I117" i="3" s="1"/>
  <c r="G117" i="3" a="1"/>
  <c r="G117" i="3"/>
  <c r="H117" i="3" a="1"/>
  <c r="H117" i="3" s="1"/>
  <c r="L117" i="3"/>
  <c r="F118" i="3" a="1"/>
  <c r="F118" i="3" s="1"/>
  <c r="G118" i="3" a="1"/>
  <c r="G118" i="3"/>
  <c r="H118" i="3" a="1"/>
  <c r="H118" i="3" s="1"/>
  <c r="L118" i="3"/>
  <c r="F119" i="3" a="1"/>
  <c r="F119" i="3" s="1"/>
  <c r="G119" i="3" a="1"/>
  <c r="G119" i="3" s="1"/>
  <c r="H119" i="3" a="1"/>
  <c r="H119" i="3" s="1"/>
  <c r="L119" i="3"/>
  <c r="F120" i="3" a="1"/>
  <c r="F120" i="3" s="1"/>
  <c r="I120" i="3" s="1"/>
  <c r="G120" i="3" a="1"/>
  <c r="G120" i="3"/>
  <c r="H120" i="3" a="1"/>
  <c r="H120" i="3" s="1"/>
  <c r="L120" i="3"/>
  <c r="F121" i="3" a="1"/>
  <c r="F121" i="3" s="1"/>
  <c r="I121" i="3" s="1"/>
  <c r="G121" i="3" a="1"/>
  <c r="G121" i="3"/>
  <c r="H121" i="3" a="1"/>
  <c r="H121" i="3" s="1"/>
  <c r="L121" i="3"/>
  <c r="M7" i="3"/>
  <c r="M8" i="3"/>
  <c r="M9" i="3"/>
  <c r="M3" i="3"/>
  <c r="M4" i="3"/>
  <c r="M5" i="3"/>
  <c r="M15" i="3"/>
  <c r="M16" i="3"/>
  <c r="M17" i="3"/>
  <c r="L3" i="3"/>
  <c r="L4" i="3"/>
  <c r="L5" i="3"/>
  <c r="L6" i="3"/>
  <c r="L7" i="3"/>
  <c r="L8" i="3"/>
  <c r="L9" i="3"/>
  <c r="L10" i="3"/>
  <c r="L11" i="3"/>
  <c r="M10" i="3" s="1"/>
  <c r="L12" i="3"/>
  <c r="L13" i="3"/>
  <c r="L2" i="3"/>
  <c r="L5" i="8"/>
  <c r="M2" i="8" s="1"/>
  <c r="H5" i="8" a="1"/>
  <c r="H5" i="8" s="1"/>
  <c r="G5" i="8" a="1"/>
  <c r="G5" i="8" s="1"/>
  <c r="F5" i="8" a="1"/>
  <c r="F5" i="8" s="1"/>
  <c r="L4" i="8"/>
  <c r="H4" i="8" a="1"/>
  <c r="H4" i="8" s="1"/>
  <c r="G4" i="8" a="1"/>
  <c r="G4" i="8" s="1"/>
  <c r="F4" i="8" a="1"/>
  <c r="F4" i="8" s="1"/>
  <c r="L3" i="8"/>
  <c r="H3" i="8" a="1"/>
  <c r="H3" i="8" s="1"/>
  <c r="G3" i="8" a="1"/>
  <c r="G3" i="8" s="1"/>
  <c r="F3" i="8" a="1"/>
  <c r="F3" i="8" s="1"/>
  <c r="O2" i="8"/>
  <c r="N2" i="8"/>
  <c r="L2" i="8"/>
  <c r="H2" i="8" a="1"/>
  <c r="H2" i="8" s="1"/>
  <c r="G2" i="8" a="1"/>
  <c r="G2" i="8" s="1"/>
  <c r="F2" i="8" a="1"/>
  <c r="F2" i="8" s="1"/>
  <c r="L5" i="7"/>
  <c r="M2" i="7" s="1"/>
  <c r="H5" i="7" a="1"/>
  <c r="H5" i="7" s="1"/>
  <c r="G5" i="7" a="1"/>
  <c r="G5" i="7" s="1"/>
  <c r="F5" i="7" a="1"/>
  <c r="F5" i="7" s="1"/>
  <c r="L4" i="7"/>
  <c r="H4" i="7" a="1"/>
  <c r="H4" i="7" s="1"/>
  <c r="G4" i="7" a="1"/>
  <c r="G4" i="7" s="1"/>
  <c r="F4" i="7" a="1"/>
  <c r="F4" i="7" s="1"/>
  <c r="L3" i="7"/>
  <c r="H3" i="7" a="1"/>
  <c r="H3" i="7" s="1"/>
  <c r="G3" i="7" a="1"/>
  <c r="G3" i="7" s="1"/>
  <c r="F3" i="7" a="1"/>
  <c r="F3" i="7" s="1"/>
  <c r="N2" i="7"/>
  <c r="O2" i="7" s="1"/>
  <c r="L2" i="7"/>
  <c r="H2" i="7" a="1"/>
  <c r="H2" i="7" s="1"/>
  <c r="G2" i="7" a="1"/>
  <c r="G2" i="7" s="1"/>
  <c r="F2" i="7" a="1"/>
  <c r="F2" i="7" s="1"/>
  <c r="L5" i="6"/>
  <c r="M2" i="6" s="1"/>
  <c r="H5" i="6" a="1"/>
  <c r="H5" i="6" s="1"/>
  <c r="G5" i="6" a="1"/>
  <c r="G5" i="6" s="1"/>
  <c r="F5" i="6" a="1"/>
  <c r="F5" i="6" s="1"/>
  <c r="L4" i="6"/>
  <c r="H4" i="6" a="1"/>
  <c r="H4" i="6" s="1"/>
  <c r="G4" i="6" a="1"/>
  <c r="G4" i="6" s="1"/>
  <c r="F4" i="6" a="1"/>
  <c r="F4" i="6" s="1"/>
  <c r="L3" i="6"/>
  <c r="H3" i="6" a="1"/>
  <c r="H3" i="6" s="1"/>
  <c r="G3" i="6" a="1"/>
  <c r="G3" i="6" s="1"/>
  <c r="F3" i="6" a="1"/>
  <c r="F3" i="6" s="1"/>
  <c r="N2" i="6"/>
  <c r="O2" i="6" s="1"/>
  <c r="L2" i="6"/>
  <c r="H2" i="6" a="1"/>
  <c r="H2" i="6" s="1"/>
  <c r="G2" i="6" a="1"/>
  <c r="G2" i="6" s="1"/>
  <c r="F2" i="6" a="1"/>
  <c r="F2" i="6" s="1"/>
  <c r="L5" i="5"/>
  <c r="H5" i="5" a="1"/>
  <c r="H5" i="5" s="1"/>
  <c r="G5" i="5" a="1"/>
  <c r="G5" i="5" s="1"/>
  <c r="F5" i="5" a="1"/>
  <c r="F5" i="5" s="1"/>
  <c r="L4" i="5"/>
  <c r="H4" i="5" a="1"/>
  <c r="H4" i="5" s="1"/>
  <c r="G4" i="5" a="1"/>
  <c r="G4" i="5" s="1"/>
  <c r="F4" i="5" a="1"/>
  <c r="F4" i="5" s="1"/>
  <c r="L3" i="5"/>
  <c r="H3" i="5" a="1"/>
  <c r="H3" i="5" s="1"/>
  <c r="G3" i="5" a="1"/>
  <c r="G3" i="5" s="1"/>
  <c r="F3" i="5" a="1"/>
  <c r="F3" i="5" s="1"/>
  <c r="N2" i="5"/>
  <c r="O2" i="5" s="1"/>
  <c r="L2" i="5"/>
  <c r="H2" i="5" a="1"/>
  <c r="H2" i="5" s="1"/>
  <c r="G2" i="5" a="1"/>
  <c r="G2" i="5" s="1"/>
  <c r="F2" i="5" a="1"/>
  <c r="F2" i="5" s="1"/>
  <c r="N94" i="3"/>
  <c r="O94" i="3" s="1"/>
  <c r="M94" i="3"/>
  <c r="N90" i="3"/>
  <c r="O90" i="3" s="1"/>
  <c r="M90" i="3"/>
  <c r="N86" i="3"/>
  <c r="O86" i="3" s="1"/>
  <c r="M86" i="3"/>
  <c r="N82" i="3"/>
  <c r="O82" i="3" s="1"/>
  <c r="M82" i="3"/>
  <c r="N78" i="3"/>
  <c r="O78" i="3" s="1"/>
  <c r="M78" i="3"/>
  <c r="N74" i="3"/>
  <c r="O74" i="3" s="1"/>
  <c r="M74" i="3"/>
  <c r="N70" i="3"/>
  <c r="O70" i="3" s="1"/>
  <c r="M70" i="3"/>
  <c r="N66" i="3"/>
  <c r="O66" i="3" s="1"/>
  <c r="M66" i="3"/>
  <c r="N62" i="3"/>
  <c r="O62" i="3" s="1"/>
  <c r="M62" i="3"/>
  <c r="N58" i="3"/>
  <c r="O58" i="3" s="1"/>
  <c r="M58" i="3"/>
  <c r="N54" i="3"/>
  <c r="O54" i="3" s="1"/>
  <c r="M54" i="3"/>
  <c r="N50" i="3"/>
  <c r="O50" i="3" s="1"/>
  <c r="M50" i="3"/>
  <c r="N46" i="3"/>
  <c r="O46" i="3" s="1"/>
  <c r="M46" i="3"/>
  <c r="N42" i="3"/>
  <c r="O42" i="3" s="1"/>
  <c r="M42" i="3"/>
  <c r="N38" i="3"/>
  <c r="O38" i="3" s="1"/>
  <c r="M38" i="3"/>
  <c r="N34" i="3"/>
  <c r="O34" i="3" s="1"/>
  <c r="M34" i="3"/>
  <c r="N30" i="3"/>
  <c r="O30" i="3" s="1"/>
  <c r="M30" i="3"/>
  <c r="N26" i="3"/>
  <c r="O26" i="3" s="1"/>
  <c r="M26" i="3"/>
  <c r="N22" i="3"/>
  <c r="O22" i="3" s="1"/>
  <c r="M22" i="3"/>
  <c r="N18" i="3"/>
  <c r="O18" i="3" s="1"/>
  <c r="M18" i="3"/>
  <c r="N14" i="3"/>
  <c r="O14" i="3" s="1"/>
  <c r="G95" i="3" a="1"/>
  <c r="G95" i="3" s="1"/>
  <c r="F96" i="3" a="1"/>
  <c r="F96" i="3" s="1"/>
  <c r="F97" i="3" a="1"/>
  <c r="F97" i="3" s="1"/>
  <c r="G91" i="3" a="1"/>
  <c r="G91" i="3" s="1"/>
  <c r="F92" i="3" a="1"/>
  <c r="F92" i="3" s="1"/>
  <c r="H92" i="3" a="1"/>
  <c r="H92" i="3" s="1"/>
  <c r="H93" i="3" a="1"/>
  <c r="H93" i="3" s="1"/>
  <c r="F90" i="3" a="1"/>
  <c r="F90" i="3" s="1"/>
  <c r="F87" i="3" a="1"/>
  <c r="F87" i="3" s="1"/>
  <c r="G87" i="3" a="1"/>
  <c r="G87" i="3" s="1"/>
  <c r="F88" i="3" a="1"/>
  <c r="F88" i="3" s="1"/>
  <c r="H89" i="3" a="1"/>
  <c r="H89" i="3" s="1"/>
  <c r="H86" i="3" a="1"/>
  <c r="H86" i="3" s="1"/>
  <c r="G83" i="3" a="1"/>
  <c r="G83" i="3" s="1"/>
  <c r="F84" i="3" a="1"/>
  <c r="F84" i="3" s="1"/>
  <c r="F85" i="3" a="1"/>
  <c r="F85" i="3" s="1"/>
  <c r="G79" i="3" a="1"/>
  <c r="G79" i="3" s="1"/>
  <c r="F80" i="3" a="1"/>
  <c r="F80" i="3" s="1"/>
  <c r="H80" i="3" a="1"/>
  <c r="H80" i="3" s="1"/>
  <c r="H81" i="3" a="1"/>
  <c r="H81" i="3" s="1"/>
  <c r="F78" i="3" a="1"/>
  <c r="F78" i="3" s="1"/>
  <c r="F75" i="3" a="1"/>
  <c r="F75" i="3" s="1"/>
  <c r="G75" i="3" a="1"/>
  <c r="G75" i="3" s="1"/>
  <c r="F76" i="3" a="1"/>
  <c r="F76" i="3" s="1"/>
  <c r="H77" i="3" a="1"/>
  <c r="H77" i="3" s="1"/>
  <c r="H74" i="3" a="1"/>
  <c r="H74" i="3" s="1"/>
  <c r="G71" i="3" a="1"/>
  <c r="G71" i="3"/>
  <c r="F72" i="3" a="1"/>
  <c r="F72" i="3" s="1"/>
  <c r="F73" i="3" a="1"/>
  <c r="F73" i="3" s="1"/>
  <c r="G67" i="3" a="1"/>
  <c r="G67" i="3" s="1"/>
  <c r="F68" i="3" a="1"/>
  <c r="F68" i="3" s="1"/>
  <c r="H68" i="3" a="1"/>
  <c r="H68" i="3" s="1"/>
  <c r="H69" i="3" a="1"/>
  <c r="H69" i="3" s="1"/>
  <c r="F66" i="3" a="1"/>
  <c r="F66" i="3" s="1"/>
  <c r="F63" i="3" a="1"/>
  <c r="F63" i="3" s="1"/>
  <c r="G63" i="3" a="1"/>
  <c r="G63" i="3" s="1"/>
  <c r="F64" i="3" a="1"/>
  <c r="F64" i="3" s="1"/>
  <c r="H65" i="3" a="1"/>
  <c r="H65" i="3" s="1"/>
  <c r="H62" i="3" a="1"/>
  <c r="H62" i="3" s="1"/>
  <c r="G59" i="3" a="1"/>
  <c r="G59" i="3" s="1"/>
  <c r="F60" i="3" a="1"/>
  <c r="F60" i="3" s="1"/>
  <c r="F61" i="3" a="1"/>
  <c r="F61" i="3" s="1"/>
  <c r="G55" i="3" a="1"/>
  <c r="G55" i="3" s="1"/>
  <c r="F56" i="3" a="1"/>
  <c r="F56" i="3" s="1"/>
  <c r="H56" i="3" a="1"/>
  <c r="H56" i="3" s="1"/>
  <c r="H57" i="3" a="1"/>
  <c r="H57" i="3" s="1"/>
  <c r="F54" i="3" a="1"/>
  <c r="F54" i="3" s="1"/>
  <c r="F51" i="3" a="1"/>
  <c r="F51" i="3" s="1"/>
  <c r="G51" i="3" a="1"/>
  <c r="G51" i="3" s="1"/>
  <c r="F52" i="3" a="1"/>
  <c r="F52" i="3" s="1"/>
  <c r="H53" i="3" a="1"/>
  <c r="H53" i="3" s="1"/>
  <c r="H50" i="3" a="1"/>
  <c r="H50" i="3" s="1"/>
  <c r="G47" i="3" a="1"/>
  <c r="G47" i="3" s="1"/>
  <c r="F48" i="3" a="1"/>
  <c r="F48" i="3" s="1"/>
  <c r="F49" i="3" a="1"/>
  <c r="F49" i="3" s="1"/>
  <c r="G43" i="3" a="1"/>
  <c r="G43" i="3" s="1"/>
  <c r="F44" i="3" a="1"/>
  <c r="F44" i="3" s="1"/>
  <c r="H44" i="3" a="1"/>
  <c r="H44" i="3" s="1"/>
  <c r="H45" i="3" a="1"/>
  <c r="H45" i="3" s="1"/>
  <c r="F42" i="3" a="1"/>
  <c r="F42" i="3" s="1"/>
  <c r="F39" i="3" a="1"/>
  <c r="F39" i="3" s="1"/>
  <c r="G39" i="3" a="1"/>
  <c r="G39" i="3"/>
  <c r="F40" i="3" a="1"/>
  <c r="F40" i="3" s="1"/>
  <c r="H41" i="3" a="1"/>
  <c r="H41" i="3" s="1"/>
  <c r="F37" i="3" a="1"/>
  <c r="F37" i="3" s="1"/>
  <c r="F36" i="3" a="1"/>
  <c r="F36" i="3" s="1"/>
  <c r="H38" i="3" a="1"/>
  <c r="H38" i="3" s="1"/>
  <c r="G35" i="3" a="1"/>
  <c r="G35" i="3" s="1"/>
  <c r="G31" i="3" a="1"/>
  <c r="G31" i="3" s="1"/>
  <c r="F32" i="3" a="1"/>
  <c r="F32" i="3" s="1"/>
  <c r="H32" i="3" a="1"/>
  <c r="H32" i="3" s="1"/>
  <c r="H33" i="3" a="1"/>
  <c r="H33" i="3" s="1"/>
  <c r="F30" i="3" a="1"/>
  <c r="F30" i="3" s="1"/>
  <c r="F27" i="3" a="1"/>
  <c r="F27" i="3" s="1"/>
  <c r="G27" i="3" a="1"/>
  <c r="G27" i="3" s="1"/>
  <c r="F28" i="3" a="1"/>
  <c r="F28" i="3" s="1"/>
  <c r="H29" i="3" a="1"/>
  <c r="H29" i="3" s="1"/>
  <c r="G23" i="3" a="1"/>
  <c r="G23" i="3" s="1"/>
  <c r="H26" i="3" a="1"/>
  <c r="H26" i="3" s="1"/>
  <c r="F24" i="3" a="1"/>
  <c r="F24" i="3" s="1"/>
  <c r="F25" i="3" a="1"/>
  <c r="F25" i="3" s="1"/>
  <c r="G19" i="3" a="1"/>
  <c r="G19" i="3" s="1"/>
  <c r="F20" i="3" a="1"/>
  <c r="F20" i="3" s="1"/>
  <c r="H20" i="3" a="1"/>
  <c r="H20" i="3" s="1"/>
  <c r="H21" i="3" a="1"/>
  <c r="H21" i="3" s="1"/>
  <c r="F18" i="3" a="1"/>
  <c r="F18" i="3" s="1"/>
  <c r="F15" i="3" a="1"/>
  <c r="F15" i="3" s="1"/>
  <c r="G15" i="3" a="1"/>
  <c r="G15" i="3" s="1"/>
  <c r="F16" i="3" a="1"/>
  <c r="F16" i="3" s="1"/>
  <c r="H17" i="3" a="1"/>
  <c r="H17" i="3" s="1"/>
  <c r="H14" i="3" a="1"/>
  <c r="H14" i="3" s="1"/>
  <c r="A17" i="3"/>
  <c r="A21" i="3" s="1"/>
  <c r="A25" i="3" s="1"/>
  <c r="A29" i="3" s="1"/>
  <c r="A33" i="3" s="1"/>
  <c r="A37" i="3" s="1"/>
  <c r="A41" i="3" s="1"/>
  <c r="A45" i="3" s="1"/>
  <c r="A49" i="3" s="1"/>
  <c r="A53" i="3" s="1"/>
  <c r="A57" i="3" s="1"/>
  <c r="A61" i="3" s="1"/>
  <c r="A65" i="3" s="1"/>
  <c r="A69" i="3" s="1"/>
  <c r="A73" i="3" s="1"/>
  <c r="A77" i="3" s="1"/>
  <c r="A81" i="3" s="1"/>
  <c r="A85" i="3" s="1"/>
  <c r="A89" i="3" s="1"/>
  <c r="A93" i="3" s="1"/>
  <c r="A97" i="3" s="1"/>
  <c r="A16" i="3"/>
  <c r="A20" i="3" s="1"/>
  <c r="A24" i="3" s="1"/>
  <c r="A28" i="3" s="1"/>
  <c r="A32" i="3" s="1"/>
  <c r="A36" i="3" s="1"/>
  <c r="A40" i="3" s="1"/>
  <c r="A44" i="3" s="1"/>
  <c r="A48" i="3" s="1"/>
  <c r="A52" i="3" s="1"/>
  <c r="A56" i="3" s="1"/>
  <c r="A60" i="3" s="1"/>
  <c r="A64" i="3" s="1"/>
  <c r="A68" i="3" s="1"/>
  <c r="A72" i="3" s="1"/>
  <c r="A76" i="3" s="1"/>
  <c r="A80" i="3" s="1"/>
  <c r="A84" i="3" s="1"/>
  <c r="A88" i="3" s="1"/>
  <c r="A92" i="3" s="1"/>
  <c r="A96" i="3" s="1"/>
  <c r="A15" i="3"/>
  <c r="A19" i="3" s="1"/>
  <c r="A23" i="3" s="1"/>
  <c r="A27" i="3" s="1"/>
  <c r="A31" i="3" s="1"/>
  <c r="A35" i="3" s="1"/>
  <c r="A39" i="3" s="1"/>
  <c r="A43" i="3" s="1"/>
  <c r="A47" i="3" s="1"/>
  <c r="A51" i="3" s="1"/>
  <c r="A55" i="3" s="1"/>
  <c r="A59" i="3" s="1"/>
  <c r="A63" i="3" s="1"/>
  <c r="A67" i="3" s="1"/>
  <c r="A71" i="3" s="1"/>
  <c r="A75" i="3" s="1"/>
  <c r="A79" i="3" s="1"/>
  <c r="A83" i="3" s="1"/>
  <c r="A87" i="3" s="1"/>
  <c r="A91" i="3" s="1"/>
  <c r="A95" i="3" s="1"/>
  <c r="A14" i="3"/>
  <c r="A18" i="3" s="1"/>
  <c r="A22" i="3" s="1"/>
  <c r="A26" i="3" s="1"/>
  <c r="A30" i="3" s="1"/>
  <c r="A34" i="3" s="1"/>
  <c r="A38" i="3" s="1"/>
  <c r="A42" i="3" s="1"/>
  <c r="A46" i="3" s="1"/>
  <c r="A50" i="3" s="1"/>
  <c r="A54" i="3" s="1"/>
  <c r="A58" i="3" s="1"/>
  <c r="A62" i="3" s="1"/>
  <c r="A66" i="3" s="1"/>
  <c r="A70" i="3" s="1"/>
  <c r="A74" i="3" s="1"/>
  <c r="A78" i="3" s="1"/>
  <c r="A82" i="3" s="1"/>
  <c r="A86" i="3" s="1"/>
  <c r="A90" i="3" s="1"/>
  <c r="A94" i="3" s="1"/>
  <c r="F2" i="3" a="1"/>
  <c r="F2" i="3" s="1"/>
  <c r="H15" i="3" a="1"/>
  <c r="H15" i="3" s="1"/>
  <c r="I15" i="3" s="1"/>
  <c r="G16" i="3" a="1"/>
  <c r="G16" i="3" s="1"/>
  <c r="H16" i="3" a="1"/>
  <c r="H16" i="3" s="1"/>
  <c r="F17" i="3" a="1"/>
  <c r="F17" i="3" s="1"/>
  <c r="G17" i="3" a="1"/>
  <c r="G17" i="3" s="1"/>
  <c r="G18" i="3" a="1"/>
  <c r="G18" i="3" s="1"/>
  <c r="H18" i="3" a="1"/>
  <c r="H18" i="3" s="1"/>
  <c r="F19" i="3" a="1"/>
  <c r="F19" i="3" s="1"/>
  <c r="H19" i="3" a="1"/>
  <c r="H19" i="3" s="1"/>
  <c r="G20" i="3" a="1"/>
  <c r="G20" i="3" s="1"/>
  <c r="F21" i="3" a="1"/>
  <c r="F21" i="3" s="1"/>
  <c r="G21" i="3" a="1"/>
  <c r="G21" i="3" s="1"/>
  <c r="F22" i="3" a="1"/>
  <c r="F22" i="3" s="1"/>
  <c r="G22" i="3" a="1"/>
  <c r="G22" i="3" s="1"/>
  <c r="H22" i="3" a="1"/>
  <c r="H22" i="3" s="1"/>
  <c r="F23" i="3" a="1"/>
  <c r="F23" i="3" s="1"/>
  <c r="H23" i="3" a="1"/>
  <c r="H23" i="3" s="1"/>
  <c r="G24" i="3" a="1"/>
  <c r="G24" i="3" s="1"/>
  <c r="H24" i="3" a="1"/>
  <c r="H24" i="3" s="1"/>
  <c r="G25" i="3" a="1"/>
  <c r="G25" i="3" s="1"/>
  <c r="H25" i="3" a="1"/>
  <c r="H25" i="3" s="1"/>
  <c r="F26" i="3" a="1"/>
  <c r="F26" i="3" s="1"/>
  <c r="G26" i="3" a="1"/>
  <c r="G26" i="3" s="1"/>
  <c r="H27" i="3" a="1"/>
  <c r="H27" i="3" s="1"/>
  <c r="G28" i="3" a="1"/>
  <c r="G28" i="3" s="1"/>
  <c r="H28" i="3" a="1"/>
  <c r="H28" i="3" s="1"/>
  <c r="F29" i="3" a="1"/>
  <c r="F29" i="3" s="1"/>
  <c r="G29" i="3" a="1"/>
  <c r="G29" i="3" s="1"/>
  <c r="G30" i="3" a="1"/>
  <c r="G30" i="3" s="1"/>
  <c r="H30" i="3" a="1"/>
  <c r="H30" i="3" s="1"/>
  <c r="F31" i="3" a="1"/>
  <c r="F31" i="3" s="1"/>
  <c r="H31" i="3" a="1"/>
  <c r="H31" i="3" s="1"/>
  <c r="G32" i="3" a="1"/>
  <c r="G32" i="3" s="1"/>
  <c r="I32" i="3" s="1"/>
  <c r="F33" i="3" a="1"/>
  <c r="F33" i="3" s="1"/>
  <c r="G33" i="3" a="1"/>
  <c r="G33" i="3" s="1"/>
  <c r="F34" i="3" a="1"/>
  <c r="F34" i="3" s="1"/>
  <c r="G34" i="3" a="1"/>
  <c r="G34" i="3" s="1"/>
  <c r="H34" i="3" a="1"/>
  <c r="H34" i="3" s="1"/>
  <c r="F35" i="3" a="1"/>
  <c r="F35" i="3" s="1"/>
  <c r="H35" i="3" a="1"/>
  <c r="H35" i="3" s="1"/>
  <c r="G36" i="3" a="1"/>
  <c r="G36" i="3" s="1"/>
  <c r="H36" i="3" a="1"/>
  <c r="H36" i="3" s="1"/>
  <c r="G37" i="3" a="1"/>
  <c r="G37" i="3" s="1"/>
  <c r="H37" i="3" a="1"/>
  <c r="H37" i="3" s="1"/>
  <c r="F38" i="3" a="1"/>
  <c r="F38" i="3" s="1"/>
  <c r="G38" i="3" a="1"/>
  <c r="G38" i="3" s="1"/>
  <c r="H39" i="3" a="1"/>
  <c r="H39" i="3" s="1"/>
  <c r="G40" i="3" a="1"/>
  <c r="G40" i="3" s="1"/>
  <c r="H40" i="3" a="1"/>
  <c r="H40" i="3" s="1"/>
  <c r="F41" i="3" a="1"/>
  <c r="F41" i="3" s="1"/>
  <c r="G41" i="3" a="1"/>
  <c r="G41" i="3" s="1"/>
  <c r="G42" i="3" a="1"/>
  <c r="G42" i="3" s="1"/>
  <c r="H42" i="3" a="1"/>
  <c r="H42" i="3" s="1"/>
  <c r="F43" i="3" a="1"/>
  <c r="F43" i="3" s="1"/>
  <c r="H43" i="3" a="1"/>
  <c r="H43" i="3" s="1"/>
  <c r="G44" i="3" a="1"/>
  <c r="G44" i="3" s="1"/>
  <c r="I44" i="3" s="1"/>
  <c r="F45" i="3" a="1"/>
  <c r="F45" i="3" s="1"/>
  <c r="G45" i="3" a="1"/>
  <c r="G45" i="3" s="1"/>
  <c r="F46" i="3" a="1"/>
  <c r="F46" i="3" s="1"/>
  <c r="G46" i="3" a="1"/>
  <c r="G46" i="3" s="1"/>
  <c r="H46" i="3" a="1"/>
  <c r="H46" i="3" s="1"/>
  <c r="F47" i="3" a="1"/>
  <c r="F47" i="3" s="1"/>
  <c r="H47" i="3" a="1"/>
  <c r="H47" i="3" s="1"/>
  <c r="G48" i="3" a="1"/>
  <c r="G48" i="3" s="1"/>
  <c r="H48" i="3" a="1"/>
  <c r="H48" i="3" s="1"/>
  <c r="G49" i="3" a="1"/>
  <c r="G49" i="3" s="1"/>
  <c r="H49" i="3" a="1"/>
  <c r="H49" i="3" s="1"/>
  <c r="F50" i="3" a="1"/>
  <c r="F50" i="3" s="1"/>
  <c r="G50" i="3" a="1"/>
  <c r="G50" i="3" s="1"/>
  <c r="H51" i="3" a="1"/>
  <c r="H51" i="3" s="1"/>
  <c r="G52" i="3" a="1"/>
  <c r="G52" i="3" s="1"/>
  <c r="H52" i="3" a="1"/>
  <c r="H52" i="3" s="1"/>
  <c r="F53" i="3" a="1"/>
  <c r="F53" i="3" s="1"/>
  <c r="G53" i="3" a="1"/>
  <c r="G53" i="3" s="1"/>
  <c r="G54" i="3" a="1"/>
  <c r="G54" i="3" s="1"/>
  <c r="H54" i="3" a="1"/>
  <c r="H54" i="3" s="1"/>
  <c r="F55" i="3" a="1"/>
  <c r="F55" i="3" s="1"/>
  <c r="H55" i="3" a="1"/>
  <c r="H55" i="3" s="1"/>
  <c r="G56" i="3" a="1"/>
  <c r="G56" i="3" s="1"/>
  <c r="F57" i="3" a="1"/>
  <c r="F57" i="3" s="1"/>
  <c r="G57" i="3" a="1"/>
  <c r="G57" i="3" s="1"/>
  <c r="F58" i="3" a="1"/>
  <c r="F58" i="3" s="1"/>
  <c r="G58" i="3" a="1"/>
  <c r="G58" i="3" s="1"/>
  <c r="H58" i="3" a="1"/>
  <c r="H58" i="3" s="1"/>
  <c r="F59" i="3" a="1"/>
  <c r="F59" i="3" s="1"/>
  <c r="H59" i="3" a="1"/>
  <c r="H59" i="3" s="1"/>
  <c r="G60" i="3" a="1"/>
  <c r="G60" i="3" s="1"/>
  <c r="H60" i="3" a="1"/>
  <c r="H60" i="3" s="1"/>
  <c r="G61" i="3" a="1"/>
  <c r="G61" i="3" s="1"/>
  <c r="H61" i="3" a="1"/>
  <c r="H61" i="3" s="1"/>
  <c r="F62" i="3" a="1"/>
  <c r="F62" i="3" s="1"/>
  <c r="G62" i="3" a="1"/>
  <c r="G62" i="3" s="1"/>
  <c r="H63" i="3" a="1"/>
  <c r="H63" i="3" s="1"/>
  <c r="G64" i="3" a="1"/>
  <c r="G64" i="3" s="1"/>
  <c r="H64" i="3" a="1"/>
  <c r="H64" i="3" s="1"/>
  <c r="F65" i="3" a="1"/>
  <c r="F65" i="3" s="1"/>
  <c r="G65" i="3" a="1"/>
  <c r="G65" i="3" s="1"/>
  <c r="G66" i="3" a="1"/>
  <c r="G66" i="3" s="1"/>
  <c r="H66" i="3" a="1"/>
  <c r="H66" i="3" s="1"/>
  <c r="F67" i="3" a="1"/>
  <c r="F67" i="3" s="1"/>
  <c r="H67" i="3" a="1"/>
  <c r="H67" i="3" s="1"/>
  <c r="G68" i="3" a="1"/>
  <c r="G68" i="3" s="1"/>
  <c r="F69" i="3" a="1"/>
  <c r="F69" i="3" s="1"/>
  <c r="G69" i="3" a="1"/>
  <c r="G69" i="3" s="1"/>
  <c r="F70" i="3" a="1"/>
  <c r="F70" i="3" s="1"/>
  <c r="G70" i="3" a="1"/>
  <c r="G70" i="3" s="1"/>
  <c r="H70" i="3" a="1"/>
  <c r="H70" i="3" s="1"/>
  <c r="F71" i="3" a="1"/>
  <c r="F71" i="3" s="1"/>
  <c r="H71" i="3" a="1"/>
  <c r="H71" i="3" s="1"/>
  <c r="G72" i="3" a="1"/>
  <c r="G72" i="3" s="1"/>
  <c r="H72" i="3" a="1"/>
  <c r="H72" i="3" s="1"/>
  <c r="G73" i="3" a="1"/>
  <c r="G73" i="3" s="1"/>
  <c r="H73" i="3" a="1"/>
  <c r="H73" i="3" s="1"/>
  <c r="F74" i="3" a="1"/>
  <c r="F74" i="3" s="1"/>
  <c r="G74" i="3" a="1"/>
  <c r="G74" i="3" s="1"/>
  <c r="H75" i="3" a="1"/>
  <c r="H75" i="3" s="1"/>
  <c r="G76" i="3" a="1"/>
  <c r="G76" i="3" s="1"/>
  <c r="H76" i="3" a="1"/>
  <c r="H76" i="3" s="1"/>
  <c r="F77" i="3" a="1"/>
  <c r="F77" i="3" s="1"/>
  <c r="G77" i="3" a="1"/>
  <c r="G77" i="3" s="1"/>
  <c r="G78" i="3" a="1"/>
  <c r="G78" i="3" s="1"/>
  <c r="H78" i="3" a="1"/>
  <c r="H78" i="3" s="1"/>
  <c r="F79" i="3" a="1"/>
  <c r="F79" i="3" s="1"/>
  <c r="H79" i="3" a="1"/>
  <c r="H79" i="3" s="1"/>
  <c r="G80" i="3" a="1"/>
  <c r="G80" i="3" s="1"/>
  <c r="F81" i="3" a="1"/>
  <c r="F81" i="3" s="1"/>
  <c r="G81" i="3" a="1"/>
  <c r="G81" i="3" s="1"/>
  <c r="F82" i="3" a="1"/>
  <c r="F82" i="3" s="1"/>
  <c r="G82" i="3" a="1"/>
  <c r="G82" i="3" s="1"/>
  <c r="H82" i="3" a="1"/>
  <c r="H82" i="3" s="1"/>
  <c r="F83" i="3" a="1"/>
  <c r="F83" i="3" s="1"/>
  <c r="H83" i="3" a="1"/>
  <c r="H83" i="3" s="1"/>
  <c r="G84" i="3" a="1"/>
  <c r="G84" i="3" s="1"/>
  <c r="H84" i="3" a="1"/>
  <c r="H84" i="3" s="1"/>
  <c r="G85" i="3" a="1"/>
  <c r="G85" i="3" s="1"/>
  <c r="H85" i="3" a="1"/>
  <c r="H85" i="3" s="1"/>
  <c r="F86" i="3" a="1"/>
  <c r="F86" i="3" s="1"/>
  <c r="G86" i="3" a="1"/>
  <c r="G86" i="3" s="1"/>
  <c r="H87" i="3" a="1"/>
  <c r="H87" i="3" s="1"/>
  <c r="G88" i="3" a="1"/>
  <c r="G88" i="3" s="1"/>
  <c r="H88" i="3" a="1"/>
  <c r="H88" i="3" s="1"/>
  <c r="F89" i="3" a="1"/>
  <c r="F89" i="3" s="1"/>
  <c r="G89" i="3" a="1"/>
  <c r="G89" i="3" s="1"/>
  <c r="G90" i="3" a="1"/>
  <c r="G90" i="3" s="1"/>
  <c r="H90" i="3" a="1"/>
  <c r="H90" i="3" s="1"/>
  <c r="F91" i="3" a="1"/>
  <c r="F91" i="3" s="1"/>
  <c r="H91" i="3" a="1"/>
  <c r="H91" i="3" s="1"/>
  <c r="G92" i="3" a="1"/>
  <c r="G92" i="3" s="1"/>
  <c r="F93" i="3" a="1"/>
  <c r="F93" i="3" s="1"/>
  <c r="G93" i="3" a="1"/>
  <c r="G93" i="3" s="1"/>
  <c r="F94" i="3" a="1"/>
  <c r="F94" i="3" s="1"/>
  <c r="G94" i="3" a="1"/>
  <c r="G94" i="3" s="1"/>
  <c r="H94" i="3" a="1"/>
  <c r="H94" i="3" s="1"/>
  <c r="F95" i="3" a="1"/>
  <c r="F95" i="3" s="1"/>
  <c r="H95" i="3" a="1"/>
  <c r="H95" i="3" s="1"/>
  <c r="G96" i="3" a="1"/>
  <c r="G96" i="3" s="1"/>
  <c r="H96" i="3" a="1"/>
  <c r="H96" i="3" s="1"/>
  <c r="G97" i="3" a="1"/>
  <c r="G97" i="3" s="1"/>
  <c r="H97" i="3" a="1"/>
  <c r="H97" i="3" s="1"/>
  <c r="G14" i="3" a="1"/>
  <c r="G14" i="3" s="1"/>
  <c r="F14" i="3" a="1"/>
  <c r="F14" i="3" s="1"/>
  <c r="A17" i="2"/>
  <c r="A21" i="2" s="1"/>
  <c r="A25" i="2" s="1"/>
  <c r="A29" i="2" s="1"/>
  <c r="A33" i="2" s="1"/>
  <c r="A37" i="2" s="1"/>
  <c r="A41" i="2" s="1"/>
  <c r="A45" i="2" s="1"/>
  <c r="A49" i="2" s="1"/>
  <c r="A53" i="2" s="1"/>
  <c r="A57" i="2" s="1"/>
  <c r="A61" i="2" s="1"/>
  <c r="A65" i="2" s="1"/>
  <c r="A69" i="2" s="1"/>
  <c r="A73" i="2" s="1"/>
  <c r="A77" i="2" s="1"/>
  <c r="A81" i="2" s="1"/>
  <c r="A85" i="2" s="1"/>
  <c r="A89" i="2" s="1"/>
  <c r="A93" i="2" s="1"/>
  <c r="A97" i="2" s="1"/>
  <c r="A16" i="2"/>
  <c r="A20" i="2" s="1"/>
  <c r="A24" i="2" s="1"/>
  <c r="A28" i="2" s="1"/>
  <c r="A32" i="2" s="1"/>
  <c r="A36" i="2" s="1"/>
  <c r="A40" i="2" s="1"/>
  <c r="A44" i="2" s="1"/>
  <c r="A48" i="2" s="1"/>
  <c r="A52" i="2" s="1"/>
  <c r="A56" i="2" s="1"/>
  <c r="A60" i="2" s="1"/>
  <c r="A64" i="2" s="1"/>
  <c r="A68" i="2" s="1"/>
  <c r="A72" i="2" s="1"/>
  <c r="A76" i="2" s="1"/>
  <c r="A80" i="2" s="1"/>
  <c r="A84" i="2" s="1"/>
  <c r="A88" i="2" s="1"/>
  <c r="A92" i="2" s="1"/>
  <c r="A96" i="2" s="1"/>
  <c r="A15" i="2"/>
  <c r="A19" i="2" s="1"/>
  <c r="A23" i="2" s="1"/>
  <c r="A27" i="2" s="1"/>
  <c r="A31" i="2" s="1"/>
  <c r="A35" i="2" s="1"/>
  <c r="A39" i="2" s="1"/>
  <c r="A43" i="2" s="1"/>
  <c r="A47" i="2" s="1"/>
  <c r="A51" i="2" s="1"/>
  <c r="A55" i="2" s="1"/>
  <c r="A59" i="2" s="1"/>
  <c r="A63" i="2" s="1"/>
  <c r="A67" i="2" s="1"/>
  <c r="A71" i="2" s="1"/>
  <c r="A75" i="2" s="1"/>
  <c r="A79" i="2" s="1"/>
  <c r="A83" i="2" s="1"/>
  <c r="A87" i="2" s="1"/>
  <c r="A91" i="2" s="1"/>
  <c r="A95" i="2" s="1"/>
  <c r="A14" i="2"/>
  <c r="A18" i="2" s="1"/>
  <c r="A22" i="2" s="1"/>
  <c r="A26" i="2" s="1"/>
  <c r="A30" i="2" s="1"/>
  <c r="A34" i="2" s="1"/>
  <c r="A38" i="2" s="1"/>
  <c r="A42" i="2" s="1"/>
  <c r="A46" i="2" s="1"/>
  <c r="A50" i="2" s="1"/>
  <c r="A54" i="2" s="1"/>
  <c r="A58" i="2" s="1"/>
  <c r="A62" i="2" s="1"/>
  <c r="A66" i="2" s="1"/>
  <c r="A70" i="2" s="1"/>
  <c r="A74" i="2" s="1"/>
  <c r="A78" i="2" s="1"/>
  <c r="A82" i="2" s="1"/>
  <c r="A86" i="2" s="1"/>
  <c r="A90" i="2" s="1"/>
  <c r="A94" i="2" s="1"/>
  <c r="N10" i="3"/>
  <c r="O10" i="3" s="1"/>
  <c r="N6" i="3"/>
  <c r="O6" i="3" s="1"/>
  <c r="N2" i="3"/>
  <c r="O2" i="3" s="1"/>
  <c r="F11" i="3" a="1"/>
  <c r="F11" i="3" s="1"/>
  <c r="I11" i="3" s="1"/>
  <c r="G11" i="3" a="1"/>
  <c r="G11" i="3" s="1"/>
  <c r="H11" i="3" a="1"/>
  <c r="H11" i="3" s="1"/>
  <c r="F12" i="3" a="1"/>
  <c r="F12" i="3" s="1"/>
  <c r="G12" i="3" a="1"/>
  <c r="G12" i="3" s="1"/>
  <c r="H12" i="3" a="1"/>
  <c r="H12" i="3" s="1"/>
  <c r="F13" i="3" a="1"/>
  <c r="F13" i="3" s="1"/>
  <c r="G13" i="3" a="1"/>
  <c r="G13" i="3" s="1"/>
  <c r="H13" i="3" a="1"/>
  <c r="H13" i="3" s="1"/>
  <c r="H10" i="3" a="1"/>
  <c r="H10" i="3" s="1"/>
  <c r="G10" i="3" a="1"/>
  <c r="G10" i="3" s="1"/>
  <c r="F10" i="3" a="1"/>
  <c r="F10" i="3" s="1"/>
  <c r="F6" i="3" a="1"/>
  <c r="F6" i="3" s="1"/>
  <c r="M6" i="3"/>
  <c r="F7" i="3" a="1"/>
  <c r="F7" i="3" s="1"/>
  <c r="G7" i="3" a="1"/>
  <c r="G7" i="3" s="1"/>
  <c r="H7" i="3" a="1"/>
  <c r="H7" i="3" s="1"/>
  <c r="F8" i="3" a="1"/>
  <c r="F8" i="3" s="1"/>
  <c r="G8" i="3" a="1"/>
  <c r="G8" i="3" s="1"/>
  <c r="H8" i="3" a="1"/>
  <c r="H8" i="3" s="1"/>
  <c r="F9" i="3" a="1"/>
  <c r="F9" i="3" s="1"/>
  <c r="G9" i="3" a="1"/>
  <c r="G9" i="3" s="1"/>
  <c r="H9" i="3" a="1"/>
  <c r="H9" i="3" s="1"/>
  <c r="H6" i="3" a="1"/>
  <c r="H6" i="3" s="1"/>
  <c r="G6" i="3" a="1"/>
  <c r="G6" i="3" s="1"/>
  <c r="M2" i="3"/>
  <c r="F3" i="3" a="1"/>
  <c r="F3" i="3" s="1"/>
  <c r="G3" i="3" a="1"/>
  <c r="G3" i="3" s="1"/>
  <c r="H3" i="3" a="1"/>
  <c r="H3" i="3" s="1"/>
  <c r="F4" i="3" a="1"/>
  <c r="F4" i="3" s="1"/>
  <c r="G4" i="3" a="1"/>
  <c r="G4" i="3" s="1"/>
  <c r="H4" i="3" a="1"/>
  <c r="H4" i="3" s="1"/>
  <c r="F5" i="3" a="1"/>
  <c r="F5" i="3" s="1"/>
  <c r="G5" i="3" a="1"/>
  <c r="G5" i="3" s="1"/>
  <c r="H5" i="3" a="1"/>
  <c r="H5" i="3" s="1"/>
  <c r="H2" i="3" a="1"/>
  <c r="H2" i="3" s="1"/>
  <c r="G2" i="3" a="1"/>
  <c r="G2" i="3" s="1"/>
  <c r="I108" i="3" l="1"/>
  <c r="I118" i="3"/>
  <c r="I100" i="3"/>
  <c r="I110" i="3"/>
  <c r="I105" i="3"/>
  <c r="I113" i="3"/>
  <c r="I115" i="3"/>
  <c r="I107" i="3"/>
  <c r="I102" i="3"/>
  <c r="I112" i="3"/>
  <c r="I109" i="3"/>
  <c r="I119" i="3"/>
  <c r="I114" i="3"/>
  <c r="I101" i="3"/>
  <c r="I116" i="3"/>
  <c r="I98" i="3"/>
  <c r="I10" i="3"/>
  <c r="I5" i="3"/>
  <c r="I56" i="3"/>
  <c r="I39" i="3"/>
  <c r="I7" i="3"/>
  <c r="I87" i="3"/>
  <c r="I13" i="3"/>
  <c r="I9" i="3"/>
  <c r="I12" i="3"/>
  <c r="I8" i="3"/>
  <c r="I3" i="3"/>
  <c r="I4" i="3"/>
  <c r="I68" i="3"/>
  <c r="I20" i="3"/>
  <c r="I6" i="3"/>
  <c r="I2" i="3"/>
  <c r="I92" i="3"/>
  <c r="I75" i="3"/>
  <c r="I27" i="3"/>
  <c r="I80" i="3"/>
  <c r="I63" i="3"/>
  <c r="I51" i="3"/>
  <c r="I74" i="3"/>
  <c r="I26" i="3"/>
  <c r="I79" i="3"/>
  <c r="P58" i="3"/>
  <c r="P34" i="3"/>
  <c r="P2" i="8"/>
  <c r="Q2" i="8" s="1"/>
  <c r="L64" i="3"/>
  <c r="I50" i="3"/>
  <c r="I24" i="3"/>
  <c r="L16" i="3"/>
  <c r="I62" i="3"/>
  <c r="L27" i="3"/>
  <c r="I96" i="3"/>
  <c r="I97" i="3"/>
  <c r="L44" i="3"/>
  <c r="L61" i="3"/>
  <c r="I88" i="3"/>
  <c r="L76" i="3"/>
  <c r="L28" i="3"/>
  <c r="L96" i="3"/>
  <c r="L92" i="3"/>
  <c r="I16" i="3"/>
  <c r="L17" i="3"/>
  <c r="I89" i="3"/>
  <c r="I78" i="3"/>
  <c r="L73" i="3"/>
  <c r="L59" i="3"/>
  <c r="I17" i="3"/>
  <c r="L88" i="3"/>
  <c r="L72" i="3"/>
  <c r="L56" i="3"/>
  <c r="L40" i="3"/>
  <c r="L24" i="3"/>
  <c r="L80" i="3"/>
  <c r="L75" i="3"/>
  <c r="L66" i="3"/>
  <c r="L49" i="3"/>
  <c r="L32" i="3"/>
  <c r="L65" i="3"/>
  <c r="L87" i="3"/>
  <c r="L39" i="3"/>
  <c r="L50" i="3"/>
  <c r="L45" i="3"/>
  <c r="L37" i="3"/>
  <c r="L82" i="3"/>
  <c r="L90" i="3"/>
  <c r="L42" i="3"/>
  <c r="L81" i="3"/>
  <c r="L43" i="3"/>
  <c r="L91" i="3"/>
  <c r="I95" i="3"/>
  <c r="L63" i="3"/>
  <c r="L15" i="3"/>
  <c r="L34" i="3"/>
  <c r="L97" i="3"/>
  <c r="L93" i="3"/>
  <c r="L48" i="3"/>
  <c r="L84" i="3"/>
  <c r="L68" i="3"/>
  <c r="L52" i="3"/>
  <c r="L36" i="3"/>
  <c r="L20" i="3"/>
  <c r="L77" i="3"/>
  <c r="L33" i="3"/>
  <c r="L18" i="3"/>
  <c r="L25" i="3"/>
  <c r="L14" i="3"/>
  <c r="M14" i="3" s="1"/>
  <c r="P14" i="3" s="1"/>
  <c r="I94" i="3"/>
  <c r="L29" i="3"/>
  <c r="L60" i="3"/>
  <c r="L85" i="3"/>
  <c r="L51" i="3"/>
  <c r="L79" i="3"/>
  <c r="I57" i="3"/>
  <c r="I41" i="3"/>
  <c r="L78" i="3"/>
  <c r="I46" i="3"/>
  <c r="I72" i="3"/>
  <c r="I40" i="3"/>
  <c r="L89" i="3"/>
  <c r="L55" i="3"/>
  <c r="L23" i="3"/>
  <c r="L70" i="3"/>
  <c r="I48" i="3"/>
  <c r="L69" i="3"/>
  <c r="L53" i="3"/>
  <c r="L21" i="3"/>
  <c r="L95" i="3"/>
  <c r="L31" i="3"/>
  <c r="L62" i="3"/>
  <c r="L30" i="3"/>
  <c r="L58" i="3"/>
  <c r="L41" i="3"/>
  <c r="L71" i="3"/>
  <c r="L38" i="3"/>
  <c r="I47" i="3"/>
  <c r="L47" i="3"/>
  <c r="I30" i="3"/>
  <c r="L94" i="3"/>
  <c r="L46" i="3"/>
  <c r="L74" i="3"/>
  <c r="L26" i="3"/>
  <c r="L57" i="3"/>
  <c r="L86" i="3"/>
  <c r="L54" i="3"/>
  <c r="L22" i="3"/>
  <c r="L83" i="3"/>
  <c r="L67" i="3"/>
  <c r="L35" i="3"/>
  <c r="L19" i="3"/>
  <c r="I31" i="3"/>
  <c r="I73" i="3"/>
  <c r="I25" i="3"/>
  <c r="I49" i="3"/>
  <c r="I33" i="3"/>
  <c r="I65" i="3"/>
  <c r="I64" i="3"/>
  <c r="I83" i="3"/>
  <c r="I35" i="3"/>
  <c r="I19" i="3"/>
  <c r="I81" i="3"/>
  <c r="I61" i="3"/>
  <c r="I91" i="3"/>
  <c r="I82" i="3"/>
  <c r="I34" i="3"/>
  <c r="I76" i="3"/>
  <c r="I23" i="3"/>
  <c r="I59" i="3"/>
  <c r="I85" i="3"/>
  <c r="I58" i="3"/>
  <c r="I14" i="3"/>
  <c r="I29" i="3"/>
  <c r="I60" i="3"/>
  <c r="I86" i="3"/>
  <c r="I43" i="3"/>
  <c r="I69" i="3"/>
  <c r="I42" i="3"/>
  <c r="I84" i="3"/>
  <c r="I52" i="3"/>
  <c r="I77" i="3"/>
  <c r="I71" i="3"/>
  <c r="I54" i="3"/>
  <c r="I38" i="3"/>
  <c r="I53" i="3"/>
  <c r="I36" i="3"/>
  <c r="I93" i="3"/>
  <c r="I66" i="3"/>
  <c r="I45" i="3"/>
  <c r="I18" i="3"/>
  <c r="I55" i="3"/>
  <c r="I28" i="3"/>
  <c r="I70" i="3"/>
  <c r="I22" i="3"/>
  <c r="I37" i="3"/>
  <c r="I90" i="3"/>
  <c r="I21" i="3"/>
  <c r="I67" i="3"/>
  <c r="I5" i="8"/>
  <c r="P86" i="3"/>
  <c r="I4" i="8"/>
  <c r="P18" i="3"/>
  <c r="P90" i="3"/>
  <c r="P22" i="3"/>
  <c r="P46" i="3"/>
  <c r="P70" i="3"/>
  <c r="P94" i="3"/>
  <c r="P50" i="3"/>
  <c r="I4" i="5"/>
  <c r="P78" i="3"/>
  <c r="I3" i="8"/>
  <c r="P82" i="3"/>
  <c r="I2" i="5"/>
  <c r="M2" i="5"/>
  <c r="P2" i="5" s="1"/>
  <c r="I2" i="8"/>
  <c r="P2" i="7"/>
  <c r="I4" i="7"/>
  <c r="I2" i="7"/>
  <c r="I5" i="7"/>
  <c r="I3" i="7"/>
  <c r="P2" i="6"/>
  <c r="I5" i="6"/>
  <c r="I2" i="6"/>
  <c r="I4" i="6"/>
  <c r="I3" i="6"/>
  <c r="I3" i="5"/>
  <c r="I5" i="5"/>
  <c r="P74" i="3"/>
  <c r="P66" i="3"/>
  <c r="P62" i="3"/>
  <c r="P54" i="3"/>
  <c r="P42" i="3"/>
  <c r="P38" i="3"/>
  <c r="P30" i="3"/>
  <c r="P26" i="3"/>
  <c r="P10" i="3"/>
  <c r="P2" i="3"/>
  <c r="P6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<sst xmlns="http://schemas.openxmlformats.org/spreadsheetml/2006/main" count="90" uniqueCount="32">
  <si>
    <t>Parameter</t>
  </si>
  <si>
    <t>Value</t>
  </si>
  <si>
    <t>Trial</t>
  </si>
  <si>
    <t>Opt</t>
  </si>
  <si>
    <t>A1</t>
  </si>
  <si>
    <t>A2</t>
  </si>
  <si>
    <t>A3</t>
  </si>
  <si>
    <t>A1_reveal</t>
  </si>
  <si>
    <t>A2_reveal</t>
  </si>
  <si>
    <t>A3_reveal</t>
  </si>
  <si>
    <t>Revealed_A1</t>
  </si>
  <si>
    <t>Revealed_A2</t>
  </si>
  <si>
    <t>Revealed_A3</t>
  </si>
  <si>
    <t>Choice</t>
  </si>
  <si>
    <t>EV_revealed</t>
  </si>
  <si>
    <t>True value choice</t>
  </si>
  <si>
    <t>Costs</t>
  </si>
  <si>
    <t>Total number reveals</t>
  </si>
  <si>
    <t>Net performance</t>
  </si>
  <si>
    <t>NumTrials</t>
  </si>
  <si>
    <t>NumOptions</t>
  </si>
  <si>
    <t>NumAttributes</t>
  </si>
  <si>
    <t>Weight_A1</t>
  </si>
  <si>
    <t>Weight_A2</t>
  </si>
  <si>
    <t>Weight_A3</t>
  </si>
  <si>
    <t>RevealCost</t>
  </si>
  <si>
    <t>NoiseSigma_Low</t>
  </si>
  <si>
    <t>NoiseSigma_High</t>
  </si>
  <si>
    <t>hidethis column</t>
  </si>
  <si>
    <t>Hint:</t>
  </si>
  <si>
    <t>Attribute 1</t>
  </si>
  <si>
    <t>Feedback(noisy)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</si>
</sst>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12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2" fillId="0" borderId="0" xfId="0" applyFont="1"/>
    <xf numFmtId="0" fontId="0" fillId="2" borderId="0" xfId="0" applyFill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C42B05-FB66-F048-ADA7-7D8EEF2070AC}">
  <dimension ref="A1:B10"/>
  <sheetViews>
    <sheetView zoomScale="132" workbookViewId="0">
      <selection activeCell="E5" sqref="E5"/>
    </sheetView>
  </sheetViews>
  <sheetFormatPr defaultColWidth="10.6640625" defaultRowHeight="16" x14ac:dyDescent="0.4"/>
  <cols>
    <col min="1" max="1" width="19.08203125" customWidth="1"/>
    <col min="2" max="2" width="15" customWidth="1"/>
  </cols>
  <sheetData>
    <row r="1" spans="1:2" x14ac:dyDescent="0.4">
      <c r="A1" s="1" t="s">
        <v>0</v>
      </c>
      <c r="B1" s="1" t="s">
        <v>1</v>
      </c>
    </row>
    <row r="2" spans="1:2" x14ac:dyDescent="0.4">
      <c r="A2" t="s">
        <v>19</v>
      </c>
      <c r="B2">
        <v>30</v>
      </c>
    </row>
    <row r="3" spans="1:2" x14ac:dyDescent="0.4">
      <c r="A3" t="s">
        <v>20</v>
      </c>
      <c r="B3">
        <v>4</v>
      </c>
    </row>
    <row r="4" spans="1:2" x14ac:dyDescent="0.4">
      <c r="A4" t="s">
        <v>21</v>
      </c>
      <c r="B4">
        <v>3</v>
      </c>
    </row>
    <row r="5" spans="1:2" x14ac:dyDescent="0.4">
      <c r="A5" t="s">
        <v>22</v>
      </c>
      <c r="B5" s="4">
        <v>30</v>
      </c>
    </row>
    <row r="6" spans="1:2" x14ac:dyDescent="0.4">
      <c r="A6" t="s">
        <v>23</v>
      </c>
      <c r="B6" s="4">
        <v>50</v>
      </c>
    </row>
    <row r="7" spans="1:2" x14ac:dyDescent="0.4">
      <c r="A7" t="s">
        <v>24</v>
      </c>
      <c r="B7" s="4">
        <v>20</v>
      </c>
    </row>
    <row r="8" spans="1:2" x14ac:dyDescent="0.4">
      <c r="A8" t="s">
        <v>25</v>
      </c>
      <c r="B8">
        <v>15</v>
      </c>
    </row>
    <row r="9" spans="1:2" x14ac:dyDescent="0.4">
      <c r="A9" t="s">
        <v>26</v>
      </c>
      <c r="B9">
        <v>5</v>
      </c>
    </row>
    <row r="10" spans="1:2" x14ac:dyDescent="0.4">
      <c r="A10" t="s">
        <v>27</v>
      </c>
      <c r="B10">
        <v>10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F07D8-72C8-6948-AB3F-C75CC1F1E038}">
  <dimension ref="A1:E121"/>
  <sheetViews>
    <sheetView topLeftCell="A62" zoomScale="117" workbookViewId="0">
      <selection activeCell="I115" sqref="I115"/>
    </sheetView>
  </sheetViews>
  <sheetFormatPr defaultColWidth="10.6640625" defaultRowHeight="16" x14ac:dyDescent="0.4"/>
  <cols>
    <col min="4" max="4" width="11.33203125" customWidth="1"/>
    <col min="5" max="5" width="11.08203125" customWidth="1"/>
  </cols>
  <sheetData>
    <row r="1" spans="1:5" x14ac:dyDescent="0.4">
      <c r="A1" s="1" t="s">
        <v>2</v>
      </c>
      <c r="B1" s="1" t="s">
        <v>3</v>
      </c>
      <c r="C1" s="1" t="s">
        <v>4</v>
      </c>
      <c r="D1" s="1" t="s">
        <v>5</v>
      </c>
      <c r="E1" s="1" t="s">
        <v>6</v>
      </c>
    </row>
    <row r="2" spans="1:5" x14ac:dyDescent="0.4">
      <c r="A2">
        <v>1</v>
      </c>
      <c r="B2">
        <v>1</v>
      </c>
      <c r="C2">
        <v>6</v>
      </c>
      <c r="D2">
        <v>9</v>
      </c>
      <c r="E2">
        <v>3</v>
      </c>
    </row>
    <row r="3" spans="1:5" x14ac:dyDescent="0.4">
      <c r="A3">
        <v>1</v>
      </c>
      <c r="B3">
        <v>2</v>
      </c>
      <c r="C3">
        <v>2</v>
      </c>
      <c r="D3">
        <v>8</v>
      </c>
      <c r="E3">
        <v>7</v>
      </c>
    </row>
    <row r="4" spans="1:5" x14ac:dyDescent="0.4">
      <c r="A4">
        <v>1</v>
      </c>
      <c r="B4">
        <v>3</v>
      </c>
      <c r="C4">
        <v>5</v>
      </c>
      <c r="D4">
        <v>4</v>
      </c>
      <c r="E4">
        <v>6</v>
      </c>
    </row>
    <row r="5" spans="1:5" x14ac:dyDescent="0.4">
      <c r="A5">
        <v>1</v>
      </c>
      <c r="B5">
        <v>4</v>
      </c>
      <c r="C5">
        <v>7</v>
      </c>
      <c r="D5">
        <v>3</v>
      </c>
      <c r="E5">
        <v>2</v>
      </c>
    </row>
    <row r="6" spans="1:5" x14ac:dyDescent="0.4">
      <c r="A6">
        <v>2</v>
      </c>
      <c r="B6">
        <v>1</v>
      </c>
      <c r="C6">
        <v>7</v>
      </c>
      <c r="D6">
        <v>2</v>
      </c>
      <c r="E6">
        <v>3</v>
      </c>
    </row>
    <row r="7" spans="1:5" x14ac:dyDescent="0.4">
      <c r="A7">
        <v>2</v>
      </c>
      <c r="B7">
        <v>2</v>
      </c>
      <c r="C7">
        <v>5</v>
      </c>
      <c r="D7">
        <v>6</v>
      </c>
      <c r="E7">
        <v>8</v>
      </c>
    </row>
    <row r="8" spans="1:5" x14ac:dyDescent="0.4">
      <c r="A8">
        <v>2</v>
      </c>
      <c r="B8">
        <v>3</v>
      </c>
      <c r="C8">
        <v>1</v>
      </c>
      <c r="D8">
        <v>4</v>
      </c>
      <c r="E8">
        <v>7</v>
      </c>
    </row>
    <row r="9" spans="1:5" x14ac:dyDescent="0.4">
      <c r="A9">
        <v>2</v>
      </c>
      <c r="B9">
        <v>4</v>
      </c>
      <c r="C9">
        <v>5</v>
      </c>
      <c r="D9">
        <v>7</v>
      </c>
      <c r="E9">
        <v>1</v>
      </c>
    </row>
    <row r="10" spans="1:5" x14ac:dyDescent="0.4">
      <c r="A10">
        <v>3</v>
      </c>
      <c r="B10">
        <v>1</v>
      </c>
      <c r="C10">
        <v>2</v>
      </c>
      <c r="D10">
        <v>3</v>
      </c>
      <c r="E10">
        <v>4</v>
      </c>
    </row>
    <row r="11" spans="1:5" x14ac:dyDescent="0.4">
      <c r="A11">
        <v>3</v>
      </c>
      <c r="B11">
        <v>2</v>
      </c>
      <c r="C11">
        <v>6</v>
      </c>
      <c r="D11">
        <v>7</v>
      </c>
      <c r="E11">
        <v>8</v>
      </c>
    </row>
    <row r="12" spans="1:5" x14ac:dyDescent="0.4">
      <c r="A12">
        <v>3</v>
      </c>
      <c r="B12">
        <v>3</v>
      </c>
      <c r="C12">
        <v>2</v>
      </c>
      <c r="D12">
        <v>8</v>
      </c>
      <c r="E12">
        <v>1</v>
      </c>
    </row>
    <row r="13" spans="1:5" x14ac:dyDescent="0.4">
      <c r="A13">
        <v>3</v>
      </c>
      <c r="B13">
        <v>4</v>
      </c>
      <c r="C13">
        <v>1</v>
      </c>
      <c r="D13">
        <v>5</v>
      </c>
      <c r="E13">
        <v>9</v>
      </c>
    </row>
    <row r="14" spans="1:5" x14ac:dyDescent="0.4">
      <c r="A14">
        <f>A10+1</f>
        <v>4</v>
      </c>
      <c r="B14">
        <v>1</v>
      </c>
      <c r="C14">
        <v>6</v>
      </c>
      <c r="D14">
        <v>5</v>
      </c>
      <c r="E14">
        <v>8</v>
      </c>
    </row>
    <row r="15" spans="1:5" x14ac:dyDescent="0.4">
      <c r="A15">
        <f>A11+1</f>
        <v>4</v>
      </c>
      <c r="B15">
        <v>2</v>
      </c>
      <c r="C15">
        <v>3</v>
      </c>
      <c r="D15">
        <v>9</v>
      </c>
      <c r="E15">
        <v>5</v>
      </c>
    </row>
    <row r="16" spans="1:5" x14ac:dyDescent="0.4">
      <c r="A16">
        <f>A12+1</f>
        <v>4</v>
      </c>
      <c r="B16">
        <v>3</v>
      </c>
      <c r="C16">
        <v>10</v>
      </c>
      <c r="D16">
        <v>8</v>
      </c>
      <c r="E16">
        <v>3</v>
      </c>
    </row>
    <row r="17" spans="1:5" x14ac:dyDescent="0.4">
      <c r="A17">
        <f>A13+1</f>
        <v>4</v>
      </c>
      <c r="B17">
        <v>4</v>
      </c>
      <c r="C17">
        <v>1</v>
      </c>
      <c r="D17">
        <v>4</v>
      </c>
      <c r="E17">
        <v>7</v>
      </c>
    </row>
    <row r="18" spans="1:5" x14ac:dyDescent="0.4">
      <c r="A18">
        <f t="shared" ref="A18:A81" si="0">A14+1</f>
        <v>5</v>
      </c>
      <c r="B18">
        <v>1</v>
      </c>
      <c r="C18">
        <v>2</v>
      </c>
      <c r="D18">
        <v>9</v>
      </c>
      <c r="E18">
        <v>3</v>
      </c>
    </row>
    <row r="19" spans="1:5" x14ac:dyDescent="0.4">
      <c r="A19">
        <f t="shared" si="0"/>
        <v>5</v>
      </c>
      <c r="B19">
        <v>2</v>
      </c>
      <c r="C19">
        <v>8</v>
      </c>
      <c r="D19">
        <v>2</v>
      </c>
      <c r="E19">
        <v>9</v>
      </c>
    </row>
    <row r="20" spans="1:5" x14ac:dyDescent="0.4">
      <c r="A20">
        <f t="shared" si="0"/>
        <v>5</v>
      </c>
      <c r="B20">
        <v>3</v>
      </c>
      <c r="C20">
        <v>4</v>
      </c>
      <c r="D20">
        <v>4</v>
      </c>
      <c r="E20">
        <v>2</v>
      </c>
    </row>
    <row r="21" spans="1:5" x14ac:dyDescent="0.4">
      <c r="A21">
        <f t="shared" si="0"/>
        <v>5</v>
      </c>
      <c r="B21">
        <v>4</v>
      </c>
      <c r="C21">
        <v>1</v>
      </c>
      <c r="D21">
        <v>6</v>
      </c>
      <c r="E21">
        <v>4</v>
      </c>
    </row>
    <row r="22" spans="1:5" x14ac:dyDescent="0.4">
      <c r="A22">
        <f t="shared" si="0"/>
        <v>6</v>
      </c>
      <c r="B22">
        <v>1</v>
      </c>
      <c r="C22">
        <v>5</v>
      </c>
      <c r="D22">
        <v>7</v>
      </c>
      <c r="E22">
        <v>1</v>
      </c>
    </row>
    <row r="23" spans="1:5" x14ac:dyDescent="0.4">
      <c r="A23">
        <f t="shared" si="0"/>
        <v>6</v>
      </c>
      <c r="B23">
        <v>2</v>
      </c>
      <c r="C23">
        <v>8</v>
      </c>
      <c r="D23">
        <v>8</v>
      </c>
      <c r="E23">
        <v>8</v>
      </c>
    </row>
    <row r="24" spans="1:5" x14ac:dyDescent="0.4">
      <c r="A24">
        <f t="shared" si="0"/>
        <v>6</v>
      </c>
      <c r="B24">
        <v>3</v>
      </c>
      <c r="C24">
        <v>1</v>
      </c>
      <c r="D24">
        <v>9</v>
      </c>
      <c r="E24">
        <v>5</v>
      </c>
    </row>
    <row r="25" spans="1:5" x14ac:dyDescent="0.4">
      <c r="A25">
        <f t="shared" si="0"/>
        <v>6</v>
      </c>
      <c r="B25">
        <v>4</v>
      </c>
      <c r="C25">
        <v>6</v>
      </c>
      <c r="D25">
        <v>2</v>
      </c>
      <c r="E25">
        <v>5</v>
      </c>
    </row>
    <row r="26" spans="1:5" x14ac:dyDescent="0.4">
      <c r="A26">
        <f t="shared" si="0"/>
        <v>7</v>
      </c>
      <c r="B26">
        <v>1</v>
      </c>
      <c r="C26">
        <v>9</v>
      </c>
      <c r="D26">
        <v>1</v>
      </c>
      <c r="E26">
        <v>9</v>
      </c>
    </row>
    <row r="27" spans="1:5" x14ac:dyDescent="0.4">
      <c r="A27">
        <f t="shared" si="0"/>
        <v>7</v>
      </c>
      <c r="B27">
        <v>2</v>
      </c>
      <c r="C27">
        <v>3</v>
      </c>
      <c r="D27">
        <v>8</v>
      </c>
      <c r="E27">
        <v>5</v>
      </c>
    </row>
    <row r="28" spans="1:5" x14ac:dyDescent="0.4">
      <c r="A28">
        <f t="shared" si="0"/>
        <v>7</v>
      </c>
      <c r="B28">
        <v>3</v>
      </c>
      <c r="C28">
        <v>7</v>
      </c>
      <c r="D28">
        <v>2</v>
      </c>
      <c r="E28">
        <v>9</v>
      </c>
    </row>
    <row r="29" spans="1:5" x14ac:dyDescent="0.4">
      <c r="A29">
        <f t="shared" si="0"/>
        <v>7</v>
      </c>
      <c r="B29">
        <v>4</v>
      </c>
      <c r="C29">
        <v>5</v>
      </c>
      <c r="D29">
        <v>6</v>
      </c>
      <c r="E29">
        <v>1</v>
      </c>
    </row>
    <row r="30" spans="1:5" x14ac:dyDescent="0.4">
      <c r="A30">
        <f t="shared" si="0"/>
        <v>8</v>
      </c>
      <c r="B30">
        <v>1</v>
      </c>
      <c r="C30">
        <v>1</v>
      </c>
      <c r="D30">
        <v>2</v>
      </c>
      <c r="E30">
        <v>4</v>
      </c>
    </row>
    <row r="31" spans="1:5" x14ac:dyDescent="0.4">
      <c r="A31">
        <f t="shared" si="0"/>
        <v>8</v>
      </c>
      <c r="B31">
        <v>2</v>
      </c>
      <c r="C31">
        <v>5</v>
      </c>
      <c r="D31">
        <v>2</v>
      </c>
      <c r="E31">
        <v>1</v>
      </c>
    </row>
    <row r="32" spans="1:5" x14ac:dyDescent="0.4">
      <c r="A32">
        <f t="shared" si="0"/>
        <v>8</v>
      </c>
      <c r="B32">
        <v>3</v>
      </c>
      <c r="C32">
        <v>8</v>
      </c>
      <c r="D32">
        <v>9</v>
      </c>
      <c r="E32">
        <v>1</v>
      </c>
    </row>
    <row r="33" spans="1:5" x14ac:dyDescent="0.4">
      <c r="A33">
        <f t="shared" si="0"/>
        <v>8</v>
      </c>
      <c r="B33">
        <v>4</v>
      </c>
      <c r="C33">
        <v>9</v>
      </c>
      <c r="D33">
        <v>6</v>
      </c>
      <c r="E33">
        <v>7</v>
      </c>
    </row>
    <row r="34" spans="1:5" x14ac:dyDescent="0.4">
      <c r="A34">
        <f t="shared" si="0"/>
        <v>9</v>
      </c>
      <c r="B34">
        <v>1</v>
      </c>
      <c r="C34">
        <v>5</v>
      </c>
      <c r="D34">
        <v>1</v>
      </c>
      <c r="E34">
        <v>1</v>
      </c>
    </row>
    <row r="35" spans="1:5" x14ac:dyDescent="0.4">
      <c r="A35">
        <f t="shared" si="0"/>
        <v>9</v>
      </c>
      <c r="B35">
        <v>2</v>
      </c>
      <c r="C35">
        <v>9</v>
      </c>
      <c r="D35">
        <v>5</v>
      </c>
      <c r="E35">
        <v>10</v>
      </c>
    </row>
    <row r="36" spans="1:5" x14ac:dyDescent="0.4">
      <c r="A36">
        <f t="shared" si="0"/>
        <v>9</v>
      </c>
      <c r="B36">
        <v>3</v>
      </c>
      <c r="C36">
        <v>8</v>
      </c>
      <c r="D36">
        <v>10</v>
      </c>
      <c r="E36">
        <v>7</v>
      </c>
    </row>
    <row r="37" spans="1:5" x14ac:dyDescent="0.4">
      <c r="A37">
        <f t="shared" si="0"/>
        <v>9</v>
      </c>
      <c r="B37">
        <v>4</v>
      </c>
      <c r="C37">
        <v>5</v>
      </c>
      <c r="D37">
        <v>1</v>
      </c>
      <c r="E37">
        <v>9</v>
      </c>
    </row>
    <row r="38" spans="1:5" x14ac:dyDescent="0.4">
      <c r="A38">
        <f t="shared" si="0"/>
        <v>10</v>
      </c>
      <c r="B38">
        <v>1</v>
      </c>
      <c r="C38">
        <v>7</v>
      </c>
      <c r="D38">
        <v>6</v>
      </c>
      <c r="E38">
        <v>3</v>
      </c>
    </row>
    <row r="39" spans="1:5" x14ac:dyDescent="0.4">
      <c r="A39">
        <f t="shared" si="0"/>
        <v>10</v>
      </c>
      <c r="B39">
        <v>2</v>
      </c>
      <c r="C39">
        <v>1</v>
      </c>
      <c r="D39">
        <v>3</v>
      </c>
      <c r="E39">
        <v>2</v>
      </c>
    </row>
    <row r="40" spans="1:5" x14ac:dyDescent="0.4">
      <c r="A40">
        <f t="shared" si="0"/>
        <v>10</v>
      </c>
      <c r="B40">
        <v>3</v>
      </c>
      <c r="C40">
        <v>9</v>
      </c>
      <c r="D40">
        <v>1</v>
      </c>
      <c r="E40">
        <v>3</v>
      </c>
    </row>
    <row r="41" spans="1:5" x14ac:dyDescent="0.4">
      <c r="A41">
        <f t="shared" si="0"/>
        <v>10</v>
      </c>
      <c r="B41">
        <v>4</v>
      </c>
      <c r="C41">
        <v>8</v>
      </c>
      <c r="D41">
        <v>1</v>
      </c>
      <c r="E41">
        <v>3</v>
      </c>
    </row>
    <row r="42" spans="1:5" x14ac:dyDescent="0.4">
      <c r="A42">
        <f t="shared" si="0"/>
        <v>11</v>
      </c>
      <c r="B42">
        <v>1</v>
      </c>
      <c r="C42">
        <v>9</v>
      </c>
      <c r="D42">
        <v>10</v>
      </c>
      <c r="E42">
        <v>1</v>
      </c>
    </row>
    <row r="43" spans="1:5" x14ac:dyDescent="0.4">
      <c r="A43">
        <f t="shared" si="0"/>
        <v>11</v>
      </c>
      <c r="B43">
        <v>2</v>
      </c>
      <c r="C43">
        <v>1</v>
      </c>
      <c r="D43">
        <v>9</v>
      </c>
      <c r="E43">
        <v>7</v>
      </c>
    </row>
    <row r="44" spans="1:5" x14ac:dyDescent="0.4">
      <c r="A44">
        <f t="shared" si="0"/>
        <v>11</v>
      </c>
      <c r="B44">
        <v>3</v>
      </c>
      <c r="C44">
        <v>4</v>
      </c>
      <c r="D44">
        <v>3</v>
      </c>
      <c r="E44">
        <v>2</v>
      </c>
    </row>
    <row r="45" spans="1:5" x14ac:dyDescent="0.4">
      <c r="A45">
        <f t="shared" si="0"/>
        <v>11</v>
      </c>
      <c r="B45">
        <v>4</v>
      </c>
      <c r="C45">
        <v>8</v>
      </c>
      <c r="D45">
        <v>3</v>
      </c>
      <c r="E45">
        <v>1</v>
      </c>
    </row>
    <row r="46" spans="1:5" x14ac:dyDescent="0.4">
      <c r="A46">
        <f t="shared" si="0"/>
        <v>12</v>
      </c>
      <c r="B46">
        <v>1</v>
      </c>
      <c r="C46">
        <v>4</v>
      </c>
      <c r="D46">
        <v>9</v>
      </c>
      <c r="E46">
        <v>4</v>
      </c>
    </row>
    <row r="47" spans="1:5" x14ac:dyDescent="0.4">
      <c r="A47">
        <f t="shared" si="0"/>
        <v>12</v>
      </c>
      <c r="B47">
        <v>2</v>
      </c>
      <c r="C47">
        <v>3</v>
      </c>
      <c r="D47">
        <v>8</v>
      </c>
      <c r="E47">
        <v>8</v>
      </c>
    </row>
    <row r="48" spans="1:5" x14ac:dyDescent="0.4">
      <c r="A48">
        <f t="shared" si="0"/>
        <v>12</v>
      </c>
      <c r="B48">
        <v>3</v>
      </c>
      <c r="C48">
        <v>1</v>
      </c>
      <c r="D48">
        <v>6</v>
      </c>
      <c r="E48">
        <v>5</v>
      </c>
    </row>
    <row r="49" spans="1:5" x14ac:dyDescent="0.4">
      <c r="A49">
        <f t="shared" si="0"/>
        <v>12</v>
      </c>
      <c r="B49">
        <v>4</v>
      </c>
      <c r="C49">
        <v>10</v>
      </c>
      <c r="D49">
        <v>1</v>
      </c>
      <c r="E49">
        <v>2</v>
      </c>
    </row>
    <row r="50" spans="1:5" x14ac:dyDescent="0.4">
      <c r="A50">
        <f t="shared" si="0"/>
        <v>13</v>
      </c>
      <c r="B50">
        <v>1</v>
      </c>
      <c r="C50">
        <v>2</v>
      </c>
      <c r="D50">
        <v>7</v>
      </c>
      <c r="E50">
        <v>7</v>
      </c>
    </row>
    <row r="51" spans="1:5" x14ac:dyDescent="0.4">
      <c r="A51">
        <f t="shared" si="0"/>
        <v>13</v>
      </c>
      <c r="B51">
        <v>2</v>
      </c>
      <c r="C51">
        <v>8</v>
      </c>
      <c r="D51">
        <v>9</v>
      </c>
      <c r="E51">
        <v>4</v>
      </c>
    </row>
    <row r="52" spans="1:5" x14ac:dyDescent="0.4">
      <c r="A52">
        <f t="shared" si="0"/>
        <v>13</v>
      </c>
      <c r="B52">
        <v>3</v>
      </c>
      <c r="C52">
        <v>1</v>
      </c>
      <c r="D52">
        <v>7</v>
      </c>
      <c r="E52">
        <v>9</v>
      </c>
    </row>
    <row r="53" spans="1:5" x14ac:dyDescent="0.4">
      <c r="A53">
        <f t="shared" si="0"/>
        <v>13</v>
      </c>
      <c r="B53">
        <v>4</v>
      </c>
      <c r="C53">
        <v>4</v>
      </c>
      <c r="D53">
        <v>7</v>
      </c>
      <c r="E53">
        <v>8</v>
      </c>
    </row>
    <row r="54" spans="1:5" x14ac:dyDescent="0.4">
      <c r="A54">
        <f t="shared" si="0"/>
        <v>14</v>
      </c>
      <c r="B54">
        <v>1</v>
      </c>
      <c r="C54">
        <v>1</v>
      </c>
      <c r="D54">
        <v>7</v>
      </c>
      <c r="E54">
        <v>9</v>
      </c>
    </row>
    <row r="55" spans="1:5" x14ac:dyDescent="0.4">
      <c r="A55">
        <f t="shared" si="0"/>
        <v>14</v>
      </c>
      <c r="B55">
        <v>2</v>
      </c>
      <c r="C55">
        <v>9</v>
      </c>
      <c r="D55">
        <v>10</v>
      </c>
      <c r="E55">
        <v>3</v>
      </c>
    </row>
    <row r="56" spans="1:5" x14ac:dyDescent="0.4">
      <c r="A56">
        <f t="shared" si="0"/>
        <v>14</v>
      </c>
      <c r="B56">
        <v>3</v>
      </c>
      <c r="C56">
        <v>5</v>
      </c>
      <c r="D56">
        <v>4</v>
      </c>
      <c r="E56">
        <v>9</v>
      </c>
    </row>
    <row r="57" spans="1:5" x14ac:dyDescent="0.4">
      <c r="A57">
        <f t="shared" si="0"/>
        <v>14</v>
      </c>
      <c r="B57">
        <v>4</v>
      </c>
      <c r="C57">
        <v>5</v>
      </c>
      <c r="D57">
        <v>9</v>
      </c>
      <c r="E57">
        <v>4</v>
      </c>
    </row>
    <row r="58" spans="1:5" x14ac:dyDescent="0.4">
      <c r="A58">
        <f t="shared" si="0"/>
        <v>15</v>
      </c>
      <c r="B58">
        <v>1</v>
      </c>
      <c r="C58">
        <v>3</v>
      </c>
      <c r="D58">
        <v>4</v>
      </c>
      <c r="E58">
        <v>5</v>
      </c>
    </row>
    <row r="59" spans="1:5" x14ac:dyDescent="0.4">
      <c r="A59">
        <f t="shared" si="0"/>
        <v>15</v>
      </c>
      <c r="B59">
        <v>2</v>
      </c>
      <c r="C59">
        <v>2</v>
      </c>
      <c r="D59">
        <v>4</v>
      </c>
      <c r="E59">
        <v>10</v>
      </c>
    </row>
    <row r="60" spans="1:5" x14ac:dyDescent="0.4">
      <c r="A60">
        <f t="shared" si="0"/>
        <v>15</v>
      </c>
      <c r="B60">
        <v>3</v>
      </c>
      <c r="C60">
        <v>7</v>
      </c>
      <c r="D60">
        <v>1</v>
      </c>
      <c r="E60">
        <v>6</v>
      </c>
    </row>
    <row r="61" spans="1:5" x14ac:dyDescent="0.4">
      <c r="A61">
        <f t="shared" si="0"/>
        <v>15</v>
      </c>
      <c r="B61">
        <v>4</v>
      </c>
      <c r="C61">
        <v>9</v>
      </c>
      <c r="D61">
        <v>2</v>
      </c>
      <c r="E61">
        <v>9</v>
      </c>
    </row>
    <row r="62" spans="1:5" x14ac:dyDescent="0.4">
      <c r="A62">
        <f t="shared" si="0"/>
        <v>16</v>
      </c>
      <c r="B62">
        <v>1</v>
      </c>
      <c r="C62">
        <v>7</v>
      </c>
      <c r="D62">
        <v>2</v>
      </c>
      <c r="E62">
        <v>7</v>
      </c>
    </row>
    <row r="63" spans="1:5" x14ac:dyDescent="0.4">
      <c r="A63">
        <f t="shared" si="0"/>
        <v>16</v>
      </c>
      <c r="B63">
        <v>2</v>
      </c>
      <c r="C63">
        <v>6</v>
      </c>
      <c r="D63">
        <v>10</v>
      </c>
      <c r="E63">
        <v>9</v>
      </c>
    </row>
    <row r="64" spans="1:5" x14ac:dyDescent="0.4">
      <c r="A64">
        <f t="shared" si="0"/>
        <v>16</v>
      </c>
      <c r="B64">
        <v>3</v>
      </c>
      <c r="C64">
        <v>6</v>
      </c>
      <c r="D64">
        <v>6</v>
      </c>
      <c r="E64">
        <v>4</v>
      </c>
    </row>
    <row r="65" spans="1:5" x14ac:dyDescent="0.4">
      <c r="A65">
        <f t="shared" si="0"/>
        <v>16</v>
      </c>
      <c r="B65">
        <v>4</v>
      </c>
      <c r="C65">
        <v>8</v>
      </c>
      <c r="D65">
        <v>1</v>
      </c>
      <c r="E65">
        <v>1</v>
      </c>
    </row>
    <row r="66" spans="1:5" x14ac:dyDescent="0.4">
      <c r="A66">
        <f t="shared" si="0"/>
        <v>17</v>
      </c>
      <c r="B66">
        <v>1</v>
      </c>
      <c r="C66">
        <v>5</v>
      </c>
      <c r="D66">
        <v>1</v>
      </c>
      <c r="E66">
        <v>4</v>
      </c>
    </row>
    <row r="67" spans="1:5" x14ac:dyDescent="0.4">
      <c r="A67">
        <f t="shared" si="0"/>
        <v>17</v>
      </c>
      <c r="B67">
        <v>2</v>
      </c>
      <c r="C67">
        <v>10</v>
      </c>
      <c r="D67">
        <v>8</v>
      </c>
      <c r="E67">
        <v>10</v>
      </c>
    </row>
    <row r="68" spans="1:5" x14ac:dyDescent="0.4">
      <c r="A68">
        <f t="shared" si="0"/>
        <v>17</v>
      </c>
      <c r="B68">
        <v>3</v>
      </c>
      <c r="C68">
        <v>6</v>
      </c>
      <c r="D68">
        <v>1</v>
      </c>
      <c r="E68">
        <v>3</v>
      </c>
    </row>
    <row r="69" spans="1:5" x14ac:dyDescent="0.4">
      <c r="A69">
        <f t="shared" si="0"/>
        <v>17</v>
      </c>
      <c r="B69">
        <v>4</v>
      </c>
      <c r="C69">
        <v>4</v>
      </c>
      <c r="D69">
        <v>1</v>
      </c>
      <c r="E69">
        <v>10</v>
      </c>
    </row>
    <row r="70" spans="1:5" x14ac:dyDescent="0.4">
      <c r="A70">
        <f t="shared" si="0"/>
        <v>18</v>
      </c>
      <c r="B70">
        <v>1</v>
      </c>
      <c r="C70">
        <v>10</v>
      </c>
      <c r="D70">
        <v>10</v>
      </c>
      <c r="E70">
        <v>5</v>
      </c>
    </row>
    <row r="71" spans="1:5" x14ac:dyDescent="0.4">
      <c r="A71">
        <f t="shared" si="0"/>
        <v>18</v>
      </c>
      <c r="B71">
        <v>2</v>
      </c>
      <c r="C71">
        <v>4</v>
      </c>
      <c r="D71">
        <v>5</v>
      </c>
      <c r="E71">
        <v>7</v>
      </c>
    </row>
    <row r="72" spans="1:5" x14ac:dyDescent="0.4">
      <c r="A72">
        <f t="shared" si="0"/>
        <v>18</v>
      </c>
      <c r="B72">
        <v>3</v>
      </c>
      <c r="C72">
        <v>4</v>
      </c>
      <c r="D72">
        <v>10</v>
      </c>
      <c r="E72">
        <v>10</v>
      </c>
    </row>
    <row r="73" spans="1:5" x14ac:dyDescent="0.4">
      <c r="A73">
        <f t="shared" si="0"/>
        <v>18</v>
      </c>
      <c r="B73">
        <v>4</v>
      </c>
      <c r="C73">
        <v>7</v>
      </c>
      <c r="D73">
        <v>3</v>
      </c>
      <c r="E73">
        <v>10</v>
      </c>
    </row>
    <row r="74" spans="1:5" x14ac:dyDescent="0.4">
      <c r="A74">
        <f t="shared" si="0"/>
        <v>19</v>
      </c>
      <c r="B74">
        <v>1</v>
      </c>
      <c r="C74">
        <v>8</v>
      </c>
      <c r="D74">
        <v>6</v>
      </c>
      <c r="E74">
        <v>8</v>
      </c>
    </row>
    <row r="75" spans="1:5" x14ac:dyDescent="0.4">
      <c r="A75">
        <f t="shared" si="0"/>
        <v>19</v>
      </c>
      <c r="B75">
        <v>2</v>
      </c>
      <c r="C75">
        <v>7</v>
      </c>
      <c r="D75">
        <v>7</v>
      </c>
      <c r="E75">
        <v>7</v>
      </c>
    </row>
    <row r="76" spans="1:5" x14ac:dyDescent="0.4">
      <c r="A76">
        <f t="shared" si="0"/>
        <v>19</v>
      </c>
      <c r="B76">
        <v>3</v>
      </c>
      <c r="C76">
        <v>8</v>
      </c>
      <c r="D76">
        <v>3</v>
      </c>
      <c r="E76">
        <v>5</v>
      </c>
    </row>
    <row r="77" spans="1:5" x14ac:dyDescent="0.4">
      <c r="A77">
        <f t="shared" si="0"/>
        <v>19</v>
      </c>
      <c r="B77">
        <v>4</v>
      </c>
      <c r="C77">
        <v>9</v>
      </c>
      <c r="D77">
        <v>9</v>
      </c>
      <c r="E77">
        <v>9</v>
      </c>
    </row>
    <row r="78" spans="1:5" x14ac:dyDescent="0.4">
      <c r="A78">
        <f t="shared" si="0"/>
        <v>20</v>
      </c>
      <c r="B78">
        <v>1</v>
      </c>
      <c r="C78">
        <v>2</v>
      </c>
      <c r="D78">
        <v>8</v>
      </c>
      <c r="E78">
        <v>6</v>
      </c>
    </row>
    <row r="79" spans="1:5" x14ac:dyDescent="0.4">
      <c r="A79">
        <f t="shared" si="0"/>
        <v>20</v>
      </c>
      <c r="B79">
        <v>2</v>
      </c>
      <c r="C79">
        <v>9</v>
      </c>
      <c r="D79">
        <v>4</v>
      </c>
      <c r="E79">
        <v>7</v>
      </c>
    </row>
    <row r="80" spans="1:5" x14ac:dyDescent="0.4">
      <c r="A80">
        <f t="shared" si="0"/>
        <v>20</v>
      </c>
      <c r="B80">
        <v>3</v>
      </c>
      <c r="C80">
        <v>8</v>
      </c>
      <c r="D80">
        <v>10</v>
      </c>
      <c r="E80">
        <v>9</v>
      </c>
    </row>
    <row r="81" spans="1:5" x14ac:dyDescent="0.4">
      <c r="A81">
        <f t="shared" si="0"/>
        <v>20</v>
      </c>
      <c r="B81">
        <v>4</v>
      </c>
      <c r="C81">
        <v>9</v>
      </c>
      <c r="D81">
        <v>4</v>
      </c>
      <c r="E81">
        <v>3</v>
      </c>
    </row>
    <row r="82" spans="1:5" x14ac:dyDescent="0.4">
      <c r="A82">
        <f t="shared" ref="A82:A97" si="1">A78+1</f>
        <v>21</v>
      </c>
      <c r="B82">
        <v>1</v>
      </c>
      <c r="C82">
        <v>1</v>
      </c>
      <c r="D82">
        <v>7</v>
      </c>
      <c r="E82">
        <v>7</v>
      </c>
    </row>
    <row r="83" spans="1:5" x14ac:dyDescent="0.4">
      <c r="A83">
        <f t="shared" si="1"/>
        <v>21</v>
      </c>
      <c r="B83">
        <v>2</v>
      </c>
      <c r="C83">
        <v>1</v>
      </c>
      <c r="D83">
        <v>8</v>
      </c>
      <c r="E83">
        <v>7</v>
      </c>
    </row>
    <row r="84" spans="1:5" x14ac:dyDescent="0.4">
      <c r="A84">
        <f t="shared" si="1"/>
        <v>21</v>
      </c>
      <c r="B84">
        <v>3</v>
      </c>
      <c r="C84">
        <v>10</v>
      </c>
      <c r="D84">
        <v>6</v>
      </c>
      <c r="E84">
        <v>7</v>
      </c>
    </row>
    <row r="85" spans="1:5" x14ac:dyDescent="0.4">
      <c r="A85">
        <f t="shared" si="1"/>
        <v>21</v>
      </c>
      <c r="B85">
        <v>4</v>
      </c>
      <c r="C85">
        <v>7</v>
      </c>
      <c r="D85">
        <v>8</v>
      </c>
      <c r="E85">
        <v>5</v>
      </c>
    </row>
    <row r="86" spans="1:5" x14ac:dyDescent="0.4">
      <c r="A86">
        <f t="shared" si="1"/>
        <v>22</v>
      </c>
      <c r="B86">
        <v>1</v>
      </c>
      <c r="C86">
        <v>9</v>
      </c>
      <c r="D86">
        <v>5</v>
      </c>
      <c r="E86">
        <v>10</v>
      </c>
    </row>
    <row r="87" spans="1:5" x14ac:dyDescent="0.4">
      <c r="A87">
        <f t="shared" si="1"/>
        <v>22</v>
      </c>
      <c r="B87">
        <v>2</v>
      </c>
      <c r="C87">
        <v>10</v>
      </c>
      <c r="D87">
        <v>6</v>
      </c>
      <c r="E87">
        <v>8</v>
      </c>
    </row>
    <row r="88" spans="1:5" x14ac:dyDescent="0.4">
      <c r="A88">
        <f t="shared" si="1"/>
        <v>22</v>
      </c>
      <c r="B88">
        <v>3</v>
      </c>
      <c r="C88">
        <v>2</v>
      </c>
      <c r="D88">
        <v>5</v>
      </c>
      <c r="E88">
        <v>7</v>
      </c>
    </row>
    <row r="89" spans="1:5" x14ac:dyDescent="0.4">
      <c r="A89">
        <f t="shared" si="1"/>
        <v>22</v>
      </c>
      <c r="B89">
        <v>4</v>
      </c>
      <c r="C89">
        <v>9</v>
      </c>
      <c r="D89">
        <v>4</v>
      </c>
      <c r="E89">
        <v>4</v>
      </c>
    </row>
    <row r="90" spans="1:5" x14ac:dyDescent="0.4">
      <c r="A90">
        <f t="shared" si="1"/>
        <v>23</v>
      </c>
      <c r="B90">
        <v>1</v>
      </c>
      <c r="C90">
        <v>4</v>
      </c>
      <c r="D90">
        <v>6</v>
      </c>
      <c r="E90">
        <v>9</v>
      </c>
    </row>
    <row r="91" spans="1:5" x14ac:dyDescent="0.4">
      <c r="A91">
        <f t="shared" si="1"/>
        <v>23</v>
      </c>
      <c r="B91">
        <v>2</v>
      </c>
      <c r="C91">
        <v>4</v>
      </c>
      <c r="D91">
        <v>7</v>
      </c>
      <c r="E91">
        <v>2</v>
      </c>
    </row>
    <row r="92" spans="1:5" x14ac:dyDescent="0.4">
      <c r="A92">
        <f t="shared" si="1"/>
        <v>23</v>
      </c>
      <c r="B92">
        <v>3</v>
      </c>
      <c r="C92">
        <v>6</v>
      </c>
      <c r="D92">
        <v>10</v>
      </c>
      <c r="E92">
        <v>10</v>
      </c>
    </row>
    <row r="93" spans="1:5" x14ac:dyDescent="0.4">
      <c r="A93">
        <f t="shared" si="1"/>
        <v>23</v>
      </c>
      <c r="B93">
        <v>4</v>
      </c>
      <c r="C93">
        <v>8</v>
      </c>
      <c r="D93">
        <v>3</v>
      </c>
      <c r="E93">
        <v>10</v>
      </c>
    </row>
    <row r="94" spans="1:5" x14ac:dyDescent="0.4">
      <c r="A94">
        <f t="shared" si="1"/>
        <v>24</v>
      </c>
      <c r="B94">
        <v>1</v>
      </c>
      <c r="C94">
        <v>10</v>
      </c>
      <c r="D94">
        <v>3</v>
      </c>
      <c r="E94">
        <v>7</v>
      </c>
    </row>
    <row r="95" spans="1:5" x14ac:dyDescent="0.4">
      <c r="A95">
        <f t="shared" si="1"/>
        <v>24</v>
      </c>
      <c r="B95">
        <v>2</v>
      </c>
      <c r="C95">
        <v>8</v>
      </c>
      <c r="D95">
        <v>6</v>
      </c>
      <c r="E95">
        <v>3</v>
      </c>
    </row>
    <row r="96" spans="1:5" x14ac:dyDescent="0.4">
      <c r="A96">
        <f t="shared" si="1"/>
        <v>24</v>
      </c>
      <c r="B96">
        <v>3</v>
      </c>
      <c r="C96">
        <v>8</v>
      </c>
      <c r="D96">
        <v>2</v>
      </c>
      <c r="E96">
        <v>2</v>
      </c>
    </row>
    <row r="97" spans="1:5" x14ac:dyDescent="0.4">
      <c r="A97">
        <f t="shared" si="1"/>
        <v>24</v>
      </c>
      <c r="B97">
        <v>4</v>
      </c>
      <c r="C97">
        <v>4</v>
      </c>
      <c r="D97">
        <v>2</v>
      </c>
      <c r="E97">
        <v>7</v>
      </c>
    </row>
    <row r="98" spans="1:5" x14ac:dyDescent="0.4">
      <c r="A98">
        <v>25</v>
      </c>
      <c r="B98">
        <v>1</v>
      </c>
      <c r="C98">
        <v>8</v>
      </c>
      <c r="D98">
        <v>3</v>
      </c>
      <c r="E98">
        <v>10</v>
      </c>
    </row>
    <row r="99" spans="1:5" x14ac:dyDescent="0.4">
      <c r="A99">
        <v>25</v>
      </c>
      <c r="B99">
        <v>2</v>
      </c>
      <c r="C99">
        <v>10</v>
      </c>
      <c r="D99">
        <v>3</v>
      </c>
      <c r="E99">
        <v>7</v>
      </c>
    </row>
    <row r="100" spans="1:5" x14ac:dyDescent="0.4">
      <c r="A100">
        <v>25</v>
      </c>
      <c r="B100">
        <v>3</v>
      </c>
      <c r="C100">
        <v>9</v>
      </c>
      <c r="D100">
        <v>4</v>
      </c>
      <c r="E100">
        <v>4</v>
      </c>
    </row>
    <row r="101" spans="1:5" x14ac:dyDescent="0.4">
      <c r="A101">
        <v>25</v>
      </c>
      <c r="B101">
        <v>4</v>
      </c>
      <c r="C101">
        <v>4</v>
      </c>
      <c r="D101">
        <v>6</v>
      </c>
      <c r="E101">
        <v>9</v>
      </c>
    </row>
    <row r="102" spans="1:5" x14ac:dyDescent="0.4">
      <c r="A102">
        <v>26</v>
      </c>
      <c r="B102">
        <v>1</v>
      </c>
      <c r="C102">
        <v>4</v>
      </c>
      <c r="D102">
        <v>10</v>
      </c>
      <c r="E102">
        <v>10</v>
      </c>
    </row>
    <row r="103" spans="1:5" x14ac:dyDescent="0.4">
      <c r="A103">
        <v>26</v>
      </c>
      <c r="B103">
        <v>2</v>
      </c>
      <c r="C103">
        <v>7</v>
      </c>
      <c r="D103">
        <v>3</v>
      </c>
      <c r="E103">
        <v>10</v>
      </c>
    </row>
    <row r="104" spans="1:5" x14ac:dyDescent="0.4">
      <c r="A104">
        <v>26</v>
      </c>
      <c r="B104">
        <v>3</v>
      </c>
      <c r="C104">
        <v>9</v>
      </c>
      <c r="D104">
        <v>9</v>
      </c>
      <c r="E104">
        <v>9</v>
      </c>
    </row>
    <row r="105" spans="1:5" x14ac:dyDescent="0.4">
      <c r="A105">
        <v>26</v>
      </c>
      <c r="B105">
        <v>4</v>
      </c>
      <c r="C105">
        <v>2</v>
      </c>
      <c r="D105">
        <v>8</v>
      </c>
      <c r="E105">
        <v>6</v>
      </c>
    </row>
    <row r="106" spans="1:5" x14ac:dyDescent="0.4">
      <c r="A106">
        <v>27</v>
      </c>
      <c r="B106">
        <v>1</v>
      </c>
      <c r="C106">
        <v>1</v>
      </c>
      <c r="D106">
        <v>7</v>
      </c>
      <c r="E106">
        <v>7</v>
      </c>
    </row>
    <row r="107" spans="1:5" x14ac:dyDescent="0.4">
      <c r="A107">
        <v>27</v>
      </c>
      <c r="B107">
        <v>2</v>
      </c>
      <c r="C107">
        <v>1</v>
      </c>
      <c r="D107">
        <v>8</v>
      </c>
      <c r="E107">
        <v>7</v>
      </c>
    </row>
    <row r="108" spans="1:5" x14ac:dyDescent="0.4">
      <c r="A108">
        <v>27</v>
      </c>
      <c r="B108">
        <v>3</v>
      </c>
      <c r="C108">
        <v>9</v>
      </c>
      <c r="D108">
        <v>4</v>
      </c>
      <c r="E108">
        <v>4</v>
      </c>
    </row>
    <row r="109" spans="1:5" x14ac:dyDescent="0.4">
      <c r="A109">
        <v>27</v>
      </c>
      <c r="B109">
        <v>4</v>
      </c>
      <c r="C109">
        <v>4</v>
      </c>
      <c r="D109">
        <v>2</v>
      </c>
      <c r="E109">
        <v>7</v>
      </c>
    </row>
    <row r="110" spans="1:5" x14ac:dyDescent="0.4">
      <c r="A110">
        <v>28</v>
      </c>
      <c r="B110">
        <v>1</v>
      </c>
      <c r="C110">
        <v>8</v>
      </c>
      <c r="D110">
        <v>3</v>
      </c>
      <c r="E110">
        <v>10</v>
      </c>
    </row>
    <row r="111" spans="1:5" x14ac:dyDescent="0.4">
      <c r="A111">
        <v>28</v>
      </c>
      <c r="B111">
        <v>2</v>
      </c>
      <c r="C111">
        <v>8</v>
      </c>
      <c r="D111">
        <v>10</v>
      </c>
      <c r="E111">
        <v>9</v>
      </c>
    </row>
    <row r="112" spans="1:5" x14ac:dyDescent="0.4">
      <c r="A112">
        <v>28</v>
      </c>
      <c r="B112">
        <v>3</v>
      </c>
      <c r="C112">
        <v>9</v>
      </c>
      <c r="D112">
        <v>4</v>
      </c>
      <c r="E112">
        <v>3</v>
      </c>
    </row>
    <row r="113" spans="1:5" x14ac:dyDescent="0.4">
      <c r="A113">
        <v>28</v>
      </c>
      <c r="B113">
        <v>4</v>
      </c>
      <c r="C113">
        <v>4</v>
      </c>
      <c r="D113">
        <v>6</v>
      </c>
      <c r="E113">
        <v>9</v>
      </c>
    </row>
    <row r="114" spans="1:5" x14ac:dyDescent="0.4">
      <c r="A114">
        <v>29</v>
      </c>
      <c r="B114">
        <v>1</v>
      </c>
      <c r="C114">
        <v>4</v>
      </c>
      <c r="D114">
        <v>7</v>
      </c>
      <c r="E114">
        <v>2</v>
      </c>
    </row>
    <row r="115" spans="1:5" x14ac:dyDescent="0.4">
      <c r="A115">
        <v>29</v>
      </c>
      <c r="B115">
        <v>2</v>
      </c>
      <c r="C115">
        <v>10</v>
      </c>
      <c r="D115">
        <v>3</v>
      </c>
      <c r="E115">
        <v>7</v>
      </c>
    </row>
    <row r="116" spans="1:5" x14ac:dyDescent="0.4">
      <c r="A116">
        <v>29</v>
      </c>
      <c r="B116">
        <v>3</v>
      </c>
      <c r="C116">
        <v>8</v>
      </c>
      <c r="D116">
        <v>6</v>
      </c>
      <c r="E116">
        <v>3</v>
      </c>
    </row>
    <row r="117" spans="1:5" x14ac:dyDescent="0.4">
      <c r="A117">
        <v>29</v>
      </c>
      <c r="B117">
        <v>4</v>
      </c>
      <c r="C117">
        <v>6</v>
      </c>
      <c r="D117">
        <v>10</v>
      </c>
      <c r="E117">
        <v>10</v>
      </c>
    </row>
    <row r="118" spans="1:5" x14ac:dyDescent="0.4">
      <c r="A118">
        <v>30</v>
      </c>
      <c r="B118">
        <v>1</v>
      </c>
      <c r="C118">
        <v>8</v>
      </c>
      <c r="D118">
        <v>1</v>
      </c>
      <c r="E118">
        <v>3</v>
      </c>
    </row>
    <row r="119" spans="1:5" x14ac:dyDescent="0.4">
      <c r="A119">
        <v>30</v>
      </c>
      <c r="B119">
        <v>2</v>
      </c>
      <c r="C119">
        <v>9</v>
      </c>
      <c r="D119">
        <v>10</v>
      </c>
      <c r="E119">
        <v>1</v>
      </c>
    </row>
    <row r="120" spans="1:5" x14ac:dyDescent="0.4">
      <c r="A120">
        <v>30</v>
      </c>
      <c r="B120">
        <v>3</v>
      </c>
      <c r="C120">
        <v>1</v>
      </c>
      <c r="D120">
        <v>9</v>
      </c>
      <c r="E120">
        <v>7</v>
      </c>
    </row>
    <row r="121" spans="1:5" x14ac:dyDescent="0.4">
      <c r="A121">
        <v>30</v>
      </c>
      <c r="B121">
        <v>4</v>
      </c>
      <c r="C121">
        <v>4</v>
      </c>
      <c r="D121">
        <v>3</v>
      </c>
      <c r="E121">
        <v>2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6CFBB8-08B1-E248-8479-76658666C4E2}">
  <dimension ref="A1:P121"/>
  <sheetViews>
    <sheetView tabSelected="1" topLeftCell="A22" zoomScaleNormal="100" workbookViewId="0">
      <selection activeCell="I1" sqref="I1"/>
    </sheetView>
  </sheetViews>
  <sheetFormatPr defaultColWidth="10.6640625" defaultRowHeight="16" x14ac:dyDescent="0.4"/>
  <cols>
    <col min="6" max="6" width="14.4140625" customWidth="1"/>
    <col min="7" max="7" width="13.4140625" customWidth="1"/>
    <col min="8" max="8" width="13.6640625" customWidth="1"/>
    <col min="12" max="12" width="14.9140625" customWidth="1"/>
    <col min="13" max="13" width="15" customWidth="1"/>
    <col min="14" max="14" width="18.33203125" customWidth="1"/>
  </cols>
  <sheetData>
    <row r="1" spans="1:16" x14ac:dyDescent="0.4">
      <c r="A1" t="s">
        <v>2</v>
      </c>
      <c r="B1" t="s">
        <v>3</v>
      </c>
      <c r="C1" t="s">
        <v>7</v>
      </c>
      <c r="D1" t="s">
        <v>8</v>
      </c>
      <c r="E1" t="s">
        <v>9</v>
      </c>
      <c r="F1" t="s">
        <v>10</v>
      </c>
      <c r="G1" t="s">
        <v>11</v>
      </c>
      <c r="H1" t="s">
        <v>12</v>
      </c>
      <c r="I1" t="s">
        <v>14</v>
      </c>
      <c r="K1" t="s">
        <v>13</v>
      </c>
      <c r="L1" s="2" t="s">
        <v>28</v>
      </c>
      <c r="M1" t="s">
        <v>15</v>
      </c>
      <c r="N1" t="s">
        <v>17</v>
      </c>
      <c r="O1" t="s">
        <v>16</v>
      </c>
      <c r="P1" t="s">
        <v>18</v>
      </c>
    </row>
    <row r="2" spans="1:16" x14ac:dyDescent="0.4">
      <c r="A2">
        <v>1</v>
      </c>
      <c r="B2">
        <v>1</v>
      </c>
      <c r="C2">
        <v>1</v>
      </c>
      <c r="D2">
        <v>1</v>
      </c>
      <c r="E2">
        <v>1</v>
      </c>
      <c r="F2" cm="1">
        <f t="array" ref="F2">IF(C2=1,INDEX(Trials!$C$2:$C$5,B2),"")</f>
        <v>6</v>
      </c>
      <c r="G2" cm="1">
        <f t="array" ref="G2">IF(D2=1,INDEX(Trials!$D$2:$D$5,B2),"")</f>
        <v>9</v>
      </c>
      <c r="H2" cm="1">
        <f t="array" ref="H2">IF(E2=1,INDEX(Trials!$E$2:$E$5,B2),"")</f>
        <v>3</v>
      </c>
      <c r="I2">
        <f>IF(F2&lt;&gt;"",F2*Settings!$B$5,0) + IF(G2&lt;&gt;"",G2*Settings!$B$6,0) + IF(H2&lt;&gt;"",H2*Settings!$B$7,0)</f>
        <v>690</v>
      </c>
      <c r="K2">
        <v>2</v>
      </c>
      <c r="L2">
        <f>Trials!C2*Settings!$B$5 + Trials!D2*Settings!$B$6 + Trials!E2*Settings!$B$7</f>
        <v>690</v>
      </c>
      <c r="M2">
        <f>IF(K2="","",IF(K2=1,L2,IF(K2=2,L3,IF(K2=3,L4,IF(K2=4,L5,"Please choose valid option")))))</f>
        <v>600</v>
      </c>
      <c r="N2">
        <f>SUM(C2:E5)</f>
        <v>7</v>
      </c>
      <c r="O2">
        <f>N2*Settings!$B$8</f>
        <v>105</v>
      </c>
      <c r="P2">
        <f>M2-O2</f>
        <v>495</v>
      </c>
    </row>
    <row r="3" spans="1:16" x14ac:dyDescent="0.4">
      <c r="A3">
        <v>1</v>
      </c>
      <c r="B3">
        <v>2</v>
      </c>
      <c r="C3">
        <v>0</v>
      </c>
      <c r="D3">
        <v>0</v>
      </c>
      <c r="E3">
        <v>0</v>
      </c>
      <c r="F3" t="str" cm="1">
        <f t="array" ref="F3">IF(C3=1,INDEX(Trials!$C$2:$C$5,B3),"")</f>
        <v/>
      </c>
      <c r="G3" t="str" cm="1">
        <f t="array" ref="G3">IF(D3=1,INDEX(Trials!$D$2:$D$5,B3),"")</f>
        <v/>
      </c>
      <c r="H3" t="str" cm="1">
        <f t="array" ref="H3">IF(E3=1,INDEX(Trials!$E$2:$E$5,B3),"")</f>
        <v/>
      </c>
      <c r="I3">
        <f>IF(F3&lt;&gt;"",F3*Settings!$B$5,0) + IF(G3&lt;&gt;"",G3*Settings!$B$6,0) + IF(H3&lt;&gt;"",H3*Settings!$B$7,0)</f>
        <v>0</v>
      </c>
      <c r="L3">
        <f>Trials!C3*Settings!$B$5 + Trials!D3*Settings!$B$6 + Trials!E3*Settings!$B$7</f>
        <v>600</v>
      </c>
      <c r="M3" t="str">
        <f t="shared" ref="M3:M5" si="0">IF(K3="","",IF(K3=1,L3,IF(K3=2,L4,IF(K3=3,L5,IF(K3=4,L6,"Please choose valid option")))))</f>
        <v/>
      </c>
    </row>
    <row r="4" spans="1:16" x14ac:dyDescent="0.4">
      <c r="A4">
        <v>1</v>
      </c>
      <c r="B4">
        <v>3</v>
      </c>
      <c r="C4">
        <v>1</v>
      </c>
      <c r="D4">
        <v>1</v>
      </c>
      <c r="E4">
        <v>1</v>
      </c>
      <c r="F4" cm="1">
        <f t="array" ref="F4">IF(C4=1,INDEX(Trials!$C$2:$C$5,B4),"")</f>
        <v>5</v>
      </c>
      <c r="G4" cm="1">
        <f t="array" ref="G4">IF(D4=1,INDEX(Trials!$D$2:$D$5,B4),"")</f>
        <v>4</v>
      </c>
      <c r="H4" cm="1">
        <f t="array" ref="H4">IF(E4=1,INDEX(Trials!$E$2:$E$5,B4),"")</f>
        <v>6</v>
      </c>
      <c r="I4">
        <f>IF(F4&lt;&gt;"",F4*Settings!$B$5,0) + IF(G4&lt;&gt;"",G4*Settings!$B$6,0) + IF(H4&lt;&gt;"",H4*Settings!$B$7,0)</f>
        <v>470</v>
      </c>
      <c r="L4">
        <f>Trials!C4*Settings!$B$5 + Trials!D4*Settings!$B$6 + Trials!E4*Settings!$B$7</f>
        <v>470</v>
      </c>
      <c r="M4" t="str">
        <f t="shared" si="0"/>
        <v/>
      </c>
    </row>
    <row r="5" spans="1:16" x14ac:dyDescent="0.4">
      <c r="A5">
        <v>1</v>
      </c>
      <c r="B5">
        <v>4</v>
      </c>
      <c r="C5">
        <v>1</v>
      </c>
      <c r="D5">
        <v>0</v>
      </c>
      <c r="E5">
        <v>0</v>
      </c>
      <c r="F5" cm="1">
        <f t="array" ref="F5">IF(C5=1,INDEX(Trials!$C$2:$C$5,B5),"")</f>
        <v>7</v>
      </c>
      <c r="G5" t="str" cm="1">
        <f t="array" ref="G5">IF(D5=1,INDEX(Trials!$D$2:$D$5,B5),"")</f>
        <v/>
      </c>
      <c r="H5" t="str" cm="1">
        <f t="array" ref="H5">IF(E5=1,INDEX(Trials!$E$2:$E$5,B5),"")</f>
        <v/>
      </c>
      <c r="I5">
        <f>IF(F5&lt;&gt;"",F5*Settings!$B$5,0) + IF(G5&lt;&gt;"",G5*Settings!$B$6,0) + IF(H5&lt;&gt;"",H5*Settings!$B$7,0)</f>
        <v>210</v>
      </c>
      <c r="L5">
        <f>Trials!C5*Settings!$B$5 + Trials!D5*Settings!$B$6 + Trials!E5*Settings!$B$7</f>
        <v>400</v>
      </c>
      <c r="M5" t="str">
        <f t="shared" si="0"/>
        <v/>
      </c>
    </row>
    <row r="6" spans="1:16" x14ac:dyDescent="0.4">
      <c r="A6">
        <v>2</v>
      </c>
      <c r="B6">
        <v>1</v>
      </c>
      <c r="C6">
        <v>0</v>
      </c>
      <c r="D6">
        <v>1</v>
      </c>
      <c r="E6">
        <v>1</v>
      </c>
      <c r="F6" t="str" cm="1">
        <f t="array" ref="F6">IF(C6=1,INDEX(Trials!$C$6:$C$9,B6),"")</f>
        <v/>
      </c>
      <c r="G6" cm="1">
        <f t="array" ref="G6">IF(D6=1,INDEX(Trials!$D$6:$D$9,B6),"")</f>
        <v>2</v>
      </c>
      <c r="H6" cm="1">
        <f t="array" ref="H6">IF(E6=1,INDEX(Trials!$E$6:$E$9,B6),"")</f>
        <v>3</v>
      </c>
      <c r="I6">
        <f>IF(F6&lt;&gt;"",F6*Settings!$B$5,0) + IF(G6&lt;&gt;"",G6*Settings!$B$6,0) + IF(H6&lt;&gt;"",H6*Settings!$B$7,0)</f>
        <v>160</v>
      </c>
      <c r="K6">
        <v>1</v>
      </c>
      <c r="L6">
        <f>Trials!C6*Settings!$B$5 + Trials!D6*Settings!$B$6 + Trials!E6*Settings!$B$7</f>
        <v>370</v>
      </c>
      <c r="M6">
        <f>IF(K6="","",IF(K6=1,L6,IF(K6=2,L7,IF(K6=3,L8,IF(K6=4,L9,"Please choose valid option")))))</f>
        <v>370</v>
      </c>
      <c r="N6">
        <f>SUM(C6:E9)</f>
        <v>7</v>
      </c>
      <c r="O6">
        <f>N6*Settings!$B$8</f>
        <v>105</v>
      </c>
      <c r="P6">
        <f>M6-O6</f>
        <v>265</v>
      </c>
    </row>
    <row r="7" spans="1:16" x14ac:dyDescent="0.4">
      <c r="A7">
        <v>2</v>
      </c>
      <c r="B7">
        <v>2</v>
      </c>
      <c r="C7">
        <v>1</v>
      </c>
      <c r="D7">
        <v>0</v>
      </c>
      <c r="E7">
        <v>1</v>
      </c>
      <c r="F7" cm="1">
        <f t="array" ref="F7">IF(C7=1,INDEX(Trials!$C$6:$C$9,B7),"")</f>
        <v>5</v>
      </c>
      <c r="G7" t="str" cm="1">
        <f t="array" ref="G7">IF(D7=1,INDEX(Trials!$D$6:$D$9,B7),"")</f>
        <v/>
      </c>
      <c r="H7" cm="1">
        <f t="array" ref="H7">IF(E7=1,INDEX(Trials!$E$6:$E$9,B7),"")</f>
        <v>8</v>
      </c>
      <c r="I7">
        <f>IF(F7&lt;&gt;"",F7*Settings!$B$5,0) + IF(G7&lt;&gt;"",G7*Settings!$B$6,0) + IF(H7&lt;&gt;"",H7*Settings!$B$7,0)</f>
        <v>310</v>
      </c>
      <c r="L7">
        <f>Trials!C7*Settings!$B$5 + Trials!D7*Settings!$B$6 + Trials!E7*Settings!$B$7</f>
        <v>610</v>
      </c>
      <c r="M7" t="str">
        <f t="shared" ref="M7:M9" si="1">IF(K7="","",IF(K7=1,L7,IF(K7=2,L8,IF(K7=3,L9,IF(K7=4,L10,"Please choose valid option")))))</f>
        <v/>
      </c>
    </row>
    <row r="8" spans="1:16" x14ac:dyDescent="0.4">
      <c r="A8">
        <v>2</v>
      </c>
      <c r="B8">
        <v>3</v>
      </c>
      <c r="C8">
        <v>0</v>
      </c>
      <c r="D8">
        <v>1</v>
      </c>
      <c r="E8">
        <v>0</v>
      </c>
      <c r="F8" t="str" cm="1">
        <f t="array" ref="F8">IF(C8=1,INDEX(Trials!$C$6:$C$9,B8),"")</f>
        <v/>
      </c>
      <c r="G8" cm="1">
        <f t="array" ref="G8">IF(D8=1,INDEX(Trials!$D$6:$D$9,B8),"")</f>
        <v>4</v>
      </c>
      <c r="H8" t="str" cm="1">
        <f t="array" ref="H8">IF(E8=1,INDEX(Trials!$E$6:$E$9,B8),"")</f>
        <v/>
      </c>
      <c r="I8">
        <f>IF(F8&lt;&gt;"",F8*Settings!$B$5,0) + IF(G8&lt;&gt;"",G8*Settings!$B$6,0) + IF(H8&lt;&gt;"",H8*Settings!$B$7,0)</f>
        <v>200</v>
      </c>
      <c r="L8">
        <f>Trials!C8*Settings!$B$5 + Trials!D8*Settings!$B$6 + Trials!E8*Settings!$B$7</f>
        <v>370</v>
      </c>
      <c r="M8" t="str">
        <f t="shared" si="1"/>
        <v/>
      </c>
    </row>
    <row r="9" spans="1:16" x14ac:dyDescent="0.4">
      <c r="A9">
        <v>2</v>
      </c>
      <c r="B9">
        <v>4</v>
      </c>
      <c r="C9">
        <v>1</v>
      </c>
      <c r="D9">
        <v>1</v>
      </c>
      <c r="E9">
        <v>0</v>
      </c>
      <c r="F9" cm="1">
        <f t="array" ref="F9">IF(C9=1,INDEX(Trials!$C$6:$C$9,B9),"")</f>
        <v>5</v>
      </c>
      <c r="G9" cm="1">
        <f t="array" ref="G9">IF(D9=1,INDEX(Trials!$D$6:$D$9,B9),"")</f>
        <v>7</v>
      </c>
      <c r="H9" t="str" cm="1">
        <f t="array" ref="H9">IF(E9=1,INDEX(Trials!$E$6:$E$9,B9),"")</f>
        <v/>
      </c>
      <c r="I9">
        <f>IF(F9&lt;&gt;"",F9*Settings!$B$5,0) + IF(G9&lt;&gt;"",G9*Settings!$B$6,0) + IF(H9&lt;&gt;"",H9*Settings!$B$7,0)</f>
        <v>500</v>
      </c>
      <c r="L9">
        <f>Trials!C9*Settings!$B$5 + Trials!D9*Settings!$B$6 + Trials!E9*Settings!$B$7</f>
        <v>520</v>
      </c>
      <c r="M9" t="str">
        <f t="shared" si="1"/>
        <v/>
      </c>
    </row>
    <row r="10" spans="1:16" x14ac:dyDescent="0.4">
      <c r="A10">
        <v>3</v>
      </c>
      <c r="B10">
        <v>1</v>
      </c>
      <c r="C10">
        <v>1</v>
      </c>
      <c r="D10">
        <v>1</v>
      </c>
      <c r="E10">
        <v>1</v>
      </c>
      <c r="F10" cm="1">
        <f t="array" ref="F10">IF(C10=1,INDEX(Trials!$C$10:$C$13,B10),"")</f>
        <v>2</v>
      </c>
      <c r="G10" cm="1">
        <f t="array" ref="G10">IF(D10=1,INDEX(Trials!$D$10:$D$13,B10),"")</f>
        <v>3</v>
      </c>
      <c r="H10" cm="1">
        <f t="array" ref="H10">IF(E10=1,INDEX(Trials!$E$10:$E$13,B10),"")</f>
        <v>4</v>
      </c>
      <c r="I10">
        <f>IF(F10&lt;&gt;"",F10*Settings!$B$5,0) + IF(G10&lt;&gt;"",G10*Settings!$B$6,0) + IF(H10&lt;&gt;"",H10*Settings!$B$7,0)</f>
        <v>290</v>
      </c>
      <c r="K10">
        <v>2</v>
      </c>
      <c r="L10">
        <f>Trials!C10*Settings!$B$5 + Trials!D10*Settings!$B$6 + Trials!E10*Settings!$B$7</f>
        <v>290</v>
      </c>
      <c r="M10">
        <f>IF(K10="","",IF(K10=1,L10,IF(K10=2,L11,IF(K10=3,L12,IF(K10=4,L13,"Please choose valid option")))))</f>
        <v>690</v>
      </c>
      <c r="N10">
        <f>SUM(C10:E13)</f>
        <v>9</v>
      </c>
      <c r="O10">
        <f>N10*Settings!$B$8</f>
        <v>135</v>
      </c>
      <c r="P10">
        <f>M10-O10</f>
        <v>555</v>
      </c>
    </row>
    <row r="11" spans="1:16" x14ac:dyDescent="0.4">
      <c r="A11">
        <v>3</v>
      </c>
      <c r="B11">
        <v>2</v>
      </c>
      <c r="C11">
        <v>1</v>
      </c>
      <c r="D11">
        <v>0</v>
      </c>
      <c r="E11">
        <v>1</v>
      </c>
      <c r="F11" cm="1">
        <f t="array" ref="F11">IF(C11=1,INDEX(Trials!$C$10:$C$13,B11),"")</f>
        <v>6</v>
      </c>
      <c r="G11" t="str" cm="1">
        <f t="array" ref="G11">IF(D11=1,INDEX(Trials!$D$10:$D$13,B11),"")</f>
        <v/>
      </c>
      <c r="H11" cm="1">
        <f t="array" ref="H11">IF(E11=1,INDEX(Trials!$E$10:$E$13,B11),"")</f>
        <v>8</v>
      </c>
      <c r="I11">
        <f>IF(F11&lt;&gt;"",F11*Settings!$B$5,0) + IF(G11&lt;&gt;"",G11*Settings!$B$6,0) + IF(H11&lt;&gt;"",H11*Settings!$B$7,0)</f>
        <v>340</v>
      </c>
      <c r="L11">
        <f>Trials!C11*Settings!$B$5 + Trials!D11*Settings!$B$6 + Trials!E11*Settings!$B$7</f>
        <v>690</v>
      </c>
    </row>
    <row r="12" spans="1:16" x14ac:dyDescent="0.4">
      <c r="A12">
        <v>3</v>
      </c>
      <c r="B12">
        <v>3</v>
      </c>
      <c r="C12">
        <v>0</v>
      </c>
      <c r="D12">
        <v>1</v>
      </c>
      <c r="E12">
        <v>1</v>
      </c>
      <c r="F12" t="str" cm="1">
        <f t="array" ref="F12">IF(C12=1,INDEX(Trials!$C$10:$C$13,B12),"")</f>
        <v/>
      </c>
      <c r="G12" cm="1">
        <f t="array" ref="G12">IF(D12=1,INDEX(Trials!$D$10:$D$13,B12),"")</f>
        <v>8</v>
      </c>
      <c r="H12" cm="1">
        <f t="array" ref="H12">IF(E12=1,INDEX(Trials!$E$10:$E$13,B12),"")</f>
        <v>1</v>
      </c>
      <c r="I12">
        <f>IF(F12&lt;&gt;"",F12*Settings!$B$5,0) + IF(G12&lt;&gt;"",G12*Settings!$B$6,0) + IF(H12&lt;&gt;"",H12*Settings!$B$7,0)</f>
        <v>420</v>
      </c>
      <c r="L12">
        <f>Trials!C12*Settings!$B$5 + Trials!D12*Settings!$B$6 + Trials!E12*Settings!$B$7</f>
        <v>480</v>
      </c>
    </row>
    <row r="13" spans="1:16" x14ac:dyDescent="0.4">
      <c r="A13">
        <v>3</v>
      </c>
      <c r="B13">
        <v>4</v>
      </c>
      <c r="C13">
        <v>0</v>
      </c>
      <c r="D13">
        <v>1</v>
      </c>
      <c r="E13">
        <v>1</v>
      </c>
      <c r="F13" t="str" cm="1">
        <f t="array" ref="F13">IF(C13=1,INDEX(Trials!$C$10:$C$13,B13),"")</f>
        <v/>
      </c>
      <c r="G13" cm="1">
        <f t="array" ref="G13">IF(D13=1,INDEX(Trials!$D$10:$D$13,B13),"")</f>
        <v>5</v>
      </c>
      <c r="H13" cm="1">
        <f t="array" ref="H13">IF(E13=1,INDEX(Trials!$E$10:$E$13,B13),"")</f>
        <v>9</v>
      </c>
      <c r="I13">
        <f>IF(F13&lt;&gt;"",F13*Settings!$B$5,0) + IF(G13&lt;&gt;"",G13*Settings!$B$6,0) + IF(H13&lt;&gt;"",H13*Settings!$B$7,0)</f>
        <v>430</v>
      </c>
      <c r="L13">
        <f>Trials!C13*Settings!$B$5 + Trials!D13*Settings!$B$6 + Trials!E13*Settings!$B$7</f>
        <v>460</v>
      </c>
    </row>
    <row r="14" spans="1:16" x14ac:dyDescent="0.4">
      <c r="A14">
        <f>A10+1</f>
        <v>4</v>
      </c>
      <c r="B14">
        <v>1</v>
      </c>
      <c r="C14">
        <v>1</v>
      </c>
      <c r="D14">
        <v>1</v>
      </c>
      <c r="E14">
        <v>0</v>
      </c>
      <c r="F14" cm="1">
        <f t="array" ref="F14">IF(C14=1,INDEX(Trials!$C$14:$C$17,B14),"")</f>
        <v>6</v>
      </c>
      <c r="G14" cm="1">
        <f t="array" ref="G14">IF(D14=1,INDEX(Trials!$D$14:$D$17,B14),"")</f>
        <v>5</v>
      </c>
      <c r="H14" t="str" cm="1">
        <f t="array" ref="H14">IF(E14=1,INDEX(Trials!$E$14:$E$17,B14),"")</f>
        <v/>
      </c>
      <c r="I14">
        <f>IF(F14&lt;&gt;"",F14*Settings!$B$5,0) + IF(G14&lt;&gt;"",G14*Settings!$B$6,0) + IF(H14&lt;&gt;"",H14*Settings!$B$7,0)</f>
        <v>430</v>
      </c>
      <c r="K14">
        <v>1</v>
      </c>
      <c r="L14">
        <f>Trials!C14*Settings!$B$5 + Trials!D14*Settings!$B$6 + Trials!E14*Settings!$B$7</f>
        <v>590</v>
      </c>
      <c r="M14">
        <f>IF(K14="","",IF(K14=1,L14,IF(K14=2,L15,IF(K14=3,L16,IF(K14=4,L17,"Please choose valid option")))))</f>
        <v>590</v>
      </c>
      <c r="N14">
        <f>SUM(C14:E17)</f>
        <v>7</v>
      </c>
      <c r="O14">
        <f>N14*Settings!$B$8</f>
        <v>105</v>
      </c>
      <c r="P14">
        <f>M14-O14</f>
        <v>485</v>
      </c>
    </row>
    <row r="15" spans="1:16" x14ac:dyDescent="0.4">
      <c r="A15">
        <f>A11+1</f>
        <v>4</v>
      </c>
      <c r="B15">
        <v>2</v>
      </c>
      <c r="C15">
        <v>0</v>
      </c>
      <c r="D15">
        <v>0</v>
      </c>
      <c r="E15">
        <v>1</v>
      </c>
      <c r="F15" t="str" cm="1">
        <f t="array" ref="F15">IF(C15=1,INDEX(Trials!$C$14:$C$17,B15),"")</f>
        <v/>
      </c>
      <c r="G15" t="str" cm="1">
        <f t="array" ref="G15">IF(D15=1,INDEX(Trials!$D$14:$D$17,B15),"")</f>
        <v/>
      </c>
      <c r="H15" cm="1">
        <f t="array" ref="H15">IF(E15=1,INDEX(Trials!$E$14:$E$17,B15),"")</f>
        <v>5</v>
      </c>
      <c r="I15">
        <f>IF(F15&lt;&gt;"",F15*Settings!$B$5,0) + IF(G15&lt;&gt;"",G15*Settings!$B$6,0) + IF(H15&lt;&gt;"",H15*Settings!$B$7,0)</f>
        <v>100</v>
      </c>
      <c r="L15">
        <f>Trials!C15*Settings!$B$5 + Trials!D15*Settings!$B$6 + Trials!E15*Settings!$B$7</f>
        <v>640</v>
      </c>
      <c r="M15" t="str">
        <f t="shared" ref="M15:M17" si="2">IF(K15="","",IF(K15=1,L15,IF(K15=2,L16,IF(K15=3,L17,IF(K15=4,L18,"Please choose valid option")))))</f>
        <v/>
      </c>
    </row>
    <row r="16" spans="1:16" x14ac:dyDescent="0.4">
      <c r="A16">
        <f>A12+1</f>
        <v>4</v>
      </c>
      <c r="B16">
        <v>3</v>
      </c>
      <c r="C16">
        <v>0</v>
      </c>
      <c r="D16">
        <v>1</v>
      </c>
      <c r="E16">
        <v>1</v>
      </c>
      <c r="F16" t="str" cm="1">
        <f t="array" ref="F16">IF(C16=1,INDEX(Trials!$C$14:$C$17,B16),"")</f>
        <v/>
      </c>
      <c r="G16" cm="1">
        <f t="array" ref="G16">IF(D16=1,INDEX(Trials!$D$14:$D$17,B16),"")</f>
        <v>8</v>
      </c>
      <c r="H16" cm="1">
        <f t="array" ref="H16">IF(E16=1,INDEX(Trials!$E$14:$E$17,B16),"")</f>
        <v>3</v>
      </c>
      <c r="I16">
        <f>IF(F16&lt;&gt;"",F16*Settings!$B$5,0) + IF(G16&lt;&gt;"",G16*Settings!$B$6,0) + IF(H16&lt;&gt;"",H16*Settings!$B$7,0)</f>
        <v>460</v>
      </c>
      <c r="L16">
        <f>Trials!C16*Settings!$B$5 + Trials!D16*Settings!$B$6 + Trials!E16*Settings!$B$7</f>
        <v>760</v>
      </c>
      <c r="M16" t="str">
        <f t="shared" si="2"/>
        <v/>
      </c>
    </row>
    <row r="17" spans="1:16" x14ac:dyDescent="0.4">
      <c r="A17">
        <f>A13+1</f>
        <v>4</v>
      </c>
      <c r="B17">
        <v>4</v>
      </c>
      <c r="C17">
        <v>1</v>
      </c>
      <c r="D17">
        <v>1</v>
      </c>
      <c r="E17">
        <v>0</v>
      </c>
      <c r="F17" cm="1">
        <f t="array" ref="F17">IF(C17=1,INDEX(Trials!$C$14:$C$17,B17),"")</f>
        <v>1</v>
      </c>
      <c r="G17" cm="1">
        <f t="array" ref="G17">IF(D17=1,INDEX(Trials!$D$14:$D$17,B17),"")</f>
        <v>4</v>
      </c>
      <c r="H17" t="str" cm="1">
        <f t="array" ref="H17">IF(E17=1,INDEX(Trials!$E$14:$E$17,B17),"")</f>
        <v/>
      </c>
      <c r="I17">
        <f>IF(F17&lt;&gt;"",F17*Settings!$B$5,0) + IF(G17&lt;&gt;"",G17*Settings!$B$6,0) + IF(H17&lt;&gt;"",H17*Settings!$B$7,0)</f>
        <v>230</v>
      </c>
      <c r="L17">
        <f>Trials!C17*Settings!$B$5 + Trials!D17*Settings!$B$6 + Trials!E17*Settings!$B$7</f>
        <v>370</v>
      </c>
      <c r="M17" t="str">
        <f t="shared" si="2"/>
        <v/>
      </c>
    </row>
    <row r="18" spans="1:16" x14ac:dyDescent="0.4">
      <c r="A18">
        <f t="shared" ref="A18:A81" si="3">A14+1</f>
        <v>5</v>
      </c>
      <c r="B18">
        <v>1</v>
      </c>
      <c r="C18">
        <v>0</v>
      </c>
      <c r="D18">
        <v>1</v>
      </c>
      <c r="E18">
        <v>1</v>
      </c>
      <c r="F18" t="str" cm="1">
        <f t="array" ref="F18">IF(C18=1,INDEX(Trials!$C$18:$C$21,B18),"")</f>
        <v/>
      </c>
      <c r="G18" cm="1">
        <f t="array" ref="G18">IF(D18=1,INDEX(Trials!$D$18:$D$21,B18),"")</f>
        <v>9</v>
      </c>
      <c r="H18" cm="1">
        <f t="array" ref="H18">IF(E18=1,INDEX(Trials!$E$18:$E$21,B18),"")</f>
        <v>3</v>
      </c>
      <c r="I18">
        <f>IF(F18&lt;&gt;"",F18*Settings!$B$5,0) + IF(G18&lt;&gt;"",G18*Settings!$B$6,0) + IF(H18&lt;&gt;"",H18*Settings!$B$7,0)</f>
        <v>510</v>
      </c>
      <c r="L18">
        <f>Trials!C18*Settings!$B$5 + Trials!D18*Settings!$B$6 + Trials!E18*Settings!$B$7</f>
        <v>570</v>
      </c>
      <c r="M18" t="str">
        <f>IF(K18="","",IF(K18=1,L18,IF(K18=2,L19,IF(K18=3,L20,IF(K18=4,L21,"Please choose valid option")))))</f>
        <v/>
      </c>
      <c r="N18">
        <f>SUM(C18:E21)</f>
        <v>7</v>
      </c>
      <c r="O18">
        <f>N18*Settings!$B$8</f>
        <v>105</v>
      </c>
      <c r="P18" t="e">
        <f>M18-O18</f>
        <v>#VALUE!</v>
      </c>
    </row>
    <row r="19" spans="1:16" x14ac:dyDescent="0.4">
      <c r="A19">
        <f t="shared" si="3"/>
        <v>5</v>
      </c>
      <c r="B19">
        <v>2</v>
      </c>
      <c r="C19">
        <v>1</v>
      </c>
      <c r="D19">
        <v>0</v>
      </c>
      <c r="E19">
        <v>1</v>
      </c>
      <c r="F19" cm="1">
        <f t="array" ref="F19">IF(C19=1,INDEX(Trials!$C$18:$C$21,B19),"")</f>
        <v>8</v>
      </c>
      <c r="G19" t="str" cm="1">
        <f t="array" ref="G19">IF(D19=1,INDEX(Trials!$D$18:$D$21,B19),"")</f>
        <v/>
      </c>
      <c r="H19" cm="1">
        <f t="array" ref="H19">IF(E19=1,INDEX(Trials!$E$18:$E$21,B19),"")</f>
        <v>9</v>
      </c>
      <c r="I19">
        <f>IF(F19&lt;&gt;"",F19*Settings!$B$5,0) + IF(G19&lt;&gt;"",G19*Settings!$B$6,0) + IF(H19&lt;&gt;"",H19*Settings!$B$7,0)</f>
        <v>420</v>
      </c>
      <c r="L19">
        <f>Trials!C19*Settings!$B$5 + Trials!D19*Settings!$B$6 + Trials!E19*Settings!$B$7</f>
        <v>520</v>
      </c>
    </row>
    <row r="20" spans="1:16" x14ac:dyDescent="0.4">
      <c r="A20">
        <f t="shared" si="3"/>
        <v>5</v>
      </c>
      <c r="B20">
        <v>3</v>
      </c>
      <c r="C20">
        <v>0</v>
      </c>
      <c r="D20">
        <v>1</v>
      </c>
      <c r="E20">
        <v>0</v>
      </c>
      <c r="F20" t="str" cm="1">
        <f t="array" ref="F20">IF(C20=1,INDEX(Trials!$C$18:$C$21,B20),"")</f>
        <v/>
      </c>
      <c r="G20" cm="1">
        <f t="array" ref="G20">IF(D20=1,INDEX(Trials!$D$18:$D$21,B20),"")</f>
        <v>4</v>
      </c>
      <c r="H20" t="str" cm="1">
        <f t="array" ref="H20">IF(E20=1,INDEX(Trials!$E$18:$E$21,B20),"")</f>
        <v/>
      </c>
      <c r="I20">
        <f>IF(F20&lt;&gt;"",F20*Settings!$B$5,0) + IF(G20&lt;&gt;"",G20*Settings!$B$6,0) + IF(H20&lt;&gt;"",H20*Settings!$B$7,0)</f>
        <v>200</v>
      </c>
      <c r="L20">
        <f>Trials!C20*Settings!$B$5 + Trials!D20*Settings!$B$6 + Trials!E20*Settings!$B$7</f>
        <v>360</v>
      </c>
    </row>
    <row r="21" spans="1:16" x14ac:dyDescent="0.4">
      <c r="A21">
        <f t="shared" si="3"/>
        <v>5</v>
      </c>
      <c r="B21">
        <v>4</v>
      </c>
      <c r="C21">
        <v>1</v>
      </c>
      <c r="D21">
        <v>1</v>
      </c>
      <c r="E21">
        <v>0</v>
      </c>
      <c r="F21" cm="1">
        <f t="array" ref="F21">IF(C21=1,INDEX(Trials!$C$18:$C$21,B21),"")</f>
        <v>1</v>
      </c>
      <c r="G21" cm="1">
        <f t="array" ref="G21">IF(D21=1,INDEX(Trials!$D$18:$D$21,B21),"")</f>
        <v>6</v>
      </c>
      <c r="H21" t="str" cm="1">
        <f t="array" ref="H21">IF(E21=1,INDEX(Trials!$E$18:$E$21,B21),"")</f>
        <v/>
      </c>
      <c r="I21">
        <f>IF(F21&lt;&gt;"",F21*Settings!$B$5,0) + IF(G21&lt;&gt;"",G21*Settings!$B$6,0) + IF(H21&lt;&gt;"",H21*Settings!$B$7,0)</f>
        <v>330</v>
      </c>
      <c r="L21">
        <f>Trials!C21*Settings!$B$5 + Trials!D21*Settings!$B$6 + Trials!E21*Settings!$B$7</f>
        <v>410</v>
      </c>
    </row>
    <row r="22" spans="1:16" x14ac:dyDescent="0.4">
      <c r="A22">
        <f t="shared" si="3"/>
        <v>6</v>
      </c>
      <c r="B22">
        <v>1</v>
      </c>
      <c r="C22">
        <v>1</v>
      </c>
      <c r="D22">
        <v>1</v>
      </c>
      <c r="E22">
        <v>1</v>
      </c>
      <c r="F22" cm="1">
        <f t="array" ref="F22">IF(C22=1,INDEX(Trials!$C$22:$C$25,B22),"")</f>
        <v>5</v>
      </c>
      <c r="G22" cm="1">
        <f t="array" ref="G22">IF(D22=1,INDEX(Trials!$D$22:$D$25,B22),"")</f>
        <v>7</v>
      </c>
      <c r="H22" cm="1">
        <f t="array" ref="H22">IF(E22=1,INDEX(Trials!$E$22:$E$25,B22),"")</f>
        <v>1</v>
      </c>
      <c r="I22">
        <f>IF(F22&lt;&gt;"",F22*Settings!$B$5,0) + IF(G22&lt;&gt;"",G22*Settings!$B$6,0) + IF(H22&lt;&gt;"",H22*Settings!$B$7,0)</f>
        <v>520</v>
      </c>
      <c r="L22">
        <f>Trials!C22*Settings!$B$5 + Trials!D22*Settings!$B$6 + Trials!E22*Settings!$B$7</f>
        <v>520</v>
      </c>
      <c r="M22" t="str">
        <f>IF(K22="","",IF(K22=1,L22,IF(K22=2,L23,IF(K22=3,L24,IF(K22=4,L25,"Please choose valid option")))))</f>
        <v/>
      </c>
      <c r="N22">
        <f>SUM(C22:E25)</f>
        <v>9</v>
      </c>
      <c r="O22">
        <f>N22*Settings!$B$8</f>
        <v>135</v>
      </c>
      <c r="P22" t="e">
        <f>M22-O22</f>
        <v>#VALUE!</v>
      </c>
    </row>
    <row r="23" spans="1:16" x14ac:dyDescent="0.4">
      <c r="A23">
        <f t="shared" si="3"/>
        <v>6</v>
      </c>
      <c r="B23">
        <v>2</v>
      </c>
      <c r="C23">
        <v>1</v>
      </c>
      <c r="D23">
        <v>0</v>
      </c>
      <c r="E23">
        <v>1</v>
      </c>
      <c r="F23" cm="1">
        <f t="array" ref="F23">IF(C23=1,INDEX(Trials!$C$22:$C$25,B23),"")</f>
        <v>8</v>
      </c>
      <c r="G23" t="str" cm="1">
        <f t="array" ref="G23">IF(D23=1,INDEX(Trials!$D$22:$D$25,B23),"")</f>
        <v/>
      </c>
      <c r="H23" cm="1">
        <f t="array" ref="H23">IF(E23=1,INDEX(Trials!$E$22:$E$25,B23),"")</f>
        <v>8</v>
      </c>
      <c r="I23">
        <f>IF(F23&lt;&gt;"",F23*Settings!$B$5,0) + IF(G23&lt;&gt;"",G23*Settings!$B$6,0) + IF(H23&lt;&gt;"",H23*Settings!$B$7,0)</f>
        <v>400</v>
      </c>
      <c r="L23">
        <f>Trials!C23*Settings!$B$5 + Trials!D23*Settings!$B$6 + Trials!E23*Settings!$B$7</f>
        <v>800</v>
      </c>
    </row>
    <row r="24" spans="1:16" x14ac:dyDescent="0.4">
      <c r="A24">
        <f t="shared" si="3"/>
        <v>6</v>
      </c>
      <c r="B24">
        <v>3</v>
      </c>
      <c r="C24">
        <v>0</v>
      </c>
      <c r="D24">
        <v>1</v>
      </c>
      <c r="E24">
        <v>1</v>
      </c>
      <c r="F24" t="str" cm="1">
        <f t="array" ref="F24">IF(C24=1,INDEX(Trials!$C$22:$C$25,B24),"")</f>
        <v/>
      </c>
      <c r="G24" cm="1">
        <f t="array" ref="G24">IF(D24=1,INDEX(Trials!$D$22:$D$25,B24),"")</f>
        <v>9</v>
      </c>
      <c r="H24" cm="1">
        <f t="array" ref="H24">IF(E24=1,INDEX(Trials!$E$22:$E$25,B24),"")</f>
        <v>5</v>
      </c>
      <c r="I24">
        <f>IF(F24&lt;&gt;"",F24*Settings!$B$5,0) + IF(G24&lt;&gt;"",G24*Settings!$B$6,0) + IF(H24&lt;&gt;"",H24*Settings!$B$7,0)</f>
        <v>550</v>
      </c>
      <c r="L24">
        <f>Trials!C24*Settings!$B$5 + Trials!D24*Settings!$B$6 + Trials!E24*Settings!$B$7</f>
        <v>580</v>
      </c>
    </row>
    <row r="25" spans="1:16" x14ac:dyDescent="0.4">
      <c r="A25">
        <f t="shared" si="3"/>
        <v>6</v>
      </c>
      <c r="B25">
        <v>4</v>
      </c>
      <c r="C25">
        <v>0</v>
      </c>
      <c r="D25">
        <v>1</v>
      </c>
      <c r="E25">
        <v>1</v>
      </c>
      <c r="F25" t="str" cm="1">
        <f t="array" ref="F25">IF(C25=1,INDEX(Trials!$C$22:$C$25,B25),"")</f>
        <v/>
      </c>
      <c r="G25" cm="1">
        <f t="array" ref="G25">IF(D25=1,INDEX(Trials!$D$22:$D$25,B25),"")</f>
        <v>2</v>
      </c>
      <c r="H25" cm="1">
        <f t="array" ref="H25">IF(E25=1,INDEX(Trials!$E$22:$E$25,B25),"")</f>
        <v>5</v>
      </c>
      <c r="I25">
        <f>IF(F25&lt;&gt;"",F25*Settings!$B$5,0) + IF(G25&lt;&gt;"",G25*Settings!$B$6,0) + IF(H25&lt;&gt;"",H25*Settings!$B$7,0)</f>
        <v>200</v>
      </c>
      <c r="L25">
        <f>Trials!C25*Settings!$B$5 + Trials!D25*Settings!$B$6 + Trials!E25*Settings!$B$7</f>
        <v>380</v>
      </c>
    </row>
    <row r="26" spans="1:16" x14ac:dyDescent="0.4">
      <c r="A26">
        <f t="shared" si="3"/>
        <v>7</v>
      </c>
      <c r="B26">
        <v>1</v>
      </c>
      <c r="C26">
        <v>1</v>
      </c>
      <c r="D26">
        <v>1</v>
      </c>
      <c r="E26">
        <v>0</v>
      </c>
      <c r="F26" cm="1">
        <f t="array" ref="F26">IF(C26=1,INDEX(Trials!$C$26:$C$29,B26),"")</f>
        <v>9</v>
      </c>
      <c r="G26" cm="1">
        <f t="array" ref="G26">IF(D26=1,INDEX(Trials!$D$26:$D$29,B26),"")</f>
        <v>1</v>
      </c>
      <c r="H26" t="str" cm="1">
        <f t="array" ref="H26">IF(E26=1,INDEX(Trials!$E$26:$E$29,B26),"")</f>
        <v/>
      </c>
      <c r="I26">
        <f>IF(F26&lt;&gt;"",F26*Settings!$B$5,0) + IF(G26&lt;&gt;"",G26*Settings!$B$6,0) + IF(H26&lt;&gt;"",H26*Settings!$B$7,0)</f>
        <v>320</v>
      </c>
      <c r="L26">
        <f>Trials!C26*Settings!$B$5 + Trials!D26*Settings!$B$6 + Trials!E26*Settings!$B$7</f>
        <v>500</v>
      </c>
      <c r="M26" t="str">
        <f>IF(K26="","",IF(K26=1,L26,IF(K26=2,L27,IF(K26=3,L28,IF(K26=4,L29,"Please choose valid option")))))</f>
        <v/>
      </c>
      <c r="N26">
        <f>SUM(C26:E29)</f>
        <v>7</v>
      </c>
      <c r="O26">
        <f>N26*Settings!$B$8</f>
        <v>105</v>
      </c>
      <c r="P26" t="e">
        <f>M26-O26</f>
        <v>#VALUE!</v>
      </c>
    </row>
    <row r="27" spans="1:16" x14ac:dyDescent="0.4">
      <c r="A27">
        <f t="shared" si="3"/>
        <v>7</v>
      </c>
      <c r="B27">
        <v>2</v>
      </c>
      <c r="C27">
        <v>0</v>
      </c>
      <c r="D27">
        <v>0</v>
      </c>
      <c r="E27">
        <v>1</v>
      </c>
      <c r="F27" t="str" cm="1">
        <f t="array" ref="F27">IF(C27=1,INDEX(Trials!$C$26:$C$29,B27),"")</f>
        <v/>
      </c>
      <c r="G27" t="str" cm="1">
        <f t="array" ref="G27">IF(D27=1,INDEX(Trials!$D$26:$D$29,B27),"")</f>
        <v/>
      </c>
      <c r="H27" cm="1">
        <f t="array" ref="H27">IF(E27=1,INDEX(Trials!$E$26:$E$29,B27),"")</f>
        <v>5</v>
      </c>
      <c r="I27">
        <f>IF(F27&lt;&gt;"",F27*Settings!$B$5,0) + IF(G27&lt;&gt;"",G27*Settings!$B$6,0) + IF(H27&lt;&gt;"",H27*Settings!$B$7,0)</f>
        <v>100</v>
      </c>
      <c r="L27">
        <f>Trials!C27*Settings!$B$5 + Trials!D27*Settings!$B$6 + Trials!E27*Settings!$B$7</f>
        <v>590</v>
      </c>
    </row>
    <row r="28" spans="1:16" x14ac:dyDescent="0.4">
      <c r="A28">
        <f t="shared" si="3"/>
        <v>7</v>
      </c>
      <c r="B28">
        <v>3</v>
      </c>
      <c r="C28">
        <v>0</v>
      </c>
      <c r="D28">
        <v>1</v>
      </c>
      <c r="E28">
        <v>1</v>
      </c>
      <c r="F28" t="str" cm="1">
        <f t="array" ref="F28">IF(C28=1,INDEX(Trials!$C$26:$C$29,B28),"")</f>
        <v/>
      </c>
      <c r="G28" cm="1">
        <f t="array" ref="G28">IF(D28=1,INDEX(Trials!$D$26:$D$29,B28),"")</f>
        <v>2</v>
      </c>
      <c r="H28" cm="1">
        <f t="array" ref="H28">IF(E28=1,INDEX(Trials!$E$26:$E$29,B28),"")</f>
        <v>9</v>
      </c>
      <c r="I28">
        <f>IF(F28&lt;&gt;"",F28*Settings!$B$5,0) + IF(G28&lt;&gt;"",G28*Settings!$B$6,0) + IF(H28&lt;&gt;"",H28*Settings!$B$7,0)</f>
        <v>280</v>
      </c>
      <c r="L28">
        <f>Trials!C28*Settings!$B$5 + Trials!D28*Settings!$B$6 + Trials!E28*Settings!$B$7</f>
        <v>490</v>
      </c>
    </row>
    <row r="29" spans="1:16" x14ac:dyDescent="0.4">
      <c r="A29">
        <f t="shared" si="3"/>
        <v>7</v>
      </c>
      <c r="B29">
        <v>4</v>
      </c>
      <c r="C29">
        <v>1</v>
      </c>
      <c r="D29">
        <v>1</v>
      </c>
      <c r="E29">
        <v>0</v>
      </c>
      <c r="F29" cm="1">
        <f t="array" ref="F29">IF(C29=1,INDEX(Trials!$C$26:$C$29,B29),"")</f>
        <v>5</v>
      </c>
      <c r="G29" cm="1">
        <f t="array" ref="G29">IF(D29=1,INDEX(Trials!$D$26:$D$29,B29),"")</f>
        <v>6</v>
      </c>
      <c r="H29" t="str" cm="1">
        <f t="array" ref="H29">IF(E29=1,INDEX(Trials!$E$26:$E$29,B29),"")</f>
        <v/>
      </c>
      <c r="I29">
        <f>IF(F29&lt;&gt;"",F29*Settings!$B$5,0) + IF(G29&lt;&gt;"",G29*Settings!$B$6,0) + IF(H29&lt;&gt;"",H29*Settings!$B$7,0)</f>
        <v>450</v>
      </c>
      <c r="L29">
        <f>Trials!C29*Settings!$B$5 + Trials!D29*Settings!$B$6 + Trials!E29*Settings!$B$7</f>
        <v>470</v>
      </c>
    </row>
    <row r="30" spans="1:16" x14ac:dyDescent="0.4">
      <c r="A30">
        <f t="shared" si="3"/>
        <v>8</v>
      </c>
      <c r="B30">
        <v>1</v>
      </c>
      <c r="C30">
        <v>0</v>
      </c>
      <c r="D30">
        <v>1</v>
      </c>
      <c r="E30">
        <v>1</v>
      </c>
      <c r="F30" t="str" cm="1">
        <f t="array" ref="F30">IF(C30=1,INDEX(Trials!$C$30:$C$33,B30),"")</f>
        <v/>
      </c>
      <c r="G30" cm="1">
        <f t="array" ref="G30">IF(D30=1,INDEX(Trials!$D$30:$D$33,B30),"")</f>
        <v>2</v>
      </c>
      <c r="H30" cm="1">
        <f t="array" ref="H30">IF(E30=1,INDEX(Trials!$E$30:$E$33,B30),"")</f>
        <v>4</v>
      </c>
      <c r="I30">
        <f>IF(F30&lt;&gt;"",F30*Settings!$B$5,0) + IF(G30&lt;&gt;"",G30*Settings!$B$6,0) + IF(H30&lt;&gt;"",H30*Settings!$B$7,0)</f>
        <v>180</v>
      </c>
      <c r="L30">
        <f>Trials!C30*Settings!$B$5 + Trials!D30*Settings!$B$6 + Trials!E30*Settings!$B$7</f>
        <v>210</v>
      </c>
      <c r="M30" t="str">
        <f>IF(K30="","",IF(K30=1,L30,IF(K30=2,L31,IF(K30=3,L32,IF(K30=4,L33,"Please choose valid option")))))</f>
        <v/>
      </c>
      <c r="N30">
        <f>SUM(C30:E33)</f>
        <v>7</v>
      </c>
      <c r="O30">
        <f>N30*Settings!$B$8</f>
        <v>105</v>
      </c>
      <c r="P30" t="e">
        <f>M30-O30</f>
        <v>#VALUE!</v>
      </c>
    </row>
    <row r="31" spans="1:16" x14ac:dyDescent="0.4">
      <c r="A31">
        <f t="shared" si="3"/>
        <v>8</v>
      </c>
      <c r="B31">
        <v>2</v>
      </c>
      <c r="C31">
        <v>1</v>
      </c>
      <c r="D31">
        <v>0</v>
      </c>
      <c r="E31">
        <v>1</v>
      </c>
      <c r="F31" cm="1">
        <f t="array" ref="F31">IF(C31=1,INDEX(Trials!$C$30:$C$33,B31),"")</f>
        <v>5</v>
      </c>
      <c r="G31" t="str" cm="1">
        <f t="array" ref="G31">IF(D31=1,INDEX(Trials!$D$30:$D$33,B31),"")</f>
        <v/>
      </c>
      <c r="H31" cm="1">
        <f t="array" ref="H31">IF(E31=1,INDEX(Trials!$E$30:$E$33,B31),"")</f>
        <v>1</v>
      </c>
      <c r="I31">
        <f>IF(F31&lt;&gt;"",F31*Settings!$B$5,0) + IF(G31&lt;&gt;"",G31*Settings!$B$6,0) + IF(H31&lt;&gt;"",H31*Settings!$B$7,0)</f>
        <v>170</v>
      </c>
      <c r="L31">
        <f>Trials!C31*Settings!$B$5 + Trials!D31*Settings!$B$6 + Trials!E31*Settings!$B$7</f>
        <v>270</v>
      </c>
    </row>
    <row r="32" spans="1:16" x14ac:dyDescent="0.4">
      <c r="A32">
        <f t="shared" si="3"/>
        <v>8</v>
      </c>
      <c r="B32">
        <v>3</v>
      </c>
      <c r="C32">
        <v>0</v>
      </c>
      <c r="D32">
        <v>1</v>
      </c>
      <c r="E32">
        <v>0</v>
      </c>
      <c r="F32" t="str" cm="1">
        <f t="array" ref="F32">IF(C32=1,INDEX(Trials!$C$30:$C$33,B32),"")</f>
        <v/>
      </c>
      <c r="G32" cm="1">
        <f t="array" ref="G32">IF(D32=1,INDEX(Trials!$D$30:$D$33,B32),"")</f>
        <v>9</v>
      </c>
      <c r="H32" t="str" cm="1">
        <f t="array" ref="H32">IF(E32=1,INDEX(Trials!$E$30:$E$33,B32),"")</f>
        <v/>
      </c>
      <c r="I32">
        <f>IF(F32&lt;&gt;"",F32*Settings!$B$5,0) + IF(G32&lt;&gt;"",G32*Settings!$B$6,0) + IF(H32&lt;&gt;"",H32*Settings!$B$7,0)</f>
        <v>450</v>
      </c>
      <c r="L32">
        <f>Trials!C32*Settings!$B$5 + Trials!D32*Settings!$B$6 + Trials!E32*Settings!$B$7</f>
        <v>710</v>
      </c>
    </row>
    <row r="33" spans="1:16" x14ac:dyDescent="0.4">
      <c r="A33">
        <f t="shared" si="3"/>
        <v>8</v>
      </c>
      <c r="B33">
        <v>4</v>
      </c>
      <c r="C33">
        <v>1</v>
      </c>
      <c r="D33">
        <v>1</v>
      </c>
      <c r="E33">
        <v>0</v>
      </c>
      <c r="F33" cm="1">
        <f t="array" ref="F33">IF(C33=1,INDEX(Trials!$C$30:$C$33,B33),"")</f>
        <v>9</v>
      </c>
      <c r="G33" cm="1">
        <f t="array" ref="G33">IF(D33=1,INDEX(Trials!$D$30:$D$33,B33),"")</f>
        <v>6</v>
      </c>
      <c r="H33" t="str" cm="1">
        <f t="array" ref="H33">IF(E33=1,INDEX(Trials!$E$30:$E$33,B33),"")</f>
        <v/>
      </c>
      <c r="I33">
        <f>IF(F33&lt;&gt;"",F33*Settings!$B$5,0) + IF(G33&lt;&gt;"",G33*Settings!$B$6,0) + IF(H33&lt;&gt;"",H33*Settings!$B$7,0)</f>
        <v>570</v>
      </c>
      <c r="L33">
        <f>Trials!C33*Settings!$B$5 + Trials!D33*Settings!$B$6 + Trials!E33*Settings!$B$7</f>
        <v>710</v>
      </c>
    </row>
    <row r="34" spans="1:16" x14ac:dyDescent="0.4">
      <c r="A34">
        <f t="shared" si="3"/>
        <v>9</v>
      </c>
      <c r="B34">
        <v>1</v>
      </c>
      <c r="C34">
        <v>1</v>
      </c>
      <c r="D34">
        <v>1</v>
      </c>
      <c r="E34">
        <v>1</v>
      </c>
      <c r="F34" cm="1">
        <f t="array" ref="F34">IF(C34=1,INDEX(Trials!$C$34:$C$37,B34),"")</f>
        <v>5</v>
      </c>
      <c r="G34" cm="1">
        <f t="array" ref="G34">IF(D34=1,INDEX(Trials!$D$34:$D$37,B34),"")</f>
        <v>1</v>
      </c>
      <c r="H34" cm="1">
        <f t="array" ref="H34">IF(E34=1,INDEX(Trials!$E$34:$E$37,B34),"")</f>
        <v>1</v>
      </c>
      <c r="I34">
        <f>IF(F34&lt;&gt;"",F34*Settings!$B$5,0) + IF(G34&lt;&gt;"",G34*Settings!$B$6,0) + IF(H34&lt;&gt;"",H34*Settings!$B$7,0)</f>
        <v>220</v>
      </c>
      <c r="L34">
        <f>Trials!C34*Settings!$B$5 + Trials!D34*Settings!$B$6 + Trials!E34*Settings!$B$7</f>
        <v>220</v>
      </c>
      <c r="M34" t="str">
        <f>IF(K34="","",IF(K34=1,L34,IF(K34=2,L35,IF(K34=3,L36,IF(K34=4,L37,"Please choose valid option")))))</f>
        <v/>
      </c>
      <c r="N34">
        <f>SUM(C34:E37)</f>
        <v>9</v>
      </c>
      <c r="O34">
        <f>N34*Settings!$B$8</f>
        <v>135</v>
      </c>
      <c r="P34" t="e">
        <f>M34-O34</f>
        <v>#VALUE!</v>
      </c>
    </row>
    <row r="35" spans="1:16" x14ac:dyDescent="0.4">
      <c r="A35">
        <f t="shared" si="3"/>
        <v>9</v>
      </c>
      <c r="B35">
        <v>2</v>
      </c>
      <c r="C35">
        <v>1</v>
      </c>
      <c r="D35">
        <v>0</v>
      </c>
      <c r="E35">
        <v>1</v>
      </c>
      <c r="F35" cm="1">
        <f t="array" ref="F35">IF(C35=1,INDEX(Trials!$C$34:$C$37,B35),"")</f>
        <v>9</v>
      </c>
      <c r="G35" t="str" cm="1">
        <f t="array" ref="G35">IF(D35=1,INDEX(Trials!$D$34:$D$37,B35),"")</f>
        <v/>
      </c>
      <c r="H35" cm="1">
        <f t="array" ref="H35">IF(E35=1,INDEX(Trials!$E$34:$E$37,B35),"")</f>
        <v>10</v>
      </c>
      <c r="I35">
        <f>IF(F35&lt;&gt;"",F35*Settings!$B$5,0) + IF(G35&lt;&gt;"",G35*Settings!$B$6,0) + IF(H35&lt;&gt;"",H35*Settings!$B$7,0)</f>
        <v>470</v>
      </c>
      <c r="L35">
        <f>Trials!C35*Settings!$B$5 + Trials!D35*Settings!$B$6 + Trials!E35*Settings!$B$7</f>
        <v>720</v>
      </c>
    </row>
    <row r="36" spans="1:16" x14ac:dyDescent="0.4">
      <c r="A36">
        <f t="shared" si="3"/>
        <v>9</v>
      </c>
      <c r="B36">
        <v>3</v>
      </c>
      <c r="C36">
        <v>0</v>
      </c>
      <c r="D36">
        <v>1</v>
      </c>
      <c r="E36">
        <v>1</v>
      </c>
      <c r="F36" t="str" cm="1">
        <f t="array" ref="F36">IF(C36=1,INDEX(Trials!$C$34:$C$37,B36),"")</f>
        <v/>
      </c>
      <c r="G36" cm="1">
        <f t="array" ref="G36">IF(D36=1,INDEX(Trials!$D$34:$D$37,B36),"")</f>
        <v>10</v>
      </c>
      <c r="H36" cm="1">
        <f t="array" ref="H36">IF(E36=1,INDEX(Trials!$E$34:$E$37,B36),"")</f>
        <v>7</v>
      </c>
      <c r="I36">
        <f>IF(F36&lt;&gt;"",F36*Settings!$B$5,0) + IF(G36&lt;&gt;"",G36*Settings!$B$6,0) + IF(H36&lt;&gt;"",H36*Settings!$B$7,0)</f>
        <v>640</v>
      </c>
      <c r="L36">
        <f>Trials!C36*Settings!$B$5 + Trials!D36*Settings!$B$6 + Trials!E36*Settings!$B$7</f>
        <v>880</v>
      </c>
    </row>
    <row r="37" spans="1:16" x14ac:dyDescent="0.4">
      <c r="A37">
        <f t="shared" si="3"/>
        <v>9</v>
      </c>
      <c r="B37">
        <v>4</v>
      </c>
      <c r="C37">
        <v>0</v>
      </c>
      <c r="D37">
        <v>1</v>
      </c>
      <c r="E37">
        <v>1</v>
      </c>
      <c r="F37" t="str" cm="1">
        <f t="array" ref="F37">IF(C37=1,INDEX(Trials!$C$34:$C$37,B37),"")</f>
        <v/>
      </c>
      <c r="G37" cm="1">
        <f t="array" ref="G37">IF(D37=1,INDEX(Trials!$D$34:$D$37,B37),"")</f>
        <v>1</v>
      </c>
      <c r="H37" cm="1">
        <f t="array" ref="H37">IF(E37=1,INDEX(Trials!$E$34:$E$37,B37),"")</f>
        <v>9</v>
      </c>
      <c r="I37">
        <f>IF(F37&lt;&gt;"",F37*Settings!$B$5,0) + IF(G37&lt;&gt;"",G37*Settings!$B$6,0) + IF(H37&lt;&gt;"",H37*Settings!$B$7,0)</f>
        <v>230</v>
      </c>
      <c r="L37">
        <f>Trials!C37*Settings!$B$5 + Trials!D37*Settings!$B$6 + Trials!E37*Settings!$B$7</f>
        <v>380</v>
      </c>
    </row>
    <row r="38" spans="1:16" x14ac:dyDescent="0.4">
      <c r="A38">
        <f t="shared" si="3"/>
        <v>10</v>
      </c>
      <c r="B38">
        <v>1</v>
      </c>
      <c r="C38">
        <v>1</v>
      </c>
      <c r="D38">
        <v>1</v>
      </c>
      <c r="E38">
        <v>0</v>
      </c>
      <c r="F38" cm="1">
        <f t="array" ref="F38">IF(C38=1,INDEX(Trials!$C$38:$C$41,B38),"")</f>
        <v>7</v>
      </c>
      <c r="G38" cm="1">
        <f t="array" ref="G38">IF(D38=1,INDEX(Trials!$D$38:$D$41,B38),"")</f>
        <v>6</v>
      </c>
      <c r="H38" t="str" cm="1">
        <f t="array" ref="H38">IF(E38=1,INDEX(Trials!$E$38:$E$41,B38),"")</f>
        <v/>
      </c>
      <c r="I38">
        <f>IF(F38&lt;&gt;"",F38*Settings!$B$5,0) + IF(G38&lt;&gt;"",G38*Settings!$B$6,0) + IF(H38&lt;&gt;"",H38*Settings!$B$7,0)</f>
        <v>510</v>
      </c>
      <c r="L38">
        <f>Trials!C38*Settings!$B$5 + Trials!D38*Settings!$B$6 + Trials!E38*Settings!$B$7</f>
        <v>570</v>
      </c>
      <c r="M38" t="str">
        <f>IF(K38="","",IF(K38=1,L38,IF(K38=2,L39,IF(K38=3,L40,IF(K38=4,L41,"Please choose valid option")))))</f>
        <v/>
      </c>
      <c r="N38">
        <f>SUM(C38:E41)</f>
        <v>7</v>
      </c>
      <c r="O38">
        <f>N38*Settings!$B$8</f>
        <v>105</v>
      </c>
      <c r="P38" t="e">
        <f>M38-O38</f>
        <v>#VALUE!</v>
      </c>
    </row>
    <row r="39" spans="1:16" x14ac:dyDescent="0.4">
      <c r="A39">
        <f t="shared" si="3"/>
        <v>10</v>
      </c>
      <c r="B39">
        <v>2</v>
      </c>
      <c r="C39">
        <v>0</v>
      </c>
      <c r="D39">
        <v>0</v>
      </c>
      <c r="E39">
        <v>1</v>
      </c>
      <c r="F39" t="str" cm="1">
        <f t="array" ref="F39">IF(C39=1,INDEX(Trials!$C$38:$C$41,B39),"")</f>
        <v/>
      </c>
      <c r="G39" t="str" cm="1">
        <f t="array" ref="G39">IF(D39=1,INDEX(Trials!$D$38:$D$41,B39),"")</f>
        <v/>
      </c>
      <c r="H39" cm="1">
        <f t="array" ref="H39">IF(E39=1,INDEX(Trials!$E$38:$E$41,B39),"")</f>
        <v>2</v>
      </c>
      <c r="I39">
        <f>IF(F39&lt;&gt;"",F39*Settings!$B$5,0) + IF(G39&lt;&gt;"",G39*Settings!$B$6,0) + IF(H39&lt;&gt;"",H39*Settings!$B$7,0)</f>
        <v>40</v>
      </c>
      <c r="L39">
        <f>Trials!C39*Settings!$B$5 + Trials!D39*Settings!$B$6 + Trials!E39*Settings!$B$7</f>
        <v>220</v>
      </c>
    </row>
    <row r="40" spans="1:16" x14ac:dyDescent="0.4">
      <c r="A40">
        <f t="shared" si="3"/>
        <v>10</v>
      </c>
      <c r="B40">
        <v>3</v>
      </c>
      <c r="C40">
        <v>0</v>
      </c>
      <c r="D40">
        <v>1</v>
      </c>
      <c r="E40">
        <v>1</v>
      </c>
      <c r="F40" t="str" cm="1">
        <f t="array" ref="F40">IF(C40=1,INDEX(Trials!$C$38:$C$41,B40),"")</f>
        <v/>
      </c>
      <c r="G40" cm="1">
        <f t="array" ref="G40">IF(D40=1,INDEX(Trials!$D$38:$D$41,B40),"")</f>
        <v>1</v>
      </c>
      <c r="H40" cm="1">
        <f t="array" ref="H40">IF(E40=1,INDEX(Trials!$E$38:$E$41,B40),"")</f>
        <v>3</v>
      </c>
      <c r="I40">
        <f>IF(F40&lt;&gt;"",F40*Settings!$B$5,0) + IF(G40&lt;&gt;"",G40*Settings!$B$6,0) + IF(H40&lt;&gt;"",H40*Settings!$B$7,0)</f>
        <v>110</v>
      </c>
      <c r="L40">
        <f>Trials!C40*Settings!$B$5 + Trials!D40*Settings!$B$6 + Trials!E40*Settings!$B$7</f>
        <v>380</v>
      </c>
    </row>
    <row r="41" spans="1:16" x14ac:dyDescent="0.4">
      <c r="A41">
        <f t="shared" si="3"/>
        <v>10</v>
      </c>
      <c r="B41">
        <v>4</v>
      </c>
      <c r="C41">
        <v>1</v>
      </c>
      <c r="D41">
        <v>1</v>
      </c>
      <c r="E41">
        <v>0</v>
      </c>
      <c r="F41" cm="1">
        <f t="array" ref="F41">IF(C41=1,INDEX(Trials!$C$38:$C$41,B41),"")</f>
        <v>8</v>
      </c>
      <c r="G41" cm="1">
        <f t="array" ref="G41">IF(D41=1,INDEX(Trials!$D$38:$D$41,B41),"")</f>
        <v>1</v>
      </c>
      <c r="H41" t="str" cm="1">
        <f t="array" ref="H41">IF(E41=1,INDEX(Trials!$E$38:$E$41,B41),"")</f>
        <v/>
      </c>
      <c r="I41">
        <f>IF(F41&lt;&gt;"",F41*Settings!$B$5,0) + IF(G41&lt;&gt;"",G41*Settings!$B$6,0) + IF(H41&lt;&gt;"",H41*Settings!$B$7,0)</f>
        <v>290</v>
      </c>
      <c r="L41">
        <f>Trials!C41*Settings!$B$5 + Trials!D41*Settings!$B$6 + Trials!E41*Settings!$B$7</f>
        <v>350</v>
      </c>
    </row>
    <row r="42" spans="1:16" x14ac:dyDescent="0.4">
      <c r="A42">
        <f t="shared" si="3"/>
        <v>11</v>
      </c>
      <c r="B42">
        <v>1</v>
      </c>
      <c r="C42">
        <v>0</v>
      </c>
      <c r="D42">
        <v>1</v>
      </c>
      <c r="E42">
        <v>1</v>
      </c>
      <c r="F42" t="str" cm="1">
        <f t="array" ref="F42">IF(C42=1,INDEX(Trials!$C$42:$C$45,B42),"")</f>
        <v/>
      </c>
      <c r="G42" cm="1">
        <f t="array" ref="G42">IF(D42=1,INDEX(Trials!$D$42:$D$45,B42),"")</f>
        <v>10</v>
      </c>
      <c r="H42" cm="1">
        <f t="array" ref="H42">IF(E42=1,INDEX(Trials!$E$42:$E$45,B42),"")</f>
        <v>1</v>
      </c>
      <c r="I42">
        <f>IF(F42&lt;&gt;"",F42*Settings!$B$5,0) + IF(G42&lt;&gt;"",G42*Settings!$B$6,0) + IF(H42&lt;&gt;"",H42*Settings!$B$7,0)</f>
        <v>520</v>
      </c>
      <c r="L42">
        <f>Trials!C42*Settings!$B$5 + Trials!D42*Settings!$B$6 + Trials!E42*Settings!$B$7</f>
        <v>790</v>
      </c>
      <c r="M42" t="str">
        <f>IF(K42="","",IF(K42=1,L42,IF(K42=2,L43,IF(K42=3,L44,IF(K42=4,L45,"Please choose valid option")))))</f>
        <v/>
      </c>
      <c r="N42">
        <f>SUM(C42:E45)</f>
        <v>7</v>
      </c>
      <c r="O42">
        <f>N42*Settings!$B$8</f>
        <v>105</v>
      </c>
      <c r="P42" t="e">
        <f>M42-O42</f>
        <v>#VALUE!</v>
      </c>
    </row>
    <row r="43" spans="1:16" x14ac:dyDescent="0.4">
      <c r="A43">
        <f t="shared" si="3"/>
        <v>11</v>
      </c>
      <c r="B43">
        <v>2</v>
      </c>
      <c r="C43">
        <v>1</v>
      </c>
      <c r="D43">
        <v>0</v>
      </c>
      <c r="E43">
        <v>1</v>
      </c>
      <c r="F43" cm="1">
        <f t="array" ref="F43">IF(C43=1,INDEX(Trials!$C$42:$C$45,B43),"")</f>
        <v>1</v>
      </c>
      <c r="G43" t="str" cm="1">
        <f t="array" ref="G43">IF(D43=1,INDEX(Trials!$D$42:$D$45,B43),"")</f>
        <v/>
      </c>
      <c r="H43" cm="1">
        <f t="array" ref="H43">IF(E43=1,INDEX(Trials!$E$42:$E$45,B43),"")</f>
        <v>7</v>
      </c>
      <c r="I43">
        <f>IF(F43&lt;&gt;"",F43*Settings!$B$5,0) + IF(G43&lt;&gt;"",G43*Settings!$B$6,0) + IF(H43&lt;&gt;"",H43*Settings!$B$7,0)</f>
        <v>170</v>
      </c>
      <c r="L43">
        <f>Trials!C43*Settings!$B$5 + Trials!D43*Settings!$B$6 + Trials!E43*Settings!$B$7</f>
        <v>620</v>
      </c>
    </row>
    <row r="44" spans="1:16" x14ac:dyDescent="0.4">
      <c r="A44">
        <f t="shared" si="3"/>
        <v>11</v>
      </c>
      <c r="B44">
        <v>3</v>
      </c>
      <c r="C44">
        <v>0</v>
      </c>
      <c r="D44">
        <v>1</v>
      </c>
      <c r="E44">
        <v>0</v>
      </c>
      <c r="F44" t="str" cm="1">
        <f t="array" ref="F44">IF(C44=1,INDEX(Trials!$C$42:$C$45,B44),"")</f>
        <v/>
      </c>
      <c r="G44" cm="1">
        <f t="array" ref="G44">IF(D44=1,INDEX(Trials!$D$42:$D$45,B44),"")</f>
        <v>3</v>
      </c>
      <c r="H44" t="str" cm="1">
        <f t="array" ref="H44">IF(E44=1,INDEX(Trials!$E$42:$E$45,B44),"")</f>
        <v/>
      </c>
      <c r="I44">
        <f>IF(F44&lt;&gt;"",F44*Settings!$B$5,0) + IF(G44&lt;&gt;"",G44*Settings!$B$6,0) + IF(H44&lt;&gt;"",H44*Settings!$B$7,0)</f>
        <v>150</v>
      </c>
      <c r="L44">
        <f>Trials!C44*Settings!$B$5 + Trials!D44*Settings!$B$6 + Trials!E44*Settings!$B$7</f>
        <v>310</v>
      </c>
    </row>
    <row r="45" spans="1:16" x14ac:dyDescent="0.4">
      <c r="A45">
        <f t="shared" si="3"/>
        <v>11</v>
      </c>
      <c r="B45">
        <v>4</v>
      </c>
      <c r="C45">
        <v>1</v>
      </c>
      <c r="D45">
        <v>1</v>
      </c>
      <c r="E45">
        <v>0</v>
      </c>
      <c r="F45" cm="1">
        <f t="array" ref="F45">IF(C45=1,INDEX(Trials!$C$42:$C$45,B45),"")</f>
        <v>8</v>
      </c>
      <c r="G45" cm="1">
        <f t="array" ref="G45">IF(D45=1,INDEX(Trials!$D$42:$D$45,B45),"")</f>
        <v>3</v>
      </c>
      <c r="H45" t="str" cm="1">
        <f t="array" ref="H45">IF(E45=1,INDEX(Trials!$E$42:$E$45,B45),"")</f>
        <v/>
      </c>
      <c r="I45">
        <f>IF(F45&lt;&gt;"",F45*Settings!$B$5,0) + IF(G45&lt;&gt;"",G45*Settings!$B$6,0) + IF(H45&lt;&gt;"",H45*Settings!$B$7,0)</f>
        <v>390</v>
      </c>
      <c r="L45">
        <f>Trials!C45*Settings!$B$5 + Trials!D45*Settings!$B$6 + Trials!E45*Settings!$B$7</f>
        <v>410</v>
      </c>
    </row>
    <row r="46" spans="1:16" x14ac:dyDescent="0.4">
      <c r="A46">
        <f t="shared" si="3"/>
        <v>12</v>
      </c>
      <c r="B46">
        <v>1</v>
      </c>
      <c r="C46">
        <v>1</v>
      </c>
      <c r="D46">
        <v>1</v>
      </c>
      <c r="E46">
        <v>1</v>
      </c>
      <c r="F46" cm="1">
        <f t="array" ref="F46">IF(C46=1,INDEX(Trials!$C$46:$C$49,B46),"")</f>
        <v>4</v>
      </c>
      <c r="G46" cm="1">
        <f t="array" ref="G46">IF(D46=1,INDEX(Trials!$D$46:$D$49,B46),"")</f>
        <v>9</v>
      </c>
      <c r="H46" cm="1">
        <f t="array" ref="H46">IF(E46=1,INDEX(Trials!$E$46:$E$49,B46),"")</f>
        <v>4</v>
      </c>
      <c r="I46">
        <f>IF(F46&lt;&gt;"",F46*Settings!$B$5,0) + IF(G46&lt;&gt;"",G46*Settings!$B$6,0) + IF(H46&lt;&gt;"",H46*Settings!$B$7,0)</f>
        <v>650</v>
      </c>
      <c r="L46">
        <f>Trials!C46*Settings!$B$5 + Trials!D46*Settings!$B$6 + Trials!E46*Settings!$B$7</f>
        <v>650</v>
      </c>
      <c r="M46" t="str">
        <f>IF(K46="","",IF(K46=1,L46,IF(K46=2,L47,IF(K46=3,L48,IF(K46=4,L49,"Please choose valid option")))))</f>
        <v/>
      </c>
      <c r="N46">
        <f>SUM(C46:E49)</f>
        <v>9</v>
      </c>
      <c r="O46">
        <f>N46*Settings!$B$8</f>
        <v>135</v>
      </c>
      <c r="P46" t="e">
        <f>M46-O46</f>
        <v>#VALUE!</v>
      </c>
    </row>
    <row r="47" spans="1:16" x14ac:dyDescent="0.4">
      <c r="A47">
        <f t="shared" si="3"/>
        <v>12</v>
      </c>
      <c r="B47">
        <v>2</v>
      </c>
      <c r="C47">
        <v>1</v>
      </c>
      <c r="D47">
        <v>0</v>
      </c>
      <c r="E47">
        <v>1</v>
      </c>
      <c r="F47" cm="1">
        <f t="array" ref="F47">IF(C47=1,INDEX(Trials!$C$46:$C$49,B47),"")</f>
        <v>3</v>
      </c>
      <c r="G47" t="str" cm="1">
        <f t="array" ref="G47">IF(D47=1,INDEX(Trials!$D$46:$D$49,B47),"")</f>
        <v/>
      </c>
      <c r="H47" cm="1">
        <f t="array" ref="H47">IF(E47=1,INDEX(Trials!$E$46:$E$49,B47),"")</f>
        <v>8</v>
      </c>
      <c r="I47">
        <f>IF(F47&lt;&gt;"",F47*Settings!$B$5,0) + IF(G47&lt;&gt;"",G47*Settings!$B$6,0) + IF(H47&lt;&gt;"",H47*Settings!$B$7,0)</f>
        <v>250</v>
      </c>
      <c r="L47">
        <f>Trials!C47*Settings!$B$5 + Trials!D47*Settings!$B$6 + Trials!E47*Settings!$B$7</f>
        <v>650</v>
      </c>
    </row>
    <row r="48" spans="1:16" x14ac:dyDescent="0.4">
      <c r="A48">
        <f t="shared" si="3"/>
        <v>12</v>
      </c>
      <c r="B48">
        <v>3</v>
      </c>
      <c r="C48">
        <v>0</v>
      </c>
      <c r="D48">
        <v>1</v>
      </c>
      <c r="E48">
        <v>1</v>
      </c>
      <c r="F48" t="str" cm="1">
        <f t="array" ref="F48">IF(C48=1,INDEX(Trials!$C$46:$C$49,B48),"")</f>
        <v/>
      </c>
      <c r="G48" cm="1">
        <f t="array" ref="G48">IF(D48=1,INDEX(Trials!$D$46:$D$49,B48),"")</f>
        <v>6</v>
      </c>
      <c r="H48" cm="1">
        <f t="array" ref="H48">IF(E48=1,INDEX(Trials!$E$46:$E$49,B48),"")</f>
        <v>5</v>
      </c>
      <c r="I48">
        <f>IF(F48&lt;&gt;"",F48*Settings!$B$5,0) + IF(G48&lt;&gt;"",G48*Settings!$B$6,0) + IF(H48&lt;&gt;"",H48*Settings!$B$7,0)</f>
        <v>400</v>
      </c>
      <c r="L48">
        <f>Trials!C48*Settings!$B$5 + Trials!D48*Settings!$B$6 + Trials!E48*Settings!$B$7</f>
        <v>430</v>
      </c>
    </row>
    <row r="49" spans="1:16" x14ac:dyDescent="0.4">
      <c r="A49">
        <f t="shared" si="3"/>
        <v>12</v>
      </c>
      <c r="B49">
        <v>4</v>
      </c>
      <c r="C49">
        <v>0</v>
      </c>
      <c r="D49">
        <v>1</v>
      </c>
      <c r="E49">
        <v>1</v>
      </c>
      <c r="F49" t="str" cm="1">
        <f t="array" ref="F49">IF(C49=1,INDEX(Trials!$C$46:$C$49,B49),"")</f>
        <v/>
      </c>
      <c r="G49" cm="1">
        <f t="array" ref="G49">IF(D49=1,INDEX(Trials!$D$46:$D$49,B49),"")</f>
        <v>1</v>
      </c>
      <c r="H49" cm="1">
        <f t="array" ref="H49">IF(E49=1,INDEX(Trials!$E$46:$E$49,B49),"")</f>
        <v>2</v>
      </c>
      <c r="I49">
        <f>IF(F49&lt;&gt;"",F49*Settings!$B$5,0) + IF(G49&lt;&gt;"",G49*Settings!$B$6,0) + IF(H49&lt;&gt;"",H49*Settings!$B$7,0)</f>
        <v>90</v>
      </c>
      <c r="L49">
        <f>Trials!C49*Settings!$B$5 + Trials!D49*Settings!$B$6 + Trials!E49*Settings!$B$7</f>
        <v>390</v>
      </c>
    </row>
    <row r="50" spans="1:16" x14ac:dyDescent="0.4">
      <c r="A50">
        <f t="shared" si="3"/>
        <v>13</v>
      </c>
      <c r="B50">
        <v>1</v>
      </c>
      <c r="C50">
        <v>1</v>
      </c>
      <c r="D50">
        <v>1</v>
      </c>
      <c r="E50">
        <v>0</v>
      </c>
      <c r="F50" cm="1">
        <f t="array" ref="F50">IF(C50=1,INDEX(Trials!$C$50:$C$53,B50),"")</f>
        <v>2</v>
      </c>
      <c r="G50" cm="1">
        <f t="array" ref="G50">IF(D50=1,INDEX(Trials!$D$50:$D$53,B50),"")</f>
        <v>7</v>
      </c>
      <c r="H50" t="str" cm="1">
        <f t="array" ref="H50">IF(E50=1,INDEX(Trials!$E$50:$E$53,B50),"")</f>
        <v/>
      </c>
      <c r="I50">
        <f>IF(F50&lt;&gt;"",F50*Settings!$B$5,0) + IF(G50&lt;&gt;"",G50*Settings!$B$6,0) + IF(H50&lt;&gt;"",H50*Settings!$B$7,0)</f>
        <v>410</v>
      </c>
      <c r="L50">
        <f>Trials!C50*Settings!$B$5 + Trials!D50*Settings!$B$6 + Trials!E50*Settings!$B$7</f>
        <v>550</v>
      </c>
      <c r="M50" t="str">
        <f>IF(K50="","",IF(K50=1,L50,IF(K50=2,L51,IF(K50=3,L52,IF(K50=4,L53,"Please choose valid option")))))</f>
        <v/>
      </c>
      <c r="N50">
        <f>SUM(C50:E53)</f>
        <v>7</v>
      </c>
      <c r="O50">
        <f>N50*Settings!$B$8</f>
        <v>105</v>
      </c>
      <c r="P50" t="e">
        <f>M50-O50</f>
        <v>#VALUE!</v>
      </c>
    </row>
    <row r="51" spans="1:16" x14ac:dyDescent="0.4">
      <c r="A51">
        <f t="shared" si="3"/>
        <v>13</v>
      </c>
      <c r="B51">
        <v>2</v>
      </c>
      <c r="C51">
        <v>0</v>
      </c>
      <c r="D51">
        <v>0</v>
      </c>
      <c r="E51">
        <v>1</v>
      </c>
      <c r="F51" t="str" cm="1">
        <f t="array" ref="F51">IF(C51=1,INDEX(Trials!$C$50:$C$53,B51),"")</f>
        <v/>
      </c>
      <c r="G51" t="str" cm="1">
        <f t="array" ref="G51">IF(D51=1,INDEX(Trials!$D$50:$D$53,B51),"")</f>
        <v/>
      </c>
      <c r="H51" cm="1">
        <f t="array" ref="H51">IF(E51=1,INDEX(Trials!$E$50:$E$53,B51),"")</f>
        <v>4</v>
      </c>
      <c r="I51">
        <f>IF(F51&lt;&gt;"",F51*Settings!$B$5,0) + IF(G51&lt;&gt;"",G51*Settings!$B$6,0) + IF(H51&lt;&gt;"",H51*Settings!$B$7,0)</f>
        <v>80</v>
      </c>
      <c r="L51">
        <f>Trials!C51*Settings!$B$5 + Trials!D51*Settings!$B$6 + Trials!E51*Settings!$B$7</f>
        <v>770</v>
      </c>
    </row>
    <row r="52" spans="1:16" x14ac:dyDescent="0.4">
      <c r="A52">
        <f t="shared" si="3"/>
        <v>13</v>
      </c>
      <c r="B52">
        <v>3</v>
      </c>
      <c r="C52">
        <v>0</v>
      </c>
      <c r="D52">
        <v>1</v>
      </c>
      <c r="E52">
        <v>1</v>
      </c>
      <c r="F52" t="str" cm="1">
        <f t="array" ref="F52">IF(C52=1,INDEX(Trials!$C$50:$C$53,B52),"")</f>
        <v/>
      </c>
      <c r="G52" cm="1">
        <f t="array" ref="G52">IF(D52=1,INDEX(Trials!$D$50:$D$53,B52),"")</f>
        <v>7</v>
      </c>
      <c r="H52" cm="1">
        <f t="array" ref="H52">IF(E52=1,INDEX(Trials!$E$50:$E$53,B52),"")</f>
        <v>9</v>
      </c>
      <c r="I52">
        <f>IF(F52&lt;&gt;"",F52*Settings!$B$5,0) + IF(G52&lt;&gt;"",G52*Settings!$B$6,0) + IF(H52&lt;&gt;"",H52*Settings!$B$7,0)</f>
        <v>530</v>
      </c>
      <c r="L52">
        <f>Trials!C52*Settings!$B$5 + Trials!D52*Settings!$B$6 + Trials!E52*Settings!$B$7</f>
        <v>560</v>
      </c>
    </row>
    <row r="53" spans="1:16" x14ac:dyDescent="0.4">
      <c r="A53">
        <f t="shared" si="3"/>
        <v>13</v>
      </c>
      <c r="B53">
        <v>4</v>
      </c>
      <c r="C53">
        <v>1</v>
      </c>
      <c r="D53">
        <v>1</v>
      </c>
      <c r="E53">
        <v>0</v>
      </c>
      <c r="F53" cm="1">
        <f t="array" ref="F53">IF(C53=1,INDEX(Trials!$C$50:$C$53,B53),"")</f>
        <v>4</v>
      </c>
      <c r="G53" cm="1">
        <f t="array" ref="G53">IF(D53=1,INDEX(Trials!$D$50:$D$53,B53),"")</f>
        <v>7</v>
      </c>
      <c r="H53" t="str" cm="1">
        <f t="array" ref="H53">IF(E53=1,INDEX(Trials!$E$50:$E$53,B53),"")</f>
        <v/>
      </c>
      <c r="I53">
        <f>IF(F53&lt;&gt;"",F53*Settings!$B$5,0) + IF(G53&lt;&gt;"",G53*Settings!$B$6,0) + IF(H53&lt;&gt;"",H53*Settings!$B$7,0)</f>
        <v>470</v>
      </c>
      <c r="L53">
        <f>Trials!C53*Settings!$B$5 + Trials!D53*Settings!$B$6 + Trials!E53*Settings!$B$7</f>
        <v>630</v>
      </c>
    </row>
    <row r="54" spans="1:16" x14ac:dyDescent="0.4">
      <c r="A54">
        <f t="shared" si="3"/>
        <v>14</v>
      </c>
      <c r="B54">
        <v>1</v>
      </c>
      <c r="C54">
        <v>0</v>
      </c>
      <c r="D54">
        <v>1</v>
      </c>
      <c r="E54">
        <v>1</v>
      </c>
      <c r="F54" t="str" cm="1">
        <f t="array" ref="F54">IF(C54=1,INDEX(Trials!$C$54:$C$57,B54),"")</f>
        <v/>
      </c>
      <c r="G54" cm="1">
        <f t="array" ref="G54">IF(D54=1,INDEX(Trials!$D$54:$D$57,B54),"")</f>
        <v>7</v>
      </c>
      <c r="H54" cm="1">
        <f t="array" ref="H54">IF(E54=1,INDEX(Trials!$E$54:$E$57,B54),"")</f>
        <v>9</v>
      </c>
      <c r="I54">
        <f>IF(F54&lt;&gt;"",F54*Settings!$B$5,0) + IF(G54&lt;&gt;"",G54*Settings!$B$6,0) + IF(H54&lt;&gt;"",H54*Settings!$B$7,0)</f>
        <v>530</v>
      </c>
      <c r="L54">
        <f>Trials!C54*Settings!$B$5 + Trials!D54*Settings!$B$6 + Trials!E54*Settings!$B$7</f>
        <v>560</v>
      </c>
      <c r="M54" t="str">
        <f>IF(K54="","",IF(K54=1,L54,IF(K54=2,L55,IF(K54=3,L56,IF(K54=4,L57,"Please choose valid option")))))</f>
        <v/>
      </c>
      <c r="N54">
        <f>SUM(C54:E57)</f>
        <v>7</v>
      </c>
      <c r="O54">
        <f>N54*Settings!$B$8</f>
        <v>105</v>
      </c>
      <c r="P54" t="e">
        <f>M54-O54</f>
        <v>#VALUE!</v>
      </c>
    </row>
    <row r="55" spans="1:16" x14ac:dyDescent="0.4">
      <c r="A55">
        <f t="shared" si="3"/>
        <v>14</v>
      </c>
      <c r="B55">
        <v>2</v>
      </c>
      <c r="C55">
        <v>1</v>
      </c>
      <c r="D55">
        <v>0</v>
      </c>
      <c r="E55">
        <v>1</v>
      </c>
      <c r="F55" cm="1">
        <f t="array" ref="F55">IF(C55=1,INDEX(Trials!$C$54:$C$57,B55),"")</f>
        <v>9</v>
      </c>
      <c r="G55" t="str" cm="1">
        <f t="array" ref="G55">IF(D55=1,INDEX(Trials!$D$54:$D$57,B55),"")</f>
        <v/>
      </c>
      <c r="H55" cm="1">
        <f t="array" ref="H55">IF(E55=1,INDEX(Trials!$E$54:$E$57,B55),"")</f>
        <v>3</v>
      </c>
      <c r="I55">
        <f>IF(F55&lt;&gt;"",F55*Settings!$B$5,0) + IF(G55&lt;&gt;"",G55*Settings!$B$6,0) + IF(H55&lt;&gt;"",H55*Settings!$B$7,0)</f>
        <v>330</v>
      </c>
      <c r="L55">
        <f>Trials!C55*Settings!$B$5 + Trials!D55*Settings!$B$6 + Trials!E55*Settings!$B$7</f>
        <v>830</v>
      </c>
    </row>
    <row r="56" spans="1:16" x14ac:dyDescent="0.4">
      <c r="A56">
        <f t="shared" si="3"/>
        <v>14</v>
      </c>
      <c r="B56">
        <v>3</v>
      </c>
      <c r="C56">
        <v>0</v>
      </c>
      <c r="D56">
        <v>1</v>
      </c>
      <c r="E56">
        <v>0</v>
      </c>
      <c r="F56" t="str" cm="1">
        <f t="array" ref="F56">IF(C56=1,INDEX(Trials!$C$54:$C$57,B56),"")</f>
        <v/>
      </c>
      <c r="G56" cm="1">
        <f t="array" ref="G56">IF(D56=1,INDEX(Trials!$D$54:$D$57,B56),"")</f>
        <v>4</v>
      </c>
      <c r="H56" t="str" cm="1">
        <f t="array" ref="H56">IF(E56=1,INDEX(Trials!$E$54:$E$57,B56),"")</f>
        <v/>
      </c>
      <c r="I56">
        <f>IF(F56&lt;&gt;"",F56*Settings!$B$5,0) + IF(G56&lt;&gt;"",G56*Settings!$B$6,0) + IF(H56&lt;&gt;"",H56*Settings!$B$7,0)</f>
        <v>200</v>
      </c>
      <c r="L56">
        <f>Trials!C56*Settings!$B$5 + Trials!D56*Settings!$B$6 + Trials!E56*Settings!$B$7</f>
        <v>530</v>
      </c>
    </row>
    <row r="57" spans="1:16" x14ac:dyDescent="0.4">
      <c r="A57">
        <f t="shared" si="3"/>
        <v>14</v>
      </c>
      <c r="B57">
        <v>4</v>
      </c>
      <c r="C57">
        <v>1</v>
      </c>
      <c r="D57">
        <v>1</v>
      </c>
      <c r="E57">
        <v>0</v>
      </c>
      <c r="F57" cm="1">
        <f t="array" ref="F57">IF(C57=1,INDEX(Trials!$C$54:$C$57,B57),"")</f>
        <v>5</v>
      </c>
      <c r="G57" cm="1">
        <f t="array" ref="G57">IF(D57=1,INDEX(Trials!$D$54:$D$57,B57),"")</f>
        <v>9</v>
      </c>
      <c r="H57" t="str" cm="1">
        <f t="array" ref="H57">IF(E57=1,INDEX(Trials!$E$54:$E$57,B57),"")</f>
        <v/>
      </c>
      <c r="I57">
        <f>IF(F57&lt;&gt;"",F57*Settings!$B$5,0) + IF(G57&lt;&gt;"",G57*Settings!$B$6,0) + IF(H57&lt;&gt;"",H57*Settings!$B$7,0)</f>
        <v>600</v>
      </c>
      <c r="L57">
        <f>Trials!C57*Settings!$B$5 + Trials!D57*Settings!$B$6 + Trials!E57*Settings!$B$7</f>
        <v>680</v>
      </c>
    </row>
    <row r="58" spans="1:16" x14ac:dyDescent="0.4">
      <c r="A58">
        <f t="shared" si="3"/>
        <v>15</v>
      </c>
      <c r="B58">
        <v>1</v>
      </c>
      <c r="C58">
        <v>1</v>
      </c>
      <c r="D58">
        <v>1</v>
      </c>
      <c r="E58">
        <v>1</v>
      </c>
      <c r="F58" cm="1">
        <f t="array" ref="F58">IF(C58=1,INDEX(Trials!$C$58:$C$61,B58),"")</f>
        <v>3</v>
      </c>
      <c r="G58" cm="1">
        <f t="array" ref="G58">IF(D58=1,INDEX(Trials!$D$58:$D$61,B58),"")</f>
        <v>4</v>
      </c>
      <c r="H58" cm="1">
        <f t="array" ref="H58">IF(E58=1,INDEX(Trials!$E$58:$E$61,B58),"")</f>
        <v>5</v>
      </c>
      <c r="I58">
        <f>IF(F58&lt;&gt;"",F58*Settings!$B$5,0) + IF(G58&lt;&gt;"",G58*Settings!$B$6,0) + IF(H58&lt;&gt;"",H58*Settings!$B$7,0)</f>
        <v>390</v>
      </c>
      <c r="L58">
        <f>Trials!C58*Settings!$B$5 + Trials!D58*Settings!$B$6 + Trials!E58*Settings!$B$7</f>
        <v>390</v>
      </c>
      <c r="M58" t="str">
        <f>IF(K58="","",IF(K58=1,L58,IF(K58=2,L59,IF(K58=3,L60,IF(K58=4,L61,"Please choose valid option")))))</f>
        <v/>
      </c>
      <c r="N58">
        <f>SUM(C58:E61)</f>
        <v>9</v>
      </c>
      <c r="O58">
        <f>N58*Settings!$B$8</f>
        <v>135</v>
      </c>
      <c r="P58" t="e">
        <f>M58-O58</f>
        <v>#VALUE!</v>
      </c>
    </row>
    <row r="59" spans="1:16" x14ac:dyDescent="0.4">
      <c r="A59">
        <f t="shared" si="3"/>
        <v>15</v>
      </c>
      <c r="B59">
        <v>2</v>
      </c>
      <c r="C59">
        <v>1</v>
      </c>
      <c r="D59">
        <v>0</v>
      </c>
      <c r="E59">
        <v>1</v>
      </c>
      <c r="F59" cm="1">
        <f t="array" ref="F59">IF(C59=1,INDEX(Trials!$C$58:$C$61,B59),"")</f>
        <v>2</v>
      </c>
      <c r="G59" t="str" cm="1">
        <f t="array" ref="G59">IF(D59=1,INDEX(Trials!$D$58:$D$61,B59),"")</f>
        <v/>
      </c>
      <c r="H59" cm="1">
        <f t="array" ref="H59">IF(E59=1,INDEX(Trials!$E$58:$E$61,B59),"")</f>
        <v>10</v>
      </c>
      <c r="I59">
        <f>IF(F59&lt;&gt;"",F59*Settings!$B$5,0) + IF(G59&lt;&gt;"",G59*Settings!$B$6,0) + IF(H59&lt;&gt;"",H59*Settings!$B$7,0)</f>
        <v>260</v>
      </c>
      <c r="L59">
        <f>Trials!C59*Settings!$B$5 + Trials!D59*Settings!$B$6 + Trials!E59*Settings!$B$7</f>
        <v>460</v>
      </c>
    </row>
    <row r="60" spans="1:16" x14ac:dyDescent="0.4">
      <c r="A60">
        <f t="shared" si="3"/>
        <v>15</v>
      </c>
      <c r="B60">
        <v>3</v>
      </c>
      <c r="C60">
        <v>0</v>
      </c>
      <c r="D60">
        <v>1</v>
      </c>
      <c r="E60">
        <v>1</v>
      </c>
      <c r="F60" t="str" cm="1">
        <f t="array" ref="F60">IF(C60=1,INDEX(Trials!$C$58:$C$61,B60),"")</f>
        <v/>
      </c>
      <c r="G60" cm="1">
        <f t="array" ref="G60">IF(D60=1,INDEX(Trials!$D$58:$D$61,B60),"")</f>
        <v>1</v>
      </c>
      <c r="H60" cm="1">
        <f t="array" ref="H60">IF(E60=1,INDEX(Trials!$E$58:$E$61,B60),"")</f>
        <v>6</v>
      </c>
      <c r="I60">
        <f>IF(F60&lt;&gt;"",F60*Settings!$B$5,0) + IF(G60&lt;&gt;"",G60*Settings!$B$6,0) + IF(H60&lt;&gt;"",H60*Settings!$B$7,0)</f>
        <v>170</v>
      </c>
      <c r="L60">
        <f>Trials!C60*Settings!$B$5 + Trials!D60*Settings!$B$6 + Trials!E60*Settings!$B$7</f>
        <v>380</v>
      </c>
    </row>
    <row r="61" spans="1:16" x14ac:dyDescent="0.4">
      <c r="A61">
        <f t="shared" si="3"/>
        <v>15</v>
      </c>
      <c r="B61">
        <v>4</v>
      </c>
      <c r="C61">
        <v>0</v>
      </c>
      <c r="D61">
        <v>1</v>
      </c>
      <c r="E61">
        <v>1</v>
      </c>
      <c r="F61" t="str" cm="1">
        <f t="array" ref="F61">IF(C61=1,INDEX(Trials!$C$58:$C$61,B61),"")</f>
        <v/>
      </c>
      <c r="G61" cm="1">
        <f t="array" ref="G61">IF(D61=1,INDEX(Trials!$D$58:$D$61,B61),"")</f>
        <v>2</v>
      </c>
      <c r="H61" cm="1">
        <f t="array" ref="H61">IF(E61=1,INDEX(Trials!$E$58:$E$61,B61),"")</f>
        <v>9</v>
      </c>
      <c r="I61">
        <f>IF(F61&lt;&gt;"",F61*Settings!$B$5,0) + IF(G61&lt;&gt;"",G61*Settings!$B$6,0) + IF(H61&lt;&gt;"",H61*Settings!$B$7,0)</f>
        <v>280</v>
      </c>
      <c r="L61">
        <f>Trials!C61*Settings!$B$5 + Trials!D61*Settings!$B$6 + Trials!E61*Settings!$B$7</f>
        <v>550</v>
      </c>
    </row>
    <row r="62" spans="1:16" x14ac:dyDescent="0.4">
      <c r="A62">
        <f t="shared" si="3"/>
        <v>16</v>
      </c>
      <c r="B62">
        <v>1</v>
      </c>
      <c r="C62">
        <v>1</v>
      </c>
      <c r="D62">
        <v>1</v>
      </c>
      <c r="E62">
        <v>0</v>
      </c>
      <c r="F62" cm="1">
        <f t="array" ref="F62">IF(C62=1,INDEX(Trials!$C$62:$C$65,B62),"")</f>
        <v>7</v>
      </c>
      <c r="G62" cm="1">
        <f t="array" ref="G62">IF(D62=1,INDEX(Trials!$D$62:$D$65,B62),"")</f>
        <v>2</v>
      </c>
      <c r="H62" t="str" cm="1">
        <f t="array" ref="H62">IF(E62=1,INDEX(Trials!$E$62:$E$65,B62),"")</f>
        <v/>
      </c>
      <c r="I62">
        <f>IF(F62&lt;&gt;"",F62*Settings!$B$5,0) + IF(G62&lt;&gt;"",G62*Settings!$B$6,0) + IF(H62&lt;&gt;"",H62*Settings!$B$7,0)</f>
        <v>310</v>
      </c>
      <c r="L62">
        <f>Trials!C62*Settings!$B$5 + Trials!D62*Settings!$B$6 + Trials!E62*Settings!$B$7</f>
        <v>450</v>
      </c>
      <c r="M62" t="str">
        <f>IF(K62="","",IF(K62=1,L62,IF(K62=2,L63,IF(K62=3,L64,IF(K62=4,L65,"Please choose valid option")))))</f>
        <v/>
      </c>
      <c r="N62">
        <f>SUM(C62:E65)</f>
        <v>7</v>
      </c>
      <c r="O62">
        <f>N62*Settings!$B$8</f>
        <v>105</v>
      </c>
      <c r="P62" t="e">
        <f>M62-O62</f>
        <v>#VALUE!</v>
      </c>
    </row>
    <row r="63" spans="1:16" x14ac:dyDescent="0.4">
      <c r="A63">
        <f t="shared" si="3"/>
        <v>16</v>
      </c>
      <c r="B63">
        <v>2</v>
      </c>
      <c r="C63">
        <v>0</v>
      </c>
      <c r="D63">
        <v>0</v>
      </c>
      <c r="E63">
        <v>1</v>
      </c>
      <c r="F63" t="str" cm="1">
        <f t="array" ref="F63">IF(C63=1,INDEX(Trials!$C$62:$C$65,B63),"")</f>
        <v/>
      </c>
      <c r="G63" t="str" cm="1">
        <f t="array" ref="G63">IF(D63=1,INDEX(Trials!$D$62:$D$65,B63),"")</f>
        <v/>
      </c>
      <c r="H63" cm="1">
        <f t="array" ref="H63">IF(E63=1,INDEX(Trials!$E$62:$E$65,B63),"")</f>
        <v>9</v>
      </c>
      <c r="I63">
        <f>IF(F63&lt;&gt;"",F63*Settings!$B$5,0) + IF(G63&lt;&gt;"",G63*Settings!$B$6,0) + IF(H63&lt;&gt;"",H63*Settings!$B$7,0)</f>
        <v>180</v>
      </c>
      <c r="L63">
        <f>Trials!C63*Settings!$B$5 + Trials!D63*Settings!$B$6 + Trials!E63*Settings!$B$7</f>
        <v>860</v>
      </c>
    </row>
    <row r="64" spans="1:16" x14ac:dyDescent="0.4">
      <c r="A64">
        <f t="shared" si="3"/>
        <v>16</v>
      </c>
      <c r="B64">
        <v>3</v>
      </c>
      <c r="C64">
        <v>0</v>
      </c>
      <c r="D64">
        <v>1</v>
      </c>
      <c r="E64">
        <v>1</v>
      </c>
      <c r="F64" t="str" cm="1">
        <f t="array" ref="F64">IF(C64=1,INDEX(Trials!$C$62:$C$65,B64),"")</f>
        <v/>
      </c>
      <c r="G64" cm="1">
        <f t="array" ref="G64">IF(D64=1,INDEX(Trials!$D$62:$D$65,B64),"")</f>
        <v>6</v>
      </c>
      <c r="H64" cm="1">
        <f t="array" ref="H64">IF(E64=1,INDEX(Trials!$E$62:$E$65,B64),"")</f>
        <v>4</v>
      </c>
      <c r="I64">
        <f>IF(F64&lt;&gt;"",F64*Settings!$B$5,0) + IF(G64&lt;&gt;"",G64*Settings!$B$6,0) + IF(H64&lt;&gt;"",H64*Settings!$B$7,0)</f>
        <v>380</v>
      </c>
      <c r="L64">
        <f>Trials!C64*Settings!$B$5 + Trials!D64*Settings!$B$6 + Trials!E64*Settings!$B$7</f>
        <v>560</v>
      </c>
    </row>
    <row r="65" spans="1:16" x14ac:dyDescent="0.4">
      <c r="A65">
        <f t="shared" si="3"/>
        <v>16</v>
      </c>
      <c r="B65">
        <v>4</v>
      </c>
      <c r="C65">
        <v>1</v>
      </c>
      <c r="D65">
        <v>1</v>
      </c>
      <c r="E65">
        <v>0</v>
      </c>
      <c r="F65" cm="1">
        <f t="array" ref="F65">IF(C65=1,INDEX(Trials!$C$62:$C$65,B65),"")</f>
        <v>8</v>
      </c>
      <c r="G65" cm="1">
        <f t="array" ref="G65">IF(D65=1,INDEX(Trials!$D$62:$D$65,B65),"")</f>
        <v>1</v>
      </c>
      <c r="H65" t="str" cm="1">
        <f t="array" ref="H65">IF(E65=1,INDEX(Trials!$E$62:$E$65,B65),"")</f>
        <v/>
      </c>
      <c r="I65">
        <f>IF(F65&lt;&gt;"",F65*Settings!$B$5,0) + IF(G65&lt;&gt;"",G65*Settings!$B$6,0) + IF(H65&lt;&gt;"",H65*Settings!$B$7,0)</f>
        <v>290</v>
      </c>
      <c r="L65">
        <f>Trials!C65*Settings!$B$5 + Trials!D65*Settings!$B$6 + Trials!E65*Settings!$B$7</f>
        <v>310</v>
      </c>
    </row>
    <row r="66" spans="1:16" x14ac:dyDescent="0.4">
      <c r="A66">
        <f t="shared" si="3"/>
        <v>17</v>
      </c>
      <c r="B66">
        <v>1</v>
      </c>
      <c r="C66">
        <v>0</v>
      </c>
      <c r="D66">
        <v>1</v>
      </c>
      <c r="E66">
        <v>1</v>
      </c>
      <c r="F66" t="str" cm="1">
        <f t="array" ref="F66">IF(C66=1,INDEX(Trials!$C$66:$C$69,B66),"")</f>
        <v/>
      </c>
      <c r="G66" cm="1">
        <f t="array" ref="G66">IF(D66=1,INDEX(Trials!$D$66:$D$69,B66),"")</f>
        <v>1</v>
      </c>
      <c r="H66" cm="1">
        <f t="array" ref="H66">IF(E66=1,INDEX(Trials!$E$66:$E$69,B66),"")</f>
        <v>4</v>
      </c>
      <c r="I66">
        <f>IF(F66&lt;&gt;"",F66*Settings!$B$5,0) + IF(G66&lt;&gt;"",G66*Settings!$B$6,0) + IF(H66&lt;&gt;"",H66*Settings!$B$7,0)</f>
        <v>130</v>
      </c>
      <c r="L66">
        <f>Trials!C66*Settings!$B$5 + Trials!D66*Settings!$B$6 + Trials!E66*Settings!$B$7</f>
        <v>280</v>
      </c>
      <c r="M66" t="str">
        <f>IF(K66="","",IF(K66=1,L66,IF(K66=2,L67,IF(K66=3,L68,IF(K66=4,L69,"Please choose valid option")))))</f>
        <v/>
      </c>
      <c r="N66">
        <f>SUM(C66:E69)</f>
        <v>7</v>
      </c>
      <c r="O66">
        <f>N66*Settings!$B$8</f>
        <v>105</v>
      </c>
      <c r="P66" t="e">
        <f>M66-O66</f>
        <v>#VALUE!</v>
      </c>
    </row>
    <row r="67" spans="1:16" x14ac:dyDescent="0.4">
      <c r="A67">
        <f t="shared" si="3"/>
        <v>17</v>
      </c>
      <c r="B67">
        <v>2</v>
      </c>
      <c r="C67">
        <v>1</v>
      </c>
      <c r="D67">
        <v>0</v>
      </c>
      <c r="E67">
        <v>1</v>
      </c>
      <c r="F67" cm="1">
        <f t="array" ref="F67">IF(C67=1,INDEX(Trials!$C$66:$C$69,B67),"")</f>
        <v>10</v>
      </c>
      <c r="G67" t="str" cm="1">
        <f t="array" ref="G67">IF(D67=1,INDEX(Trials!$D$66:$D$69,B67),"")</f>
        <v/>
      </c>
      <c r="H67" cm="1">
        <f t="array" ref="H67">IF(E67=1,INDEX(Trials!$E$66:$E$69,B67),"")</f>
        <v>10</v>
      </c>
      <c r="I67">
        <f>IF(F67&lt;&gt;"",F67*Settings!$B$5,0) + IF(G67&lt;&gt;"",G67*Settings!$B$6,0) + IF(H67&lt;&gt;"",H67*Settings!$B$7,0)</f>
        <v>500</v>
      </c>
      <c r="L67">
        <f>Trials!C67*Settings!$B$5 + Trials!D67*Settings!$B$6 + Trials!E67*Settings!$B$7</f>
        <v>900</v>
      </c>
    </row>
    <row r="68" spans="1:16" x14ac:dyDescent="0.4">
      <c r="A68">
        <f t="shared" si="3"/>
        <v>17</v>
      </c>
      <c r="B68">
        <v>3</v>
      </c>
      <c r="C68">
        <v>0</v>
      </c>
      <c r="D68">
        <v>1</v>
      </c>
      <c r="E68">
        <v>0</v>
      </c>
      <c r="F68" t="str" cm="1">
        <f t="array" ref="F68">IF(C68=1,INDEX(Trials!$C$66:$C$69,B68),"")</f>
        <v/>
      </c>
      <c r="G68" cm="1">
        <f t="array" ref="G68">IF(D68=1,INDEX(Trials!$D$66:$D$69,B68),"")</f>
        <v>1</v>
      </c>
      <c r="H68" t="str" cm="1">
        <f t="array" ref="H68">IF(E68=1,INDEX(Trials!$E$66:$E$69,B68),"")</f>
        <v/>
      </c>
      <c r="I68">
        <f>IF(F68&lt;&gt;"",F68*Settings!$B$5,0) + IF(G68&lt;&gt;"",G68*Settings!$B$6,0) + IF(H68&lt;&gt;"",H68*Settings!$B$7,0)</f>
        <v>50</v>
      </c>
      <c r="L68">
        <f>Trials!C68*Settings!$B$5 + Trials!D68*Settings!$B$6 + Trials!E68*Settings!$B$7</f>
        <v>290</v>
      </c>
    </row>
    <row r="69" spans="1:16" x14ac:dyDescent="0.4">
      <c r="A69">
        <f t="shared" si="3"/>
        <v>17</v>
      </c>
      <c r="B69">
        <v>4</v>
      </c>
      <c r="C69">
        <v>1</v>
      </c>
      <c r="D69">
        <v>1</v>
      </c>
      <c r="E69">
        <v>0</v>
      </c>
      <c r="F69" cm="1">
        <f t="array" ref="F69">IF(C69=1,INDEX(Trials!$C$66:$C$69,B69),"")</f>
        <v>4</v>
      </c>
      <c r="G69" cm="1">
        <f t="array" ref="G69">IF(D69=1,INDEX(Trials!$D$66:$D$69,B69),"")</f>
        <v>1</v>
      </c>
      <c r="H69" t="str" cm="1">
        <f t="array" ref="H69">IF(E69=1,INDEX(Trials!$E$66:$E$69,B69),"")</f>
        <v/>
      </c>
      <c r="I69">
        <f>IF(F69&lt;&gt;"",F69*Settings!$B$5,0) + IF(G69&lt;&gt;"",G69*Settings!$B$6,0) + IF(H69&lt;&gt;"",H69*Settings!$B$7,0)</f>
        <v>170</v>
      </c>
      <c r="L69">
        <f>Trials!C69*Settings!$B$5 + Trials!D69*Settings!$B$6 + Trials!E69*Settings!$B$7</f>
        <v>370</v>
      </c>
    </row>
    <row r="70" spans="1:16" x14ac:dyDescent="0.4">
      <c r="A70">
        <f t="shared" si="3"/>
        <v>18</v>
      </c>
      <c r="B70">
        <v>1</v>
      </c>
      <c r="C70">
        <v>1</v>
      </c>
      <c r="D70">
        <v>1</v>
      </c>
      <c r="E70">
        <v>1</v>
      </c>
      <c r="F70" cm="1">
        <f t="array" ref="F70">IF(C70=1,INDEX(Trials!$C$70:$C$73,B70),"")</f>
        <v>10</v>
      </c>
      <c r="G70" cm="1">
        <f t="array" ref="G70">IF(D70=1,INDEX(Trials!$D$70:$D$73,B70),"")</f>
        <v>10</v>
      </c>
      <c r="H70" cm="1">
        <f t="array" ref="H70">IF(E70=1,INDEX(Trials!$E$70:$E$73,B70),"")</f>
        <v>5</v>
      </c>
      <c r="I70">
        <f>IF(F70&lt;&gt;"",F70*Settings!$B$5,0) + IF(G70&lt;&gt;"",G70*Settings!$B$6,0) + IF(H70&lt;&gt;"",H70*Settings!$B$7,0)</f>
        <v>900</v>
      </c>
      <c r="L70">
        <f>Trials!C70*Settings!$B$5 + Trials!D70*Settings!$B$6 + Trials!E70*Settings!$B$7</f>
        <v>900</v>
      </c>
      <c r="M70" t="str">
        <f>IF(K70="","",IF(K70=1,L70,IF(K70=2,L71,IF(K70=3,L72,IF(K70=4,L73,"Please choose valid option")))))</f>
        <v/>
      </c>
      <c r="N70">
        <f>SUM(C70:E73)</f>
        <v>9</v>
      </c>
      <c r="O70">
        <f>N70*Settings!$B$8</f>
        <v>135</v>
      </c>
      <c r="P70" t="e">
        <f>M70-O70</f>
        <v>#VALUE!</v>
      </c>
    </row>
    <row r="71" spans="1:16" x14ac:dyDescent="0.4">
      <c r="A71">
        <f t="shared" si="3"/>
        <v>18</v>
      </c>
      <c r="B71">
        <v>2</v>
      </c>
      <c r="C71">
        <v>1</v>
      </c>
      <c r="D71">
        <v>0</v>
      </c>
      <c r="E71">
        <v>1</v>
      </c>
      <c r="F71" cm="1">
        <f t="array" ref="F71">IF(C71=1,INDEX(Trials!$C$70:$C$73,B71),"")</f>
        <v>4</v>
      </c>
      <c r="G71" t="str" cm="1">
        <f t="array" ref="G71">IF(D71=1,INDEX(Trials!$D$70:$D$73,B71),"")</f>
        <v/>
      </c>
      <c r="H71" cm="1">
        <f t="array" ref="H71">IF(E71=1,INDEX(Trials!$E$70:$E$73,B71),"")</f>
        <v>7</v>
      </c>
      <c r="I71">
        <f>IF(F71&lt;&gt;"",F71*Settings!$B$5,0) + IF(G71&lt;&gt;"",G71*Settings!$B$6,0) + IF(H71&lt;&gt;"",H71*Settings!$B$7,0)</f>
        <v>260</v>
      </c>
      <c r="L71">
        <f>Trials!C71*Settings!$B$5 + Trials!D71*Settings!$B$6 + Trials!E71*Settings!$B$7</f>
        <v>510</v>
      </c>
    </row>
    <row r="72" spans="1:16" x14ac:dyDescent="0.4">
      <c r="A72">
        <f t="shared" si="3"/>
        <v>18</v>
      </c>
      <c r="B72">
        <v>3</v>
      </c>
      <c r="C72">
        <v>0</v>
      </c>
      <c r="D72">
        <v>1</v>
      </c>
      <c r="E72">
        <v>1</v>
      </c>
      <c r="F72" t="str" cm="1">
        <f t="array" ref="F72">IF(C72=1,INDEX(Trials!$C$70:$C$73,B72),"")</f>
        <v/>
      </c>
      <c r="G72" cm="1">
        <f t="array" ref="G72">IF(D72=1,INDEX(Trials!$D$70:$D$73,B72),"")</f>
        <v>10</v>
      </c>
      <c r="H72" cm="1">
        <f t="array" ref="H72">IF(E72=1,INDEX(Trials!$E$70:$E$73,B72),"")</f>
        <v>10</v>
      </c>
      <c r="I72">
        <f>IF(F72&lt;&gt;"",F72*Settings!$B$5,0) + IF(G72&lt;&gt;"",G72*Settings!$B$6,0) + IF(H72&lt;&gt;"",H72*Settings!$B$7,0)</f>
        <v>700</v>
      </c>
      <c r="L72">
        <f>Trials!C72*Settings!$B$5 + Trials!D72*Settings!$B$6 + Trials!E72*Settings!$B$7</f>
        <v>820</v>
      </c>
    </row>
    <row r="73" spans="1:16" x14ac:dyDescent="0.4">
      <c r="A73">
        <f t="shared" si="3"/>
        <v>18</v>
      </c>
      <c r="B73">
        <v>4</v>
      </c>
      <c r="C73">
        <v>0</v>
      </c>
      <c r="D73">
        <v>1</v>
      </c>
      <c r="E73">
        <v>1</v>
      </c>
      <c r="F73" t="str" cm="1">
        <f t="array" ref="F73">IF(C73=1,INDEX(Trials!$C$70:$C$73,B73),"")</f>
        <v/>
      </c>
      <c r="G73" cm="1">
        <f t="array" ref="G73">IF(D73=1,INDEX(Trials!$D$70:$D$73,B73),"")</f>
        <v>3</v>
      </c>
      <c r="H73" cm="1">
        <f t="array" ref="H73">IF(E73=1,INDEX(Trials!$E$70:$E$73,B73),"")</f>
        <v>10</v>
      </c>
      <c r="I73">
        <f>IF(F73&lt;&gt;"",F73*Settings!$B$5,0) + IF(G73&lt;&gt;"",G73*Settings!$B$6,0) + IF(H73&lt;&gt;"",H73*Settings!$B$7,0)</f>
        <v>350</v>
      </c>
      <c r="L73">
        <f>Trials!C73*Settings!$B$5 + Trials!D73*Settings!$B$6 + Trials!E73*Settings!$B$7</f>
        <v>560</v>
      </c>
    </row>
    <row r="74" spans="1:16" x14ac:dyDescent="0.4">
      <c r="A74">
        <f t="shared" si="3"/>
        <v>19</v>
      </c>
      <c r="B74">
        <v>1</v>
      </c>
      <c r="C74">
        <v>1</v>
      </c>
      <c r="D74">
        <v>1</v>
      </c>
      <c r="E74">
        <v>0</v>
      </c>
      <c r="F74" cm="1">
        <f t="array" ref="F74">IF(C74=1,INDEX(Trials!$C$74:$C$77,B74),"")</f>
        <v>8</v>
      </c>
      <c r="G74" cm="1">
        <f t="array" ref="G74">IF(D74=1,INDEX(Trials!$D$74:$D$77,B74),"")</f>
        <v>6</v>
      </c>
      <c r="H74" t="str" cm="1">
        <f t="array" ref="H74">IF(E74=1,INDEX(Trials!$E$74:$E$77,B74),"")</f>
        <v/>
      </c>
      <c r="I74">
        <f>IF(F74&lt;&gt;"",F74*Settings!$B$5,0) + IF(G74&lt;&gt;"",G74*Settings!$B$6,0) + IF(H74&lt;&gt;"",H74*Settings!$B$7,0)</f>
        <v>540</v>
      </c>
      <c r="L74">
        <f>Trials!C74*Settings!$B$5 + Trials!D74*Settings!$B$6 + Trials!E74*Settings!$B$7</f>
        <v>700</v>
      </c>
      <c r="M74" t="str">
        <f>IF(K74="","",IF(K74=1,L74,IF(K74=2,L75,IF(K74=3,L76,IF(K74=4,L77,"Please choose valid option")))))</f>
        <v/>
      </c>
      <c r="N74">
        <f>SUM(C74:E77)</f>
        <v>7</v>
      </c>
      <c r="O74">
        <f>N74*Settings!$B$8</f>
        <v>105</v>
      </c>
      <c r="P74" t="e">
        <f>M74-O74</f>
        <v>#VALUE!</v>
      </c>
    </row>
    <row r="75" spans="1:16" x14ac:dyDescent="0.4">
      <c r="A75">
        <f t="shared" si="3"/>
        <v>19</v>
      </c>
      <c r="B75">
        <v>2</v>
      </c>
      <c r="C75">
        <v>0</v>
      </c>
      <c r="D75">
        <v>0</v>
      </c>
      <c r="E75">
        <v>1</v>
      </c>
      <c r="F75" t="str" cm="1">
        <f t="array" ref="F75">IF(C75=1,INDEX(Trials!$C$74:$C$77,B75),"")</f>
        <v/>
      </c>
      <c r="G75" t="str" cm="1">
        <f t="array" ref="G75">IF(D75=1,INDEX(Trials!$D$74:$D$77,B75),"")</f>
        <v/>
      </c>
      <c r="H75" cm="1">
        <f t="array" ref="H75">IF(E75=1,INDEX(Trials!$E$74:$E$77,B75),"")</f>
        <v>7</v>
      </c>
      <c r="I75">
        <f>IF(F75&lt;&gt;"",F75*Settings!$B$5,0) + IF(G75&lt;&gt;"",G75*Settings!$B$6,0) + IF(H75&lt;&gt;"",H75*Settings!$B$7,0)</f>
        <v>140</v>
      </c>
      <c r="L75">
        <f>Trials!C75*Settings!$B$5 + Trials!D75*Settings!$B$6 + Trials!E75*Settings!$B$7</f>
        <v>700</v>
      </c>
    </row>
    <row r="76" spans="1:16" x14ac:dyDescent="0.4">
      <c r="A76">
        <f t="shared" si="3"/>
        <v>19</v>
      </c>
      <c r="B76">
        <v>3</v>
      </c>
      <c r="C76">
        <v>0</v>
      </c>
      <c r="D76">
        <v>1</v>
      </c>
      <c r="E76">
        <v>1</v>
      </c>
      <c r="F76" t="str" cm="1">
        <f t="array" ref="F76">IF(C76=1,INDEX(Trials!$C$74:$C$77,B76),"")</f>
        <v/>
      </c>
      <c r="G76" cm="1">
        <f t="array" ref="G76">IF(D76=1,INDEX(Trials!$D$74:$D$77,B76),"")</f>
        <v>3</v>
      </c>
      <c r="H76" cm="1">
        <f t="array" ref="H76">IF(E76=1,INDEX(Trials!$E$74:$E$77,B76),"")</f>
        <v>5</v>
      </c>
      <c r="I76">
        <f>IF(F76&lt;&gt;"",F76*Settings!$B$5,0) + IF(G76&lt;&gt;"",G76*Settings!$B$6,0) + IF(H76&lt;&gt;"",H76*Settings!$B$7,0)</f>
        <v>250</v>
      </c>
      <c r="L76">
        <f>Trials!C76*Settings!$B$5 + Trials!D76*Settings!$B$6 + Trials!E76*Settings!$B$7</f>
        <v>490</v>
      </c>
    </row>
    <row r="77" spans="1:16" x14ac:dyDescent="0.4">
      <c r="A77">
        <f t="shared" si="3"/>
        <v>19</v>
      </c>
      <c r="B77">
        <v>4</v>
      </c>
      <c r="C77">
        <v>1</v>
      </c>
      <c r="D77">
        <v>1</v>
      </c>
      <c r="E77">
        <v>0</v>
      </c>
      <c r="F77" cm="1">
        <f t="array" ref="F77">IF(C77=1,INDEX(Trials!$C$74:$C$77,B77),"")</f>
        <v>9</v>
      </c>
      <c r="G77" cm="1">
        <f t="array" ref="G77">IF(D77=1,INDEX(Trials!$D$74:$D$77,B77),"")</f>
        <v>9</v>
      </c>
      <c r="H77" t="str" cm="1">
        <f t="array" ref="H77">IF(E77=1,INDEX(Trials!$E$74:$E$77,B77),"")</f>
        <v/>
      </c>
      <c r="I77">
        <f>IF(F77&lt;&gt;"",F77*Settings!$B$5,0) + IF(G77&lt;&gt;"",G77*Settings!$B$6,0) + IF(H77&lt;&gt;"",H77*Settings!$B$7,0)</f>
        <v>720</v>
      </c>
      <c r="L77">
        <f>Trials!C77*Settings!$B$5 + Trials!D77*Settings!$B$6 + Trials!E77*Settings!$B$7</f>
        <v>900</v>
      </c>
    </row>
    <row r="78" spans="1:16" x14ac:dyDescent="0.4">
      <c r="A78">
        <f t="shared" si="3"/>
        <v>20</v>
      </c>
      <c r="B78">
        <v>1</v>
      </c>
      <c r="C78">
        <v>0</v>
      </c>
      <c r="D78">
        <v>1</v>
      </c>
      <c r="E78">
        <v>1</v>
      </c>
      <c r="F78" t="str" cm="1">
        <f t="array" ref="F78">IF(C78=1,INDEX(Trials!$C$78:$C$81,B78),"")</f>
        <v/>
      </c>
      <c r="G78" cm="1">
        <f t="array" ref="G78">IF(D78=1,INDEX(Trials!$D$78:$D$81,B78),"")</f>
        <v>8</v>
      </c>
      <c r="H78" cm="1">
        <f t="array" ref="H78">IF(E78=1,INDEX(Trials!$E$78:$E$81,B78),"")</f>
        <v>6</v>
      </c>
      <c r="I78">
        <f>IF(F78&lt;&gt;"",F78*Settings!$B$5,0) + IF(G78&lt;&gt;"",G78*Settings!$B$6,0) + IF(H78&lt;&gt;"",H78*Settings!$B$7,0)</f>
        <v>520</v>
      </c>
      <c r="L78">
        <f>Trials!C78*Settings!$B$5 + Trials!D78*Settings!$B$6 + Trials!E78*Settings!$B$7</f>
        <v>580</v>
      </c>
      <c r="M78" t="str">
        <f>IF(K78="","",IF(K78=1,L78,IF(K78=2,L79,IF(K78=3,L80,IF(K78=4,L81,"Please choose valid option")))))</f>
        <v/>
      </c>
      <c r="N78">
        <f>SUM(C78:E81)</f>
        <v>7</v>
      </c>
      <c r="O78">
        <f>N78*Settings!$B$8</f>
        <v>105</v>
      </c>
      <c r="P78" t="e">
        <f>M78-O78</f>
        <v>#VALUE!</v>
      </c>
    </row>
    <row r="79" spans="1:16" x14ac:dyDescent="0.4">
      <c r="A79">
        <f t="shared" si="3"/>
        <v>20</v>
      </c>
      <c r="B79">
        <v>2</v>
      </c>
      <c r="C79">
        <v>1</v>
      </c>
      <c r="D79">
        <v>0</v>
      </c>
      <c r="E79">
        <v>1</v>
      </c>
      <c r="F79" cm="1">
        <f t="array" ref="F79">IF(C79=1,INDEX(Trials!$C$78:$C$81,B79),"")</f>
        <v>9</v>
      </c>
      <c r="G79" t="str" cm="1">
        <f t="array" ref="G79">IF(D79=1,INDEX(Trials!$D$78:$D$81,B79),"")</f>
        <v/>
      </c>
      <c r="H79" cm="1">
        <f t="array" ref="H79">IF(E79=1,INDEX(Trials!$E$78:$E$81,B79),"")</f>
        <v>7</v>
      </c>
      <c r="I79">
        <f>IF(F79&lt;&gt;"",F79*Settings!$B$5,0) + IF(G79&lt;&gt;"",G79*Settings!$B$6,0) + IF(H79&lt;&gt;"",H79*Settings!$B$7,0)</f>
        <v>410</v>
      </c>
      <c r="L79">
        <f>Trials!C79*Settings!$B$5 + Trials!D79*Settings!$B$6 + Trials!E79*Settings!$B$7</f>
        <v>610</v>
      </c>
    </row>
    <row r="80" spans="1:16" x14ac:dyDescent="0.4">
      <c r="A80">
        <f t="shared" si="3"/>
        <v>20</v>
      </c>
      <c r="B80">
        <v>3</v>
      </c>
      <c r="C80">
        <v>0</v>
      </c>
      <c r="D80">
        <v>1</v>
      </c>
      <c r="E80">
        <v>0</v>
      </c>
      <c r="F80" t="str" cm="1">
        <f t="array" ref="F80">IF(C80=1,INDEX(Trials!$C$78:$C$81,B80),"")</f>
        <v/>
      </c>
      <c r="G80" cm="1">
        <f t="array" ref="G80">IF(D80=1,INDEX(Trials!$D$78:$D$81,B80),"")</f>
        <v>10</v>
      </c>
      <c r="H80" t="str" cm="1">
        <f t="array" ref="H80">IF(E80=1,INDEX(Trials!$E$78:$E$81,B80),"")</f>
        <v/>
      </c>
      <c r="I80">
        <f>IF(F80&lt;&gt;"",F80*Settings!$B$5,0) + IF(G80&lt;&gt;"",G80*Settings!$B$6,0) + IF(H80&lt;&gt;"",H80*Settings!$B$7,0)</f>
        <v>500</v>
      </c>
      <c r="L80">
        <f>Trials!C80*Settings!$B$5 + Trials!D80*Settings!$B$6 + Trials!E80*Settings!$B$7</f>
        <v>920</v>
      </c>
    </row>
    <row r="81" spans="1:16" x14ac:dyDescent="0.4">
      <c r="A81">
        <f t="shared" si="3"/>
        <v>20</v>
      </c>
      <c r="B81">
        <v>4</v>
      </c>
      <c r="C81">
        <v>1</v>
      </c>
      <c r="D81">
        <v>1</v>
      </c>
      <c r="E81">
        <v>0</v>
      </c>
      <c r="F81" cm="1">
        <f t="array" ref="F81">IF(C81=1,INDEX(Trials!$C$78:$C$81,B81),"")</f>
        <v>9</v>
      </c>
      <c r="G81" cm="1">
        <f t="array" ref="G81">IF(D81=1,INDEX(Trials!$D$78:$D$81,B81),"")</f>
        <v>4</v>
      </c>
      <c r="H81" t="str" cm="1">
        <f t="array" ref="H81">IF(E81=1,INDEX(Trials!$E$78:$E$81,B81),"")</f>
        <v/>
      </c>
      <c r="I81">
        <f>IF(F81&lt;&gt;"",F81*Settings!$B$5,0) + IF(G81&lt;&gt;"",G81*Settings!$B$6,0) + IF(H81&lt;&gt;"",H81*Settings!$B$7,0)</f>
        <v>470</v>
      </c>
      <c r="L81">
        <f>Trials!C81*Settings!$B$5 + Trials!D81*Settings!$B$6 + Trials!E81*Settings!$B$7</f>
        <v>530</v>
      </c>
    </row>
    <row r="82" spans="1:16" x14ac:dyDescent="0.4">
      <c r="A82">
        <f t="shared" ref="A82:A97" si="4">A78+1</f>
        <v>21</v>
      </c>
      <c r="B82">
        <v>1</v>
      </c>
      <c r="C82">
        <v>1</v>
      </c>
      <c r="D82">
        <v>1</v>
      </c>
      <c r="E82">
        <v>1</v>
      </c>
      <c r="F82" cm="1">
        <f t="array" ref="F82">IF(C82=1,INDEX(Trials!$C$82:$C$85,B82),"")</f>
        <v>1</v>
      </c>
      <c r="G82" cm="1">
        <f t="array" ref="G82">IF(D82=1,INDEX(Trials!$D$82:$D$85,B82),"")</f>
        <v>7</v>
      </c>
      <c r="H82" cm="1">
        <f t="array" ref="H82">IF(E82=1,INDEX(Trials!$E$82:$E$85,B82),"")</f>
        <v>7</v>
      </c>
      <c r="I82">
        <f>IF(F82&lt;&gt;"",F82*Settings!$B$5,0) + IF(G82&lt;&gt;"",G82*Settings!$B$6,0) + IF(H82&lt;&gt;"",H82*Settings!$B$7,0)</f>
        <v>520</v>
      </c>
      <c r="L82">
        <f>Trials!C82*Settings!$B$5 + Trials!D82*Settings!$B$6 + Trials!E82*Settings!$B$7</f>
        <v>520</v>
      </c>
      <c r="M82" t="str">
        <f>IF(K82="","",IF(K82=1,L82,IF(K82=2,L83,IF(K82=3,L84,IF(K82=4,L85,"Please choose valid option")))))</f>
        <v/>
      </c>
      <c r="N82">
        <f>SUM(C82:E85)</f>
        <v>9</v>
      </c>
      <c r="O82">
        <f>N82*Settings!$B$8</f>
        <v>135</v>
      </c>
      <c r="P82" t="e">
        <f>M82-O82</f>
        <v>#VALUE!</v>
      </c>
    </row>
    <row r="83" spans="1:16" x14ac:dyDescent="0.4">
      <c r="A83">
        <f t="shared" si="4"/>
        <v>21</v>
      </c>
      <c r="B83">
        <v>2</v>
      </c>
      <c r="C83">
        <v>1</v>
      </c>
      <c r="D83">
        <v>0</v>
      </c>
      <c r="E83">
        <v>1</v>
      </c>
      <c r="F83" cm="1">
        <f t="array" ref="F83">IF(C83=1,INDEX(Trials!$C$82:$C$85,B83),"")</f>
        <v>1</v>
      </c>
      <c r="G83" t="str" cm="1">
        <f t="array" ref="G83">IF(D83=1,INDEX(Trials!$D$82:$D$85,B83),"")</f>
        <v/>
      </c>
      <c r="H83" cm="1">
        <f t="array" ref="H83">IF(E83=1,INDEX(Trials!$E$82:$E$85,B83),"")</f>
        <v>7</v>
      </c>
      <c r="I83">
        <f>IF(F83&lt;&gt;"",F83*Settings!$B$5,0) + IF(G83&lt;&gt;"",G83*Settings!$B$6,0) + IF(H83&lt;&gt;"",H83*Settings!$B$7,0)</f>
        <v>170</v>
      </c>
      <c r="L83">
        <f>Trials!C83*Settings!$B$5 + Trials!D83*Settings!$B$6 + Trials!E83*Settings!$B$7</f>
        <v>570</v>
      </c>
    </row>
    <row r="84" spans="1:16" x14ac:dyDescent="0.4">
      <c r="A84">
        <f t="shared" si="4"/>
        <v>21</v>
      </c>
      <c r="B84">
        <v>3</v>
      </c>
      <c r="C84">
        <v>0</v>
      </c>
      <c r="D84">
        <v>1</v>
      </c>
      <c r="E84">
        <v>1</v>
      </c>
      <c r="F84" t="str" cm="1">
        <f t="array" ref="F84">IF(C84=1,INDEX(Trials!$C$82:$C$85,B84),"")</f>
        <v/>
      </c>
      <c r="G84" cm="1">
        <f t="array" ref="G84">IF(D84=1,INDEX(Trials!$D$82:$D$85,B84),"")</f>
        <v>6</v>
      </c>
      <c r="H84" cm="1">
        <f t="array" ref="H84">IF(E84=1,INDEX(Trials!$E$82:$E$85,B84),"")</f>
        <v>7</v>
      </c>
      <c r="I84">
        <f>IF(F84&lt;&gt;"",F84*Settings!$B$5,0) + IF(G84&lt;&gt;"",G84*Settings!$B$6,0) + IF(H84&lt;&gt;"",H84*Settings!$B$7,0)</f>
        <v>440</v>
      </c>
      <c r="L84">
        <f>Trials!C84*Settings!$B$5 + Trials!D84*Settings!$B$6 + Trials!E84*Settings!$B$7</f>
        <v>740</v>
      </c>
    </row>
    <row r="85" spans="1:16" x14ac:dyDescent="0.4">
      <c r="A85">
        <f t="shared" si="4"/>
        <v>21</v>
      </c>
      <c r="B85">
        <v>4</v>
      </c>
      <c r="C85">
        <v>0</v>
      </c>
      <c r="D85">
        <v>1</v>
      </c>
      <c r="E85">
        <v>1</v>
      </c>
      <c r="F85" t="str" cm="1">
        <f t="array" ref="F85">IF(C85=1,INDEX(Trials!$C$82:$C$85,B85),"")</f>
        <v/>
      </c>
      <c r="G85" cm="1">
        <f t="array" ref="G85">IF(D85=1,INDEX(Trials!$D$82:$D$85,B85),"")</f>
        <v>8</v>
      </c>
      <c r="H85" cm="1">
        <f t="array" ref="H85">IF(E85=1,INDEX(Trials!$E$82:$E$85,B85),"")</f>
        <v>5</v>
      </c>
      <c r="I85">
        <f>IF(F85&lt;&gt;"",F85*Settings!$B$5,0) + IF(G85&lt;&gt;"",G85*Settings!$B$6,0) + IF(H85&lt;&gt;"",H85*Settings!$B$7,0)</f>
        <v>500</v>
      </c>
      <c r="L85">
        <f>Trials!C85*Settings!$B$5 + Trials!D85*Settings!$B$6 + Trials!E85*Settings!$B$7</f>
        <v>710</v>
      </c>
    </row>
    <row r="86" spans="1:16" x14ac:dyDescent="0.4">
      <c r="A86">
        <f t="shared" si="4"/>
        <v>22</v>
      </c>
      <c r="B86">
        <v>1</v>
      </c>
      <c r="C86">
        <v>1</v>
      </c>
      <c r="D86">
        <v>1</v>
      </c>
      <c r="E86">
        <v>0</v>
      </c>
      <c r="F86" cm="1">
        <f t="array" ref="F86">IF(C86=1,INDEX(Trials!$C$86:$C$89,B86),"")</f>
        <v>9</v>
      </c>
      <c r="G86" cm="1">
        <f t="array" ref="G86">IF(D86=1,INDEX(Trials!$D$86:$D$89,B86),"")</f>
        <v>5</v>
      </c>
      <c r="H86" t="str" cm="1">
        <f t="array" ref="H86">IF(E86=1,INDEX(Trials!$E$86:$E$89,B86),"")</f>
        <v/>
      </c>
      <c r="I86">
        <f>IF(F86&lt;&gt;"",F86*Settings!$B$5,0) + IF(G86&lt;&gt;"",G86*Settings!$B$6,0) + IF(H86&lt;&gt;"",H86*Settings!$B$7,0)</f>
        <v>520</v>
      </c>
      <c r="L86">
        <f>Trials!C86*Settings!$B$5 + Trials!D86*Settings!$B$6 + Trials!E86*Settings!$B$7</f>
        <v>720</v>
      </c>
      <c r="M86" t="str">
        <f>IF(K86="","",IF(K86=1,L86,IF(K86=2,L87,IF(K86=3,L88,IF(K86=4,L89,"Please choose valid option")))))</f>
        <v/>
      </c>
      <c r="N86">
        <f>SUM(C86:E89)</f>
        <v>7</v>
      </c>
      <c r="O86">
        <f>N86*Settings!$B$8</f>
        <v>105</v>
      </c>
      <c r="P86" t="e">
        <f>M86-O86</f>
        <v>#VALUE!</v>
      </c>
    </row>
    <row r="87" spans="1:16" x14ac:dyDescent="0.4">
      <c r="A87">
        <f t="shared" si="4"/>
        <v>22</v>
      </c>
      <c r="B87">
        <v>2</v>
      </c>
      <c r="C87">
        <v>0</v>
      </c>
      <c r="D87">
        <v>0</v>
      </c>
      <c r="E87">
        <v>1</v>
      </c>
      <c r="F87" t="str" cm="1">
        <f t="array" ref="F87">IF(C87=1,INDEX(Trials!$C$86:$C$89,B87),"")</f>
        <v/>
      </c>
      <c r="G87" t="str" cm="1">
        <f t="array" ref="G87">IF(D87=1,INDEX(Trials!$D$86:$D$89,B87),"")</f>
        <v/>
      </c>
      <c r="H87" cm="1">
        <f t="array" ref="H87">IF(E87=1,INDEX(Trials!$E$86:$E$89,B87),"")</f>
        <v>8</v>
      </c>
      <c r="I87">
        <f>IF(F87&lt;&gt;"",F87*Settings!$B$5,0) + IF(G87&lt;&gt;"",G87*Settings!$B$6,0) + IF(H87&lt;&gt;"",H87*Settings!$B$7,0)</f>
        <v>160</v>
      </c>
      <c r="L87">
        <f>Trials!C87*Settings!$B$5 + Trials!D87*Settings!$B$6 + Trials!E87*Settings!$B$7</f>
        <v>760</v>
      </c>
    </row>
    <row r="88" spans="1:16" x14ac:dyDescent="0.4">
      <c r="A88">
        <f t="shared" si="4"/>
        <v>22</v>
      </c>
      <c r="B88">
        <v>3</v>
      </c>
      <c r="C88">
        <v>0</v>
      </c>
      <c r="D88">
        <v>1</v>
      </c>
      <c r="E88">
        <v>1</v>
      </c>
      <c r="F88" t="str" cm="1">
        <f t="array" ref="F88">IF(C88=1,INDEX(Trials!$C$86:$C$89,B88),"")</f>
        <v/>
      </c>
      <c r="G88" cm="1">
        <f t="array" ref="G88">IF(D88=1,INDEX(Trials!$D$86:$D$89,B88),"")</f>
        <v>5</v>
      </c>
      <c r="H88" cm="1">
        <f t="array" ref="H88">IF(E88=1,INDEX(Trials!$E$86:$E$89,B88),"")</f>
        <v>7</v>
      </c>
      <c r="I88">
        <f>IF(F88&lt;&gt;"",F88*Settings!$B$5,0) + IF(G88&lt;&gt;"",G88*Settings!$B$6,0) + IF(H88&lt;&gt;"",H88*Settings!$B$7,0)</f>
        <v>390</v>
      </c>
      <c r="L88">
        <f>Trials!C88*Settings!$B$5 + Trials!D88*Settings!$B$6 + Trials!E88*Settings!$B$7</f>
        <v>450</v>
      </c>
    </row>
    <row r="89" spans="1:16" x14ac:dyDescent="0.4">
      <c r="A89">
        <f t="shared" si="4"/>
        <v>22</v>
      </c>
      <c r="B89">
        <v>4</v>
      </c>
      <c r="C89">
        <v>1</v>
      </c>
      <c r="D89">
        <v>1</v>
      </c>
      <c r="E89">
        <v>0</v>
      </c>
      <c r="F89" cm="1">
        <f t="array" ref="F89">IF(C89=1,INDEX(Trials!$C$86:$C$89,B89),"")</f>
        <v>9</v>
      </c>
      <c r="G89" cm="1">
        <f t="array" ref="G89">IF(D89=1,INDEX(Trials!$D$86:$D$89,B89),"")</f>
        <v>4</v>
      </c>
      <c r="H89" t="str" cm="1">
        <f t="array" ref="H89">IF(E89=1,INDEX(Trials!$E$86:$E$89,B89),"")</f>
        <v/>
      </c>
      <c r="I89">
        <f>IF(F89&lt;&gt;"",F89*Settings!$B$5,0) + IF(G89&lt;&gt;"",G89*Settings!$B$6,0) + IF(H89&lt;&gt;"",H89*Settings!$B$7,0)</f>
        <v>470</v>
      </c>
      <c r="L89">
        <f>Trials!C89*Settings!$B$5 + Trials!D89*Settings!$B$6 + Trials!E89*Settings!$B$7</f>
        <v>550</v>
      </c>
    </row>
    <row r="90" spans="1:16" x14ac:dyDescent="0.4">
      <c r="A90">
        <f t="shared" si="4"/>
        <v>23</v>
      </c>
      <c r="B90">
        <v>1</v>
      </c>
      <c r="C90">
        <v>0</v>
      </c>
      <c r="D90">
        <v>1</v>
      </c>
      <c r="E90">
        <v>1</v>
      </c>
      <c r="F90" t="str" cm="1">
        <f t="array" ref="F90">IF(C90=1,INDEX(Trials!$C$90:$C$93,B90),"")</f>
        <v/>
      </c>
      <c r="G90" cm="1">
        <f t="array" ref="G90">IF(D90=1,INDEX(Trials!$D$90:$D$93,B90),"")</f>
        <v>6</v>
      </c>
      <c r="H90" cm="1">
        <f t="array" ref="H90">IF(E90=1,INDEX(Trials!$E$90:$E$93,B90),"")</f>
        <v>9</v>
      </c>
      <c r="I90">
        <f>IF(F90&lt;&gt;"",F90*Settings!$B$5,0) + IF(G90&lt;&gt;"",G90*Settings!$B$6,0) + IF(H90&lt;&gt;"",H90*Settings!$B$7,0)</f>
        <v>480</v>
      </c>
      <c r="L90">
        <f>Trials!C90*Settings!$B$5 + Trials!D90*Settings!$B$6 + Trials!E90*Settings!$B$7</f>
        <v>600</v>
      </c>
      <c r="M90" t="str">
        <f>IF(K90="","",IF(K90=1,L90,IF(K90=2,L91,IF(K90=3,L92,IF(K90=4,L93,"Please choose valid option")))))</f>
        <v/>
      </c>
      <c r="N90">
        <f>SUM(C90:E93)</f>
        <v>7</v>
      </c>
      <c r="O90">
        <f>N90*Settings!$B$8</f>
        <v>105</v>
      </c>
      <c r="P90" t="e">
        <f>M90-O90</f>
        <v>#VALUE!</v>
      </c>
    </row>
    <row r="91" spans="1:16" x14ac:dyDescent="0.4">
      <c r="A91">
        <f t="shared" si="4"/>
        <v>23</v>
      </c>
      <c r="B91">
        <v>2</v>
      </c>
      <c r="C91">
        <v>1</v>
      </c>
      <c r="D91">
        <v>0</v>
      </c>
      <c r="E91">
        <v>1</v>
      </c>
      <c r="F91" cm="1">
        <f t="array" ref="F91">IF(C91=1,INDEX(Trials!$C$90:$C$93,B91),"")</f>
        <v>4</v>
      </c>
      <c r="G91" t="str" cm="1">
        <f t="array" ref="G91">IF(D91=1,INDEX(Trials!$D$90:$D$93,B91),"")</f>
        <v/>
      </c>
      <c r="H91" cm="1">
        <f t="array" ref="H91">IF(E91=1,INDEX(Trials!$E$90:$E$93,B91),"")</f>
        <v>2</v>
      </c>
      <c r="I91">
        <f>IF(F91&lt;&gt;"",F91*Settings!$B$5,0) + IF(G91&lt;&gt;"",G91*Settings!$B$6,0) + IF(H91&lt;&gt;"",H91*Settings!$B$7,0)</f>
        <v>160</v>
      </c>
      <c r="L91">
        <f>Trials!C91*Settings!$B$5 + Trials!D91*Settings!$B$6 + Trials!E91*Settings!$B$7</f>
        <v>510</v>
      </c>
    </row>
    <row r="92" spans="1:16" x14ac:dyDescent="0.4">
      <c r="A92">
        <f t="shared" si="4"/>
        <v>23</v>
      </c>
      <c r="B92">
        <v>3</v>
      </c>
      <c r="C92">
        <v>0</v>
      </c>
      <c r="D92">
        <v>1</v>
      </c>
      <c r="E92">
        <v>0</v>
      </c>
      <c r="F92" t="str" cm="1">
        <f t="array" ref="F92">IF(C92=1,INDEX(Trials!$C$90:$C$93,B92),"")</f>
        <v/>
      </c>
      <c r="G92" cm="1">
        <f t="array" ref="G92">IF(D92=1,INDEX(Trials!$D$90:$D$93,B92),"")</f>
        <v>10</v>
      </c>
      <c r="H92" t="str" cm="1">
        <f t="array" ref="H92">IF(E92=1,INDEX(Trials!$E$90:$E$93,B92),"")</f>
        <v/>
      </c>
      <c r="I92">
        <f>IF(F92&lt;&gt;"",F92*Settings!$B$5,0) + IF(G92&lt;&gt;"",G92*Settings!$B$6,0) + IF(H92&lt;&gt;"",H92*Settings!$B$7,0)</f>
        <v>500</v>
      </c>
      <c r="L92">
        <f>Trials!C92*Settings!$B$5 + Trials!D92*Settings!$B$6 + Trials!E92*Settings!$B$7</f>
        <v>880</v>
      </c>
    </row>
    <row r="93" spans="1:16" x14ac:dyDescent="0.4">
      <c r="A93">
        <f t="shared" si="4"/>
        <v>23</v>
      </c>
      <c r="B93">
        <v>4</v>
      </c>
      <c r="C93">
        <v>1</v>
      </c>
      <c r="D93">
        <v>1</v>
      </c>
      <c r="E93">
        <v>0</v>
      </c>
      <c r="F93" cm="1">
        <f t="array" ref="F93">IF(C93=1,INDEX(Trials!$C$90:$C$93,B93),"")</f>
        <v>8</v>
      </c>
      <c r="G93" cm="1">
        <f t="array" ref="G93">IF(D93=1,INDEX(Trials!$D$90:$D$93,B93),"")</f>
        <v>3</v>
      </c>
      <c r="H93" t="str" cm="1">
        <f t="array" ref="H93">IF(E93=1,INDEX(Trials!$E$90:$E$93,B93),"")</f>
        <v/>
      </c>
      <c r="I93">
        <f>IF(F93&lt;&gt;"",F93*Settings!$B$5,0) + IF(G93&lt;&gt;"",G93*Settings!$B$6,0) + IF(H93&lt;&gt;"",H93*Settings!$B$7,0)</f>
        <v>390</v>
      </c>
      <c r="L93">
        <f>Trials!C93*Settings!$B$5 + Trials!D93*Settings!$B$6 + Trials!E93*Settings!$B$7</f>
        <v>590</v>
      </c>
    </row>
    <row r="94" spans="1:16" x14ac:dyDescent="0.4">
      <c r="A94">
        <f t="shared" si="4"/>
        <v>24</v>
      </c>
      <c r="B94">
        <v>1</v>
      </c>
      <c r="C94">
        <v>1</v>
      </c>
      <c r="D94">
        <v>1</v>
      </c>
      <c r="E94">
        <v>1</v>
      </c>
      <c r="F94" cm="1">
        <f t="array" ref="F94">IF(C94=1,INDEX(Trials!$C$94:$C$97,B94),"")</f>
        <v>10</v>
      </c>
      <c r="G94" cm="1">
        <f t="array" ref="G94">IF(D94=1,INDEX(Trials!$D$94:$D$97,B94),"")</f>
        <v>3</v>
      </c>
      <c r="H94" cm="1">
        <f t="array" ref="H94">IF(E94=1,INDEX(Trials!$E$94:$E$97,B94),"")</f>
        <v>7</v>
      </c>
      <c r="I94">
        <f>IF(F94&lt;&gt;"",F94*Settings!$B$5,0) + IF(G94&lt;&gt;"",G94*Settings!$B$6,0) + IF(H94&lt;&gt;"",H94*Settings!$B$7,0)</f>
        <v>590</v>
      </c>
      <c r="L94">
        <f>Trials!C94*Settings!$B$5 + Trials!D94*Settings!$B$6 + Trials!E94*Settings!$B$7</f>
        <v>590</v>
      </c>
      <c r="M94" t="str">
        <f>IF(K94="","",IF(K94=1,L94,IF(K94=2,L95,IF(K94=3,L96,IF(K94=4,L97,"Please choose valid option")))))</f>
        <v/>
      </c>
      <c r="N94">
        <f>SUM(C94:E97)</f>
        <v>9</v>
      </c>
      <c r="O94">
        <f>N94*Settings!$B$8</f>
        <v>135</v>
      </c>
      <c r="P94" t="e">
        <f>M94-O94</f>
        <v>#VALUE!</v>
      </c>
    </row>
    <row r="95" spans="1:16" x14ac:dyDescent="0.4">
      <c r="A95">
        <f t="shared" si="4"/>
        <v>24</v>
      </c>
      <c r="B95">
        <v>2</v>
      </c>
      <c r="C95">
        <v>1</v>
      </c>
      <c r="D95">
        <v>0</v>
      </c>
      <c r="E95">
        <v>1</v>
      </c>
      <c r="F95" cm="1">
        <f t="array" ref="F95">IF(C95=1,INDEX(Trials!$C$94:$C$97,B95),"")</f>
        <v>8</v>
      </c>
      <c r="G95" t="str" cm="1">
        <f t="array" ref="G95">IF(D95=1,INDEX(Trials!$D$94:$D$97,B95),"")</f>
        <v/>
      </c>
      <c r="H95" cm="1">
        <f t="array" ref="H95">IF(E95=1,INDEX(Trials!$E$94:$E$97,B95),"")</f>
        <v>3</v>
      </c>
      <c r="I95">
        <f>IF(F95&lt;&gt;"",F95*Settings!$B$5,0) + IF(G95&lt;&gt;"",G95*Settings!$B$6,0) + IF(H95&lt;&gt;"",H95*Settings!$B$7,0)</f>
        <v>300</v>
      </c>
      <c r="L95">
        <f>Trials!C95*Settings!$B$5 + Trials!D95*Settings!$B$6 + Trials!E95*Settings!$B$7</f>
        <v>600</v>
      </c>
    </row>
    <row r="96" spans="1:16" x14ac:dyDescent="0.4">
      <c r="A96">
        <f t="shared" si="4"/>
        <v>24</v>
      </c>
      <c r="B96">
        <v>3</v>
      </c>
      <c r="C96">
        <v>0</v>
      </c>
      <c r="D96">
        <v>1</v>
      </c>
      <c r="E96">
        <v>1</v>
      </c>
      <c r="F96" t="str" cm="1">
        <f t="array" ref="F96">IF(C96=1,INDEX(Trials!$C$94:$C$97,B96),"")</f>
        <v/>
      </c>
      <c r="G96" cm="1">
        <f t="array" ref="G96">IF(D96=1,INDEX(Trials!$D$94:$D$97,B96),"")</f>
        <v>2</v>
      </c>
      <c r="H96" cm="1">
        <f t="array" ref="H96">IF(E96=1,INDEX(Trials!$E$94:$E$97,B96),"")</f>
        <v>2</v>
      </c>
      <c r="I96">
        <f>IF(F96&lt;&gt;"",F96*Settings!$B$5,0) + IF(G96&lt;&gt;"",G96*Settings!$B$6,0) + IF(H96&lt;&gt;"",H96*Settings!$B$7,0)</f>
        <v>140</v>
      </c>
      <c r="L96">
        <f>Trials!C96*Settings!$B$5 + Trials!D96*Settings!$B$6 + Trials!E96*Settings!$B$7</f>
        <v>380</v>
      </c>
    </row>
    <row r="97" spans="1:12" x14ac:dyDescent="0.4">
      <c r="A97">
        <f t="shared" si="4"/>
        <v>24</v>
      </c>
      <c r="B97">
        <v>4</v>
      </c>
      <c r="C97">
        <v>0</v>
      </c>
      <c r="D97">
        <v>1</v>
      </c>
      <c r="E97">
        <v>1</v>
      </c>
      <c r="F97" t="str" cm="1">
        <f t="array" ref="F97">IF(C97=1,INDEX(Trials!$C$94:$C$97,B97),"")</f>
        <v/>
      </c>
      <c r="G97" cm="1">
        <f t="array" ref="G97">IF(D97=1,INDEX(Trials!$D$94:$D$97,B97),"")</f>
        <v>2</v>
      </c>
      <c r="H97" cm="1">
        <f t="array" ref="H97">IF(E97=1,INDEX(Trials!$E$94:$E$97,B97),"")</f>
        <v>7</v>
      </c>
      <c r="I97">
        <f>IF(F97&lt;&gt;"",F97*Settings!$B$5,0) + IF(G97&lt;&gt;"",G97*Settings!$B$6,0) + IF(H97&lt;&gt;"",H97*Settings!$B$7,0)</f>
        <v>240</v>
      </c>
      <c r="L97">
        <f>Trials!C97*Settings!$B$5 + Trials!D97*Settings!$B$6 + Trials!E97*Settings!$B$7</f>
        <v>360</v>
      </c>
    </row>
    <row r="98" spans="1:12" x14ac:dyDescent="0.4">
      <c r="A98">
        <v>25</v>
      </c>
      <c r="B98">
        <v>1</v>
      </c>
      <c r="C98">
        <v>1</v>
      </c>
      <c r="D98">
        <v>1</v>
      </c>
      <c r="E98">
        <v>1</v>
      </c>
      <c r="F98" cm="1">
        <f t="array" ref="F98">IF(C98=1,INDEX(Trials!$C$94:$C$97,B98),"")</f>
        <v>10</v>
      </c>
      <c r="G98" cm="1">
        <f t="array" ref="G98">IF(D98=1,INDEX(Trials!$D$94:$D$97,B98),"")</f>
        <v>3</v>
      </c>
      <c r="H98" cm="1">
        <f t="array" ref="H98">IF(E98=1,INDEX(Trials!$E$94:$E$97,B98),"")</f>
        <v>7</v>
      </c>
      <c r="I98">
        <f>IF(F98&lt;&gt;"",F98*Settings!$B$5,0) + IF(G98&lt;&gt;"",G98*Settings!$B$6,0) + IF(H98&lt;&gt;"",H98*Settings!$B$7,0)</f>
        <v>590</v>
      </c>
      <c r="L98">
        <f>Trials!C98*Settings!$B$5 + Trials!D98*Settings!$B$6 + Trials!E98*Settings!$B$7</f>
        <v>590</v>
      </c>
    </row>
    <row r="99" spans="1:12" x14ac:dyDescent="0.4">
      <c r="A99">
        <v>25</v>
      </c>
      <c r="B99">
        <v>2</v>
      </c>
      <c r="C99">
        <v>1</v>
      </c>
      <c r="D99">
        <v>0</v>
      </c>
      <c r="E99">
        <v>1</v>
      </c>
      <c r="F99" cm="1">
        <f t="array" ref="F99">IF(C99=1,INDEX(Trials!$C$94:$C$97,B99),"")</f>
        <v>8</v>
      </c>
      <c r="G99" t="str" cm="1">
        <f t="array" ref="G99">IF(D99=1,INDEX(Trials!$D$94:$D$97,B99),"")</f>
        <v/>
      </c>
      <c r="H99" cm="1">
        <f t="array" ref="H99">IF(E99=1,INDEX(Trials!$E$94:$E$97,B99),"")</f>
        <v>3</v>
      </c>
      <c r="I99">
        <f>IF(F99&lt;&gt;"",F99*Settings!$B$5,0) + IF(G99&lt;&gt;"",G99*Settings!$B$6,0) + IF(H99&lt;&gt;"",H99*Settings!$B$7,0)</f>
        <v>300</v>
      </c>
      <c r="L99">
        <f>Trials!C99*Settings!$B$5 + Trials!D99*Settings!$B$6 + Trials!E99*Settings!$B$7</f>
        <v>590</v>
      </c>
    </row>
    <row r="100" spans="1:12" x14ac:dyDescent="0.4">
      <c r="A100">
        <v>25</v>
      </c>
      <c r="B100">
        <v>3</v>
      </c>
      <c r="C100">
        <v>0</v>
      </c>
      <c r="D100">
        <v>1</v>
      </c>
      <c r="E100">
        <v>1</v>
      </c>
      <c r="F100" t="str" cm="1">
        <f t="array" ref="F100">IF(C100=1,INDEX(Trials!$C$94:$C$97,B100),"")</f>
        <v/>
      </c>
      <c r="G100" cm="1">
        <f t="array" ref="G100">IF(D100=1,INDEX(Trials!$D$94:$D$97,B100),"")</f>
        <v>2</v>
      </c>
      <c r="H100" cm="1">
        <f t="array" ref="H100">IF(E100=1,INDEX(Trials!$E$94:$E$97,B100),"")</f>
        <v>2</v>
      </c>
      <c r="I100">
        <f>IF(F100&lt;&gt;"",F100*Settings!$B$5,0) + IF(G100&lt;&gt;"",G100*Settings!$B$6,0) + IF(H100&lt;&gt;"",H100*Settings!$B$7,0)</f>
        <v>140</v>
      </c>
      <c r="L100">
        <f>Trials!C100*Settings!$B$5 + Trials!D100*Settings!$B$6 + Trials!E100*Settings!$B$7</f>
        <v>550</v>
      </c>
    </row>
    <row r="101" spans="1:12" x14ac:dyDescent="0.4">
      <c r="A101">
        <v>25</v>
      </c>
      <c r="B101">
        <v>4</v>
      </c>
      <c r="C101">
        <v>0</v>
      </c>
      <c r="D101">
        <v>1</v>
      </c>
      <c r="E101">
        <v>1</v>
      </c>
      <c r="F101" t="str" cm="1">
        <f t="array" ref="F101">IF(C101=1,INDEX(Trials!$C$94:$C$97,B101),"")</f>
        <v/>
      </c>
      <c r="G101" cm="1">
        <f t="array" ref="G101">IF(D101=1,INDEX(Trials!$D$94:$D$97,B101),"")</f>
        <v>2</v>
      </c>
      <c r="H101" cm="1">
        <f t="array" ref="H101">IF(E101=1,INDEX(Trials!$E$94:$E$97,B101),"")</f>
        <v>7</v>
      </c>
      <c r="I101">
        <f>IF(F101&lt;&gt;"",F101*Settings!$B$5,0) + IF(G101&lt;&gt;"",G101*Settings!$B$6,0) + IF(H101&lt;&gt;"",H101*Settings!$B$7,0)</f>
        <v>240</v>
      </c>
      <c r="L101">
        <f>Trials!C101*Settings!$B$5 + Trials!D101*Settings!$B$6 + Trials!E101*Settings!$B$7</f>
        <v>600</v>
      </c>
    </row>
    <row r="102" spans="1:12" x14ac:dyDescent="0.4">
      <c r="A102">
        <v>26</v>
      </c>
      <c r="B102">
        <v>1</v>
      </c>
      <c r="C102">
        <v>1</v>
      </c>
      <c r="D102">
        <v>1</v>
      </c>
      <c r="E102">
        <v>1</v>
      </c>
      <c r="F102" cm="1">
        <f t="array" ref="F102">IF(C102=1,INDEX(Trials!$C$94:$C$97,B102),"")</f>
        <v>10</v>
      </c>
      <c r="G102" cm="1">
        <f t="array" ref="G102">IF(D102=1,INDEX(Trials!$D$94:$D$97,B102),"")</f>
        <v>3</v>
      </c>
      <c r="H102" cm="1">
        <f t="array" ref="H102">IF(E102=1,INDEX(Trials!$E$94:$E$97,B102),"")</f>
        <v>7</v>
      </c>
      <c r="I102">
        <f>IF(F102&lt;&gt;"",F102*Settings!$B$5,0) + IF(G102&lt;&gt;"",G102*Settings!$B$6,0) + IF(H102&lt;&gt;"",H102*Settings!$B$7,0)</f>
        <v>590</v>
      </c>
      <c r="L102">
        <f>Trials!C102*Settings!$B$5 + Trials!D102*Settings!$B$6 + Trials!E102*Settings!$B$7</f>
        <v>820</v>
      </c>
    </row>
    <row r="103" spans="1:12" x14ac:dyDescent="0.4">
      <c r="A103">
        <v>26</v>
      </c>
      <c r="B103">
        <v>2</v>
      </c>
      <c r="C103">
        <v>1</v>
      </c>
      <c r="D103">
        <v>0</v>
      </c>
      <c r="E103">
        <v>1</v>
      </c>
      <c r="F103" cm="1">
        <f t="array" ref="F103">IF(C103=1,INDEX(Trials!$C$94:$C$97,B103),"")</f>
        <v>8</v>
      </c>
      <c r="G103" t="str" cm="1">
        <f t="array" ref="G103">IF(D103=1,INDEX(Trials!$D$94:$D$97,B103),"")</f>
        <v/>
      </c>
      <c r="H103" cm="1">
        <f t="array" ref="H103">IF(E103=1,INDEX(Trials!$E$94:$E$97,B103),"")</f>
        <v>3</v>
      </c>
      <c r="I103">
        <f>IF(F103&lt;&gt;"",F103*Settings!$B$5,0) + IF(G103&lt;&gt;"",G103*Settings!$B$6,0) + IF(H103&lt;&gt;"",H103*Settings!$B$7,0)</f>
        <v>300</v>
      </c>
      <c r="L103">
        <f>Trials!C103*Settings!$B$5 + Trials!D103*Settings!$B$6 + Trials!E103*Settings!$B$7</f>
        <v>560</v>
      </c>
    </row>
    <row r="104" spans="1:12" x14ac:dyDescent="0.4">
      <c r="A104">
        <v>26</v>
      </c>
      <c r="B104">
        <v>3</v>
      </c>
      <c r="C104">
        <v>0</v>
      </c>
      <c r="D104">
        <v>1</v>
      </c>
      <c r="E104">
        <v>1</v>
      </c>
      <c r="F104" t="str" cm="1">
        <f t="array" ref="F104">IF(C104=1,INDEX(Trials!$C$94:$C$97,B104),"")</f>
        <v/>
      </c>
      <c r="G104" cm="1">
        <f t="array" ref="G104">IF(D104=1,INDEX(Trials!$D$94:$D$97,B104),"")</f>
        <v>2</v>
      </c>
      <c r="H104" cm="1">
        <f t="array" ref="H104">IF(E104=1,INDEX(Trials!$E$94:$E$97,B104),"")</f>
        <v>2</v>
      </c>
      <c r="I104">
        <f>IF(F104&lt;&gt;"",F104*Settings!$B$5,0) + IF(G104&lt;&gt;"",G104*Settings!$B$6,0) + IF(H104&lt;&gt;"",H104*Settings!$B$7,0)</f>
        <v>140</v>
      </c>
      <c r="L104">
        <f>Trials!C104*Settings!$B$5 + Trials!D104*Settings!$B$6 + Trials!E104*Settings!$B$7</f>
        <v>900</v>
      </c>
    </row>
    <row r="105" spans="1:12" x14ac:dyDescent="0.4">
      <c r="A105">
        <v>26</v>
      </c>
      <c r="B105">
        <v>4</v>
      </c>
      <c r="C105">
        <v>0</v>
      </c>
      <c r="D105">
        <v>1</v>
      </c>
      <c r="E105">
        <v>1</v>
      </c>
      <c r="F105" t="str" cm="1">
        <f t="array" ref="F105">IF(C105=1,INDEX(Trials!$C$94:$C$97,B105),"")</f>
        <v/>
      </c>
      <c r="G105" cm="1">
        <f t="array" ref="G105">IF(D105=1,INDEX(Trials!$D$94:$D$97,B105),"")</f>
        <v>2</v>
      </c>
      <c r="H105" cm="1">
        <f t="array" ref="H105">IF(E105=1,INDEX(Trials!$E$94:$E$97,B105),"")</f>
        <v>7</v>
      </c>
      <c r="I105">
        <f>IF(F105&lt;&gt;"",F105*Settings!$B$5,0) + IF(G105&lt;&gt;"",G105*Settings!$B$6,0) + IF(H105&lt;&gt;"",H105*Settings!$B$7,0)</f>
        <v>240</v>
      </c>
      <c r="L105">
        <f>Trials!C105*Settings!$B$5 + Trials!D105*Settings!$B$6 + Trials!E105*Settings!$B$7</f>
        <v>580</v>
      </c>
    </row>
    <row r="106" spans="1:12" x14ac:dyDescent="0.4">
      <c r="A106">
        <v>27</v>
      </c>
      <c r="B106">
        <v>1</v>
      </c>
      <c r="C106">
        <v>1</v>
      </c>
      <c r="D106">
        <v>1</v>
      </c>
      <c r="E106">
        <v>1</v>
      </c>
      <c r="F106" cm="1">
        <f t="array" ref="F106">IF(C106=1,INDEX(Trials!$C$94:$C$97,B106),"")</f>
        <v>10</v>
      </c>
      <c r="G106" cm="1">
        <f t="array" ref="G106">IF(D106=1,INDEX(Trials!$D$94:$D$97,B106),"")</f>
        <v>3</v>
      </c>
      <c r="H106" cm="1">
        <f t="array" ref="H106">IF(E106=1,INDEX(Trials!$E$94:$E$97,B106),"")</f>
        <v>7</v>
      </c>
      <c r="I106">
        <f>IF(F106&lt;&gt;"",F106*Settings!$B$5,0) + IF(G106&lt;&gt;"",G106*Settings!$B$6,0) + IF(H106&lt;&gt;"",H106*Settings!$B$7,0)</f>
        <v>590</v>
      </c>
      <c r="L106">
        <f>Trials!C106*Settings!$B$5 + Trials!D106*Settings!$B$6 + Trials!E106*Settings!$B$7</f>
        <v>520</v>
      </c>
    </row>
    <row r="107" spans="1:12" x14ac:dyDescent="0.4">
      <c r="A107">
        <v>27</v>
      </c>
      <c r="B107">
        <v>2</v>
      </c>
      <c r="C107">
        <v>1</v>
      </c>
      <c r="D107">
        <v>0</v>
      </c>
      <c r="E107">
        <v>1</v>
      </c>
      <c r="F107" cm="1">
        <f t="array" ref="F107">IF(C107=1,INDEX(Trials!$C$94:$C$97,B107),"")</f>
        <v>8</v>
      </c>
      <c r="G107" t="str" cm="1">
        <f t="array" ref="G107">IF(D107=1,INDEX(Trials!$D$94:$D$97,B107),"")</f>
        <v/>
      </c>
      <c r="H107" cm="1">
        <f t="array" ref="H107">IF(E107=1,INDEX(Trials!$E$94:$E$97,B107),"")</f>
        <v>3</v>
      </c>
      <c r="I107">
        <f>IF(F107&lt;&gt;"",F107*Settings!$B$5,0) + IF(G107&lt;&gt;"",G107*Settings!$B$6,0) + IF(H107&lt;&gt;"",H107*Settings!$B$7,0)</f>
        <v>300</v>
      </c>
      <c r="L107">
        <f>Trials!C107*Settings!$B$5 + Trials!D107*Settings!$B$6 + Trials!E107*Settings!$B$7</f>
        <v>570</v>
      </c>
    </row>
    <row r="108" spans="1:12" x14ac:dyDescent="0.4">
      <c r="A108">
        <v>27</v>
      </c>
      <c r="B108">
        <v>3</v>
      </c>
      <c r="C108">
        <v>0</v>
      </c>
      <c r="D108">
        <v>1</v>
      </c>
      <c r="E108">
        <v>1</v>
      </c>
      <c r="F108" t="str" cm="1">
        <f t="array" ref="F108">IF(C108=1,INDEX(Trials!$C$94:$C$97,B108),"")</f>
        <v/>
      </c>
      <c r="G108" cm="1">
        <f t="array" ref="G108">IF(D108=1,INDEX(Trials!$D$94:$D$97,B108),"")</f>
        <v>2</v>
      </c>
      <c r="H108" cm="1">
        <f t="array" ref="H108">IF(E108=1,INDEX(Trials!$E$94:$E$97,B108),"")</f>
        <v>2</v>
      </c>
      <c r="I108">
        <f>IF(F108&lt;&gt;"",F108*Settings!$B$5,0) + IF(G108&lt;&gt;"",G108*Settings!$B$6,0) + IF(H108&lt;&gt;"",H108*Settings!$B$7,0)</f>
        <v>140</v>
      </c>
      <c r="L108">
        <f>Trials!C108*Settings!$B$5 + Trials!D108*Settings!$B$6 + Trials!E108*Settings!$B$7</f>
        <v>550</v>
      </c>
    </row>
    <row r="109" spans="1:12" x14ac:dyDescent="0.4">
      <c r="A109">
        <v>27</v>
      </c>
      <c r="B109">
        <v>4</v>
      </c>
      <c r="C109">
        <v>0</v>
      </c>
      <c r="D109">
        <v>1</v>
      </c>
      <c r="E109">
        <v>1</v>
      </c>
      <c r="F109" t="str" cm="1">
        <f t="array" ref="F109">IF(C109=1,INDEX(Trials!$C$94:$C$97,B109),"")</f>
        <v/>
      </c>
      <c r="G109" cm="1">
        <f t="array" ref="G109">IF(D109=1,INDEX(Trials!$D$94:$D$97,B109),"")</f>
        <v>2</v>
      </c>
      <c r="H109" cm="1">
        <f t="array" ref="H109">IF(E109=1,INDEX(Trials!$E$94:$E$97,B109),"")</f>
        <v>7</v>
      </c>
      <c r="I109">
        <f>IF(F109&lt;&gt;"",F109*Settings!$B$5,0) + IF(G109&lt;&gt;"",G109*Settings!$B$6,0) + IF(H109&lt;&gt;"",H109*Settings!$B$7,0)</f>
        <v>240</v>
      </c>
      <c r="L109">
        <f>Trials!C109*Settings!$B$5 + Trials!D109*Settings!$B$6 + Trials!E109*Settings!$B$7</f>
        <v>360</v>
      </c>
    </row>
    <row r="110" spans="1:12" x14ac:dyDescent="0.4">
      <c r="A110">
        <v>28</v>
      </c>
      <c r="B110">
        <v>1</v>
      </c>
      <c r="C110">
        <v>1</v>
      </c>
      <c r="D110">
        <v>1</v>
      </c>
      <c r="E110">
        <v>1</v>
      </c>
      <c r="F110" cm="1">
        <f t="array" ref="F110">IF(C110=1,INDEX(Trials!$C$94:$C$97,B110),"")</f>
        <v>10</v>
      </c>
      <c r="G110" cm="1">
        <f t="array" ref="G110">IF(D110=1,INDEX(Trials!$D$94:$D$97,B110),"")</f>
        <v>3</v>
      </c>
      <c r="H110" cm="1">
        <f t="array" ref="H110">IF(E110=1,INDEX(Trials!$E$94:$E$97,B110),"")</f>
        <v>7</v>
      </c>
      <c r="I110">
        <f>IF(F110&lt;&gt;"",F110*Settings!$B$5,0) + IF(G110&lt;&gt;"",G110*Settings!$B$6,0) + IF(H110&lt;&gt;"",H110*Settings!$B$7,0)</f>
        <v>590</v>
      </c>
      <c r="L110">
        <f>Trials!C110*Settings!$B$5 + Trials!D110*Settings!$B$6 + Trials!E110*Settings!$B$7</f>
        <v>590</v>
      </c>
    </row>
    <row r="111" spans="1:12" x14ac:dyDescent="0.4">
      <c r="A111">
        <v>28</v>
      </c>
      <c r="B111">
        <v>2</v>
      </c>
      <c r="C111">
        <v>1</v>
      </c>
      <c r="D111">
        <v>0</v>
      </c>
      <c r="E111">
        <v>1</v>
      </c>
      <c r="F111" cm="1">
        <f t="array" ref="F111">IF(C111=1,INDEX(Trials!$C$94:$C$97,B111),"")</f>
        <v>8</v>
      </c>
      <c r="G111" t="str" cm="1">
        <f t="array" ref="G111">IF(D111=1,INDEX(Trials!$D$94:$D$97,B111),"")</f>
        <v/>
      </c>
      <c r="H111" cm="1">
        <f t="array" ref="H111">IF(E111=1,INDEX(Trials!$E$94:$E$97,B111),"")</f>
        <v>3</v>
      </c>
      <c r="I111">
        <f>IF(F111&lt;&gt;"",F111*Settings!$B$5,0) + IF(G111&lt;&gt;"",G111*Settings!$B$6,0) + IF(H111&lt;&gt;"",H111*Settings!$B$7,0)</f>
        <v>300</v>
      </c>
      <c r="L111">
        <f>Trials!C111*Settings!$B$5 + Trials!D111*Settings!$B$6 + Trials!E111*Settings!$B$7</f>
        <v>920</v>
      </c>
    </row>
    <row r="112" spans="1:12" x14ac:dyDescent="0.4">
      <c r="A112">
        <v>28</v>
      </c>
      <c r="B112">
        <v>3</v>
      </c>
      <c r="C112">
        <v>0</v>
      </c>
      <c r="D112">
        <v>1</v>
      </c>
      <c r="E112">
        <v>1</v>
      </c>
      <c r="F112" t="str" cm="1">
        <f t="array" ref="F112">IF(C112=1,INDEX(Trials!$C$94:$C$97,B112),"")</f>
        <v/>
      </c>
      <c r="G112" cm="1">
        <f t="array" ref="G112">IF(D112=1,INDEX(Trials!$D$94:$D$97,B112),"")</f>
        <v>2</v>
      </c>
      <c r="H112" cm="1">
        <f t="array" ref="H112">IF(E112=1,INDEX(Trials!$E$94:$E$97,B112),"")</f>
        <v>2</v>
      </c>
      <c r="I112">
        <f>IF(F112&lt;&gt;"",F112*Settings!$B$5,0) + IF(G112&lt;&gt;"",G112*Settings!$B$6,0) + IF(H112&lt;&gt;"",H112*Settings!$B$7,0)</f>
        <v>140</v>
      </c>
      <c r="L112">
        <f>Trials!C112*Settings!$B$5 + Trials!D112*Settings!$B$6 + Trials!E112*Settings!$B$7</f>
        <v>530</v>
      </c>
    </row>
    <row r="113" spans="1:12" x14ac:dyDescent="0.4">
      <c r="A113">
        <v>28</v>
      </c>
      <c r="B113">
        <v>4</v>
      </c>
      <c r="C113">
        <v>0</v>
      </c>
      <c r="D113">
        <v>1</v>
      </c>
      <c r="E113">
        <v>1</v>
      </c>
      <c r="F113" t="str" cm="1">
        <f t="array" ref="F113">IF(C113=1,INDEX(Trials!$C$94:$C$97,B113),"")</f>
        <v/>
      </c>
      <c r="G113" cm="1">
        <f t="array" ref="G113">IF(D113=1,INDEX(Trials!$D$94:$D$97,B113),"")</f>
        <v>2</v>
      </c>
      <c r="H113" cm="1">
        <f t="array" ref="H113">IF(E113=1,INDEX(Trials!$E$94:$E$97,B113),"")</f>
        <v>7</v>
      </c>
      <c r="I113">
        <f>IF(F113&lt;&gt;"",F113*Settings!$B$5,0) + IF(G113&lt;&gt;"",G113*Settings!$B$6,0) + IF(H113&lt;&gt;"",H113*Settings!$B$7,0)</f>
        <v>240</v>
      </c>
      <c r="L113">
        <f>Trials!C113*Settings!$B$5 + Trials!D113*Settings!$B$6 + Trials!E113*Settings!$B$7</f>
        <v>600</v>
      </c>
    </row>
    <row r="114" spans="1:12" x14ac:dyDescent="0.4">
      <c r="A114">
        <v>29</v>
      </c>
      <c r="B114">
        <v>1</v>
      </c>
      <c r="C114">
        <v>1</v>
      </c>
      <c r="D114">
        <v>1</v>
      </c>
      <c r="E114">
        <v>1</v>
      </c>
      <c r="F114" cm="1">
        <f t="array" ref="F114">IF(C114=1,INDEX(Trials!$C$94:$C$97,B114),"")</f>
        <v>10</v>
      </c>
      <c r="G114" cm="1">
        <f t="array" ref="G114">IF(D114=1,INDEX(Trials!$D$94:$D$97,B114),"")</f>
        <v>3</v>
      </c>
      <c r="H114" cm="1">
        <f t="array" ref="H114">IF(E114=1,INDEX(Trials!$E$94:$E$97,B114),"")</f>
        <v>7</v>
      </c>
      <c r="I114">
        <f>IF(F114&lt;&gt;"",F114*Settings!$B$5,0) + IF(G114&lt;&gt;"",G114*Settings!$B$6,0) + IF(H114&lt;&gt;"",H114*Settings!$B$7,0)</f>
        <v>590</v>
      </c>
      <c r="L114">
        <f>Trials!C114*Settings!$B$5 + Trials!D114*Settings!$B$6 + Trials!E114*Settings!$B$7</f>
        <v>510</v>
      </c>
    </row>
    <row r="115" spans="1:12" x14ac:dyDescent="0.4">
      <c r="A115">
        <v>29</v>
      </c>
      <c r="B115">
        <v>2</v>
      </c>
      <c r="C115">
        <v>1</v>
      </c>
      <c r="D115">
        <v>0</v>
      </c>
      <c r="E115">
        <v>1</v>
      </c>
      <c r="F115" cm="1">
        <f t="array" ref="F115">IF(C115=1,INDEX(Trials!$C$94:$C$97,B115),"")</f>
        <v>8</v>
      </c>
      <c r="G115" t="str" cm="1">
        <f t="array" ref="G115">IF(D115=1,INDEX(Trials!$D$94:$D$97,B115),"")</f>
        <v/>
      </c>
      <c r="H115" cm="1">
        <f t="array" ref="H115">IF(E115=1,INDEX(Trials!$E$94:$E$97,B115),"")</f>
        <v>3</v>
      </c>
      <c r="I115">
        <f>IF(F115&lt;&gt;"",F115*Settings!$B$5,0) + IF(G115&lt;&gt;"",G115*Settings!$B$6,0) + IF(H115&lt;&gt;"",H115*Settings!$B$7,0)</f>
        <v>300</v>
      </c>
      <c r="L115">
        <f>Trials!C115*Settings!$B$5 + Trials!D115*Settings!$B$6 + Trials!E115*Settings!$B$7</f>
        <v>590</v>
      </c>
    </row>
    <row r="116" spans="1:12" x14ac:dyDescent="0.4">
      <c r="A116">
        <v>29</v>
      </c>
      <c r="B116">
        <v>3</v>
      </c>
      <c r="C116">
        <v>0</v>
      </c>
      <c r="D116">
        <v>1</v>
      </c>
      <c r="E116">
        <v>1</v>
      </c>
      <c r="F116" t="str" cm="1">
        <f t="array" ref="F116">IF(C116=1,INDEX(Trials!$C$94:$C$97,B116),"")</f>
        <v/>
      </c>
      <c r="G116" cm="1">
        <f t="array" ref="G116">IF(D116=1,INDEX(Trials!$D$94:$D$97,B116),"")</f>
        <v>2</v>
      </c>
      <c r="H116" cm="1">
        <f t="array" ref="H116">IF(E116=1,INDEX(Trials!$E$94:$E$97,B116),"")</f>
        <v>2</v>
      </c>
      <c r="I116">
        <f>IF(F116&lt;&gt;"",F116*Settings!$B$5,0) + IF(G116&lt;&gt;"",G116*Settings!$B$6,0) + IF(H116&lt;&gt;"",H116*Settings!$B$7,0)</f>
        <v>140</v>
      </c>
      <c r="L116">
        <f>Trials!C116*Settings!$B$5 + Trials!D116*Settings!$B$6 + Trials!E116*Settings!$B$7</f>
        <v>600</v>
      </c>
    </row>
    <row r="117" spans="1:12" x14ac:dyDescent="0.4">
      <c r="A117">
        <v>29</v>
      </c>
      <c r="B117">
        <v>4</v>
      </c>
      <c r="C117">
        <v>0</v>
      </c>
      <c r="D117">
        <v>1</v>
      </c>
      <c r="E117">
        <v>1</v>
      </c>
      <c r="F117" t="str" cm="1">
        <f t="array" ref="F117">IF(C117=1,INDEX(Trials!$C$94:$C$97,B117),"")</f>
        <v/>
      </c>
      <c r="G117" cm="1">
        <f t="array" ref="G117">IF(D117=1,INDEX(Trials!$D$94:$D$97,B117),"")</f>
        <v>2</v>
      </c>
      <c r="H117" cm="1">
        <f t="array" ref="H117">IF(E117=1,INDEX(Trials!$E$94:$E$97,B117),"")</f>
        <v>7</v>
      </c>
      <c r="I117">
        <f>IF(F117&lt;&gt;"",F117*Settings!$B$5,0) + IF(G117&lt;&gt;"",G117*Settings!$B$6,0) + IF(H117&lt;&gt;"",H117*Settings!$B$7,0)</f>
        <v>240</v>
      </c>
      <c r="L117">
        <f>Trials!C117*Settings!$B$5 + Trials!D117*Settings!$B$6 + Trials!E117*Settings!$B$7</f>
        <v>880</v>
      </c>
    </row>
    <row r="118" spans="1:12" x14ac:dyDescent="0.4">
      <c r="A118">
        <v>30</v>
      </c>
      <c r="B118">
        <v>1</v>
      </c>
      <c r="C118">
        <v>1</v>
      </c>
      <c r="D118">
        <v>1</v>
      </c>
      <c r="E118">
        <v>1</v>
      </c>
      <c r="F118" cm="1">
        <f t="array" ref="F118">IF(C118=1,INDEX(Trials!$C$94:$C$97,B118),"")</f>
        <v>10</v>
      </c>
      <c r="G118" cm="1">
        <f t="array" ref="G118">IF(D118=1,INDEX(Trials!$D$94:$D$97,B118),"")</f>
        <v>3</v>
      </c>
      <c r="H118" cm="1">
        <f t="array" ref="H118">IF(E118=1,INDEX(Trials!$E$94:$E$97,B118),"")</f>
        <v>7</v>
      </c>
      <c r="I118">
        <f>IF(F118&lt;&gt;"",F118*Settings!$B$5,0) + IF(G118&lt;&gt;"",G118*Settings!$B$6,0) + IF(H118&lt;&gt;"",H118*Settings!$B$7,0)</f>
        <v>590</v>
      </c>
      <c r="L118">
        <f>Trials!C118*Settings!$B$5 + Trials!D118*Settings!$B$6 + Trials!E118*Settings!$B$7</f>
        <v>350</v>
      </c>
    </row>
    <row r="119" spans="1:12" x14ac:dyDescent="0.4">
      <c r="A119">
        <v>30</v>
      </c>
      <c r="B119">
        <v>2</v>
      </c>
      <c r="C119">
        <v>1</v>
      </c>
      <c r="D119">
        <v>0</v>
      </c>
      <c r="E119">
        <v>1</v>
      </c>
      <c r="F119" cm="1">
        <f t="array" ref="F119">IF(C119=1,INDEX(Trials!$C$94:$C$97,B119),"")</f>
        <v>8</v>
      </c>
      <c r="G119" t="str" cm="1">
        <f t="array" ref="G119">IF(D119=1,INDEX(Trials!$D$94:$D$97,B119),"")</f>
        <v/>
      </c>
      <c r="H119" cm="1">
        <f t="array" ref="H119">IF(E119=1,INDEX(Trials!$E$94:$E$97,B119),"")</f>
        <v>3</v>
      </c>
      <c r="I119">
        <f>IF(F119&lt;&gt;"",F119*Settings!$B$5,0) + IF(G119&lt;&gt;"",G119*Settings!$B$6,0) + IF(H119&lt;&gt;"",H119*Settings!$B$7,0)</f>
        <v>300</v>
      </c>
      <c r="L119">
        <f>Trials!C119*Settings!$B$5 + Trials!D119*Settings!$B$6 + Trials!E119*Settings!$B$7</f>
        <v>790</v>
      </c>
    </row>
    <row r="120" spans="1:12" x14ac:dyDescent="0.4">
      <c r="A120">
        <v>30</v>
      </c>
      <c r="B120">
        <v>3</v>
      </c>
      <c r="C120">
        <v>0</v>
      </c>
      <c r="D120">
        <v>1</v>
      </c>
      <c r="E120">
        <v>1</v>
      </c>
      <c r="F120" t="str" cm="1">
        <f t="array" ref="F120">IF(C120=1,INDEX(Trials!$C$94:$C$97,B120),"")</f>
        <v/>
      </c>
      <c r="G120" cm="1">
        <f t="array" ref="G120">IF(D120=1,INDEX(Trials!$D$94:$D$97,B120),"")</f>
        <v>2</v>
      </c>
      <c r="H120" cm="1">
        <f t="array" ref="H120">IF(E120=1,INDEX(Trials!$E$94:$E$97,B120),"")</f>
        <v>2</v>
      </c>
      <c r="I120">
        <f>IF(F120&lt;&gt;"",F120*Settings!$B$5,0) + IF(G120&lt;&gt;"",G120*Settings!$B$6,0) + IF(H120&lt;&gt;"",H120*Settings!$B$7,0)</f>
        <v>140</v>
      </c>
      <c r="L120">
        <f>Trials!C120*Settings!$B$5 + Trials!D120*Settings!$B$6 + Trials!E120*Settings!$B$7</f>
        <v>620</v>
      </c>
    </row>
    <row r="121" spans="1:12" x14ac:dyDescent="0.4">
      <c r="A121">
        <v>30</v>
      </c>
      <c r="B121">
        <v>4</v>
      </c>
      <c r="C121">
        <v>0</v>
      </c>
      <c r="D121">
        <v>1</v>
      </c>
      <c r="E121">
        <v>1</v>
      </c>
      <c r="F121" t="str" cm="1">
        <f t="array" ref="F121">IF(C121=1,INDEX(Trials!$C$94:$C$97,B121),"")</f>
        <v/>
      </c>
      <c r="G121" cm="1">
        <f t="array" ref="G121">IF(D121=1,INDEX(Trials!$D$94:$D$97,B121),"")</f>
        <v>2</v>
      </c>
      <c r="H121" cm="1">
        <f t="array" ref="H121">IF(E121=1,INDEX(Trials!$E$94:$E$97,B121),"")</f>
        <v>7</v>
      </c>
      <c r="I121">
        <f>IF(F121&lt;&gt;"",F121*Settings!$B$5,0) + IF(G121&lt;&gt;"",G121*Settings!$B$6,0) + IF(H121&lt;&gt;"",H121*Settings!$B$7,0)</f>
        <v>240</v>
      </c>
      <c r="L121">
        <f>Trials!C121*Settings!$B$5 + Trials!D121*Settings!$B$6 + Trials!E121*Settings!$B$7</f>
        <v>310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FB53B-D43A-204A-B4A7-D8A67922F9A1}">
  <dimension ref="A1:P5"/>
  <sheetViews>
    <sheetView zoomScale="140" workbookViewId="0">
      <selection activeCell="F2" sqref="F2:H5"/>
    </sheetView>
  </sheetViews>
  <sheetFormatPr defaultColWidth="10.6640625" defaultRowHeight="16" x14ac:dyDescent="0.4"/>
  <sheetData>
    <row r="1" spans="1:16" x14ac:dyDescent="0.4">
      <c r="A1" t="s">
        <v>2</v>
      </c>
      <c r="B1" t="s">
        <v>3</v>
      </c>
      <c r="C1" t="s">
        <v>7</v>
      </c>
      <c r="D1" t="s">
        <v>8</v>
      </c>
      <c r="E1" t="s">
        <v>9</v>
      </c>
      <c r="F1" t="s">
        <v>10</v>
      </c>
      <c r="G1" t="s">
        <v>11</v>
      </c>
      <c r="H1" t="s">
        <v>12</v>
      </c>
      <c r="I1" t="s">
        <v>14</v>
      </c>
      <c r="K1" t="s">
        <v>13</v>
      </c>
      <c r="M1" t="s">
        <v>15</v>
      </c>
      <c r="N1" t="s">
        <v>17</v>
      </c>
      <c r="O1" t="s">
        <v>16</v>
      </c>
      <c r="P1" t="s">
        <v>18</v>
      </c>
    </row>
    <row r="2" spans="1:16" x14ac:dyDescent="0.4">
      <c r="A2">
        <v>1</v>
      </c>
      <c r="B2">
        <v>1</v>
      </c>
      <c r="C2">
        <v>1</v>
      </c>
      <c r="D2">
        <v>1</v>
      </c>
      <c r="E2">
        <v>1</v>
      </c>
      <c r="F2" cm="1">
        <f t="array" ref="F2">IF(C2=1,INDEX(Trials!$C$2:$C$5,B2),"")</f>
        <v>6</v>
      </c>
      <c r="G2" cm="1">
        <f t="array" ref="G2">IF(D2=1,INDEX(Trials!$D$2:$D$5,B2),"")</f>
        <v>9</v>
      </c>
      <c r="H2" cm="1">
        <f t="array" ref="H2">IF(E2=1,INDEX(Trials!$E$2:$E$5,B2),"")</f>
        <v>3</v>
      </c>
      <c r="I2">
        <f>IF(F2&lt;&gt;"",F2*Settings!$B$2,0) + IF(G2&lt;&gt;"",G2*Settings!$B$3,0) + IF(H2&lt;&gt;"",H2*Settings!$B$4,0)</f>
        <v>225</v>
      </c>
      <c r="K2">
        <v>1</v>
      </c>
      <c r="L2">
        <f>Trials!C2*Settings!$B$2 + Trials!D2*Settings!$B$3 + Trials!E2*Settings!$B$4</f>
        <v>225</v>
      </c>
      <c r="M2">
        <f>IF(K2="","",IF(K2=1,L2,IF(K2=2,L3,IF(K2=3,L4,IF(K2=4,L5,"Please choose valid option")))))</f>
        <v>225</v>
      </c>
      <c r="N2">
        <f>SUM(C2:E5)</f>
        <v>12</v>
      </c>
      <c r="O2">
        <f>N2*Settings!$B$8</f>
        <v>180</v>
      </c>
      <c r="P2">
        <f>M2-O2</f>
        <v>45</v>
      </c>
    </row>
    <row r="3" spans="1:16" x14ac:dyDescent="0.4">
      <c r="A3">
        <v>1</v>
      </c>
      <c r="B3">
        <v>2</v>
      </c>
      <c r="C3">
        <v>1</v>
      </c>
      <c r="D3">
        <v>1</v>
      </c>
      <c r="E3">
        <v>1</v>
      </c>
      <c r="F3" cm="1">
        <f t="array" ref="F3">IF(C3=1,INDEX(Trials!$C$2:$C$5,B3),"")</f>
        <v>2</v>
      </c>
      <c r="G3" cm="1">
        <f t="array" ref="G3">IF(D3=1,INDEX(Trials!$D$2:$D$5,B3),"")</f>
        <v>8</v>
      </c>
      <c r="H3" cm="1">
        <f t="array" ref="H3">IF(E3=1,INDEX(Trials!$E$2:$E$5,B3),"")</f>
        <v>7</v>
      </c>
      <c r="I3">
        <f>IF(F3&lt;&gt;"",F3*Settings!$B$2,0) + IF(G3&lt;&gt;"",G3*Settings!$B$3,0) + IF(H3&lt;&gt;"",H3*Settings!$B$4,0)</f>
        <v>113</v>
      </c>
      <c r="L3">
        <f>Trials!C3*Settings!$B$2 + Trials!D3*Settings!$B$3 + Trials!E3*Settings!$B$4</f>
        <v>113</v>
      </c>
    </row>
    <row r="4" spans="1:16" x14ac:dyDescent="0.4">
      <c r="A4">
        <v>1</v>
      </c>
      <c r="B4">
        <v>3</v>
      </c>
      <c r="C4">
        <v>1</v>
      </c>
      <c r="D4">
        <v>1</v>
      </c>
      <c r="E4">
        <v>1</v>
      </c>
      <c r="F4" cm="1">
        <f t="array" ref="F4">IF(C4=1,INDEX(Trials!$C$2:$C$5,B4),"")</f>
        <v>5</v>
      </c>
      <c r="G4" cm="1">
        <f t="array" ref="G4">IF(D4=1,INDEX(Trials!$D$2:$D$5,B4),"")</f>
        <v>4</v>
      </c>
      <c r="H4" cm="1">
        <f t="array" ref="H4">IF(E4=1,INDEX(Trials!$E$2:$E$5,B4),"")</f>
        <v>6</v>
      </c>
      <c r="I4">
        <f>IF(F4&lt;&gt;"",F4*Settings!$B$2,0) + IF(G4&lt;&gt;"",G4*Settings!$B$3,0) + IF(H4&lt;&gt;"",H4*Settings!$B$4,0)</f>
        <v>184</v>
      </c>
      <c r="L4">
        <f>Trials!C4*Settings!$B$2 + Trials!D4*Settings!$B$3 + Trials!E4*Settings!$B$4</f>
        <v>184</v>
      </c>
    </row>
    <row r="5" spans="1:16" x14ac:dyDescent="0.4">
      <c r="A5">
        <v>1</v>
      </c>
      <c r="B5">
        <v>4</v>
      </c>
      <c r="C5">
        <v>1</v>
      </c>
      <c r="D5">
        <v>1</v>
      </c>
      <c r="E5">
        <v>1</v>
      </c>
      <c r="F5" cm="1">
        <f t="array" ref="F5">IF(C5=1,INDEX(Trials!$C$2:$C$5,B5),"")</f>
        <v>7</v>
      </c>
      <c r="G5" cm="1">
        <f t="array" ref="G5">IF(D5=1,INDEX(Trials!$D$2:$D$5,B5),"")</f>
        <v>3</v>
      </c>
      <c r="H5" cm="1">
        <f t="array" ref="H5">IF(E5=1,INDEX(Trials!$E$2:$E$5,B5),"")</f>
        <v>2</v>
      </c>
      <c r="I5">
        <f>IF(F5&lt;&gt;"",F5*Settings!$B$2,0) + IF(G5&lt;&gt;"",G5*Settings!$B$3,0) + IF(H5&lt;&gt;"",H5*Settings!$B$4,0)</f>
        <v>228</v>
      </c>
      <c r="L5">
        <f>Trials!C5*Settings!$B$2 + Trials!D5*Settings!$B$3 + Trials!E5*Settings!$B$4</f>
        <v>228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2B785-8729-2143-817A-E70256B05DBA}">
  <dimension ref="A1:P5"/>
  <sheetViews>
    <sheetView zoomScale="132" workbookViewId="0">
      <selection activeCell="O2" sqref="O2"/>
    </sheetView>
  </sheetViews>
  <sheetFormatPr defaultColWidth="10.6640625" defaultRowHeight="16" x14ac:dyDescent="0.4"/>
  <sheetData>
    <row r="1" spans="1:16" x14ac:dyDescent="0.4">
      <c r="A1" t="s">
        <v>2</v>
      </c>
      <c r="B1" t="s">
        <v>3</v>
      </c>
      <c r="C1" t="s">
        <v>7</v>
      </c>
      <c r="D1" t="s">
        <v>8</v>
      </c>
      <c r="E1" t="s">
        <v>9</v>
      </c>
      <c r="F1" t="s">
        <v>10</v>
      </c>
      <c r="G1" t="s">
        <v>11</v>
      </c>
      <c r="H1" t="s">
        <v>12</v>
      </c>
      <c r="I1" t="s">
        <v>14</v>
      </c>
      <c r="K1" t="s">
        <v>13</v>
      </c>
      <c r="M1" t="s">
        <v>15</v>
      </c>
      <c r="N1" t="s">
        <v>17</v>
      </c>
      <c r="O1" t="s">
        <v>16</v>
      </c>
      <c r="P1" t="s">
        <v>18</v>
      </c>
    </row>
    <row r="2" spans="1:16" x14ac:dyDescent="0.4">
      <c r="A2">
        <v>1</v>
      </c>
      <c r="B2">
        <v>1</v>
      </c>
      <c r="C2">
        <v>1</v>
      </c>
      <c r="F2" cm="1">
        <f t="array" ref="F2">IF(C2=1,INDEX(Trials!$C$2:$C$5,B2),"")</f>
        <v>6</v>
      </c>
      <c r="G2" t="str" cm="1">
        <f t="array" ref="G2">IF(D2=1,INDEX(Trials!$D$2:$D$5,B2),"")</f>
        <v/>
      </c>
      <c r="H2" t="str" cm="1">
        <f t="array" ref="H2">IF(E2=1,INDEX(Trials!$E$2:$E$5,B2),"")</f>
        <v/>
      </c>
      <c r="I2">
        <f>IF(F2&lt;&gt;"",F2*Settings!$B$2,0) + IF(G2&lt;&gt;"",G2*Settings!$B$3,0) + IF(H2&lt;&gt;"",H2*Settings!$B$4,0)</f>
        <v>180</v>
      </c>
      <c r="K2">
        <v>4</v>
      </c>
      <c r="L2">
        <f>Trials!C2*Settings!$B$2 + Trials!D2*Settings!$B$3 + Trials!E2*Settings!$B$4</f>
        <v>225</v>
      </c>
      <c r="M2">
        <f>IF(K2="","",IF(K2=1,L2,IF(K2=2,L3,IF(K2=3,L4,IF(K2=4,L5,"Please choose valid option")))))</f>
        <v>228</v>
      </c>
      <c r="N2">
        <f>SUM(C2:E5)</f>
        <v>4</v>
      </c>
      <c r="O2">
        <f>N2*Settings!$B$8</f>
        <v>60</v>
      </c>
      <c r="P2">
        <f>M2-O2</f>
        <v>168</v>
      </c>
    </row>
    <row r="3" spans="1:16" x14ac:dyDescent="0.4">
      <c r="A3">
        <v>1</v>
      </c>
      <c r="B3">
        <v>2</v>
      </c>
      <c r="C3">
        <v>1</v>
      </c>
      <c r="F3" cm="1">
        <f t="array" ref="F3">IF(C3=1,INDEX(Trials!$C$2:$C$5,B3),"")</f>
        <v>2</v>
      </c>
      <c r="G3" t="str" cm="1">
        <f t="array" ref="G3">IF(D3=1,INDEX(Trials!$D$2:$D$5,B3),"")</f>
        <v/>
      </c>
      <c r="H3" t="str" cm="1">
        <f t="array" ref="H3">IF(E3=1,INDEX(Trials!$E$2:$E$5,B3),"")</f>
        <v/>
      </c>
      <c r="I3">
        <f>IF(F3&lt;&gt;"",F3*Settings!$B$2,0) + IF(G3&lt;&gt;"",G3*Settings!$B$3,0) + IF(H3&lt;&gt;"",H3*Settings!$B$4,0)</f>
        <v>60</v>
      </c>
      <c r="L3">
        <f>Trials!C3*Settings!$B$2 + Trials!D3*Settings!$B$3 + Trials!E3*Settings!$B$4</f>
        <v>113</v>
      </c>
    </row>
    <row r="4" spans="1:16" x14ac:dyDescent="0.4">
      <c r="A4">
        <v>1</v>
      </c>
      <c r="B4">
        <v>3</v>
      </c>
      <c r="C4">
        <v>1</v>
      </c>
      <c r="F4" cm="1">
        <f t="array" ref="F4">IF(C4=1,INDEX(Trials!$C$2:$C$5,B4),"")</f>
        <v>5</v>
      </c>
      <c r="G4" t="str" cm="1">
        <f t="array" ref="G4">IF(D4=1,INDEX(Trials!$D$2:$D$5,B4),"")</f>
        <v/>
      </c>
      <c r="H4" t="str" cm="1">
        <f t="array" ref="H4">IF(E4=1,INDEX(Trials!$E$2:$E$5,B4),"")</f>
        <v/>
      </c>
      <c r="I4">
        <f>IF(F4&lt;&gt;"",F4*Settings!$B$2,0) + IF(G4&lt;&gt;"",G4*Settings!$B$3,0) + IF(H4&lt;&gt;"",H4*Settings!$B$4,0)</f>
        <v>150</v>
      </c>
      <c r="L4">
        <f>Trials!C4*Settings!$B$2 + Trials!D4*Settings!$B$3 + Trials!E4*Settings!$B$4</f>
        <v>184</v>
      </c>
    </row>
    <row r="5" spans="1:16" x14ac:dyDescent="0.4">
      <c r="A5">
        <v>1</v>
      </c>
      <c r="B5">
        <v>4</v>
      </c>
      <c r="C5">
        <v>1</v>
      </c>
      <c r="F5" cm="1">
        <f t="array" ref="F5">IF(C5=1,INDEX(Trials!$C$2:$C$5,B5),"")</f>
        <v>7</v>
      </c>
      <c r="G5" t="str" cm="1">
        <f t="array" ref="G5">IF(D5=1,INDEX(Trials!$D$2:$D$5,B5),"")</f>
        <v/>
      </c>
      <c r="H5" t="str" cm="1">
        <f t="array" ref="H5">IF(E5=1,INDEX(Trials!$E$2:$E$5,B5),"")</f>
        <v/>
      </c>
      <c r="I5">
        <f>IF(F5&lt;&gt;"",F5*Settings!$B$2,0) + IF(G5&lt;&gt;"",G5*Settings!$B$3,0) + IF(H5&lt;&gt;"",H5*Settings!$B$4,0)</f>
        <v>210</v>
      </c>
      <c r="L5">
        <f>Trials!C5*Settings!$B$2 + Trials!D5*Settings!$B$3 + Trials!E5*Settings!$B$4</f>
        <v>228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616B9-04C7-9F42-AD14-AC0EE9EC39FB}">
  <dimension ref="A1:P7"/>
  <sheetViews>
    <sheetView zoomScale="139" workbookViewId="0">
      <selection activeCell="F11" sqref="F11"/>
    </sheetView>
  </sheetViews>
  <sheetFormatPr defaultColWidth="10.6640625" defaultRowHeight="16" x14ac:dyDescent="0.4"/>
  <sheetData>
    <row r="1" spans="1:16" x14ac:dyDescent="0.4">
      <c r="A1" t="s">
        <v>2</v>
      </c>
      <c r="B1" t="s">
        <v>3</v>
      </c>
      <c r="C1" t="s">
        <v>7</v>
      </c>
      <c r="D1" t="s">
        <v>8</v>
      </c>
      <c r="E1" t="s">
        <v>9</v>
      </c>
      <c r="F1" t="s">
        <v>10</v>
      </c>
      <c r="G1" t="s">
        <v>11</v>
      </c>
      <c r="H1" t="s">
        <v>12</v>
      </c>
      <c r="I1" t="s">
        <v>14</v>
      </c>
      <c r="K1" t="s">
        <v>13</v>
      </c>
      <c r="M1" t="s">
        <v>15</v>
      </c>
      <c r="N1" t="s">
        <v>17</v>
      </c>
      <c r="O1" t="s">
        <v>16</v>
      </c>
      <c r="P1" t="s">
        <v>18</v>
      </c>
    </row>
    <row r="2" spans="1:16" x14ac:dyDescent="0.4">
      <c r="A2">
        <v>1</v>
      </c>
      <c r="B2">
        <v>1</v>
      </c>
      <c r="C2">
        <v>1</v>
      </c>
      <c r="F2" cm="1">
        <f t="array" ref="F2">IF(C2=1,INDEX(Trials!$C$2:$C$5,B2),"")</f>
        <v>6</v>
      </c>
      <c r="G2" t="str" cm="1">
        <f t="array" ref="G2">IF(D2=1,INDEX(Trials!$D$2:$D$5,B2),"")</f>
        <v/>
      </c>
      <c r="H2" t="str" cm="1">
        <f t="array" ref="H2">IF(E2=1,INDEX(Trials!$E$2:$E$5,B2),"")</f>
        <v/>
      </c>
      <c r="I2">
        <f>IF(F2&lt;&gt;"",F2*Settings!$B$2,0) + IF(G2&lt;&gt;"",G2*Settings!$B$3,0) + IF(H2&lt;&gt;"",H2*Settings!$B$4,0)</f>
        <v>180</v>
      </c>
      <c r="K2">
        <v>4</v>
      </c>
      <c r="L2">
        <f>Trials!C2*Settings!$B$2 + Trials!D2*Settings!$B$3 + Trials!E2*Settings!$B$4</f>
        <v>225</v>
      </c>
      <c r="M2">
        <f>IF(K2="","",IF(K2=1,L2,IF(K2=2,L3,IF(K2=3,L4,IF(K2=4,L5,"Please choose valid option")))))</f>
        <v>228</v>
      </c>
      <c r="N2">
        <f>SUM(C2:E5)</f>
        <v>4</v>
      </c>
      <c r="O2">
        <f>N2*Settings!$B$8</f>
        <v>60</v>
      </c>
      <c r="P2">
        <f>M2-O2</f>
        <v>168</v>
      </c>
    </row>
    <row r="3" spans="1:16" x14ac:dyDescent="0.4">
      <c r="A3">
        <v>1</v>
      </c>
      <c r="B3">
        <v>2</v>
      </c>
      <c r="C3">
        <v>1</v>
      </c>
      <c r="F3" cm="1">
        <f t="array" ref="F3">IF(C3=1,INDEX(Trials!$C$2:$C$5,B3),"")</f>
        <v>2</v>
      </c>
      <c r="G3" t="str" cm="1">
        <f t="array" ref="G3">IF(D3=1,INDEX(Trials!$D$2:$D$5,B3),"")</f>
        <v/>
      </c>
      <c r="H3" t="str" cm="1">
        <f t="array" ref="H3">IF(E3=1,INDEX(Trials!$E$2:$E$5,B3),"")</f>
        <v/>
      </c>
      <c r="I3">
        <f>IF(F3&lt;&gt;"",F3*Settings!$B$2,0) + IF(G3&lt;&gt;"",G3*Settings!$B$3,0) + IF(H3&lt;&gt;"",H3*Settings!$B$4,0)</f>
        <v>60</v>
      </c>
      <c r="L3">
        <f>Trials!C3*Settings!$B$2 + Trials!D3*Settings!$B$3 + Trials!E3*Settings!$B$4</f>
        <v>113</v>
      </c>
    </row>
    <row r="4" spans="1:16" x14ac:dyDescent="0.4">
      <c r="A4">
        <v>1</v>
      </c>
      <c r="B4">
        <v>3</v>
      </c>
      <c r="C4">
        <v>1</v>
      </c>
      <c r="F4" cm="1">
        <f t="array" ref="F4">IF(C4=1,INDEX(Trials!$C$2:$C$5,B4),"")</f>
        <v>5</v>
      </c>
      <c r="G4" t="str" cm="1">
        <f t="array" ref="G4">IF(D4=1,INDEX(Trials!$D$2:$D$5,B4),"")</f>
        <v/>
      </c>
      <c r="H4" t="str" cm="1">
        <f t="array" ref="H4">IF(E4=1,INDEX(Trials!$E$2:$E$5,B4),"")</f>
        <v/>
      </c>
      <c r="I4">
        <f>IF(F4&lt;&gt;"",F4*Settings!$B$2,0) + IF(G4&lt;&gt;"",G4*Settings!$B$3,0) + IF(H4&lt;&gt;"",H4*Settings!$B$4,0)</f>
        <v>150</v>
      </c>
      <c r="L4">
        <f>Trials!C4*Settings!$B$2 + Trials!D4*Settings!$B$3 + Trials!E4*Settings!$B$4</f>
        <v>184</v>
      </c>
    </row>
    <row r="5" spans="1:16" x14ac:dyDescent="0.4">
      <c r="A5">
        <v>1</v>
      </c>
      <c r="B5">
        <v>4</v>
      </c>
      <c r="C5">
        <v>1</v>
      </c>
      <c r="F5" cm="1">
        <f t="array" ref="F5">IF(C5=1,INDEX(Trials!$C$2:$C$5,B5),"")</f>
        <v>7</v>
      </c>
      <c r="G5" t="str" cm="1">
        <f t="array" ref="G5">IF(D5=1,INDEX(Trials!$D$2:$D$5,B5),"")</f>
        <v/>
      </c>
      <c r="H5" t="str" cm="1">
        <f t="array" ref="H5">IF(E5=1,INDEX(Trials!$E$2:$E$5,B5),"")</f>
        <v/>
      </c>
      <c r="I5">
        <f>IF(F5&lt;&gt;"",F5*Settings!$B$2,0) + IF(G5&lt;&gt;"",G5*Settings!$B$3,0) + IF(H5&lt;&gt;"",H5*Settings!$B$4,0)</f>
        <v>210</v>
      </c>
      <c r="L5">
        <f>Trials!C5*Settings!$B$2 + Trials!D5*Settings!$B$3 + Trials!E5*Settings!$B$4</f>
        <v>228</v>
      </c>
    </row>
    <row r="7" spans="1:16" x14ac:dyDescent="0.4">
      <c r="A7" t="s">
        <v>29</v>
      </c>
      <c r="B7" s="3" t="s">
        <v>30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A6785-0516-744D-AA8E-8C0CF661A77D}">
  <dimension ref="A1:Q5"/>
  <sheetViews>
    <sheetView zoomScale="110" workbookViewId="0">
      <selection activeCell="Q5" sqref="Q5"/>
    </sheetView>
  </sheetViews>
  <sheetFormatPr defaultColWidth="10.6640625" defaultRowHeight="16" x14ac:dyDescent="0.4"/>
  <cols>
    <col min="13" max="13" width="12.08203125" customWidth="1"/>
    <col min="14" max="14" width="13.6640625" customWidth="1"/>
    <col min="16" max="16" width="17.33203125" customWidth="1"/>
    <col min="17" max="17" width="15.08203125" customWidth="1"/>
  </cols>
  <sheetData>
    <row r="1" spans="1:17" x14ac:dyDescent="0.4">
      <c r="A1" t="s">
        <v>2</v>
      </c>
      <c r="B1" t="s">
        <v>3</v>
      </c>
      <c r="C1" t="s">
        <v>7</v>
      </c>
      <c r="D1" t="s">
        <v>8</v>
      </c>
      <c r="E1" t="s">
        <v>9</v>
      </c>
      <c r="F1" t="s">
        <v>10</v>
      </c>
      <c r="G1" t="s">
        <v>11</v>
      </c>
      <c r="H1" t="s">
        <v>12</v>
      </c>
      <c r="I1" t="s">
        <v>14</v>
      </c>
      <c r="K1" t="s">
        <v>13</v>
      </c>
      <c r="M1" t="s">
        <v>15</v>
      </c>
      <c r="N1" t="s">
        <v>17</v>
      </c>
      <c r="O1" t="s">
        <v>16</v>
      </c>
      <c r="P1" t="s">
        <v>18</v>
      </c>
      <c r="Q1" t="s">
        <v>31</v>
      </c>
    </row>
    <row r="2" spans="1:17" x14ac:dyDescent="0.4">
      <c r="A2">
        <v>1</v>
      </c>
      <c r="B2">
        <v>1</v>
      </c>
      <c r="C2">
        <v>1</v>
      </c>
      <c r="F2" cm="1">
        <f t="array" ref="F2">IF(C2=1,INDEX(Trials!$C$2:$C$5,B2),"")</f>
        <v>6</v>
      </c>
      <c r="G2" t="str" cm="1">
        <f t="array" ref="G2">IF(D2=1,INDEX(Trials!$D$2:$D$5,B2),"")</f>
        <v/>
      </c>
      <c r="H2" t="str" cm="1">
        <f t="array" ref="H2">IF(E2=1,INDEX(Trials!$E$2:$E$5,B2),"")</f>
        <v/>
      </c>
      <c r="I2">
        <f>IF(F2&lt;&gt;"",F2*Settings!$B$2,0) + IF(G2&lt;&gt;"",G2*Settings!$B$3,0) + IF(H2&lt;&gt;"",H2*Settings!$B$4,0)</f>
        <v>180</v>
      </c>
      <c r="K2">
        <v>4</v>
      </c>
      <c r="L2">
        <f>Trials!C2*Settings!$B$2 + Trials!D2*Settings!$B$3 + Trials!E2*Settings!$B$4</f>
        <v>225</v>
      </c>
      <c r="M2">
        <f>IF(K2="","",IF(K2=1,L2,IF(K2=2,L3,IF(K2=3,L4,IF(K2=4,L5,"Please choose valid option")))))</f>
        <v>228</v>
      </c>
      <c r="N2">
        <f>SUM(C2:E5)</f>
        <v>4</v>
      </c>
      <c r="O2">
        <f>N2*Settings!$B$8</f>
        <v>60</v>
      </c>
      <c r="P2">
        <f>M2-O2</f>
        <v>168</v>
      </c>
      <c r="Q2">
        <f ca="1">P2 + RANDBETWEEN(-Settings!$B$9,Settings!$B$9)</f>
        <v>173</v>
      </c>
    </row>
    <row r="3" spans="1:17" x14ac:dyDescent="0.4">
      <c r="A3">
        <v>1</v>
      </c>
      <c r="B3">
        <v>2</v>
      </c>
      <c r="C3">
        <v>1</v>
      </c>
      <c r="F3" cm="1">
        <f t="array" ref="F3">IF(C3=1,INDEX(Trials!$C$2:$C$5,B3),"")</f>
        <v>2</v>
      </c>
      <c r="G3" t="str" cm="1">
        <f t="array" ref="G3">IF(D3=1,INDEX(Trials!$D$2:$D$5,B3),"")</f>
        <v/>
      </c>
      <c r="H3" t="str" cm="1">
        <f t="array" ref="H3">IF(E3=1,INDEX(Trials!$E$2:$E$5,B3),"")</f>
        <v/>
      </c>
      <c r="I3">
        <f>IF(F3&lt;&gt;"",F3*Settings!$B$2,0) + IF(G3&lt;&gt;"",G3*Settings!$B$3,0) + IF(H3&lt;&gt;"",H3*Settings!$B$4,0)</f>
        <v>60</v>
      </c>
      <c r="L3">
        <f>Trials!C3*Settings!$B$2 + Trials!D3*Settings!$B$3 + Trials!E3*Settings!$B$4</f>
        <v>113</v>
      </c>
    </row>
    <row r="4" spans="1:17" x14ac:dyDescent="0.4">
      <c r="A4">
        <v>1</v>
      </c>
      <c r="B4">
        <v>3</v>
      </c>
      <c r="C4">
        <v>1</v>
      </c>
      <c r="F4" cm="1">
        <f t="array" ref="F4">IF(C4=1,INDEX(Trials!$C$2:$C$5,B4),"")</f>
        <v>5</v>
      </c>
      <c r="G4" t="str" cm="1">
        <f t="array" ref="G4">IF(D4=1,INDEX(Trials!$D$2:$D$5,B4),"")</f>
        <v/>
      </c>
      <c r="H4" t="str" cm="1">
        <f t="array" ref="H4">IF(E4=1,INDEX(Trials!$E$2:$E$5,B4),"")</f>
        <v/>
      </c>
      <c r="I4">
        <f>IF(F4&lt;&gt;"",F4*Settings!$B$2,0) + IF(G4&lt;&gt;"",G4*Settings!$B$3,0) + IF(H4&lt;&gt;"",H4*Settings!$B$4,0)</f>
        <v>150</v>
      </c>
      <c r="L4">
        <f>Trials!C4*Settings!$B$2 + Trials!D4*Settings!$B$3 + Trials!E4*Settings!$B$4</f>
        <v>184</v>
      </c>
    </row>
    <row r="5" spans="1:17" x14ac:dyDescent="0.4">
      <c r="A5">
        <v>1</v>
      </c>
      <c r="B5">
        <v>4</v>
      </c>
      <c r="C5">
        <v>1</v>
      </c>
      <c r="F5" cm="1">
        <f t="array" ref="F5">IF(C5=1,INDEX(Trials!$C$2:$C$5,B5),"")</f>
        <v>7</v>
      </c>
      <c r="G5" t="str" cm="1">
        <f t="array" ref="G5">IF(D5=1,INDEX(Trials!$D$2:$D$5,B5),"")</f>
        <v/>
      </c>
      <c r="H5" t="str" cm="1">
        <f t="array" ref="H5">IF(E5=1,INDEX(Trials!$E$2:$E$5,B5),"")</f>
        <v/>
      </c>
      <c r="I5">
        <f>IF(F5&lt;&gt;"",F5*Settings!$B$2,0) + IF(G5&lt;&gt;"",G5*Settings!$B$3,0) + IF(H5&lt;&gt;"",H5*Settings!$B$4,0)</f>
        <v>210</v>
      </c>
      <c r="L5">
        <f>Trials!C5*Settings!$B$2 + Trials!D5*Settings!$B$3 + Trials!E5*Settings!$B$4</f>
        <v>228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Settings</vt:lpstr>
      <vt:lpstr>Trials</vt:lpstr>
      <vt:lpstr>Participant</vt:lpstr>
      <vt:lpstr>Training1Full</vt:lpstr>
      <vt:lpstr>Training2Partial</vt:lpstr>
      <vt:lpstr>Training3Strategy</vt:lpstr>
      <vt:lpstr>Training4Noise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Arnold, Markus Christopher (IUC)</dc:creator>
  <cp:lastModifiedBy>Marte Abts</cp:lastModifiedBy>
  <dcterms:created xsi:type="dcterms:W3CDTF">2025-09-01T07:40:50Z</dcterms:created>
  <dcterms:modified xsi:type="dcterms:W3CDTF">2026-01-14T13:22:07Z</dcterms:modified>
</cp:coreProperties>
</file>