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ckgilhooly/Downloads/"/>
    </mc:Choice>
  </mc:AlternateContent>
  <xr:revisionPtr revIDLastSave="0" documentId="8_{018E2356-1731-7544-8D05-F1ED82E70111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Alphabetical" sheetId="33" r:id="rId1"/>
    <sheet name="At Bats" sheetId="34" r:id="rId2"/>
    <sheet name="Hits" sheetId="35" r:id="rId3"/>
    <sheet name="Walks" sheetId="36" r:id="rId4"/>
    <sheet name="OBP" sheetId="37" r:id="rId5"/>
    <sheet name="Sheet2" sheetId="2" r:id="rId6"/>
    <sheet name="Sheet3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0">Alphabetical!$A$1:$K$353</definedName>
    <definedName name="_xlnm.Print_Area" localSheetId="1">'At Bats'!$A$1:$K$353</definedName>
    <definedName name="_xlnm.Print_Area" localSheetId="2">Hits!$A$1:$K$353</definedName>
    <definedName name="_xlnm.Print_Area" localSheetId="4">OBP!$A$1:$K$353</definedName>
    <definedName name="_xlnm.Print_Area" localSheetId="3">Walks!$A$1:$K$353</definedName>
    <definedName name="_xlnm.Print_Titles" localSheetId="0">Alphabetical!$1:$3</definedName>
    <definedName name="_xlnm.Print_Titles" localSheetId="1">'At Bats'!$1:$3</definedName>
    <definedName name="_xlnm.Print_Titles" localSheetId="2">Hits!$1:$3</definedName>
    <definedName name="_xlnm.Print_Titles" localSheetId="4">OBP!$1:$3</definedName>
    <definedName name="_xlnm.Print_Titles" localSheetId="3">Walks!$1:$3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37" l="1"/>
  <c r="I89" i="37"/>
  <c r="H89" i="37"/>
  <c r="G89" i="37"/>
  <c r="F89" i="37"/>
  <c r="E89" i="37"/>
  <c r="D89" i="37"/>
  <c r="C89" i="37"/>
  <c r="K240" i="37"/>
  <c r="I240" i="37"/>
  <c r="H240" i="37"/>
  <c r="G240" i="37"/>
  <c r="F240" i="37"/>
  <c r="E240" i="37"/>
  <c r="D240" i="37"/>
  <c r="C240" i="37"/>
  <c r="K81" i="37"/>
  <c r="I81" i="37"/>
  <c r="H81" i="37"/>
  <c r="G81" i="37"/>
  <c r="F81" i="37"/>
  <c r="E81" i="37"/>
  <c r="D81" i="37"/>
  <c r="C81" i="37"/>
  <c r="K149" i="37"/>
  <c r="I149" i="37"/>
  <c r="H149" i="37"/>
  <c r="G149" i="37"/>
  <c r="F149" i="37"/>
  <c r="E149" i="37"/>
  <c r="D149" i="37"/>
  <c r="C149" i="37"/>
  <c r="K252" i="37"/>
  <c r="I252" i="37"/>
  <c r="H252" i="37"/>
  <c r="G252" i="37"/>
  <c r="F252" i="37"/>
  <c r="E252" i="37"/>
  <c r="D252" i="37"/>
  <c r="C252" i="37"/>
  <c r="K206" i="37"/>
  <c r="I206" i="37"/>
  <c r="H206" i="37"/>
  <c r="G206" i="37"/>
  <c r="F206" i="37"/>
  <c r="E206" i="37"/>
  <c r="D206" i="37"/>
  <c r="C206" i="37"/>
  <c r="K326" i="37"/>
  <c r="I326" i="37"/>
  <c r="H326" i="37"/>
  <c r="G326" i="37"/>
  <c r="F326" i="37"/>
  <c r="E326" i="37"/>
  <c r="D326" i="37"/>
  <c r="C326" i="37"/>
  <c r="K153" i="37"/>
  <c r="I153" i="37"/>
  <c r="H153" i="37"/>
  <c r="G153" i="37"/>
  <c r="F153" i="37"/>
  <c r="E153" i="37"/>
  <c r="D153" i="37"/>
  <c r="C153" i="37"/>
  <c r="K30" i="37"/>
  <c r="I30" i="37"/>
  <c r="H30" i="37"/>
  <c r="G30" i="37"/>
  <c r="F30" i="37"/>
  <c r="E30" i="37"/>
  <c r="D30" i="37"/>
  <c r="C30" i="37"/>
  <c r="K41" i="37"/>
  <c r="I41" i="37"/>
  <c r="H41" i="37"/>
  <c r="G41" i="37"/>
  <c r="F41" i="37"/>
  <c r="E41" i="37"/>
  <c r="D41" i="37"/>
  <c r="C41" i="37"/>
  <c r="K328" i="37"/>
  <c r="I328" i="37"/>
  <c r="H328" i="37"/>
  <c r="G328" i="37"/>
  <c r="F328" i="37"/>
  <c r="E328" i="37"/>
  <c r="D328" i="37"/>
  <c r="C328" i="37"/>
  <c r="K128" i="37"/>
  <c r="I128" i="37"/>
  <c r="H128" i="37"/>
  <c r="G128" i="37"/>
  <c r="F128" i="37"/>
  <c r="E128" i="37"/>
  <c r="D128" i="37"/>
  <c r="C128" i="37"/>
  <c r="K154" i="37"/>
  <c r="I154" i="37"/>
  <c r="H154" i="37"/>
  <c r="G154" i="37"/>
  <c r="F154" i="37"/>
  <c r="E154" i="37"/>
  <c r="D154" i="37"/>
  <c r="C154" i="37"/>
  <c r="K335" i="37"/>
  <c r="I335" i="37"/>
  <c r="H335" i="37"/>
  <c r="G335" i="37"/>
  <c r="F335" i="37"/>
  <c r="E335" i="37"/>
  <c r="D335" i="37"/>
  <c r="C335" i="37"/>
  <c r="K42" i="37"/>
  <c r="I42" i="37"/>
  <c r="H42" i="37"/>
  <c r="G42" i="37"/>
  <c r="F42" i="37"/>
  <c r="E42" i="37"/>
  <c r="D42" i="37"/>
  <c r="C42" i="37"/>
  <c r="K287" i="37"/>
  <c r="I287" i="37"/>
  <c r="H287" i="37"/>
  <c r="G287" i="37"/>
  <c r="F287" i="37"/>
  <c r="E287" i="37"/>
  <c r="D287" i="37"/>
  <c r="C287" i="37"/>
  <c r="K338" i="37"/>
  <c r="I338" i="37"/>
  <c r="H338" i="37"/>
  <c r="G338" i="37"/>
  <c r="F338" i="37"/>
  <c r="E338" i="37"/>
  <c r="D338" i="37"/>
  <c r="C338" i="37"/>
  <c r="K8" i="37"/>
  <c r="I8" i="37"/>
  <c r="H8" i="37"/>
  <c r="G8" i="37"/>
  <c r="F8" i="37"/>
  <c r="E8" i="37"/>
  <c r="D8" i="37"/>
  <c r="C8" i="37"/>
  <c r="K299" i="37"/>
  <c r="I299" i="37"/>
  <c r="H299" i="37"/>
  <c r="G299" i="37"/>
  <c r="F299" i="37"/>
  <c r="E299" i="37"/>
  <c r="D299" i="37"/>
  <c r="C299" i="37"/>
  <c r="K93" i="37"/>
  <c r="I93" i="37"/>
  <c r="H93" i="37"/>
  <c r="G93" i="37"/>
  <c r="F93" i="37"/>
  <c r="E93" i="37"/>
  <c r="D93" i="37"/>
  <c r="C93" i="37"/>
  <c r="K325" i="37"/>
  <c r="I325" i="37"/>
  <c r="H325" i="37"/>
  <c r="G325" i="37"/>
  <c r="F325" i="37"/>
  <c r="E325" i="37"/>
  <c r="D325" i="37"/>
  <c r="C325" i="37"/>
  <c r="K244" i="37"/>
  <c r="I244" i="37"/>
  <c r="H244" i="37"/>
  <c r="G244" i="37"/>
  <c r="F244" i="37"/>
  <c r="E244" i="37"/>
  <c r="D244" i="37"/>
  <c r="C244" i="37"/>
  <c r="K63" i="37"/>
  <c r="I63" i="37"/>
  <c r="H63" i="37"/>
  <c r="G63" i="37"/>
  <c r="F63" i="37"/>
  <c r="E63" i="37"/>
  <c r="D63" i="37"/>
  <c r="C63" i="37"/>
  <c r="K143" i="37"/>
  <c r="I143" i="37"/>
  <c r="H143" i="37"/>
  <c r="G143" i="37"/>
  <c r="F143" i="37"/>
  <c r="E143" i="37"/>
  <c r="D143" i="37"/>
  <c r="C143" i="37"/>
  <c r="K152" i="37"/>
  <c r="I152" i="37"/>
  <c r="H152" i="37"/>
  <c r="G152" i="37"/>
  <c r="F152" i="37"/>
  <c r="E152" i="37"/>
  <c r="D152" i="37"/>
  <c r="C152" i="37"/>
  <c r="K196" i="37"/>
  <c r="I196" i="37"/>
  <c r="H196" i="37"/>
  <c r="G196" i="37"/>
  <c r="F196" i="37"/>
  <c r="E196" i="37"/>
  <c r="D196" i="37"/>
  <c r="C196" i="37"/>
  <c r="K124" i="37"/>
  <c r="I124" i="37"/>
  <c r="H124" i="37"/>
  <c r="G124" i="37"/>
  <c r="F124" i="37"/>
  <c r="E124" i="37"/>
  <c r="D124" i="37"/>
  <c r="C124" i="37"/>
  <c r="K184" i="37"/>
  <c r="I184" i="37"/>
  <c r="H184" i="37"/>
  <c r="G184" i="37"/>
  <c r="F184" i="37"/>
  <c r="E184" i="37"/>
  <c r="D184" i="37"/>
  <c r="C184" i="37"/>
  <c r="K220" i="37"/>
  <c r="I220" i="37"/>
  <c r="H220" i="37"/>
  <c r="G220" i="37"/>
  <c r="F220" i="37"/>
  <c r="E220" i="37"/>
  <c r="D220" i="37"/>
  <c r="C220" i="37"/>
  <c r="K119" i="37"/>
  <c r="I119" i="37"/>
  <c r="H119" i="37"/>
  <c r="G119" i="37"/>
  <c r="F119" i="37"/>
  <c r="E119" i="37"/>
  <c r="D119" i="37"/>
  <c r="C119" i="37"/>
  <c r="K129" i="37"/>
  <c r="I129" i="37"/>
  <c r="H129" i="37"/>
  <c r="G129" i="37"/>
  <c r="F129" i="37"/>
  <c r="E129" i="37"/>
  <c r="D129" i="37"/>
  <c r="C129" i="37"/>
  <c r="K254" i="37"/>
  <c r="I254" i="37"/>
  <c r="H254" i="37"/>
  <c r="G254" i="37"/>
  <c r="F254" i="37"/>
  <c r="E254" i="37"/>
  <c r="D254" i="37"/>
  <c r="C254" i="37"/>
  <c r="K11" i="37"/>
  <c r="I11" i="37"/>
  <c r="H11" i="37"/>
  <c r="G11" i="37"/>
  <c r="F11" i="37"/>
  <c r="E11" i="37"/>
  <c r="D11" i="37"/>
  <c r="C11" i="37"/>
  <c r="K158" i="37"/>
  <c r="I158" i="37"/>
  <c r="H158" i="37"/>
  <c r="G158" i="37"/>
  <c r="F158" i="37"/>
  <c r="E158" i="37"/>
  <c r="D158" i="37"/>
  <c r="C158" i="37"/>
  <c r="K199" i="37"/>
  <c r="I199" i="37"/>
  <c r="H199" i="37"/>
  <c r="G199" i="37"/>
  <c r="F199" i="37"/>
  <c r="E199" i="37"/>
  <c r="D199" i="37"/>
  <c r="C199" i="37"/>
  <c r="K280" i="37"/>
  <c r="I280" i="37"/>
  <c r="H280" i="37"/>
  <c r="G280" i="37"/>
  <c r="F280" i="37"/>
  <c r="E280" i="37"/>
  <c r="D280" i="37"/>
  <c r="C280" i="37"/>
  <c r="K66" i="37"/>
  <c r="I66" i="37"/>
  <c r="H66" i="37"/>
  <c r="G66" i="37"/>
  <c r="F66" i="37"/>
  <c r="E66" i="37"/>
  <c r="D66" i="37"/>
  <c r="C66" i="37"/>
  <c r="K35" i="37"/>
  <c r="I35" i="37"/>
  <c r="H35" i="37"/>
  <c r="G35" i="37"/>
  <c r="F35" i="37"/>
  <c r="E35" i="37"/>
  <c r="D35" i="37"/>
  <c r="C35" i="37"/>
  <c r="K181" i="37"/>
  <c r="I181" i="37"/>
  <c r="H181" i="37"/>
  <c r="G181" i="37"/>
  <c r="F181" i="37"/>
  <c r="E181" i="37"/>
  <c r="D181" i="37"/>
  <c r="C181" i="37"/>
  <c r="K187" i="37"/>
  <c r="I187" i="37"/>
  <c r="H187" i="37"/>
  <c r="G187" i="37"/>
  <c r="F187" i="37"/>
  <c r="E187" i="37"/>
  <c r="D187" i="37"/>
  <c r="C187" i="37"/>
  <c r="K265" i="37"/>
  <c r="I265" i="37"/>
  <c r="H265" i="37"/>
  <c r="G265" i="37"/>
  <c r="F265" i="37"/>
  <c r="E265" i="37"/>
  <c r="D265" i="37"/>
  <c r="C265" i="37"/>
  <c r="K270" i="37"/>
  <c r="I270" i="37"/>
  <c r="H270" i="37"/>
  <c r="G270" i="37"/>
  <c r="F270" i="37"/>
  <c r="E270" i="37"/>
  <c r="D270" i="37"/>
  <c r="C270" i="37"/>
  <c r="K305" i="37"/>
  <c r="I305" i="37"/>
  <c r="H305" i="37"/>
  <c r="G305" i="37"/>
  <c r="F305" i="37"/>
  <c r="E305" i="37"/>
  <c r="D305" i="37"/>
  <c r="C305" i="37"/>
  <c r="K178" i="37"/>
  <c r="I178" i="37"/>
  <c r="H178" i="37"/>
  <c r="G178" i="37"/>
  <c r="F178" i="37"/>
  <c r="E178" i="37"/>
  <c r="D178" i="37"/>
  <c r="C178" i="37"/>
  <c r="K231" i="37"/>
  <c r="I231" i="37"/>
  <c r="H231" i="37"/>
  <c r="G231" i="37"/>
  <c r="F231" i="37"/>
  <c r="E231" i="37"/>
  <c r="D231" i="37"/>
  <c r="C231" i="37"/>
  <c r="K323" i="37"/>
  <c r="I323" i="37"/>
  <c r="H323" i="37"/>
  <c r="G323" i="37"/>
  <c r="F323" i="37"/>
  <c r="E323" i="37"/>
  <c r="D323" i="37"/>
  <c r="C323" i="37"/>
  <c r="K277" i="37"/>
  <c r="I277" i="37"/>
  <c r="H277" i="37"/>
  <c r="G277" i="37"/>
  <c r="F277" i="37"/>
  <c r="E277" i="37"/>
  <c r="D277" i="37"/>
  <c r="C277" i="37"/>
  <c r="K14" i="37"/>
  <c r="I14" i="37"/>
  <c r="H14" i="37"/>
  <c r="G14" i="37"/>
  <c r="F14" i="37"/>
  <c r="E14" i="37"/>
  <c r="D14" i="37"/>
  <c r="C14" i="37"/>
  <c r="K190" i="37"/>
  <c r="I190" i="37"/>
  <c r="H190" i="37"/>
  <c r="G190" i="37"/>
  <c r="F190" i="37"/>
  <c r="E190" i="37"/>
  <c r="D190" i="37"/>
  <c r="C190" i="37"/>
  <c r="K92" i="37"/>
  <c r="I92" i="37"/>
  <c r="H92" i="37"/>
  <c r="G92" i="37"/>
  <c r="F92" i="37"/>
  <c r="E92" i="37"/>
  <c r="D92" i="37"/>
  <c r="C92" i="37"/>
  <c r="K45" i="37"/>
  <c r="I45" i="37"/>
  <c r="H45" i="37"/>
  <c r="G45" i="37"/>
  <c r="F45" i="37"/>
  <c r="E45" i="37"/>
  <c r="D45" i="37"/>
  <c r="C45" i="37"/>
  <c r="K204" i="37"/>
  <c r="I204" i="37"/>
  <c r="H204" i="37"/>
  <c r="G204" i="37"/>
  <c r="F204" i="37"/>
  <c r="E204" i="37"/>
  <c r="D204" i="37"/>
  <c r="C204" i="37"/>
  <c r="K43" i="37"/>
  <c r="I43" i="37"/>
  <c r="H43" i="37"/>
  <c r="G43" i="37"/>
  <c r="F43" i="37"/>
  <c r="E43" i="37"/>
  <c r="D43" i="37"/>
  <c r="C43" i="37"/>
  <c r="K306" i="37"/>
  <c r="I306" i="37"/>
  <c r="H306" i="37"/>
  <c r="G306" i="37"/>
  <c r="F306" i="37"/>
  <c r="E306" i="37"/>
  <c r="D306" i="37"/>
  <c r="C306" i="37"/>
  <c r="K293" i="37"/>
  <c r="I293" i="37"/>
  <c r="H293" i="37"/>
  <c r="G293" i="37"/>
  <c r="F293" i="37"/>
  <c r="E293" i="37"/>
  <c r="D293" i="37"/>
  <c r="C293" i="37"/>
  <c r="K7" i="37"/>
  <c r="I7" i="37"/>
  <c r="H7" i="37"/>
  <c r="G7" i="37"/>
  <c r="F7" i="37"/>
  <c r="E7" i="37"/>
  <c r="D7" i="37"/>
  <c r="C7" i="37"/>
  <c r="K150" i="37"/>
  <c r="I150" i="37"/>
  <c r="H150" i="37"/>
  <c r="G150" i="37"/>
  <c r="F150" i="37"/>
  <c r="E150" i="37"/>
  <c r="D150" i="37"/>
  <c r="C150" i="37"/>
  <c r="K300" i="37"/>
  <c r="I300" i="37"/>
  <c r="H300" i="37"/>
  <c r="G300" i="37"/>
  <c r="F300" i="37"/>
  <c r="E300" i="37"/>
  <c r="D300" i="37"/>
  <c r="C300" i="37"/>
  <c r="K282" i="37"/>
  <c r="I282" i="37"/>
  <c r="H282" i="37"/>
  <c r="G282" i="37"/>
  <c r="F282" i="37"/>
  <c r="E282" i="37"/>
  <c r="D282" i="37"/>
  <c r="C282" i="37"/>
  <c r="K16" i="37"/>
  <c r="I16" i="37"/>
  <c r="H16" i="37"/>
  <c r="G16" i="37"/>
  <c r="F16" i="37"/>
  <c r="E16" i="37"/>
  <c r="D16" i="37"/>
  <c r="C16" i="37"/>
  <c r="K103" i="37"/>
  <c r="I103" i="37"/>
  <c r="H103" i="37"/>
  <c r="G103" i="37"/>
  <c r="F103" i="37"/>
  <c r="E103" i="37"/>
  <c r="D103" i="37"/>
  <c r="C103" i="37"/>
  <c r="K211" i="37"/>
  <c r="I211" i="37"/>
  <c r="H211" i="37"/>
  <c r="G211" i="37"/>
  <c r="F211" i="37"/>
  <c r="E211" i="37"/>
  <c r="D211" i="37"/>
  <c r="C211" i="37"/>
  <c r="K189" i="37"/>
  <c r="I189" i="37"/>
  <c r="H189" i="37"/>
  <c r="G189" i="37"/>
  <c r="F189" i="37"/>
  <c r="E189" i="37"/>
  <c r="D189" i="37"/>
  <c r="C189" i="37"/>
  <c r="K58" i="37"/>
  <c r="I58" i="37"/>
  <c r="H58" i="37"/>
  <c r="G58" i="37"/>
  <c r="F58" i="37"/>
  <c r="E58" i="37"/>
  <c r="D58" i="37"/>
  <c r="C58" i="37"/>
  <c r="K23" i="37"/>
  <c r="I23" i="37"/>
  <c r="H23" i="37"/>
  <c r="G23" i="37"/>
  <c r="F23" i="37"/>
  <c r="E23" i="37"/>
  <c r="D23" i="37"/>
  <c r="C23" i="37"/>
  <c r="K185" i="37"/>
  <c r="I185" i="37"/>
  <c r="H185" i="37"/>
  <c r="G185" i="37"/>
  <c r="F185" i="37"/>
  <c r="E185" i="37"/>
  <c r="D185" i="37"/>
  <c r="C185" i="37"/>
  <c r="K26" i="37"/>
  <c r="I26" i="37"/>
  <c r="H26" i="37"/>
  <c r="G26" i="37"/>
  <c r="F26" i="37"/>
  <c r="E26" i="37"/>
  <c r="D26" i="37"/>
  <c r="C26" i="37"/>
  <c r="K242" i="37"/>
  <c r="I242" i="37"/>
  <c r="H242" i="37"/>
  <c r="G242" i="37"/>
  <c r="F242" i="37"/>
  <c r="E242" i="37"/>
  <c r="D242" i="37"/>
  <c r="C242" i="37"/>
  <c r="K47" i="37"/>
  <c r="I47" i="37"/>
  <c r="H47" i="37"/>
  <c r="G47" i="37"/>
  <c r="F47" i="37"/>
  <c r="E47" i="37"/>
  <c r="D47" i="37"/>
  <c r="C47" i="37"/>
  <c r="K157" i="37"/>
  <c r="I157" i="37"/>
  <c r="H157" i="37"/>
  <c r="G157" i="37"/>
  <c r="F157" i="37"/>
  <c r="E157" i="37"/>
  <c r="D157" i="37"/>
  <c r="C157" i="37"/>
  <c r="K46" i="37"/>
  <c r="I46" i="37"/>
  <c r="H46" i="37"/>
  <c r="G46" i="37"/>
  <c r="F46" i="37"/>
  <c r="E46" i="37"/>
  <c r="D46" i="37"/>
  <c r="C46" i="37"/>
  <c r="K146" i="37"/>
  <c r="I146" i="37"/>
  <c r="H146" i="37"/>
  <c r="G146" i="37"/>
  <c r="F146" i="37"/>
  <c r="E146" i="37"/>
  <c r="D146" i="37"/>
  <c r="C146" i="37"/>
  <c r="K271" i="37"/>
  <c r="I271" i="37"/>
  <c r="H271" i="37"/>
  <c r="G271" i="37"/>
  <c r="F271" i="37"/>
  <c r="E271" i="37"/>
  <c r="D271" i="37"/>
  <c r="C271" i="37"/>
  <c r="K332" i="37"/>
  <c r="I332" i="37"/>
  <c r="H332" i="37"/>
  <c r="G332" i="37"/>
  <c r="F332" i="37"/>
  <c r="E332" i="37"/>
  <c r="D332" i="37"/>
  <c r="C332" i="37"/>
  <c r="K64" i="37"/>
  <c r="I64" i="37"/>
  <c r="H64" i="37"/>
  <c r="G64" i="37"/>
  <c r="F64" i="37"/>
  <c r="E64" i="37"/>
  <c r="D64" i="37"/>
  <c r="C64" i="37"/>
  <c r="K209" i="37"/>
  <c r="I209" i="37"/>
  <c r="H209" i="37"/>
  <c r="G209" i="37"/>
  <c r="F209" i="37"/>
  <c r="E209" i="37"/>
  <c r="D209" i="37"/>
  <c r="C209" i="37"/>
  <c r="K127" i="37"/>
  <c r="I127" i="37"/>
  <c r="H127" i="37"/>
  <c r="G127" i="37"/>
  <c r="F127" i="37"/>
  <c r="E127" i="37"/>
  <c r="D127" i="37"/>
  <c r="C127" i="37"/>
  <c r="K339" i="37"/>
  <c r="I339" i="37"/>
  <c r="H339" i="37"/>
  <c r="G339" i="37"/>
  <c r="F339" i="37"/>
  <c r="E339" i="37"/>
  <c r="D339" i="37"/>
  <c r="C339" i="37"/>
  <c r="K73" i="37"/>
  <c r="I73" i="37"/>
  <c r="H73" i="37"/>
  <c r="G73" i="37"/>
  <c r="F73" i="37"/>
  <c r="E73" i="37"/>
  <c r="D73" i="37"/>
  <c r="C73" i="37"/>
  <c r="K203" i="37"/>
  <c r="I203" i="37"/>
  <c r="H203" i="37"/>
  <c r="G203" i="37"/>
  <c r="F203" i="37"/>
  <c r="E203" i="37"/>
  <c r="D203" i="37"/>
  <c r="C203" i="37"/>
  <c r="K112" i="37"/>
  <c r="I112" i="37"/>
  <c r="H112" i="37"/>
  <c r="G112" i="37"/>
  <c r="F112" i="37"/>
  <c r="E112" i="37"/>
  <c r="D112" i="37"/>
  <c r="C112" i="37"/>
  <c r="K59" i="37"/>
  <c r="I59" i="37"/>
  <c r="H59" i="37"/>
  <c r="G59" i="37"/>
  <c r="F59" i="37"/>
  <c r="E59" i="37"/>
  <c r="D59" i="37"/>
  <c r="C59" i="37"/>
  <c r="K37" i="37"/>
  <c r="I37" i="37"/>
  <c r="H37" i="37"/>
  <c r="G37" i="37"/>
  <c r="F37" i="37"/>
  <c r="E37" i="37"/>
  <c r="D37" i="37"/>
  <c r="C37" i="37"/>
  <c r="K259" i="37"/>
  <c r="I259" i="37"/>
  <c r="H259" i="37"/>
  <c r="G259" i="37"/>
  <c r="F259" i="37"/>
  <c r="E259" i="37"/>
  <c r="D259" i="37"/>
  <c r="C259" i="37"/>
  <c r="K188" i="37"/>
  <c r="I188" i="37"/>
  <c r="H188" i="37"/>
  <c r="G188" i="37"/>
  <c r="F188" i="37"/>
  <c r="E188" i="37"/>
  <c r="D188" i="37"/>
  <c r="C188" i="37"/>
  <c r="K102" i="37"/>
  <c r="I102" i="37"/>
  <c r="H102" i="37"/>
  <c r="G102" i="37"/>
  <c r="F102" i="37"/>
  <c r="E102" i="37"/>
  <c r="D102" i="37"/>
  <c r="C102" i="37"/>
  <c r="K303" i="37"/>
  <c r="I303" i="37"/>
  <c r="H303" i="37"/>
  <c r="G303" i="37"/>
  <c r="F303" i="37"/>
  <c r="E303" i="37"/>
  <c r="D303" i="37"/>
  <c r="C303" i="37"/>
  <c r="K205" i="37"/>
  <c r="I205" i="37"/>
  <c r="H205" i="37"/>
  <c r="G205" i="37"/>
  <c r="F205" i="37"/>
  <c r="E205" i="37"/>
  <c r="D205" i="37"/>
  <c r="C205" i="37"/>
  <c r="K273" i="37"/>
  <c r="I273" i="37"/>
  <c r="H273" i="37"/>
  <c r="G273" i="37"/>
  <c r="F273" i="37"/>
  <c r="E273" i="37"/>
  <c r="D273" i="37"/>
  <c r="C273" i="37"/>
  <c r="K172" i="37"/>
  <c r="I172" i="37"/>
  <c r="H172" i="37"/>
  <c r="G172" i="37"/>
  <c r="F172" i="37"/>
  <c r="E172" i="37"/>
  <c r="D172" i="37"/>
  <c r="C172" i="37"/>
  <c r="K48" i="37"/>
  <c r="I48" i="37"/>
  <c r="H48" i="37"/>
  <c r="G48" i="37"/>
  <c r="F48" i="37"/>
  <c r="E48" i="37"/>
  <c r="D48" i="37"/>
  <c r="C48" i="37"/>
  <c r="K131" i="37"/>
  <c r="I131" i="37"/>
  <c r="H131" i="37"/>
  <c r="G131" i="37"/>
  <c r="F131" i="37"/>
  <c r="E131" i="37"/>
  <c r="D131" i="37"/>
  <c r="C131" i="37"/>
  <c r="K18" i="37"/>
  <c r="I18" i="37"/>
  <c r="H18" i="37"/>
  <c r="G18" i="37"/>
  <c r="F18" i="37"/>
  <c r="E18" i="37"/>
  <c r="D18" i="37"/>
  <c r="C18" i="37"/>
  <c r="K175" i="37"/>
  <c r="I175" i="37"/>
  <c r="H175" i="37"/>
  <c r="G175" i="37"/>
  <c r="F175" i="37"/>
  <c r="E175" i="37"/>
  <c r="D175" i="37"/>
  <c r="C175" i="37"/>
  <c r="K77" i="37"/>
  <c r="I77" i="37"/>
  <c r="H77" i="37"/>
  <c r="G77" i="37"/>
  <c r="F77" i="37"/>
  <c r="E77" i="37"/>
  <c r="D77" i="37"/>
  <c r="C77" i="37"/>
  <c r="K69" i="37"/>
  <c r="I69" i="37"/>
  <c r="H69" i="37"/>
  <c r="G69" i="37"/>
  <c r="F69" i="37"/>
  <c r="E69" i="37"/>
  <c r="D69" i="37"/>
  <c r="C69" i="37"/>
  <c r="K24" i="37"/>
  <c r="I24" i="37"/>
  <c r="H24" i="37"/>
  <c r="G24" i="37"/>
  <c r="F24" i="37"/>
  <c r="E24" i="37"/>
  <c r="D24" i="37"/>
  <c r="C24" i="37"/>
  <c r="K139" i="37"/>
  <c r="I139" i="37"/>
  <c r="H139" i="37"/>
  <c r="G139" i="37"/>
  <c r="F139" i="37"/>
  <c r="E139" i="37"/>
  <c r="D139" i="37"/>
  <c r="C139" i="37"/>
  <c r="K222" i="37"/>
  <c r="I222" i="37"/>
  <c r="H222" i="37"/>
  <c r="G222" i="37"/>
  <c r="F222" i="37"/>
  <c r="E222" i="37"/>
  <c r="D222" i="37"/>
  <c r="C222" i="37"/>
  <c r="K291" i="37"/>
  <c r="I291" i="37"/>
  <c r="H291" i="37"/>
  <c r="G291" i="37"/>
  <c r="F291" i="37"/>
  <c r="E291" i="37"/>
  <c r="D291" i="37"/>
  <c r="C291" i="37"/>
  <c r="K207" i="37"/>
  <c r="I207" i="37"/>
  <c r="H207" i="37"/>
  <c r="G207" i="37"/>
  <c r="F207" i="37"/>
  <c r="E207" i="37"/>
  <c r="D207" i="37"/>
  <c r="C207" i="37"/>
  <c r="K156" i="37"/>
  <c r="I156" i="37"/>
  <c r="H156" i="37"/>
  <c r="G156" i="37"/>
  <c r="F156" i="37"/>
  <c r="E156" i="37"/>
  <c r="D156" i="37"/>
  <c r="C156" i="37"/>
  <c r="K292" i="37"/>
  <c r="I292" i="37"/>
  <c r="H292" i="37"/>
  <c r="G292" i="37"/>
  <c r="F292" i="37"/>
  <c r="E292" i="37"/>
  <c r="D292" i="37"/>
  <c r="C292" i="37"/>
  <c r="K78" i="37"/>
  <c r="I78" i="37"/>
  <c r="H78" i="37"/>
  <c r="G78" i="37"/>
  <c r="F78" i="37"/>
  <c r="E78" i="37"/>
  <c r="D78" i="37"/>
  <c r="C78" i="37"/>
  <c r="K225" i="37"/>
  <c r="I225" i="37"/>
  <c r="H225" i="37"/>
  <c r="G225" i="37"/>
  <c r="F225" i="37"/>
  <c r="E225" i="37"/>
  <c r="D225" i="37"/>
  <c r="C225" i="37"/>
  <c r="K233" i="37"/>
  <c r="I233" i="37"/>
  <c r="H233" i="37"/>
  <c r="G233" i="37"/>
  <c r="F233" i="37"/>
  <c r="E233" i="37"/>
  <c r="D233" i="37"/>
  <c r="C233" i="37"/>
  <c r="K268" i="37"/>
  <c r="I268" i="37"/>
  <c r="H268" i="37"/>
  <c r="G268" i="37"/>
  <c r="F268" i="37"/>
  <c r="E268" i="37"/>
  <c r="D268" i="37"/>
  <c r="C268" i="37"/>
  <c r="K313" i="37"/>
  <c r="I313" i="37"/>
  <c r="H313" i="37"/>
  <c r="G313" i="37"/>
  <c r="F313" i="37"/>
  <c r="E313" i="37"/>
  <c r="D313" i="37"/>
  <c r="C313" i="37"/>
  <c r="K239" i="37"/>
  <c r="I239" i="37"/>
  <c r="H239" i="37"/>
  <c r="G239" i="37"/>
  <c r="F239" i="37"/>
  <c r="E239" i="37"/>
  <c r="D239" i="37"/>
  <c r="C239" i="37"/>
  <c r="K70" i="37"/>
  <c r="I70" i="37"/>
  <c r="H70" i="37"/>
  <c r="G70" i="37"/>
  <c r="F70" i="37"/>
  <c r="E70" i="37"/>
  <c r="D70" i="37"/>
  <c r="C70" i="37"/>
  <c r="K316" i="37"/>
  <c r="I316" i="37"/>
  <c r="H316" i="37"/>
  <c r="G316" i="37"/>
  <c r="F316" i="37"/>
  <c r="E316" i="37"/>
  <c r="D316" i="37"/>
  <c r="C316" i="37"/>
  <c r="K108" i="37"/>
  <c r="I108" i="37"/>
  <c r="H108" i="37"/>
  <c r="G108" i="37"/>
  <c r="F108" i="37"/>
  <c r="E108" i="37"/>
  <c r="D108" i="37"/>
  <c r="C108" i="37"/>
  <c r="K9" i="37"/>
  <c r="I9" i="37"/>
  <c r="H9" i="37"/>
  <c r="G9" i="37"/>
  <c r="F9" i="37"/>
  <c r="E9" i="37"/>
  <c r="D9" i="37"/>
  <c r="C9" i="37"/>
  <c r="K272" i="37"/>
  <c r="I272" i="37"/>
  <c r="H272" i="37"/>
  <c r="G272" i="37"/>
  <c r="F272" i="37"/>
  <c r="E272" i="37"/>
  <c r="D272" i="37"/>
  <c r="C272" i="37"/>
  <c r="K304" i="37"/>
  <c r="I304" i="37"/>
  <c r="H304" i="37"/>
  <c r="G304" i="37"/>
  <c r="F304" i="37"/>
  <c r="E304" i="37"/>
  <c r="D304" i="37"/>
  <c r="C304" i="37"/>
  <c r="K79" i="37"/>
  <c r="I79" i="37"/>
  <c r="H79" i="37"/>
  <c r="G79" i="37"/>
  <c r="F79" i="37"/>
  <c r="E79" i="37"/>
  <c r="D79" i="37"/>
  <c r="C79" i="37"/>
  <c r="K186" i="37"/>
  <c r="I186" i="37"/>
  <c r="H186" i="37"/>
  <c r="G186" i="37"/>
  <c r="F186" i="37"/>
  <c r="E186" i="37"/>
  <c r="D186" i="37"/>
  <c r="C186" i="37"/>
  <c r="K99" i="37"/>
  <c r="I99" i="37"/>
  <c r="H99" i="37"/>
  <c r="G99" i="37"/>
  <c r="F99" i="37"/>
  <c r="E99" i="37"/>
  <c r="D99" i="37"/>
  <c r="C99" i="37"/>
  <c r="K13" i="37"/>
  <c r="I13" i="37"/>
  <c r="H13" i="37"/>
  <c r="G13" i="37"/>
  <c r="F13" i="37"/>
  <c r="E13" i="37"/>
  <c r="D13" i="37"/>
  <c r="C13" i="37"/>
  <c r="K51" i="37"/>
  <c r="I51" i="37"/>
  <c r="H51" i="37"/>
  <c r="G51" i="37"/>
  <c r="F51" i="37"/>
  <c r="E51" i="37"/>
  <c r="D51" i="37"/>
  <c r="C51" i="37"/>
  <c r="K285" i="37"/>
  <c r="I285" i="37"/>
  <c r="H285" i="37"/>
  <c r="G285" i="37"/>
  <c r="F285" i="37"/>
  <c r="E285" i="37"/>
  <c r="D285" i="37"/>
  <c r="C285" i="37"/>
  <c r="K80" i="37"/>
  <c r="I80" i="37"/>
  <c r="H80" i="37"/>
  <c r="G80" i="37"/>
  <c r="F80" i="37"/>
  <c r="E80" i="37"/>
  <c r="D80" i="37"/>
  <c r="C80" i="37"/>
  <c r="K169" i="37"/>
  <c r="I169" i="37"/>
  <c r="H169" i="37"/>
  <c r="G169" i="37"/>
  <c r="F169" i="37"/>
  <c r="E169" i="37"/>
  <c r="D169" i="37"/>
  <c r="C169" i="37"/>
  <c r="K245" i="37"/>
  <c r="I245" i="37"/>
  <c r="H245" i="37"/>
  <c r="G245" i="37"/>
  <c r="F245" i="37"/>
  <c r="E245" i="37"/>
  <c r="D245" i="37"/>
  <c r="C245" i="37"/>
  <c r="K194" i="37"/>
  <c r="I194" i="37"/>
  <c r="H194" i="37"/>
  <c r="G194" i="37"/>
  <c r="F194" i="37"/>
  <c r="E194" i="37"/>
  <c r="D194" i="37"/>
  <c r="C194" i="37"/>
  <c r="K275" i="37"/>
  <c r="I275" i="37"/>
  <c r="H275" i="37"/>
  <c r="G275" i="37"/>
  <c r="F275" i="37"/>
  <c r="E275" i="37"/>
  <c r="D275" i="37"/>
  <c r="C275" i="37"/>
  <c r="K200" i="37"/>
  <c r="I200" i="37"/>
  <c r="H200" i="37"/>
  <c r="G200" i="37"/>
  <c r="F200" i="37"/>
  <c r="E200" i="37"/>
  <c r="D200" i="37"/>
  <c r="C200" i="37"/>
  <c r="K113" i="37"/>
  <c r="I113" i="37"/>
  <c r="H113" i="37"/>
  <c r="G113" i="37"/>
  <c r="F113" i="37"/>
  <c r="E113" i="37"/>
  <c r="D113" i="37"/>
  <c r="C113" i="37"/>
  <c r="K19" i="37"/>
  <c r="I19" i="37"/>
  <c r="H19" i="37"/>
  <c r="G19" i="37"/>
  <c r="F19" i="37"/>
  <c r="E19" i="37"/>
  <c r="D19" i="37"/>
  <c r="C19" i="37"/>
  <c r="K251" i="37"/>
  <c r="I251" i="37"/>
  <c r="H251" i="37"/>
  <c r="G251" i="37"/>
  <c r="F251" i="37"/>
  <c r="E251" i="37"/>
  <c r="D251" i="37"/>
  <c r="C251" i="37"/>
  <c r="K54" i="37"/>
  <c r="I54" i="37"/>
  <c r="H54" i="37"/>
  <c r="G54" i="37"/>
  <c r="F54" i="37"/>
  <c r="E54" i="37"/>
  <c r="D54" i="37"/>
  <c r="C54" i="37"/>
  <c r="K122" i="37"/>
  <c r="I122" i="37"/>
  <c r="H122" i="37"/>
  <c r="G122" i="37"/>
  <c r="F122" i="37"/>
  <c r="E122" i="37"/>
  <c r="D122" i="37"/>
  <c r="C122" i="37"/>
  <c r="K279" i="37"/>
  <c r="I279" i="37"/>
  <c r="H279" i="37"/>
  <c r="G279" i="37"/>
  <c r="F279" i="37"/>
  <c r="E279" i="37"/>
  <c r="D279" i="37"/>
  <c r="C279" i="37"/>
  <c r="K191" i="37"/>
  <c r="I191" i="37"/>
  <c r="H191" i="37"/>
  <c r="G191" i="37"/>
  <c r="F191" i="37"/>
  <c r="E191" i="37"/>
  <c r="D191" i="37"/>
  <c r="C191" i="37"/>
  <c r="K145" i="37"/>
  <c r="I145" i="37"/>
  <c r="H145" i="37"/>
  <c r="G145" i="37"/>
  <c r="F145" i="37"/>
  <c r="E145" i="37"/>
  <c r="D145" i="37"/>
  <c r="C145" i="37"/>
  <c r="K120" i="37"/>
  <c r="I120" i="37"/>
  <c r="H120" i="37"/>
  <c r="G120" i="37"/>
  <c r="F120" i="37"/>
  <c r="E120" i="37"/>
  <c r="D120" i="37"/>
  <c r="C120" i="37"/>
  <c r="K227" i="37"/>
  <c r="I227" i="37"/>
  <c r="H227" i="37"/>
  <c r="G227" i="37"/>
  <c r="F227" i="37"/>
  <c r="E227" i="37"/>
  <c r="D227" i="37"/>
  <c r="C227" i="37"/>
  <c r="K109" i="37"/>
  <c r="I109" i="37"/>
  <c r="H109" i="37"/>
  <c r="G109" i="37"/>
  <c r="F109" i="37"/>
  <c r="E109" i="37"/>
  <c r="D109" i="37"/>
  <c r="C109" i="37"/>
  <c r="K261" i="37"/>
  <c r="I261" i="37"/>
  <c r="H261" i="37"/>
  <c r="G261" i="37"/>
  <c r="F261" i="37"/>
  <c r="E261" i="37"/>
  <c r="D261" i="37"/>
  <c r="C261" i="37"/>
  <c r="K86" i="37"/>
  <c r="I86" i="37"/>
  <c r="H86" i="37"/>
  <c r="G86" i="37"/>
  <c r="F86" i="37"/>
  <c r="E86" i="37"/>
  <c r="D86" i="37"/>
  <c r="C86" i="37"/>
  <c r="K337" i="37"/>
  <c r="I337" i="37"/>
  <c r="H337" i="37"/>
  <c r="G337" i="37"/>
  <c r="F337" i="37"/>
  <c r="E337" i="37"/>
  <c r="D337" i="37"/>
  <c r="C337" i="37"/>
  <c r="K340" i="37"/>
  <c r="I340" i="37"/>
  <c r="H340" i="37"/>
  <c r="G340" i="37"/>
  <c r="F340" i="37"/>
  <c r="E340" i="37"/>
  <c r="D340" i="37"/>
  <c r="C340" i="37"/>
  <c r="K258" i="37"/>
  <c r="I258" i="37"/>
  <c r="H258" i="37"/>
  <c r="G258" i="37"/>
  <c r="F258" i="37"/>
  <c r="E258" i="37"/>
  <c r="D258" i="37"/>
  <c r="C258" i="37"/>
  <c r="K219" i="37"/>
  <c r="I219" i="37"/>
  <c r="H219" i="37"/>
  <c r="G219" i="37"/>
  <c r="F219" i="37"/>
  <c r="E219" i="37"/>
  <c r="D219" i="37"/>
  <c r="C219" i="37"/>
  <c r="K312" i="37"/>
  <c r="I312" i="37"/>
  <c r="H312" i="37"/>
  <c r="G312" i="37"/>
  <c r="F312" i="37"/>
  <c r="E312" i="37"/>
  <c r="D312" i="37"/>
  <c r="C312" i="37"/>
  <c r="K250" i="37"/>
  <c r="I250" i="37"/>
  <c r="H250" i="37"/>
  <c r="G250" i="37"/>
  <c r="F250" i="37"/>
  <c r="E250" i="37"/>
  <c r="D250" i="37"/>
  <c r="C250" i="37"/>
  <c r="K97" i="37"/>
  <c r="I97" i="37"/>
  <c r="H97" i="37"/>
  <c r="G97" i="37"/>
  <c r="F97" i="37"/>
  <c r="E97" i="37"/>
  <c r="D97" i="37"/>
  <c r="C97" i="37"/>
  <c r="K10" i="37"/>
  <c r="I10" i="37"/>
  <c r="H10" i="37"/>
  <c r="G10" i="37"/>
  <c r="F10" i="37"/>
  <c r="E10" i="37"/>
  <c r="D10" i="37"/>
  <c r="C10" i="37"/>
  <c r="K52" i="37"/>
  <c r="I52" i="37"/>
  <c r="H52" i="37"/>
  <c r="G52" i="37"/>
  <c r="F52" i="37"/>
  <c r="E52" i="37"/>
  <c r="D52" i="37"/>
  <c r="C52" i="37"/>
  <c r="K216" i="37"/>
  <c r="I216" i="37"/>
  <c r="H216" i="37"/>
  <c r="G216" i="37"/>
  <c r="F216" i="37"/>
  <c r="E216" i="37"/>
  <c r="D216" i="37"/>
  <c r="C216" i="37"/>
  <c r="K134" i="37"/>
  <c r="I134" i="37"/>
  <c r="H134" i="37"/>
  <c r="G134" i="37"/>
  <c r="F134" i="37"/>
  <c r="E134" i="37"/>
  <c r="D134" i="37"/>
  <c r="C134" i="37"/>
  <c r="K302" i="37"/>
  <c r="I302" i="37"/>
  <c r="H302" i="37"/>
  <c r="G302" i="37"/>
  <c r="F302" i="37"/>
  <c r="E302" i="37"/>
  <c r="D302" i="37"/>
  <c r="C302" i="37"/>
  <c r="K91" i="37"/>
  <c r="I91" i="37"/>
  <c r="H91" i="37"/>
  <c r="G91" i="37"/>
  <c r="F91" i="37"/>
  <c r="E91" i="37"/>
  <c r="D91" i="37"/>
  <c r="C91" i="37"/>
  <c r="K130" i="37"/>
  <c r="I130" i="37"/>
  <c r="H130" i="37"/>
  <c r="G130" i="37"/>
  <c r="F130" i="37"/>
  <c r="E130" i="37"/>
  <c r="D130" i="37"/>
  <c r="C130" i="37"/>
  <c r="K278" i="37"/>
  <c r="I278" i="37"/>
  <c r="H278" i="37"/>
  <c r="G278" i="37"/>
  <c r="F278" i="37"/>
  <c r="E278" i="37"/>
  <c r="D278" i="37"/>
  <c r="C278" i="37"/>
  <c r="K105" i="37"/>
  <c r="I105" i="37"/>
  <c r="H105" i="37"/>
  <c r="G105" i="37"/>
  <c r="F105" i="37"/>
  <c r="E105" i="37"/>
  <c r="D105" i="37"/>
  <c r="C105" i="37"/>
  <c r="K218" i="37"/>
  <c r="I218" i="37"/>
  <c r="H218" i="37"/>
  <c r="G218" i="37"/>
  <c r="F218" i="37"/>
  <c r="E218" i="37"/>
  <c r="D218" i="37"/>
  <c r="C218" i="37"/>
  <c r="K266" i="37"/>
  <c r="I266" i="37"/>
  <c r="H266" i="37"/>
  <c r="G266" i="37"/>
  <c r="F266" i="37"/>
  <c r="E266" i="37"/>
  <c r="D266" i="37"/>
  <c r="C266" i="37"/>
  <c r="K236" i="37"/>
  <c r="I236" i="37"/>
  <c r="H236" i="37"/>
  <c r="G236" i="37"/>
  <c r="F236" i="37"/>
  <c r="E236" i="37"/>
  <c r="D236" i="37"/>
  <c r="C236" i="37"/>
  <c r="K151" i="37"/>
  <c r="I151" i="37"/>
  <c r="H151" i="37"/>
  <c r="G151" i="37"/>
  <c r="F151" i="37"/>
  <c r="E151" i="37"/>
  <c r="D151" i="37"/>
  <c r="C151" i="37"/>
  <c r="K345" i="37"/>
  <c r="I345" i="37"/>
  <c r="H345" i="37"/>
  <c r="G345" i="37"/>
  <c r="F345" i="37"/>
  <c r="E345" i="37"/>
  <c r="D345" i="37"/>
  <c r="C345" i="37"/>
  <c r="K202" i="37"/>
  <c r="I202" i="37"/>
  <c r="H202" i="37"/>
  <c r="G202" i="37"/>
  <c r="F202" i="37"/>
  <c r="E202" i="37"/>
  <c r="D202" i="37"/>
  <c r="C202" i="37"/>
  <c r="K253" i="37"/>
  <c r="I253" i="37"/>
  <c r="H253" i="37"/>
  <c r="G253" i="37"/>
  <c r="F253" i="37"/>
  <c r="E253" i="37"/>
  <c r="D253" i="37"/>
  <c r="C253" i="37"/>
  <c r="K201" i="37"/>
  <c r="I201" i="37"/>
  <c r="H201" i="37"/>
  <c r="G201" i="37"/>
  <c r="F201" i="37"/>
  <c r="E201" i="37"/>
  <c r="D201" i="37"/>
  <c r="C201" i="37"/>
  <c r="K311" i="37"/>
  <c r="I311" i="37"/>
  <c r="H311" i="37"/>
  <c r="G311" i="37"/>
  <c r="F311" i="37"/>
  <c r="E311" i="37"/>
  <c r="D311" i="37"/>
  <c r="C311" i="37"/>
  <c r="K107" i="37"/>
  <c r="I107" i="37"/>
  <c r="H107" i="37"/>
  <c r="G107" i="37"/>
  <c r="F107" i="37"/>
  <c r="E107" i="37"/>
  <c r="D107" i="37"/>
  <c r="C107" i="37"/>
  <c r="K98" i="37"/>
  <c r="I98" i="37"/>
  <c r="H98" i="37"/>
  <c r="G98" i="37"/>
  <c r="F98" i="37"/>
  <c r="E98" i="37"/>
  <c r="D98" i="37"/>
  <c r="C98" i="37"/>
  <c r="K343" i="37"/>
  <c r="I343" i="37"/>
  <c r="H343" i="37"/>
  <c r="G343" i="37"/>
  <c r="F343" i="37"/>
  <c r="E343" i="37"/>
  <c r="D343" i="37"/>
  <c r="C343" i="37"/>
  <c r="K165" i="37"/>
  <c r="I165" i="37"/>
  <c r="H165" i="37"/>
  <c r="G165" i="37"/>
  <c r="F165" i="37"/>
  <c r="E165" i="37"/>
  <c r="D165" i="37"/>
  <c r="C165" i="37"/>
  <c r="K22" i="37"/>
  <c r="I22" i="37"/>
  <c r="H22" i="37"/>
  <c r="G22" i="37"/>
  <c r="F22" i="37"/>
  <c r="E22" i="37"/>
  <c r="D22" i="37"/>
  <c r="C22" i="37"/>
  <c r="K197" i="37"/>
  <c r="I197" i="37"/>
  <c r="H197" i="37"/>
  <c r="G197" i="37"/>
  <c r="F197" i="37"/>
  <c r="E197" i="37"/>
  <c r="D197" i="37"/>
  <c r="C197" i="37"/>
  <c r="K294" i="37"/>
  <c r="I294" i="37"/>
  <c r="H294" i="37"/>
  <c r="G294" i="37"/>
  <c r="F294" i="37"/>
  <c r="E294" i="37"/>
  <c r="D294" i="37"/>
  <c r="C294" i="37"/>
  <c r="K290" i="37"/>
  <c r="I290" i="37"/>
  <c r="H290" i="37"/>
  <c r="G290" i="37"/>
  <c r="F290" i="37"/>
  <c r="E290" i="37"/>
  <c r="D290" i="37"/>
  <c r="C290" i="37"/>
  <c r="K179" i="37"/>
  <c r="I179" i="37"/>
  <c r="H179" i="37"/>
  <c r="G179" i="37"/>
  <c r="F179" i="37"/>
  <c r="E179" i="37"/>
  <c r="D179" i="37"/>
  <c r="C179" i="37"/>
  <c r="K162" i="37"/>
  <c r="I162" i="37"/>
  <c r="H162" i="37"/>
  <c r="G162" i="37"/>
  <c r="F162" i="37"/>
  <c r="E162" i="37"/>
  <c r="D162" i="37"/>
  <c r="C162" i="37"/>
  <c r="K163" i="37"/>
  <c r="I163" i="37"/>
  <c r="H163" i="37"/>
  <c r="G163" i="37"/>
  <c r="F163" i="37"/>
  <c r="E163" i="37"/>
  <c r="D163" i="37"/>
  <c r="C163" i="37"/>
  <c r="K142" i="37"/>
  <c r="I142" i="37"/>
  <c r="H142" i="37"/>
  <c r="G142" i="37"/>
  <c r="F142" i="37"/>
  <c r="E142" i="37"/>
  <c r="D142" i="37"/>
  <c r="C142" i="37"/>
  <c r="K90" i="37"/>
  <c r="I90" i="37"/>
  <c r="H90" i="37"/>
  <c r="G90" i="37"/>
  <c r="F90" i="37"/>
  <c r="E90" i="37"/>
  <c r="D90" i="37"/>
  <c r="C90" i="37"/>
  <c r="K57" i="37"/>
  <c r="I57" i="37"/>
  <c r="H57" i="37"/>
  <c r="G57" i="37"/>
  <c r="F57" i="37"/>
  <c r="E57" i="37"/>
  <c r="D57" i="37"/>
  <c r="C57" i="37"/>
  <c r="K183" i="37"/>
  <c r="I183" i="37"/>
  <c r="H183" i="37"/>
  <c r="G183" i="37"/>
  <c r="F183" i="37"/>
  <c r="E183" i="37"/>
  <c r="D183" i="37"/>
  <c r="C183" i="37"/>
  <c r="K315" i="37"/>
  <c r="I315" i="37"/>
  <c r="H315" i="37"/>
  <c r="G315" i="37"/>
  <c r="F315" i="37"/>
  <c r="E315" i="37"/>
  <c r="D315" i="37"/>
  <c r="C315" i="37"/>
  <c r="K71" i="37"/>
  <c r="I71" i="37"/>
  <c r="H71" i="37"/>
  <c r="G71" i="37"/>
  <c r="F71" i="37"/>
  <c r="E71" i="37"/>
  <c r="D71" i="37"/>
  <c r="C71" i="37"/>
  <c r="K192" i="37"/>
  <c r="I192" i="37"/>
  <c r="H192" i="37"/>
  <c r="G192" i="37"/>
  <c r="F192" i="37"/>
  <c r="E192" i="37"/>
  <c r="D192" i="37"/>
  <c r="C192" i="37"/>
  <c r="K262" i="37"/>
  <c r="I262" i="37"/>
  <c r="H262" i="37"/>
  <c r="G262" i="37"/>
  <c r="F262" i="37"/>
  <c r="E262" i="37"/>
  <c r="D262" i="37"/>
  <c r="C262" i="37"/>
  <c r="K33" i="37"/>
  <c r="I33" i="37"/>
  <c r="H33" i="37"/>
  <c r="G33" i="37"/>
  <c r="F33" i="37"/>
  <c r="E33" i="37"/>
  <c r="D33" i="37"/>
  <c r="C33" i="37"/>
  <c r="K95" i="37"/>
  <c r="I95" i="37"/>
  <c r="H95" i="37"/>
  <c r="G95" i="37"/>
  <c r="F95" i="37"/>
  <c r="E95" i="37"/>
  <c r="D95" i="37"/>
  <c r="C95" i="37"/>
  <c r="K31" i="37"/>
  <c r="I31" i="37"/>
  <c r="H31" i="37"/>
  <c r="G31" i="37"/>
  <c r="F31" i="37"/>
  <c r="E31" i="37"/>
  <c r="D31" i="37"/>
  <c r="C31" i="37"/>
  <c r="K123" i="37"/>
  <c r="I123" i="37"/>
  <c r="H123" i="37"/>
  <c r="G123" i="37"/>
  <c r="F123" i="37"/>
  <c r="E123" i="37"/>
  <c r="D123" i="37"/>
  <c r="C123" i="37"/>
  <c r="K308" i="37"/>
  <c r="I308" i="37"/>
  <c r="H308" i="37"/>
  <c r="G308" i="37"/>
  <c r="F308" i="37"/>
  <c r="E308" i="37"/>
  <c r="D308" i="37"/>
  <c r="C308" i="37"/>
  <c r="K208" i="37"/>
  <c r="I208" i="37"/>
  <c r="H208" i="37"/>
  <c r="G208" i="37"/>
  <c r="F208" i="37"/>
  <c r="E208" i="37"/>
  <c r="D208" i="37"/>
  <c r="C208" i="37"/>
  <c r="K217" i="37"/>
  <c r="I217" i="37"/>
  <c r="H217" i="37"/>
  <c r="G217" i="37"/>
  <c r="F217" i="37"/>
  <c r="E217" i="37"/>
  <c r="D217" i="37"/>
  <c r="C217" i="37"/>
  <c r="K111" i="37"/>
  <c r="I111" i="37"/>
  <c r="H111" i="37"/>
  <c r="G111" i="37"/>
  <c r="F111" i="37"/>
  <c r="E111" i="37"/>
  <c r="D111" i="37"/>
  <c r="C111" i="37"/>
  <c r="K140" i="37"/>
  <c r="I140" i="37"/>
  <c r="H140" i="37"/>
  <c r="G140" i="37"/>
  <c r="F140" i="37"/>
  <c r="E140" i="37"/>
  <c r="D140" i="37"/>
  <c r="C140" i="37"/>
  <c r="K72" i="37"/>
  <c r="I72" i="37"/>
  <c r="H72" i="37"/>
  <c r="G72" i="37"/>
  <c r="F72" i="37"/>
  <c r="E72" i="37"/>
  <c r="D72" i="37"/>
  <c r="C72" i="37"/>
  <c r="K324" i="37"/>
  <c r="I324" i="37"/>
  <c r="H324" i="37"/>
  <c r="G324" i="37"/>
  <c r="F324" i="37"/>
  <c r="E324" i="37"/>
  <c r="D324" i="37"/>
  <c r="C324" i="37"/>
  <c r="K260" i="37"/>
  <c r="I260" i="37"/>
  <c r="H260" i="37"/>
  <c r="G260" i="37"/>
  <c r="F260" i="37"/>
  <c r="E260" i="37"/>
  <c r="D260" i="37"/>
  <c r="C260" i="37"/>
  <c r="K263" i="37"/>
  <c r="I263" i="37"/>
  <c r="H263" i="37"/>
  <c r="G263" i="37"/>
  <c r="F263" i="37"/>
  <c r="E263" i="37"/>
  <c r="D263" i="37"/>
  <c r="C263" i="37"/>
  <c r="K276" i="37"/>
  <c r="I276" i="37"/>
  <c r="H276" i="37"/>
  <c r="G276" i="37"/>
  <c r="F276" i="37"/>
  <c r="E276" i="37"/>
  <c r="D276" i="37"/>
  <c r="C276" i="37"/>
  <c r="K118" i="37"/>
  <c r="I118" i="37"/>
  <c r="H118" i="37"/>
  <c r="G118" i="37"/>
  <c r="F118" i="37"/>
  <c r="E118" i="37"/>
  <c r="D118" i="37"/>
  <c r="C118" i="37"/>
  <c r="K60" i="37"/>
  <c r="I60" i="37"/>
  <c r="H60" i="37"/>
  <c r="G60" i="37"/>
  <c r="F60" i="37"/>
  <c r="E60" i="37"/>
  <c r="D60" i="37"/>
  <c r="C60" i="37"/>
  <c r="K228" i="37"/>
  <c r="I228" i="37"/>
  <c r="H228" i="37"/>
  <c r="G228" i="37"/>
  <c r="F228" i="37"/>
  <c r="E228" i="37"/>
  <c r="D228" i="37"/>
  <c r="C228" i="37"/>
  <c r="K248" i="37"/>
  <c r="I248" i="37"/>
  <c r="H248" i="37"/>
  <c r="G248" i="37"/>
  <c r="F248" i="37"/>
  <c r="E248" i="37"/>
  <c r="D248" i="37"/>
  <c r="C248" i="37"/>
  <c r="K246" i="37"/>
  <c r="I246" i="37"/>
  <c r="H246" i="37"/>
  <c r="G246" i="37"/>
  <c r="F246" i="37"/>
  <c r="E246" i="37"/>
  <c r="D246" i="37"/>
  <c r="C246" i="37"/>
  <c r="K317" i="37"/>
  <c r="I317" i="37"/>
  <c r="H317" i="37"/>
  <c r="G317" i="37"/>
  <c r="F317" i="37"/>
  <c r="E317" i="37"/>
  <c r="D317" i="37"/>
  <c r="C317" i="37"/>
  <c r="K241" i="37"/>
  <c r="I241" i="37"/>
  <c r="H241" i="37"/>
  <c r="G241" i="37"/>
  <c r="F241" i="37"/>
  <c r="E241" i="37"/>
  <c r="D241" i="37"/>
  <c r="C241" i="37"/>
  <c r="K235" i="37"/>
  <c r="I235" i="37"/>
  <c r="H235" i="37"/>
  <c r="G235" i="37"/>
  <c r="F235" i="37"/>
  <c r="E235" i="37"/>
  <c r="D235" i="37"/>
  <c r="C235" i="37"/>
  <c r="K234" i="37"/>
  <c r="I234" i="37"/>
  <c r="H234" i="37"/>
  <c r="G234" i="37"/>
  <c r="F234" i="37"/>
  <c r="E234" i="37"/>
  <c r="D234" i="37"/>
  <c r="C234" i="37"/>
  <c r="K164" i="37"/>
  <c r="I164" i="37"/>
  <c r="H164" i="37"/>
  <c r="G164" i="37"/>
  <c r="F164" i="37"/>
  <c r="E164" i="37"/>
  <c r="D164" i="37"/>
  <c r="C164" i="37"/>
  <c r="K106" i="37"/>
  <c r="I106" i="37"/>
  <c r="H106" i="37"/>
  <c r="G106" i="37"/>
  <c r="F106" i="37"/>
  <c r="E106" i="37"/>
  <c r="D106" i="37"/>
  <c r="C106" i="37"/>
  <c r="K333" i="37"/>
  <c r="I333" i="37"/>
  <c r="H333" i="37"/>
  <c r="G333" i="37"/>
  <c r="F333" i="37"/>
  <c r="E333" i="37"/>
  <c r="D333" i="37"/>
  <c r="C333" i="37"/>
  <c r="K249" i="37"/>
  <c r="I249" i="37"/>
  <c r="H249" i="37"/>
  <c r="G249" i="37"/>
  <c r="F249" i="37"/>
  <c r="E249" i="37"/>
  <c r="D249" i="37"/>
  <c r="C249" i="37"/>
  <c r="K137" i="37"/>
  <c r="I137" i="37"/>
  <c r="H137" i="37"/>
  <c r="G137" i="37"/>
  <c r="F137" i="37"/>
  <c r="E137" i="37"/>
  <c r="D137" i="37"/>
  <c r="C137" i="37"/>
  <c r="K182" i="37"/>
  <c r="I182" i="37"/>
  <c r="H182" i="37"/>
  <c r="G182" i="37"/>
  <c r="F182" i="37"/>
  <c r="E182" i="37"/>
  <c r="D182" i="37"/>
  <c r="C182" i="37"/>
  <c r="K288" i="37"/>
  <c r="I288" i="37"/>
  <c r="H288" i="37"/>
  <c r="G288" i="37"/>
  <c r="F288" i="37"/>
  <c r="E288" i="37"/>
  <c r="D288" i="37"/>
  <c r="C288" i="37"/>
  <c r="K286" i="37"/>
  <c r="I286" i="37"/>
  <c r="H286" i="37"/>
  <c r="G286" i="37"/>
  <c r="F286" i="37"/>
  <c r="E286" i="37"/>
  <c r="D286" i="37"/>
  <c r="C286" i="37"/>
  <c r="K267" i="37"/>
  <c r="I267" i="37"/>
  <c r="H267" i="37"/>
  <c r="G267" i="37"/>
  <c r="F267" i="37"/>
  <c r="E267" i="37"/>
  <c r="D267" i="37"/>
  <c r="C267" i="37"/>
  <c r="K44" i="37"/>
  <c r="I44" i="37"/>
  <c r="H44" i="37"/>
  <c r="G44" i="37"/>
  <c r="F44" i="37"/>
  <c r="E44" i="37"/>
  <c r="D44" i="37"/>
  <c r="C44" i="37"/>
  <c r="K159" i="37"/>
  <c r="I159" i="37"/>
  <c r="H159" i="37"/>
  <c r="G159" i="37"/>
  <c r="F159" i="37"/>
  <c r="E159" i="37"/>
  <c r="D159" i="37"/>
  <c r="C159" i="37"/>
  <c r="K224" i="37"/>
  <c r="I224" i="37"/>
  <c r="H224" i="37"/>
  <c r="G224" i="37"/>
  <c r="F224" i="37"/>
  <c r="E224" i="37"/>
  <c r="D224" i="37"/>
  <c r="C224" i="37"/>
  <c r="K281" i="37"/>
  <c r="I281" i="37"/>
  <c r="H281" i="37"/>
  <c r="G281" i="37"/>
  <c r="F281" i="37"/>
  <c r="E281" i="37"/>
  <c r="D281" i="37"/>
  <c r="C281" i="37"/>
  <c r="K20" i="37"/>
  <c r="I20" i="37"/>
  <c r="H20" i="37"/>
  <c r="G20" i="37"/>
  <c r="F20" i="37"/>
  <c r="E20" i="37"/>
  <c r="D20" i="37"/>
  <c r="C20" i="37"/>
  <c r="K349" i="37"/>
  <c r="I349" i="37"/>
  <c r="H349" i="37"/>
  <c r="G349" i="37"/>
  <c r="F349" i="37"/>
  <c r="E349" i="37"/>
  <c r="D349" i="37"/>
  <c r="C349" i="37"/>
  <c r="K327" i="37"/>
  <c r="I327" i="37"/>
  <c r="H327" i="37"/>
  <c r="G327" i="37"/>
  <c r="F327" i="37"/>
  <c r="E327" i="37"/>
  <c r="D327" i="37"/>
  <c r="C327" i="37"/>
  <c r="K126" i="37"/>
  <c r="I126" i="37"/>
  <c r="H126" i="37"/>
  <c r="G126" i="37"/>
  <c r="F126" i="37"/>
  <c r="E126" i="37"/>
  <c r="D126" i="37"/>
  <c r="C126" i="37"/>
  <c r="K85" i="37"/>
  <c r="I85" i="37"/>
  <c r="H85" i="37"/>
  <c r="G85" i="37"/>
  <c r="F85" i="37"/>
  <c r="E85" i="37"/>
  <c r="D85" i="37"/>
  <c r="C85" i="37"/>
  <c r="K319" i="37"/>
  <c r="I319" i="37"/>
  <c r="H319" i="37"/>
  <c r="G319" i="37"/>
  <c r="F319" i="37"/>
  <c r="E319" i="37"/>
  <c r="D319" i="37"/>
  <c r="C319" i="37"/>
  <c r="K114" i="37"/>
  <c r="I114" i="37"/>
  <c r="H114" i="37"/>
  <c r="G114" i="37"/>
  <c r="F114" i="37"/>
  <c r="E114" i="37"/>
  <c r="D114" i="37"/>
  <c r="C114" i="37"/>
  <c r="K5" i="37"/>
  <c r="I5" i="37"/>
  <c r="H5" i="37"/>
  <c r="G5" i="37"/>
  <c r="F5" i="37"/>
  <c r="E5" i="37"/>
  <c r="D5" i="37"/>
  <c r="C5" i="37"/>
  <c r="K148" i="37"/>
  <c r="I148" i="37"/>
  <c r="H148" i="37"/>
  <c r="G148" i="37"/>
  <c r="F148" i="37"/>
  <c r="E148" i="37"/>
  <c r="D148" i="37"/>
  <c r="C148" i="37"/>
  <c r="K289" i="37"/>
  <c r="I289" i="37"/>
  <c r="H289" i="37"/>
  <c r="G289" i="37"/>
  <c r="F289" i="37"/>
  <c r="E289" i="37"/>
  <c r="D289" i="37"/>
  <c r="C289" i="37"/>
  <c r="K177" i="37"/>
  <c r="I177" i="37"/>
  <c r="H177" i="37"/>
  <c r="G177" i="37"/>
  <c r="F177" i="37"/>
  <c r="E177" i="37"/>
  <c r="D177" i="37"/>
  <c r="C177" i="37"/>
  <c r="K116" i="37"/>
  <c r="I116" i="37"/>
  <c r="H116" i="37"/>
  <c r="G116" i="37"/>
  <c r="F116" i="37"/>
  <c r="E116" i="37"/>
  <c r="D116" i="37"/>
  <c r="C116" i="37"/>
  <c r="K274" i="37"/>
  <c r="I274" i="37"/>
  <c r="H274" i="37"/>
  <c r="G274" i="37"/>
  <c r="F274" i="37"/>
  <c r="E274" i="37"/>
  <c r="D274" i="37"/>
  <c r="C274" i="37"/>
  <c r="K256" i="37"/>
  <c r="I256" i="37"/>
  <c r="H256" i="37"/>
  <c r="G256" i="37"/>
  <c r="F256" i="37"/>
  <c r="E256" i="37"/>
  <c r="D256" i="37"/>
  <c r="C256" i="37"/>
  <c r="K346" i="37"/>
  <c r="I346" i="37"/>
  <c r="H346" i="37"/>
  <c r="G346" i="37"/>
  <c r="F346" i="37"/>
  <c r="E346" i="37"/>
  <c r="D346" i="37"/>
  <c r="C346" i="37"/>
  <c r="K210" i="37"/>
  <c r="I210" i="37"/>
  <c r="H210" i="37"/>
  <c r="G210" i="37"/>
  <c r="F210" i="37"/>
  <c r="E210" i="37"/>
  <c r="D210" i="37"/>
  <c r="C210" i="37"/>
  <c r="K17" i="37"/>
  <c r="I17" i="37"/>
  <c r="H17" i="37"/>
  <c r="G17" i="37"/>
  <c r="F17" i="37"/>
  <c r="E17" i="37"/>
  <c r="D17" i="37"/>
  <c r="C17" i="37"/>
  <c r="K318" i="37"/>
  <c r="I318" i="37"/>
  <c r="H318" i="37"/>
  <c r="G318" i="37"/>
  <c r="F318" i="37"/>
  <c r="E318" i="37"/>
  <c r="D318" i="37"/>
  <c r="C318" i="37"/>
  <c r="K214" i="37"/>
  <c r="I214" i="37"/>
  <c r="H214" i="37"/>
  <c r="G214" i="37"/>
  <c r="F214" i="37"/>
  <c r="E214" i="37"/>
  <c r="D214" i="37"/>
  <c r="C214" i="37"/>
  <c r="K243" i="37"/>
  <c r="I243" i="37"/>
  <c r="H243" i="37"/>
  <c r="G243" i="37"/>
  <c r="F243" i="37"/>
  <c r="E243" i="37"/>
  <c r="D243" i="37"/>
  <c r="C243" i="37"/>
  <c r="K170" i="37"/>
  <c r="I170" i="37"/>
  <c r="H170" i="37"/>
  <c r="G170" i="37"/>
  <c r="F170" i="37"/>
  <c r="E170" i="37"/>
  <c r="D170" i="37"/>
  <c r="C170" i="37"/>
  <c r="K125" i="37"/>
  <c r="I125" i="37"/>
  <c r="H125" i="37"/>
  <c r="G125" i="37"/>
  <c r="F125" i="37"/>
  <c r="E125" i="37"/>
  <c r="D125" i="37"/>
  <c r="C125" i="37"/>
  <c r="K336" i="37"/>
  <c r="I336" i="37"/>
  <c r="H336" i="37"/>
  <c r="G336" i="37"/>
  <c r="F336" i="37"/>
  <c r="E336" i="37"/>
  <c r="D336" i="37"/>
  <c r="C336" i="37"/>
  <c r="K110" i="37"/>
  <c r="I110" i="37"/>
  <c r="H110" i="37"/>
  <c r="G110" i="37"/>
  <c r="F110" i="37"/>
  <c r="E110" i="37"/>
  <c r="D110" i="37"/>
  <c r="C110" i="37"/>
  <c r="K87" i="37"/>
  <c r="I87" i="37"/>
  <c r="H87" i="37"/>
  <c r="G87" i="37"/>
  <c r="F87" i="37"/>
  <c r="E87" i="37"/>
  <c r="D87" i="37"/>
  <c r="C87" i="37"/>
  <c r="K155" i="37"/>
  <c r="I155" i="37"/>
  <c r="H155" i="37"/>
  <c r="G155" i="37"/>
  <c r="F155" i="37"/>
  <c r="E155" i="37"/>
  <c r="D155" i="37"/>
  <c r="C155" i="37"/>
  <c r="K247" i="37"/>
  <c r="I247" i="37"/>
  <c r="H247" i="37"/>
  <c r="G247" i="37"/>
  <c r="F247" i="37"/>
  <c r="E247" i="37"/>
  <c r="D247" i="37"/>
  <c r="C247" i="37"/>
  <c r="K28" i="37"/>
  <c r="I28" i="37"/>
  <c r="H28" i="37"/>
  <c r="G28" i="37"/>
  <c r="F28" i="37"/>
  <c r="E28" i="37"/>
  <c r="D28" i="37"/>
  <c r="C28" i="37"/>
  <c r="K67" i="37"/>
  <c r="I67" i="37"/>
  <c r="H67" i="37"/>
  <c r="G67" i="37"/>
  <c r="F67" i="37"/>
  <c r="E67" i="37"/>
  <c r="D67" i="37"/>
  <c r="C67" i="37"/>
  <c r="K133" i="37"/>
  <c r="I133" i="37"/>
  <c r="H133" i="37"/>
  <c r="G133" i="37"/>
  <c r="F133" i="37"/>
  <c r="E133" i="37"/>
  <c r="D133" i="37"/>
  <c r="C133" i="37"/>
  <c r="K15" i="37"/>
  <c r="I15" i="37"/>
  <c r="H15" i="37"/>
  <c r="G15" i="37"/>
  <c r="F15" i="37"/>
  <c r="E15" i="37"/>
  <c r="D15" i="37"/>
  <c r="C15" i="37"/>
  <c r="K213" i="37"/>
  <c r="I213" i="37"/>
  <c r="H213" i="37"/>
  <c r="G213" i="37"/>
  <c r="F213" i="37"/>
  <c r="E213" i="37"/>
  <c r="D213" i="37"/>
  <c r="C213" i="37"/>
  <c r="K56" i="37"/>
  <c r="I56" i="37"/>
  <c r="H56" i="37"/>
  <c r="G56" i="37"/>
  <c r="F56" i="37"/>
  <c r="E56" i="37"/>
  <c r="D56" i="37"/>
  <c r="C56" i="37"/>
  <c r="K331" i="37"/>
  <c r="I331" i="37"/>
  <c r="H331" i="37"/>
  <c r="G331" i="37"/>
  <c r="F331" i="37"/>
  <c r="E331" i="37"/>
  <c r="D331" i="37"/>
  <c r="C331" i="37"/>
  <c r="K195" i="37"/>
  <c r="I195" i="37"/>
  <c r="H195" i="37"/>
  <c r="G195" i="37"/>
  <c r="F195" i="37"/>
  <c r="E195" i="37"/>
  <c r="D195" i="37"/>
  <c r="C195" i="37"/>
  <c r="K283" i="37"/>
  <c r="I283" i="37"/>
  <c r="H283" i="37"/>
  <c r="G283" i="37"/>
  <c r="F283" i="37"/>
  <c r="E283" i="37"/>
  <c r="D283" i="37"/>
  <c r="C283" i="37"/>
  <c r="K100" i="37"/>
  <c r="I100" i="37"/>
  <c r="H100" i="37"/>
  <c r="G100" i="37"/>
  <c r="F100" i="37"/>
  <c r="E100" i="37"/>
  <c r="D100" i="37"/>
  <c r="C100" i="37"/>
  <c r="K53" i="37"/>
  <c r="I53" i="37"/>
  <c r="H53" i="37"/>
  <c r="G53" i="37"/>
  <c r="F53" i="37"/>
  <c r="E53" i="37"/>
  <c r="D53" i="37"/>
  <c r="C53" i="37"/>
  <c r="K115" i="37"/>
  <c r="I115" i="37"/>
  <c r="H115" i="37"/>
  <c r="G115" i="37"/>
  <c r="F115" i="37"/>
  <c r="E115" i="37"/>
  <c r="D115" i="37"/>
  <c r="C115" i="37"/>
  <c r="K215" i="37"/>
  <c r="I215" i="37"/>
  <c r="H215" i="37"/>
  <c r="G215" i="37"/>
  <c r="F215" i="37"/>
  <c r="E215" i="37"/>
  <c r="D215" i="37"/>
  <c r="C215" i="37"/>
  <c r="K310" i="37"/>
  <c r="I310" i="37"/>
  <c r="H310" i="37"/>
  <c r="G310" i="37"/>
  <c r="F310" i="37"/>
  <c r="E310" i="37"/>
  <c r="D310" i="37"/>
  <c r="C310" i="37"/>
  <c r="K348" i="37"/>
  <c r="I348" i="37"/>
  <c r="H348" i="37"/>
  <c r="G348" i="37"/>
  <c r="F348" i="37"/>
  <c r="E348" i="37"/>
  <c r="D348" i="37"/>
  <c r="C348" i="37"/>
  <c r="K255" i="37"/>
  <c r="I255" i="37"/>
  <c r="H255" i="37"/>
  <c r="G255" i="37"/>
  <c r="F255" i="37"/>
  <c r="E255" i="37"/>
  <c r="D255" i="37"/>
  <c r="C255" i="37"/>
  <c r="K341" i="37"/>
  <c r="I341" i="37"/>
  <c r="H341" i="37"/>
  <c r="G341" i="37"/>
  <c r="F341" i="37"/>
  <c r="E341" i="37"/>
  <c r="D341" i="37"/>
  <c r="C341" i="37"/>
  <c r="K27" i="37"/>
  <c r="I27" i="37"/>
  <c r="H27" i="37"/>
  <c r="G27" i="37"/>
  <c r="F27" i="37"/>
  <c r="E27" i="37"/>
  <c r="D27" i="37"/>
  <c r="C27" i="37"/>
  <c r="K223" i="37"/>
  <c r="I223" i="37"/>
  <c r="H223" i="37"/>
  <c r="G223" i="37"/>
  <c r="F223" i="37"/>
  <c r="E223" i="37"/>
  <c r="D223" i="37"/>
  <c r="C223" i="37"/>
  <c r="K264" i="37"/>
  <c r="I264" i="37"/>
  <c r="H264" i="37"/>
  <c r="G264" i="37"/>
  <c r="F264" i="37"/>
  <c r="E264" i="37"/>
  <c r="D264" i="37"/>
  <c r="C264" i="37"/>
  <c r="K167" i="37"/>
  <c r="I167" i="37"/>
  <c r="H167" i="37"/>
  <c r="G167" i="37"/>
  <c r="F167" i="37"/>
  <c r="E167" i="37"/>
  <c r="D167" i="37"/>
  <c r="C167" i="37"/>
  <c r="K221" i="37"/>
  <c r="I221" i="37"/>
  <c r="H221" i="37"/>
  <c r="G221" i="37"/>
  <c r="F221" i="37"/>
  <c r="E221" i="37"/>
  <c r="D221" i="37"/>
  <c r="C221" i="37"/>
  <c r="K171" i="37"/>
  <c r="I171" i="37"/>
  <c r="H171" i="37"/>
  <c r="G171" i="37"/>
  <c r="F171" i="37"/>
  <c r="E171" i="37"/>
  <c r="D171" i="37"/>
  <c r="C171" i="37"/>
  <c r="K284" i="37"/>
  <c r="I284" i="37"/>
  <c r="H284" i="37"/>
  <c r="G284" i="37"/>
  <c r="F284" i="37"/>
  <c r="E284" i="37"/>
  <c r="D284" i="37"/>
  <c r="C284" i="37"/>
  <c r="K75" i="37"/>
  <c r="I75" i="37"/>
  <c r="H75" i="37"/>
  <c r="G75" i="37"/>
  <c r="F75" i="37"/>
  <c r="E75" i="37"/>
  <c r="D75" i="37"/>
  <c r="C75" i="37"/>
  <c r="K298" i="37"/>
  <c r="I298" i="37"/>
  <c r="H298" i="37"/>
  <c r="G298" i="37"/>
  <c r="F298" i="37"/>
  <c r="E298" i="37"/>
  <c r="D298" i="37"/>
  <c r="C298" i="37"/>
  <c r="K121" i="37"/>
  <c r="I121" i="37"/>
  <c r="H121" i="37"/>
  <c r="G121" i="37"/>
  <c r="F121" i="37"/>
  <c r="E121" i="37"/>
  <c r="D121" i="37"/>
  <c r="C121" i="37"/>
  <c r="K322" i="37"/>
  <c r="I322" i="37"/>
  <c r="H322" i="37"/>
  <c r="G322" i="37"/>
  <c r="F322" i="37"/>
  <c r="E322" i="37"/>
  <c r="D322" i="37"/>
  <c r="C322" i="37"/>
  <c r="K237" i="37"/>
  <c r="I237" i="37"/>
  <c r="H237" i="37"/>
  <c r="G237" i="37"/>
  <c r="F237" i="37"/>
  <c r="E237" i="37"/>
  <c r="D237" i="37"/>
  <c r="C237" i="37"/>
  <c r="K238" i="37"/>
  <c r="I238" i="37"/>
  <c r="H238" i="37"/>
  <c r="G238" i="37"/>
  <c r="F238" i="37"/>
  <c r="E238" i="37"/>
  <c r="D238" i="37"/>
  <c r="C238" i="37"/>
  <c r="K76" i="37"/>
  <c r="I76" i="37"/>
  <c r="H76" i="37"/>
  <c r="G76" i="37"/>
  <c r="F76" i="37"/>
  <c r="E76" i="37"/>
  <c r="D76" i="37"/>
  <c r="C76" i="37"/>
  <c r="K229" i="37"/>
  <c r="I229" i="37"/>
  <c r="H229" i="37"/>
  <c r="G229" i="37"/>
  <c r="F229" i="37"/>
  <c r="E229" i="37"/>
  <c r="D229" i="37"/>
  <c r="C229" i="37"/>
  <c r="K329" i="37"/>
  <c r="I329" i="37"/>
  <c r="H329" i="37"/>
  <c r="G329" i="37"/>
  <c r="F329" i="37"/>
  <c r="E329" i="37"/>
  <c r="D329" i="37"/>
  <c r="C329" i="37"/>
  <c r="K347" i="37"/>
  <c r="I347" i="37"/>
  <c r="H347" i="37"/>
  <c r="G347" i="37"/>
  <c r="F347" i="37"/>
  <c r="E347" i="37"/>
  <c r="D347" i="37"/>
  <c r="C347" i="37"/>
  <c r="K174" i="37"/>
  <c r="I174" i="37"/>
  <c r="H174" i="37"/>
  <c r="G174" i="37"/>
  <c r="F174" i="37"/>
  <c r="E174" i="37"/>
  <c r="D174" i="37"/>
  <c r="C174" i="37"/>
  <c r="K135" i="37"/>
  <c r="I135" i="37"/>
  <c r="H135" i="37"/>
  <c r="G135" i="37"/>
  <c r="F135" i="37"/>
  <c r="E135" i="37"/>
  <c r="D135" i="37"/>
  <c r="C135" i="37"/>
  <c r="K25" i="37"/>
  <c r="I25" i="37"/>
  <c r="H25" i="37"/>
  <c r="G25" i="37"/>
  <c r="F25" i="37"/>
  <c r="E25" i="37"/>
  <c r="D25" i="37"/>
  <c r="C25" i="37"/>
  <c r="K36" i="37"/>
  <c r="I36" i="37"/>
  <c r="H36" i="37"/>
  <c r="G36" i="37"/>
  <c r="F36" i="37"/>
  <c r="E36" i="37"/>
  <c r="D36" i="37"/>
  <c r="C36" i="37"/>
  <c r="K40" i="37"/>
  <c r="I40" i="37"/>
  <c r="H40" i="37"/>
  <c r="G40" i="37"/>
  <c r="F40" i="37"/>
  <c r="E40" i="37"/>
  <c r="D40" i="37"/>
  <c r="C40" i="37"/>
  <c r="K117" i="37"/>
  <c r="I117" i="37"/>
  <c r="H117" i="37"/>
  <c r="G117" i="37"/>
  <c r="F117" i="37"/>
  <c r="E117" i="37"/>
  <c r="D117" i="37"/>
  <c r="C117" i="37"/>
  <c r="K32" i="37"/>
  <c r="I32" i="37"/>
  <c r="H32" i="37"/>
  <c r="G32" i="37"/>
  <c r="F32" i="37"/>
  <c r="E32" i="37"/>
  <c r="D32" i="37"/>
  <c r="C32" i="37"/>
  <c r="K296" i="37"/>
  <c r="I296" i="37"/>
  <c r="H296" i="37"/>
  <c r="G296" i="37"/>
  <c r="F296" i="37"/>
  <c r="E296" i="37"/>
  <c r="D296" i="37"/>
  <c r="C296" i="37"/>
  <c r="K269" i="37"/>
  <c r="I269" i="37"/>
  <c r="H269" i="37"/>
  <c r="G269" i="37"/>
  <c r="F269" i="37"/>
  <c r="E269" i="37"/>
  <c r="D269" i="37"/>
  <c r="C269" i="37"/>
  <c r="K161" i="37"/>
  <c r="I161" i="37"/>
  <c r="H161" i="37"/>
  <c r="G161" i="37"/>
  <c r="F161" i="37"/>
  <c r="E161" i="37"/>
  <c r="D161" i="37"/>
  <c r="C161" i="37"/>
  <c r="K138" i="37"/>
  <c r="I138" i="37"/>
  <c r="H138" i="37"/>
  <c r="G138" i="37"/>
  <c r="F138" i="37"/>
  <c r="E138" i="37"/>
  <c r="D138" i="37"/>
  <c r="C138" i="37"/>
  <c r="K193" i="37"/>
  <c r="I193" i="37"/>
  <c r="H193" i="37"/>
  <c r="G193" i="37"/>
  <c r="F193" i="37"/>
  <c r="E193" i="37"/>
  <c r="D193" i="37"/>
  <c r="C193" i="37"/>
  <c r="K88" i="37"/>
  <c r="I88" i="37"/>
  <c r="H88" i="37"/>
  <c r="G88" i="37"/>
  <c r="F88" i="37"/>
  <c r="E88" i="37"/>
  <c r="D88" i="37"/>
  <c r="C88" i="37"/>
  <c r="K212" i="37"/>
  <c r="I212" i="37"/>
  <c r="H212" i="37"/>
  <c r="G212" i="37"/>
  <c r="F212" i="37"/>
  <c r="E212" i="37"/>
  <c r="D212" i="37"/>
  <c r="C212" i="37"/>
  <c r="K84" i="37"/>
  <c r="I84" i="37"/>
  <c r="H84" i="37"/>
  <c r="G84" i="37"/>
  <c r="F84" i="37"/>
  <c r="E84" i="37"/>
  <c r="D84" i="37"/>
  <c r="C84" i="37"/>
  <c r="K232" i="37"/>
  <c r="I232" i="37"/>
  <c r="H232" i="37"/>
  <c r="G232" i="37"/>
  <c r="F232" i="37"/>
  <c r="E232" i="37"/>
  <c r="D232" i="37"/>
  <c r="C232" i="37"/>
  <c r="K230" i="37"/>
  <c r="I230" i="37"/>
  <c r="H230" i="37"/>
  <c r="G230" i="37"/>
  <c r="F230" i="37"/>
  <c r="E230" i="37"/>
  <c r="D230" i="37"/>
  <c r="C230" i="37"/>
  <c r="K49" i="37"/>
  <c r="I49" i="37"/>
  <c r="H49" i="37"/>
  <c r="G49" i="37"/>
  <c r="F49" i="37"/>
  <c r="E49" i="37"/>
  <c r="D49" i="37"/>
  <c r="C49" i="37"/>
  <c r="K12" i="37"/>
  <c r="I12" i="37"/>
  <c r="H12" i="37"/>
  <c r="G12" i="37"/>
  <c r="F12" i="37"/>
  <c r="E12" i="37"/>
  <c r="D12" i="37"/>
  <c r="C12" i="37"/>
  <c r="K342" i="37"/>
  <c r="I342" i="37"/>
  <c r="H342" i="37"/>
  <c r="G342" i="37"/>
  <c r="F342" i="37"/>
  <c r="E342" i="37"/>
  <c r="D342" i="37"/>
  <c r="C342" i="37"/>
  <c r="K21" i="37"/>
  <c r="I21" i="37"/>
  <c r="H21" i="37"/>
  <c r="G21" i="37"/>
  <c r="F21" i="37"/>
  <c r="E21" i="37"/>
  <c r="D21" i="37"/>
  <c r="C21" i="37"/>
  <c r="K301" i="37"/>
  <c r="I301" i="37"/>
  <c r="H301" i="37"/>
  <c r="G301" i="37"/>
  <c r="F301" i="37"/>
  <c r="E301" i="37"/>
  <c r="D301" i="37"/>
  <c r="C301" i="37"/>
  <c r="K62" i="37"/>
  <c r="I62" i="37"/>
  <c r="H62" i="37"/>
  <c r="G62" i="37"/>
  <c r="F62" i="37"/>
  <c r="E62" i="37"/>
  <c r="D62" i="37"/>
  <c r="C62" i="37"/>
  <c r="K82" i="37"/>
  <c r="I82" i="37"/>
  <c r="H82" i="37"/>
  <c r="G82" i="37"/>
  <c r="F82" i="37"/>
  <c r="E82" i="37"/>
  <c r="D82" i="37"/>
  <c r="C82" i="37"/>
  <c r="K94" i="37"/>
  <c r="I94" i="37"/>
  <c r="H94" i="37"/>
  <c r="G94" i="37"/>
  <c r="F94" i="37"/>
  <c r="E94" i="37"/>
  <c r="D94" i="37"/>
  <c r="C94" i="37"/>
  <c r="K83" i="37"/>
  <c r="I83" i="37"/>
  <c r="H83" i="37"/>
  <c r="G83" i="37"/>
  <c r="F83" i="37"/>
  <c r="E83" i="37"/>
  <c r="D83" i="37"/>
  <c r="C83" i="37"/>
  <c r="K180" i="37"/>
  <c r="I180" i="37"/>
  <c r="H180" i="37"/>
  <c r="G180" i="37"/>
  <c r="F180" i="37"/>
  <c r="E180" i="37"/>
  <c r="D180" i="37"/>
  <c r="C180" i="37"/>
  <c r="K101" i="37"/>
  <c r="I101" i="37"/>
  <c r="H101" i="37"/>
  <c r="G101" i="37"/>
  <c r="F101" i="37"/>
  <c r="E101" i="37"/>
  <c r="D101" i="37"/>
  <c r="C101" i="37"/>
  <c r="K160" i="37"/>
  <c r="I160" i="37"/>
  <c r="H160" i="37"/>
  <c r="G160" i="37"/>
  <c r="F160" i="37"/>
  <c r="E160" i="37"/>
  <c r="D160" i="37"/>
  <c r="C160" i="37"/>
  <c r="K314" i="37"/>
  <c r="I314" i="37"/>
  <c r="H314" i="37"/>
  <c r="G314" i="37"/>
  <c r="F314" i="37"/>
  <c r="E314" i="37"/>
  <c r="D314" i="37"/>
  <c r="C314" i="37"/>
  <c r="K61" i="37"/>
  <c r="I61" i="37"/>
  <c r="H61" i="37"/>
  <c r="G61" i="37"/>
  <c r="F61" i="37"/>
  <c r="E61" i="37"/>
  <c r="D61" i="37"/>
  <c r="C61" i="37"/>
  <c r="K144" i="37"/>
  <c r="I144" i="37"/>
  <c r="H144" i="37"/>
  <c r="G144" i="37"/>
  <c r="F144" i="37"/>
  <c r="E144" i="37"/>
  <c r="D144" i="37"/>
  <c r="C144" i="37"/>
  <c r="K39" i="37"/>
  <c r="I39" i="37"/>
  <c r="H39" i="37"/>
  <c r="G39" i="37"/>
  <c r="F39" i="37"/>
  <c r="E39" i="37"/>
  <c r="D39" i="37"/>
  <c r="C39" i="37"/>
  <c r="K132" i="37"/>
  <c r="I132" i="37"/>
  <c r="H132" i="37"/>
  <c r="G132" i="37"/>
  <c r="F132" i="37"/>
  <c r="E132" i="37"/>
  <c r="D132" i="37"/>
  <c r="C132" i="37"/>
  <c r="K295" i="37"/>
  <c r="I295" i="37"/>
  <c r="H295" i="37"/>
  <c r="G295" i="37"/>
  <c r="F295" i="37"/>
  <c r="E295" i="37"/>
  <c r="D295" i="37"/>
  <c r="C295" i="37"/>
  <c r="K96" i="37"/>
  <c r="I96" i="37"/>
  <c r="H96" i="37"/>
  <c r="G96" i="37"/>
  <c r="F96" i="37"/>
  <c r="E96" i="37"/>
  <c r="D96" i="37"/>
  <c r="C96" i="37"/>
  <c r="K29" i="37"/>
  <c r="I29" i="37"/>
  <c r="H29" i="37"/>
  <c r="G29" i="37"/>
  <c r="F29" i="37"/>
  <c r="E29" i="37"/>
  <c r="D29" i="37"/>
  <c r="C29" i="37"/>
  <c r="K320" i="37"/>
  <c r="I320" i="37"/>
  <c r="H320" i="37"/>
  <c r="G320" i="37"/>
  <c r="F320" i="37"/>
  <c r="E320" i="37"/>
  <c r="D320" i="37"/>
  <c r="C320" i="37"/>
  <c r="K307" i="37"/>
  <c r="I307" i="37"/>
  <c r="H307" i="37"/>
  <c r="G307" i="37"/>
  <c r="F307" i="37"/>
  <c r="E307" i="37"/>
  <c r="D307" i="37"/>
  <c r="C307" i="37"/>
  <c r="K344" i="37"/>
  <c r="I344" i="37"/>
  <c r="H344" i="37"/>
  <c r="G344" i="37"/>
  <c r="F344" i="37"/>
  <c r="E344" i="37"/>
  <c r="D344" i="37"/>
  <c r="C344" i="37"/>
  <c r="K6" i="37"/>
  <c r="I6" i="37"/>
  <c r="H6" i="37"/>
  <c r="G6" i="37"/>
  <c r="F6" i="37"/>
  <c r="E6" i="37"/>
  <c r="D6" i="37"/>
  <c r="C6" i="37"/>
  <c r="K104" i="37"/>
  <c r="I104" i="37"/>
  <c r="H104" i="37"/>
  <c r="G104" i="37"/>
  <c r="F104" i="37"/>
  <c r="E104" i="37"/>
  <c r="D104" i="37"/>
  <c r="C104" i="37"/>
  <c r="K334" i="37"/>
  <c r="I334" i="37"/>
  <c r="H334" i="37"/>
  <c r="G334" i="37"/>
  <c r="F334" i="37"/>
  <c r="E334" i="37"/>
  <c r="D334" i="37"/>
  <c r="C334" i="37"/>
  <c r="K321" i="37"/>
  <c r="I321" i="37"/>
  <c r="H321" i="37"/>
  <c r="G321" i="37"/>
  <c r="F321" i="37"/>
  <c r="E321" i="37"/>
  <c r="D321" i="37"/>
  <c r="C321" i="37"/>
  <c r="K38" i="37"/>
  <c r="I38" i="37"/>
  <c r="H38" i="37"/>
  <c r="G38" i="37"/>
  <c r="F38" i="37"/>
  <c r="E38" i="37"/>
  <c r="D38" i="37"/>
  <c r="C38" i="37"/>
  <c r="K257" i="37"/>
  <c r="I257" i="37"/>
  <c r="H257" i="37"/>
  <c r="G257" i="37"/>
  <c r="F257" i="37"/>
  <c r="E257" i="37"/>
  <c r="D257" i="37"/>
  <c r="C257" i="37"/>
  <c r="K168" i="37"/>
  <c r="I168" i="37"/>
  <c r="H168" i="37"/>
  <c r="G168" i="37"/>
  <c r="F168" i="37"/>
  <c r="E168" i="37"/>
  <c r="D168" i="37"/>
  <c r="C168" i="37"/>
  <c r="K34" i="37"/>
  <c r="I34" i="37"/>
  <c r="H34" i="37"/>
  <c r="G34" i="37"/>
  <c r="F34" i="37"/>
  <c r="E34" i="37"/>
  <c r="D34" i="37"/>
  <c r="C34" i="37"/>
  <c r="K68" i="37"/>
  <c r="I68" i="37"/>
  <c r="H68" i="37"/>
  <c r="G68" i="37"/>
  <c r="F68" i="37"/>
  <c r="E68" i="37"/>
  <c r="D68" i="37"/>
  <c r="C68" i="37"/>
  <c r="K65" i="37"/>
  <c r="I65" i="37"/>
  <c r="H65" i="37"/>
  <c r="G65" i="37"/>
  <c r="F65" i="37"/>
  <c r="E65" i="37"/>
  <c r="D65" i="37"/>
  <c r="C65" i="37"/>
  <c r="K173" i="37"/>
  <c r="I173" i="37"/>
  <c r="H173" i="37"/>
  <c r="G173" i="37"/>
  <c r="F173" i="37"/>
  <c r="E173" i="37"/>
  <c r="D173" i="37"/>
  <c r="C173" i="37"/>
  <c r="K147" i="37"/>
  <c r="I147" i="37"/>
  <c r="H147" i="37"/>
  <c r="G147" i="37"/>
  <c r="F147" i="37"/>
  <c r="E147" i="37"/>
  <c r="D147" i="37"/>
  <c r="C147" i="37"/>
  <c r="K226" i="37"/>
  <c r="I226" i="37"/>
  <c r="H226" i="37"/>
  <c r="G226" i="37"/>
  <c r="F226" i="37"/>
  <c r="E226" i="37"/>
  <c r="D226" i="37"/>
  <c r="C226" i="37"/>
  <c r="K136" i="37"/>
  <c r="I136" i="37"/>
  <c r="H136" i="37"/>
  <c r="G136" i="37"/>
  <c r="F136" i="37"/>
  <c r="E136" i="37"/>
  <c r="D136" i="37"/>
  <c r="C136" i="37"/>
  <c r="K330" i="37"/>
  <c r="I330" i="37"/>
  <c r="H330" i="37"/>
  <c r="G330" i="37"/>
  <c r="F330" i="37"/>
  <c r="E330" i="37"/>
  <c r="D330" i="37"/>
  <c r="C330" i="37"/>
  <c r="K141" i="37"/>
  <c r="I141" i="37"/>
  <c r="H141" i="37"/>
  <c r="G141" i="37"/>
  <c r="F141" i="37"/>
  <c r="E141" i="37"/>
  <c r="D141" i="37"/>
  <c r="C141" i="37"/>
  <c r="K166" i="37"/>
  <c r="I166" i="37"/>
  <c r="H166" i="37"/>
  <c r="G166" i="37"/>
  <c r="F166" i="37"/>
  <c r="E166" i="37"/>
  <c r="D166" i="37"/>
  <c r="C166" i="37"/>
  <c r="K297" i="37"/>
  <c r="I297" i="37"/>
  <c r="H297" i="37"/>
  <c r="G297" i="37"/>
  <c r="F297" i="37"/>
  <c r="E297" i="37"/>
  <c r="D297" i="37"/>
  <c r="C297" i="37"/>
  <c r="K4" i="37"/>
  <c r="I4" i="37"/>
  <c r="H4" i="37"/>
  <c r="G4" i="37"/>
  <c r="F4" i="37"/>
  <c r="E4" i="37"/>
  <c r="D4" i="37"/>
  <c r="C4" i="37"/>
  <c r="K50" i="37"/>
  <c r="I50" i="37"/>
  <c r="H50" i="37"/>
  <c r="G50" i="37"/>
  <c r="F50" i="37"/>
  <c r="E50" i="37"/>
  <c r="D50" i="37"/>
  <c r="C50" i="37"/>
  <c r="K309" i="37"/>
  <c r="I309" i="37"/>
  <c r="H309" i="37"/>
  <c r="G309" i="37"/>
  <c r="F309" i="37"/>
  <c r="E309" i="37"/>
  <c r="D309" i="37"/>
  <c r="C309" i="37"/>
  <c r="K198" i="37"/>
  <c r="I198" i="37"/>
  <c r="H198" i="37"/>
  <c r="G198" i="37"/>
  <c r="F198" i="37"/>
  <c r="E198" i="37"/>
  <c r="D198" i="37"/>
  <c r="C198" i="37"/>
  <c r="K55" i="37"/>
  <c r="I55" i="37"/>
  <c r="H55" i="37"/>
  <c r="G55" i="37"/>
  <c r="F55" i="37"/>
  <c r="E55" i="37"/>
  <c r="D55" i="37"/>
  <c r="C55" i="37"/>
  <c r="K74" i="37"/>
  <c r="I74" i="37"/>
  <c r="H74" i="37"/>
  <c r="G74" i="37"/>
  <c r="F74" i="37"/>
  <c r="E74" i="37"/>
  <c r="D74" i="37"/>
  <c r="C74" i="37"/>
  <c r="K176" i="37"/>
  <c r="I176" i="37"/>
  <c r="H176" i="37"/>
  <c r="G176" i="37"/>
  <c r="G353" i="37" s="1"/>
  <c r="F176" i="37"/>
  <c r="F353" i="37" s="1"/>
  <c r="E176" i="37"/>
  <c r="E353" i="37" s="1"/>
  <c r="D176" i="37"/>
  <c r="D353" i="37" s="1"/>
  <c r="C176" i="37"/>
  <c r="C353" i="37" s="1"/>
  <c r="K312" i="36"/>
  <c r="I312" i="36"/>
  <c r="H312" i="36"/>
  <c r="G312" i="36"/>
  <c r="F312" i="36"/>
  <c r="E312" i="36"/>
  <c r="D312" i="36"/>
  <c r="C312" i="36"/>
  <c r="K141" i="36"/>
  <c r="I141" i="36"/>
  <c r="H141" i="36"/>
  <c r="G141" i="36"/>
  <c r="F141" i="36"/>
  <c r="E141" i="36"/>
  <c r="D141" i="36"/>
  <c r="C141" i="36"/>
  <c r="K217" i="36"/>
  <c r="I217" i="36"/>
  <c r="H217" i="36"/>
  <c r="G217" i="36"/>
  <c r="F217" i="36"/>
  <c r="E217" i="36"/>
  <c r="D217" i="36"/>
  <c r="C217" i="36"/>
  <c r="K115" i="36"/>
  <c r="I115" i="36"/>
  <c r="H115" i="36"/>
  <c r="G115" i="36"/>
  <c r="F115" i="36"/>
  <c r="E115" i="36"/>
  <c r="D115" i="36"/>
  <c r="C115" i="36"/>
  <c r="K349" i="36"/>
  <c r="I349" i="36"/>
  <c r="H349" i="36"/>
  <c r="G349" i="36"/>
  <c r="F349" i="36"/>
  <c r="E349" i="36"/>
  <c r="D349" i="36"/>
  <c r="C349" i="36"/>
  <c r="K205" i="36"/>
  <c r="I205" i="36"/>
  <c r="H205" i="36"/>
  <c r="G205" i="36"/>
  <c r="F205" i="36"/>
  <c r="E205" i="36"/>
  <c r="D205" i="36"/>
  <c r="C205" i="36"/>
  <c r="K193" i="36"/>
  <c r="I193" i="36"/>
  <c r="H193" i="36"/>
  <c r="G193" i="36"/>
  <c r="F193" i="36"/>
  <c r="E193" i="36"/>
  <c r="D193" i="36"/>
  <c r="C193" i="36"/>
  <c r="K52" i="36"/>
  <c r="I52" i="36"/>
  <c r="H52" i="36"/>
  <c r="G52" i="36"/>
  <c r="F52" i="36"/>
  <c r="E52" i="36"/>
  <c r="D52" i="36"/>
  <c r="C52" i="36"/>
  <c r="K31" i="36"/>
  <c r="I31" i="36"/>
  <c r="H31" i="36"/>
  <c r="G31" i="36"/>
  <c r="F31" i="36"/>
  <c r="E31" i="36"/>
  <c r="D31" i="36"/>
  <c r="C31" i="36"/>
  <c r="K88" i="36"/>
  <c r="I88" i="36"/>
  <c r="H88" i="36"/>
  <c r="G88" i="36"/>
  <c r="F88" i="36"/>
  <c r="E88" i="36"/>
  <c r="D88" i="36"/>
  <c r="C88" i="36"/>
  <c r="K348" i="36"/>
  <c r="I348" i="36"/>
  <c r="H348" i="36"/>
  <c r="G348" i="36"/>
  <c r="F348" i="36"/>
  <c r="E348" i="36"/>
  <c r="D348" i="36"/>
  <c r="C348" i="36"/>
  <c r="K347" i="36"/>
  <c r="I347" i="36"/>
  <c r="H347" i="36"/>
  <c r="G347" i="36"/>
  <c r="F347" i="36"/>
  <c r="E347" i="36"/>
  <c r="D347" i="36"/>
  <c r="C347" i="36"/>
  <c r="K311" i="36"/>
  <c r="I311" i="36"/>
  <c r="H311" i="36"/>
  <c r="G311" i="36"/>
  <c r="F311" i="36"/>
  <c r="E311" i="36"/>
  <c r="D311" i="36"/>
  <c r="C311" i="36"/>
  <c r="K196" i="36"/>
  <c r="I196" i="36"/>
  <c r="H196" i="36"/>
  <c r="G196" i="36"/>
  <c r="F196" i="36"/>
  <c r="E196" i="36"/>
  <c r="D196" i="36"/>
  <c r="C196" i="36"/>
  <c r="K25" i="36"/>
  <c r="I25" i="36"/>
  <c r="H25" i="36"/>
  <c r="G25" i="36"/>
  <c r="F25" i="36"/>
  <c r="E25" i="36"/>
  <c r="D25" i="36"/>
  <c r="C25" i="36"/>
  <c r="K108" i="36"/>
  <c r="I108" i="36"/>
  <c r="H108" i="36"/>
  <c r="G108" i="36"/>
  <c r="F108" i="36"/>
  <c r="E108" i="36"/>
  <c r="D108" i="36"/>
  <c r="C108" i="36"/>
  <c r="K346" i="36"/>
  <c r="I346" i="36"/>
  <c r="H346" i="36"/>
  <c r="G346" i="36"/>
  <c r="F346" i="36"/>
  <c r="E346" i="36"/>
  <c r="D346" i="36"/>
  <c r="C346" i="36"/>
  <c r="K27" i="36"/>
  <c r="I27" i="36"/>
  <c r="H27" i="36"/>
  <c r="G27" i="36"/>
  <c r="F27" i="36"/>
  <c r="E27" i="36"/>
  <c r="D27" i="36"/>
  <c r="C27" i="36"/>
  <c r="K192" i="36"/>
  <c r="I192" i="36"/>
  <c r="H192" i="36"/>
  <c r="G192" i="36"/>
  <c r="F192" i="36"/>
  <c r="E192" i="36"/>
  <c r="D192" i="36"/>
  <c r="C192" i="36"/>
  <c r="K40" i="36"/>
  <c r="I40" i="36"/>
  <c r="H40" i="36"/>
  <c r="G40" i="36"/>
  <c r="F40" i="36"/>
  <c r="E40" i="36"/>
  <c r="D40" i="36"/>
  <c r="C40" i="36"/>
  <c r="K236" i="36"/>
  <c r="I236" i="36"/>
  <c r="H236" i="36"/>
  <c r="G236" i="36"/>
  <c r="F236" i="36"/>
  <c r="E236" i="36"/>
  <c r="D236" i="36"/>
  <c r="C236" i="36"/>
  <c r="K87" i="36"/>
  <c r="I87" i="36"/>
  <c r="H87" i="36"/>
  <c r="G87" i="36"/>
  <c r="F87" i="36"/>
  <c r="E87" i="36"/>
  <c r="D87" i="36"/>
  <c r="C87" i="36"/>
  <c r="K86" i="36"/>
  <c r="I86" i="36"/>
  <c r="H86" i="36"/>
  <c r="G86" i="36"/>
  <c r="F86" i="36"/>
  <c r="E86" i="36"/>
  <c r="D86" i="36"/>
  <c r="C86" i="36"/>
  <c r="K120" i="36"/>
  <c r="I120" i="36"/>
  <c r="H120" i="36"/>
  <c r="G120" i="36"/>
  <c r="F120" i="36"/>
  <c r="E120" i="36"/>
  <c r="D120" i="36"/>
  <c r="C120" i="36"/>
  <c r="K250" i="36"/>
  <c r="I250" i="36"/>
  <c r="H250" i="36"/>
  <c r="G250" i="36"/>
  <c r="F250" i="36"/>
  <c r="E250" i="36"/>
  <c r="D250" i="36"/>
  <c r="C250" i="36"/>
  <c r="K277" i="36"/>
  <c r="I277" i="36"/>
  <c r="H277" i="36"/>
  <c r="G277" i="36"/>
  <c r="F277" i="36"/>
  <c r="E277" i="36"/>
  <c r="D277" i="36"/>
  <c r="C277" i="36"/>
  <c r="K101" i="36"/>
  <c r="I101" i="36"/>
  <c r="H101" i="36"/>
  <c r="G101" i="36"/>
  <c r="F101" i="36"/>
  <c r="E101" i="36"/>
  <c r="D101" i="36"/>
  <c r="C101" i="36"/>
  <c r="K249" i="36"/>
  <c r="I249" i="36"/>
  <c r="H249" i="36"/>
  <c r="G249" i="36"/>
  <c r="F249" i="36"/>
  <c r="E249" i="36"/>
  <c r="D249" i="36"/>
  <c r="C249" i="36"/>
  <c r="K100" i="36"/>
  <c r="I100" i="36"/>
  <c r="H100" i="36"/>
  <c r="G100" i="36"/>
  <c r="F100" i="36"/>
  <c r="E100" i="36"/>
  <c r="D100" i="36"/>
  <c r="C100" i="36"/>
  <c r="K345" i="36"/>
  <c r="I345" i="36"/>
  <c r="H345" i="36"/>
  <c r="G345" i="36"/>
  <c r="F345" i="36"/>
  <c r="E345" i="36"/>
  <c r="D345" i="36"/>
  <c r="C345" i="36"/>
  <c r="K99" i="36"/>
  <c r="I99" i="36"/>
  <c r="H99" i="36"/>
  <c r="G99" i="36"/>
  <c r="F99" i="36"/>
  <c r="E99" i="36"/>
  <c r="D99" i="36"/>
  <c r="C99" i="36"/>
  <c r="K195" i="36"/>
  <c r="I195" i="36"/>
  <c r="H195" i="36"/>
  <c r="G195" i="36"/>
  <c r="F195" i="36"/>
  <c r="E195" i="36"/>
  <c r="D195" i="36"/>
  <c r="C195" i="36"/>
  <c r="K276" i="36"/>
  <c r="I276" i="36"/>
  <c r="H276" i="36"/>
  <c r="G276" i="36"/>
  <c r="F276" i="36"/>
  <c r="E276" i="36"/>
  <c r="D276" i="36"/>
  <c r="C276" i="36"/>
  <c r="K64" i="36"/>
  <c r="I64" i="36"/>
  <c r="H64" i="36"/>
  <c r="G64" i="36"/>
  <c r="F64" i="36"/>
  <c r="E64" i="36"/>
  <c r="D64" i="36"/>
  <c r="C64" i="36"/>
  <c r="K191" i="36"/>
  <c r="I191" i="36"/>
  <c r="H191" i="36"/>
  <c r="G191" i="36"/>
  <c r="F191" i="36"/>
  <c r="E191" i="36"/>
  <c r="D191" i="36"/>
  <c r="C191" i="36"/>
  <c r="K344" i="36"/>
  <c r="I344" i="36"/>
  <c r="H344" i="36"/>
  <c r="G344" i="36"/>
  <c r="F344" i="36"/>
  <c r="E344" i="36"/>
  <c r="D344" i="36"/>
  <c r="C344" i="36"/>
  <c r="K343" i="36"/>
  <c r="I343" i="36"/>
  <c r="H343" i="36"/>
  <c r="G343" i="36"/>
  <c r="F343" i="36"/>
  <c r="E343" i="36"/>
  <c r="D343" i="36"/>
  <c r="C343" i="36"/>
  <c r="K216" i="36"/>
  <c r="I216" i="36"/>
  <c r="H216" i="36"/>
  <c r="G216" i="36"/>
  <c r="F216" i="36"/>
  <c r="E216" i="36"/>
  <c r="D216" i="36"/>
  <c r="C216" i="36"/>
  <c r="K296" i="36"/>
  <c r="I296" i="36"/>
  <c r="H296" i="36"/>
  <c r="G296" i="36"/>
  <c r="F296" i="36"/>
  <c r="E296" i="36"/>
  <c r="D296" i="36"/>
  <c r="C296" i="36"/>
  <c r="K164" i="36"/>
  <c r="I164" i="36"/>
  <c r="H164" i="36"/>
  <c r="G164" i="36"/>
  <c r="F164" i="36"/>
  <c r="E164" i="36"/>
  <c r="D164" i="36"/>
  <c r="C164" i="36"/>
  <c r="K310" i="36"/>
  <c r="I310" i="36"/>
  <c r="H310" i="36"/>
  <c r="G310" i="36"/>
  <c r="F310" i="36"/>
  <c r="E310" i="36"/>
  <c r="D310" i="36"/>
  <c r="C310" i="36"/>
  <c r="K190" i="36"/>
  <c r="I190" i="36"/>
  <c r="H190" i="36"/>
  <c r="G190" i="36"/>
  <c r="F190" i="36"/>
  <c r="E190" i="36"/>
  <c r="D190" i="36"/>
  <c r="C190" i="36"/>
  <c r="K96" i="36"/>
  <c r="I96" i="36"/>
  <c r="H96" i="36"/>
  <c r="G96" i="36"/>
  <c r="F96" i="36"/>
  <c r="E96" i="36"/>
  <c r="D96" i="36"/>
  <c r="C96" i="36"/>
  <c r="K23" i="36"/>
  <c r="I23" i="36"/>
  <c r="H23" i="36"/>
  <c r="G23" i="36"/>
  <c r="F23" i="36"/>
  <c r="E23" i="36"/>
  <c r="D23" i="36"/>
  <c r="C23" i="36"/>
  <c r="K265" i="36"/>
  <c r="I265" i="36"/>
  <c r="H265" i="36"/>
  <c r="G265" i="36"/>
  <c r="F265" i="36"/>
  <c r="E265" i="36"/>
  <c r="D265" i="36"/>
  <c r="C265" i="36"/>
  <c r="K73" i="36"/>
  <c r="I73" i="36"/>
  <c r="H73" i="36"/>
  <c r="G73" i="36"/>
  <c r="F73" i="36"/>
  <c r="E73" i="36"/>
  <c r="D73" i="36"/>
  <c r="C73" i="36"/>
  <c r="K295" i="36"/>
  <c r="I295" i="36"/>
  <c r="H295" i="36"/>
  <c r="G295" i="36"/>
  <c r="F295" i="36"/>
  <c r="E295" i="36"/>
  <c r="D295" i="36"/>
  <c r="C295" i="36"/>
  <c r="K264" i="36"/>
  <c r="I264" i="36"/>
  <c r="H264" i="36"/>
  <c r="G264" i="36"/>
  <c r="F264" i="36"/>
  <c r="E264" i="36"/>
  <c r="D264" i="36"/>
  <c r="C264" i="36"/>
  <c r="K294" i="36"/>
  <c r="I294" i="36"/>
  <c r="H294" i="36"/>
  <c r="G294" i="36"/>
  <c r="F294" i="36"/>
  <c r="E294" i="36"/>
  <c r="D294" i="36"/>
  <c r="C294" i="36"/>
  <c r="K159" i="36"/>
  <c r="I159" i="36"/>
  <c r="H159" i="36"/>
  <c r="G159" i="36"/>
  <c r="F159" i="36"/>
  <c r="E159" i="36"/>
  <c r="D159" i="36"/>
  <c r="C159" i="36"/>
  <c r="K61" i="36"/>
  <c r="I61" i="36"/>
  <c r="H61" i="36"/>
  <c r="G61" i="36"/>
  <c r="F61" i="36"/>
  <c r="E61" i="36"/>
  <c r="D61" i="36"/>
  <c r="C61" i="36"/>
  <c r="K248" i="36"/>
  <c r="I248" i="36"/>
  <c r="H248" i="36"/>
  <c r="G248" i="36"/>
  <c r="F248" i="36"/>
  <c r="E248" i="36"/>
  <c r="D248" i="36"/>
  <c r="C248" i="36"/>
  <c r="K119" i="36"/>
  <c r="I119" i="36"/>
  <c r="H119" i="36"/>
  <c r="G119" i="36"/>
  <c r="F119" i="36"/>
  <c r="E119" i="36"/>
  <c r="D119" i="36"/>
  <c r="C119" i="36"/>
  <c r="K107" i="36"/>
  <c r="I107" i="36"/>
  <c r="H107" i="36"/>
  <c r="G107" i="36"/>
  <c r="F107" i="36"/>
  <c r="E107" i="36"/>
  <c r="D107" i="36"/>
  <c r="C107" i="36"/>
  <c r="K263" i="36"/>
  <c r="I263" i="36"/>
  <c r="H263" i="36"/>
  <c r="G263" i="36"/>
  <c r="F263" i="36"/>
  <c r="E263" i="36"/>
  <c r="D263" i="36"/>
  <c r="C263" i="36"/>
  <c r="K35" i="36"/>
  <c r="I35" i="36"/>
  <c r="H35" i="36"/>
  <c r="G35" i="36"/>
  <c r="F35" i="36"/>
  <c r="E35" i="36"/>
  <c r="D35" i="36"/>
  <c r="C35" i="36"/>
  <c r="K14" i="36"/>
  <c r="I14" i="36"/>
  <c r="H14" i="36"/>
  <c r="G14" i="36"/>
  <c r="F14" i="36"/>
  <c r="E14" i="36"/>
  <c r="D14" i="36"/>
  <c r="C14" i="36"/>
  <c r="K130" i="36"/>
  <c r="I130" i="36"/>
  <c r="H130" i="36"/>
  <c r="G130" i="36"/>
  <c r="F130" i="36"/>
  <c r="E130" i="36"/>
  <c r="D130" i="36"/>
  <c r="C130" i="36"/>
  <c r="K147" i="36"/>
  <c r="I147" i="36"/>
  <c r="H147" i="36"/>
  <c r="G147" i="36"/>
  <c r="F147" i="36"/>
  <c r="E147" i="36"/>
  <c r="D147" i="36"/>
  <c r="C147" i="36"/>
  <c r="K60" i="36"/>
  <c r="I60" i="36"/>
  <c r="H60" i="36"/>
  <c r="G60" i="36"/>
  <c r="F60" i="36"/>
  <c r="E60" i="36"/>
  <c r="D60" i="36"/>
  <c r="C60" i="36"/>
  <c r="K189" i="36"/>
  <c r="I189" i="36"/>
  <c r="H189" i="36"/>
  <c r="G189" i="36"/>
  <c r="F189" i="36"/>
  <c r="E189" i="36"/>
  <c r="D189" i="36"/>
  <c r="C189" i="36"/>
  <c r="K215" i="36"/>
  <c r="I215" i="36"/>
  <c r="H215" i="36"/>
  <c r="G215" i="36"/>
  <c r="F215" i="36"/>
  <c r="E215" i="36"/>
  <c r="D215" i="36"/>
  <c r="C215" i="36"/>
  <c r="K309" i="36"/>
  <c r="I309" i="36"/>
  <c r="H309" i="36"/>
  <c r="G309" i="36"/>
  <c r="F309" i="36"/>
  <c r="E309" i="36"/>
  <c r="D309" i="36"/>
  <c r="C309" i="36"/>
  <c r="K34" i="36"/>
  <c r="I34" i="36"/>
  <c r="H34" i="36"/>
  <c r="G34" i="36"/>
  <c r="F34" i="36"/>
  <c r="E34" i="36"/>
  <c r="D34" i="36"/>
  <c r="C34" i="36"/>
  <c r="K45" i="36"/>
  <c r="I45" i="36"/>
  <c r="H45" i="36"/>
  <c r="G45" i="36"/>
  <c r="F45" i="36"/>
  <c r="E45" i="36"/>
  <c r="D45" i="36"/>
  <c r="C45" i="36"/>
  <c r="K129" i="36"/>
  <c r="I129" i="36"/>
  <c r="H129" i="36"/>
  <c r="G129" i="36"/>
  <c r="F129" i="36"/>
  <c r="E129" i="36"/>
  <c r="D129" i="36"/>
  <c r="C129" i="36"/>
  <c r="K188" i="36"/>
  <c r="I188" i="36"/>
  <c r="H188" i="36"/>
  <c r="G188" i="36"/>
  <c r="F188" i="36"/>
  <c r="E188" i="36"/>
  <c r="D188" i="36"/>
  <c r="C188" i="36"/>
  <c r="K118" i="36"/>
  <c r="I118" i="36"/>
  <c r="H118" i="36"/>
  <c r="G118" i="36"/>
  <c r="F118" i="36"/>
  <c r="E118" i="36"/>
  <c r="D118" i="36"/>
  <c r="C118" i="36"/>
  <c r="K204" i="36"/>
  <c r="I204" i="36"/>
  <c r="H204" i="36"/>
  <c r="G204" i="36"/>
  <c r="F204" i="36"/>
  <c r="E204" i="36"/>
  <c r="D204" i="36"/>
  <c r="C204" i="36"/>
  <c r="K17" i="36"/>
  <c r="I17" i="36"/>
  <c r="H17" i="36"/>
  <c r="G17" i="36"/>
  <c r="F17" i="36"/>
  <c r="E17" i="36"/>
  <c r="D17" i="36"/>
  <c r="C17" i="36"/>
  <c r="K30" i="36"/>
  <c r="I30" i="36"/>
  <c r="H30" i="36"/>
  <c r="G30" i="36"/>
  <c r="F30" i="36"/>
  <c r="E30" i="36"/>
  <c r="D30" i="36"/>
  <c r="C30" i="36"/>
  <c r="K114" i="36"/>
  <c r="I114" i="36"/>
  <c r="H114" i="36"/>
  <c r="G114" i="36"/>
  <c r="F114" i="36"/>
  <c r="E114" i="36"/>
  <c r="D114" i="36"/>
  <c r="C114" i="36"/>
  <c r="K214" i="36"/>
  <c r="I214" i="36"/>
  <c r="H214" i="36"/>
  <c r="G214" i="36"/>
  <c r="F214" i="36"/>
  <c r="E214" i="36"/>
  <c r="D214" i="36"/>
  <c r="C214" i="36"/>
  <c r="K235" i="36"/>
  <c r="I235" i="36"/>
  <c r="H235" i="36"/>
  <c r="G235" i="36"/>
  <c r="F235" i="36"/>
  <c r="E235" i="36"/>
  <c r="D235" i="36"/>
  <c r="C235" i="36"/>
  <c r="K6" i="36"/>
  <c r="I6" i="36"/>
  <c r="H6" i="36"/>
  <c r="G6" i="36"/>
  <c r="F6" i="36"/>
  <c r="E6" i="36"/>
  <c r="D6" i="36"/>
  <c r="C6" i="36"/>
  <c r="K44" i="36"/>
  <c r="I44" i="36"/>
  <c r="H44" i="36"/>
  <c r="G44" i="36"/>
  <c r="F44" i="36"/>
  <c r="E44" i="36"/>
  <c r="D44" i="36"/>
  <c r="C44" i="36"/>
  <c r="K187" i="36"/>
  <c r="I187" i="36"/>
  <c r="H187" i="36"/>
  <c r="G187" i="36"/>
  <c r="F187" i="36"/>
  <c r="E187" i="36"/>
  <c r="D187" i="36"/>
  <c r="C187" i="36"/>
  <c r="K293" i="36"/>
  <c r="I293" i="36"/>
  <c r="H293" i="36"/>
  <c r="G293" i="36"/>
  <c r="F293" i="36"/>
  <c r="E293" i="36"/>
  <c r="D293" i="36"/>
  <c r="C293" i="36"/>
  <c r="K49" i="36"/>
  <c r="I49" i="36"/>
  <c r="H49" i="36"/>
  <c r="G49" i="36"/>
  <c r="F49" i="36"/>
  <c r="E49" i="36"/>
  <c r="D49" i="36"/>
  <c r="C49" i="36"/>
  <c r="K186" i="36"/>
  <c r="I186" i="36"/>
  <c r="H186" i="36"/>
  <c r="G186" i="36"/>
  <c r="F186" i="36"/>
  <c r="E186" i="36"/>
  <c r="D186" i="36"/>
  <c r="C186" i="36"/>
  <c r="K106" i="36"/>
  <c r="I106" i="36"/>
  <c r="H106" i="36"/>
  <c r="G106" i="36"/>
  <c r="F106" i="36"/>
  <c r="E106" i="36"/>
  <c r="D106" i="36"/>
  <c r="C106" i="36"/>
  <c r="K342" i="36"/>
  <c r="I342" i="36"/>
  <c r="H342" i="36"/>
  <c r="G342" i="36"/>
  <c r="F342" i="36"/>
  <c r="E342" i="36"/>
  <c r="D342" i="36"/>
  <c r="C342" i="36"/>
  <c r="K308" i="36"/>
  <c r="I308" i="36"/>
  <c r="H308" i="36"/>
  <c r="G308" i="36"/>
  <c r="F308" i="36"/>
  <c r="E308" i="36"/>
  <c r="D308" i="36"/>
  <c r="C308" i="36"/>
  <c r="K307" i="36"/>
  <c r="I307" i="36"/>
  <c r="H307" i="36"/>
  <c r="G307" i="36"/>
  <c r="F307" i="36"/>
  <c r="E307" i="36"/>
  <c r="D307" i="36"/>
  <c r="C307" i="36"/>
  <c r="K55" i="36"/>
  <c r="I55" i="36"/>
  <c r="H55" i="36"/>
  <c r="G55" i="36"/>
  <c r="F55" i="36"/>
  <c r="E55" i="36"/>
  <c r="D55" i="36"/>
  <c r="C55" i="36"/>
  <c r="K85" i="36"/>
  <c r="I85" i="36"/>
  <c r="H85" i="36"/>
  <c r="G85" i="36"/>
  <c r="F85" i="36"/>
  <c r="E85" i="36"/>
  <c r="D85" i="36"/>
  <c r="C85" i="36"/>
  <c r="K341" i="36"/>
  <c r="I341" i="36"/>
  <c r="H341" i="36"/>
  <c r="G341" i="36"/>
  <c r="F341" i="36"/>
  <c r="E341" i="36"/>
  <c r="D341" i="36"/>
  <c r="C341" i="36"/>
  <c r="K105" i="36"/>
  <c r="I105" i="36"/>
  <c r="H105" i="36"/>
  <c r="G105" i="36"/>
  <c r="F105" i="36"/>
  <c r="E105" i="36"/>
  <c r="D105" i="36"/>
  <c r="C105" i="36"/>
  <c r="K340" i="36"/>
  <c r="I340" i="36"/>
  <c r="H340" i="36"/>
  <c r="G340" i="36"/>
  <c r="F340" i="36"/>
  <c r="E340" i="36"/>
  <c r="D340" i="36"/>
  <c r="C340" i="36"/>
  <c r="K155" i="36"/>
  <c r="I155" i="36"/>
  <c r="H155" i="36"/>
  <c r="G155" i="36"/>
  <c r="F155" i="36"/>
  <c r="E155" i="36"/>
  <c r="D155" i="36"/>
  <c r="C155" i="36"/>
  <c r="K38" i="36"/>
  <c r="I38" i="36"/>
  <c r="H38" i="36"/>
  <c r="G38" i="36"/>
  <c r="F38" i="36"/>
  <c r="E38" i="36"/>
  <c r="D38" i="36"/>
  <c r="C38" i="36"/>
  <c r="K247" i="36"/>
  <c r="I247" i="36"/>
  <c r="H247" i="36"/>
  <c r="G247" i="36"/>
  <c r="F247" i="36"/>
  <c r="E247" i="36"/>
  <c r="D247" i="36"/>
  <c r="C247" i="36"/>
  <c r="K262" i="36"/>
  <c r="I262" i="36"/>
  <c r="H262" i="36"/>
  <c r="G262" i="36"/>
  <c r="F262" i="36"/>
  <c r="E262" i="36"/>
  <c r="D262" i="36"/>
  <c r="C262" i="36"/>
  <c r="K79" i="36"/>
  <c r="I79" i="36"/>
  <c r="H79" i="36"/>
  <c r="G79" i="36"/>
  <c r="F79" i="36"/>
  <c r="E79" i="36"/>
  <c r="D79" i="36"/>
  <c r="C79" i="36"/>
  <c r="K140" i="36"/>
  <c r="I140" i="36"/>
  <c r="H140" i="36"/>
  <c r="G140" i="36"/>
  <c r="F140" i="36"/>
  <c r="E140" i="36"/>
  <c r="D140" i="36"/>
  <c r="C140" i="36"/>
  <c r="K51" i="36"/>
  <c r="I51" i="36"/>
  <c r="H51" i="36"/>
  <c r="G51" i="36"/>
  <c r="F51" i="36"/>
  <c r="E51" i="36"/>
  <c r="D51" i="36"/>
  <c r="C51" i="36"/>
  <c r="K128" i="36"/>
  <c r="I128" i="36"/>
  <c r="H128" i="36"/>
  <c r="G128" i="36"/>
  <c r="F128" i="36"/>
  <c r="E128" i="36"/>
  <c r="D128" i="36"/>
  <c r="C128" i="36"/>
  <c r="K306" i="36"/>
  <c r="I306" i="36"/>
  <c r="H306" i="36"/>
  <c r="G306" i="36"/>
  <c r="F306" i="36"/>
  <c r="E306" i="36"/>
  <c r="D306" i="36"/>
  <c r="C306" i="36"/>
  <c r="K203" i="36"/>
  <c r="I203" i="36"/>
  <c r="H203" i="36"/>
  <c r="G203" i="36"/>
  <c r="F203" i="36"/>
  <c r="E203" i="36"/>
  <c r="D203" i="36"/>
  <c r="C203" i="36"/>
  <c r="K202" i="36"/>
  <c r="I202" i="36"/>
  <c r="H202" i="36"/>
  <c r="G202" i="36"/>
  <c r="F202" i="36"/>
  <c r="E202" i="36"/>
  <c r="D202" i="36"/>
  <c r="C202" i="36"/>
  <c r="K227" i="36"/>
  <c r="I227" i="36"/>
  <c r="H227" i="36"/>
  <c r="G227" i="36"/>
  <c r="F227" i="36"/>
  <c r="E227" i="36"/>
  <c r="D227" i="36"/>
  <c r="C227" i="36"/>
  <c r="K261" i="36"/>
  <c r="I261" i="36"/>
  <c r="H261" i="36"/>
  <c r="G261" i="36"/>
  <c r="F261" i="36"/>
  <c r="E261" i="36"/>
  <c r="D261" i="36"/>
  <c r="C261" i="36"/>
  <c r="K275" i="36"/>
  <c r="I275" i="36"/>
  <c r="H275" i="36"/>
  <c r="G275" i="36"/>
  <c r="F275" i="36"/>
  <c r="E275" i="36"/>
  <c r="D275" i="36"/>
  <c r="C275" i="36"/>
  <c r="K246" i="36"/>
  <c r="I246" i="36"/>
  <c r="H246" i="36"/>
  <c r="G246" i="36"/>
  <c r="F246" i="36"/>
  <c r="E246" i="36"/>
  <c r="D246" i="36"/>
  <c r="C246" i="36"/>
  <c r="K95" i="36"/>
  <c r="I95" i="36"/>
  <c r="H95" i="36"/>
  <c r="G95" i="36"/>
  <c r="F95" i="36"/>
  <c r="E95" i="36"/>
  <c r="D95" i="36"/>
  <c r="C95" i="36"/>
  <c r="K260" i="36"/>
  <c r="I260" i="36"/>
  <c r="H260" i="36"/>
  <c r="G260" i="36"/>
  <c r="F260" i="36"/>
  <c r="E260" i="36"/>
  <c r="D260" i="36"/>
  <c r="C260" i="36"/>
  <c r="K135" i="36"/>
  <c r="I135" i="36"/>
  <c r="H135" i="36"/>
  <c r="G135" i="36"/>
  <c r="F135" i="36"/>
  <c r="E135" i="36"/>
  <c r="D135" i="36"/>
  <c r="C135" i="36"/>
  <c r="K185" i="36"/>
  <c r="I185" i="36"/>
  <c r="H185" i="36"/>
  <c r="G185" i="36"/>
  <c r="F185" i="36"/>
  <c r="E185" i="36"/>
  <c r="D185" i="36"/>
  <c r="C185" i="36"/>
  <c r="K184" i="36"/>
  <c r="I184" i="36"/>
  <c r="H184" i="36"/>
  <c r="G184" i="36"/>
  <c r="F184" i="36"/>
  <c r="E184" i="36"/>
  <c r="D184" i="36"/>
  <c r="C184" i="36"/>
  <c r="K234" i="36"/>
  <c r="I234" i="36"/>
  <c r="H234" i="36"/>
  <c r="G234" i="36"/>
  <c r="F234" i="36"/>
  <c r="E234" i="36"/>
  <c r="D234" i="36"/>
  <c r="C234" i="36"/>
  <c r="K339" i="36"/>
  <c r="I339" i="36"/>
  <c r="H339" i="36"/>
  <c r="G339" i="36"/>
  <c r="F339" i="36"/>
  <c r="E339" i="36"/>
  <c r="D339" i="36"/>
  <c r="C339" i="36"/>
  <c r="K292" i="36"/>
  <c r="I292" i="36"/>
  <c r="H292" i="36"/>
  <c r="G292" i="36"/>
  <c r="F292" i="36"/>
  <c r="E292" i="36"/>
  <c r="D292" i="36"/>
  <c r="C292" i="36"/>
  <c r="K291" i="36"/>
  <c r="I291" i="36"/>
  <c r="H291" i="36"/>
  <c r="G291" i="36"/>
  <c r="F291" i="36"/>
  <c r="E291" i="36"/>
  <c r="D291" i="36"/>
  <c r="C291" i="36"/>
  <c r="K338" i="36"/>
  <c r="I338" i="36"/>
  <c r="H338" i="36"/>
  <c r="G338" i="36"/>
  <c r="F338" i="36"/>
  <c r="E338" i="36"/>
  <c r="D338" i="36"/>
  <c r="C338" i="36"/>
  <c r="K259" i="36"/>
  <c r="I259" i="36"/>
  <c r="H259" i="36"/>
  <c r="G259" i="36"/>
  <c r="F259" i="36"/>
  <c r="E259" i="36"/>
  <c r="D259" i="36"/>
  <c r="C259" i="36"/>
  <c r="K78" i="36"/>
  <c r="I78" i="36"/>
  <c r="H78" i="36"/>
  <c r="G78" i="36"/>
  <c r="F78" i="36"/>
  <c r="E78" i="36"/>
  <c r="D78" i="36"/>
  <c r="C78" i="36"/>
  <c r="K77" i="36"/>
  <c r="I77" i="36"/>
  <c r="H77" i="36"/>
  <c r="G77" i="36"/>
  <c r="F77" i="36"/>
  <c r="E77" i="36"/>
  <c r="D77" i="36"/>
  <c r="C77" i="36"/>
  <c r="K18" i="36"/>
  <c r="I18" i="36"/>
  <c r="H18" i="36"/>
  <c r="G18" i="36"/>
  <c r="F18" i="36"/>
  <c r="E18" i="36"/>
  <c r="D18" i="36"/>
  <c r="C18" i="36"/>
  <c r="K48" i="36"/>
  <c r="I48" i="36"/>
  <c r="H48" i="36"/>
  <c r="G48" i="36"/>
  <c r="F48" i="36"/>
  <c r="E48" i="36"/>
  <c r="D48" i="36"/>
  <c r="C48" i="36"/>
  <c r="K76" i="36"/>
  <c r="I76" i="36"/>
  <c r="H76" i="36"/>
  <c r="G76" i="36"/>
  <c r="F76" i="36"/>
  <c r="E76" i="36"/>
  <c r="D76" i="36"/>
  <c r="C76" i="36"/>
  <c r="K337" i="36"/>
  <c r="I337" i="36"/>
  <c r="H337" i="36"/>
  <c r="G337" i="36"/>
  <c r="F337" i="36"/>
  <c r="E337" i="36"/>
  <c r="D337" i="36"/>
  <c r="C337" i="36"/>
  <c r="K127" i="36"/>
  <c r="I127" i="36"/>
  <c r="H127" i="36"/>
  <c r="G127" i="36"/>
  <c r="F127" i="36"/>
  <c r="E127" i="36"/>
  <c r="D127" i="36"/>
  <c r="C127" i="36"/>
  <c r="K117" i="36"/>
  <c r="I117" i="36"/>
  <c r="H117" i="36"/>
  <c r="G117" i="36"/>
  <c r="F117" i="36"/>
  <c r="E117" i="36"/>
  <c r="D117" i="36"/>
  <c r="C117" i="36"/>
  <c r="K245" i="36"/>
  <c r="I245" i="36"/>
  <c r="H245" i="36"/>
  <c r="G245" i="36"/>
  <c r="F245" i="36"/>
  <c r="E245" i="36"/>
  <c r="D245" i="36"/>
  <c r="C245" i="36"/>
  <c r="K154" i="36"/>
  <c r="I154" i="36"/>
  <c r="H154" i="36"/>
  <c r="G154" i="36"/>
  <c r="F154" i="36"/>
  <c r="E154" i="36"/>
  <c r="D154" i="36"/>
  <c r="C154" i="36"/>
  <c r="K113" i="36"/>
  <c r="I113" i="36"/>
  <c r="H113" i="36"/>
  <c r="G113" i="36"/>
  <c r="F113" i="36"/>
  <c r="E113" i="36"/>
  <c r="D113" i="36"/>
  <c r="C113" i="36"/>
  <c r="K258" i="36"/>
  <c r="I258" i="36"/>
  <c r="H258" i="36"/>
  <c r="G258" i="36"/>
  <c r="F258" i="36"/>
  <c r="E258" i="36"/>
  <c r="D258" i="36"/>
  <c r="C258" i="36"/>
  <c r="K11" i="36"/>
  <c r="I11" i="36"/>
  <c r="H11" i="36"/>
  <c r="G11" i="36"/>
  <c r="F11" i="36"/>
  <c r="E11" i="36"/>
  <c r="D11" i="36"/>
  <c r="C11" i="36"/>
  <c r="K305" i="36"/>
  <c r="I305" i="36"/>
  <c r="H305" i="36"/>
  <c r="G305" i="36"/>
  <c r="F305" i="36"/>
  <c r="E305" i="36"/>
  <c r="D305" i="36"/>
  <c r="C305" i="36"/>
  <c r="K39" i="36"/>
  <c r="I39" i="36"/>
  <c r="H39" i="36"/>
  <c r="G39" i="36"/>
  <c r="F39" i="36"/>
  <c r="E39" i="36"/>
  <c r="D39" i="36"/>
  <c r="C39" i="36"/>
  <c r="K201" i="36"/>
  <c r="I201" i="36"/>
  <c r="H201" i="36"/>
  <c r="G201" i="36"/>
  <c r="F201" i="36"/>
  <c r="E201" i="36"/>
  <c r="D201" i="36"/>
  <c r="C201" i="36"/>
  <c r="K43" i="36"/>
  <c r="I43" i="36"/>
  <c r="H43" i="36"/>
  <c r="G43" i="36"/>
  <c r="F43" i="36"/>
  <c r="E43" i="36"/>
  <c r="D43" i="36"/>
  <c r="C43" i="36"/>
  <c r="K158" i="36"/>
  <c r="I158" i="36"/>
  <c r="H158" i="36"/>
  <c r="G158" i="36"/>
  <c r="F158" i="36"/>
  <c r="E158" i="36"/>
  <c r="D158" i="36"/>
  <c r="C158" i="36"/>
  <c r="K10" i="36"/>
  <c r="I10" i="36"/>
  <c r="H10" i="36"/>
  <c r="G10" i="36"/>
  <c r="F10" i="36"/>
  <c r="E10" i="36"/>
  <c r="D10" i="36"/>
  <c r="C10" i="36"/>
  <c r="K84" i="36"/>
  <c r="I84" i="36"/>
  <c r="H84" i="36"/>
  <c r="G84" i="36"/>
  <c r="F84" i="36"/>
  <c r="E84" i="36"/>
  <c r="D84" i="36"/>
  <c r="C84" i="36"/>
  <c r="K94" i="36"/>
  <c r="I94" i="36"/>
  <c r="H94" i="36"/>
  <c r="G94" i="36"/>
  <c r="F94" i="36"/>
  <c r="E94" i="36"/>
  <c r="D94" i="36"/>
  <c r="C94" i="36"/>
  <c r="K146" i="36"/>
  <c r="I146" i="36"/>
  <c r="H146" i="36"/>
  <c r="G146" i="36"/>
  <c r="F146" i="36"/>
  <c r="E146" i="36"/>
  <c r="D146" i="36"/>
  <c r="C146" i="36"/>
  <c r="K183" i="36"/>
  <c r="I183" i="36"/>
  <c r="H183" i="36"/>
  <c r="G183" i="36"/>
  <c r="F183" i="36"/>
  <c r="E183" i="36"/>
  <c r="D183" i="36"/>
  <c r="C183" i="36"/>
  <c r="K163" i="36"/>
  <c r="I163" i="36"/>
  <c r="H163" i="36"/>
  <c r="G163" i="36"/>
  <c r="F163" i="36"/>
  <c r="E163" i="36"/>
  <c r="D163" i="36"/>
  <c r="C163" i="36"/>
  <c r="K20" i="36"/>
  <c r="I20" i="36"/>
  <c r="H20" i="36"/>
  <c r="G20" i="36"/>
  <c r="F20" i="36"/>
  <c r="E20" i="36"/>
  <c r="D20" i="36"/>
  <c r="C20" i="36"/>
  <c r="K213" i="36"/>
  <c r="I213" i="36"/>
  <c r="H213" i="36"/>
  <c r="G213" i="36"/>
  <c r="F213" i="36"/>
  <c r="E213" i="36"/>
  <c r="D213" i="36"/>
  <c r="C213" i="36"/>
  <c r="K182" i="36"/>
  <c r="I182" i="36"/>
  <c r="H182" i="36"/>
  <c r="G182" i="36"/>
  <c r="F182" i="36"/>
  <c r="E182" i="36"/>
  <c r="D182" i="36"/>
  <c r="C182" i="36"/>
  <c r="K139" i="36"/>
  <c r="I139" i="36"/>
  <c r="H139" i="36"/>
  <c r="G139" i="36"/>
  <c r="F139" i="36"/>
  <c r="E139" i="36"/>
  <c r="D139" i="36"/>
  <c r="C139" i="36"/>
  <c r="K53" i="36"/>
  <c r="I53" i="36"/>
  <c r="H53" i="36"/>
  <c r="G53" i="36"/>
  <c r="F53" i="36"/>
  <c r="E53" i="36"/>
  <c r="D53" i="36"/>
  <c r="C53" i="36"/>
  <c r="K157" i="36"/>
  <c r="I157" i="36"/>
  <c r="H157" i="36"/>
  <c r="G157" i="36"/>
  <c r="F157" i="36"/>
  <c r="E157" i="36"/>
  <c r="D157" i="36"/>
  <c r="C157" i="36"/>
  <c r="K138" i="36"/>
  <c r="I138" i="36"/>
  <c r="H138" i="36"/>
  <c r="G138" i="36"/>
  <c r="F138" i="36"/>
  <c r="E138" i="36"/>
  <c r="D138" i="36"/>
  <c r="C138" i="36"/>
  <c r="K149" i="36"/>
  <c r="I149" i="36"/>
  <c r="H149" i="36"/>
  <c r="G149" i="36"/>
  <c r="F149" i="36"/>
  <c r="E149" i="36"/>
  <c r="D149" i="36"/>
  <c r="C149" i="36"/>
  <c r="K257" i="36"/>
  <c r="I257" i="36"/>
  <c r="H257" i="36"/>
  <c r="G257" i="36"/>
  <c r="F257" i="36"/>
  <c r="E257" i="36"/>
  <c r="D257" i="36"/>
  <c r="C257" i="36"/>
  <c r="K26" i="36"/>
  <c r="I26" i="36"/>
  <c r="H26" i="36"/>
  <c r="G26" i="36"/>
  <c r="F26" i="36"/>
  <c r="E26" i="36"/>
  <c r="D26" i="36"/>
  <c r="C26" i="36"/>
  <c r="K244" i="36"/>
  <c r="I244" i="36"/>
  <c r="H244" i="36"/>
  <c r="G244" i="36"/>
  <c r="F244" i="36"/>
  <c r="E244" i="36"/>
  <c r="D244" i="36"/>
  <c r="C244" i="36"/>
  <c r="K162" i="36"/>
  <c r="I162" i="36"/>
  <c r="H162" i="36"/>
  <c r="G162" i="36"/>
  <c r="F162" i="36"/>
  <c r="E162" i="36"/>
  <c r="D162" i="36"/>
  <c r="C162" i="36"/>
  <c r="K47" i="36"/>
  <c r="I47" i="36"/>
  <c r="H47" i="36"/>
  <c r="G47" i="36"/>
  <c r="F47" i="36"/>
  <c r="E47" i="36"/>
  <c r="D47" i="36"/>
  <c r="C47" i="36"/>
  <c r="K148" i="36"/>
  <c r="I148" i="36"/>
  <c r="H148" i="36"/>
  <c r="G148" i="36"/>
  <c r="F148" i="36"/>
  <c r="E148" i="36"/>
  <c r="D148" i="36"/>
  <c r="C148" i="36"/>
  <c r="K13" i="36"/>
  <c r="I13" i="36"/>
  <c r="H13" i="36"/>
  <c r="G13" i="36"/>
  <c r="F13" i="36"/>
  <c r="E13" i="36"/>
  <c r="D13" i="36"/>
  <c r="C13" i="36"/>
  <c r="K336" i="36"/>
  <c r="I336" i="36"/>
  <c r="H336" i="36"/>
  <c r="G336" i="36"/>
  <c r="F336" i="36"/>
  <c r="E336" i="36"/>
  <c r="D336" i="36"/>
  <c r="C336" i="36"/>
  <c r="K104" i="36"/>
  <c r="I104" i="36"/>
  <c r="H104" i="36"/>
  <c r="G104" i="36"/>
  <c r="F104" i="36"/>
  <c r="E104" i="36"/>
  <c r="D104" i="36"/>
  <c r="C104" i="36"/>
  <c r="K153" i="36"/>
  <c r="I153" i="36"/>
  <c r="H153" i="36"/>
  <c r="G153" i="36"/>
  <c r="F153" i="36"/>
  <c r="E153" i="36"/>
  <c r="D153" i="36"/>
  <c r="C153" i="36"/>
  <c r="K290" i="36"/>
  <c r="I290" i="36"/>
  <c r="H290" i="36"/>
  <c r="G290" i="36"/>
  <c r="F290" i="36"/>
  <c r="E290" i="36"/>
  <c r="D290" i="36"/>
  <c r="C290" i="36"/>
  <c r="K243" i="36"/>
  <c r="I243" i="36"/>
  <c r="H243" i="36"/>
  <c r="G243" i="36"/>
  <c r="F243" i="36"/>
  <c r="E243" i="36"/>
  <c r="D243" i="36"/>
  <c r="C243" i="36"/>
  <c r="K242" i="36"/>
  <c r="I242" i="36"/>
  <c r="H242" i="36"/>
  <c r="G242" i="36"/>
  <c r="F242" i="36"/>
  <c r="E242" i="36"/>
  <c r="D242" i="36"/>
  <c r="C242" i="36"/>
  <c r="K335" i="36"/>
  <c r="I335" i="36"/>
  <c r="H335" i="36"/>
  <c r="G335" i="36"/>
  <c r="F335" i="36"/>
  <c r="E335" i="36"/>
  <c r="D335" i="36"/>
  <c r="C335" i="36"/>
  <c r="K200" i="36"/>
  <c r="I200" i="36"/>
  <c r="H200" i="36"/>
  <c r="G200" i="36"/>
  <c r="F200" i="36"/>
  <c r="E200" i="36"/>
  <c r="D200" i="36"/>
  <c r="C200" i="36"/>
  <c r="K69" i="36"/>
  <c r="I69" i="36"/>
  <c r="H69" i="36"/>
  <c r="G69" i="36"/>
  <c r="F69" i="36"/>
  <c r="E69" i="36"/>
  <c r="D69" i="36"/>
  <c r="C69" i="36"/>
  <c r="K29" i="36"/>
  <c r="I29" i="36"/>
  <c r="H29" i="36"/>
  <c r="G29" i="36"/>
  <c r="F29" i="36"/>
  <c r="E29" i="36"/>
  <c r="D29" i="36"/>
  <c r="C29" i="36"/>
  <c r="K145" i="36"/>
  <c r="I145" i="36"/>
  <c r="H145" i="36"/>
  <c r="G145" i="36"/>
  <c r="F145" i="36"/>
  <c r="E145" i="36"/>
  <c r="D145" i="36"/>
  <c r="C145" i="36"/>
  <c r="K181" i="36"/>
  <c r="I181" i="36"/>
  <c r="H181" i="36"/>
  <c r="G181" i="36"/>
  <c r="F181" i="36"/>
  <c r="E181" i="36"/>
  <c r="D181" i="36"/>
  <c r="C181" i="36"/>
  <c r="K172" i="36"/>
  <c r="I172" i="36"/>
  <c r="H172" i="36"/>
  <c r="G172" i="36"/>
  <c r="F172" i="36"/>
  <c r="E172" i="36"/>
  <c r="D172" i="36"/>
  <c r="C172" i="36"/>
  <c r="K334" i="36"/>
  <c r="I334" i="36"/>
  <c r="H334" i="36"/>
  <c r="G334" i="36"/>
  <c r="F334" i="36"/>
  <c r="E334" i="36"/>
  <c r="D334" i="36"/>
  <c r="C334" i="36"/>
  <c r="K116" i="36"/>
  <c r="I116" i="36"/>
  <c r="H116" i="36"/>
  <c r="G116" i="36"/>
  <c r="F116" i="36"/>
  <c r="E116" i="36"/>
  <c r="D116" i="36"/>
  <c r="C116" i="36"/>
  <c r="K68" i="36"/>
  <c r="I68" i="36"/>
  <c r="H68" i="36"/>
  <c r="G68" i="36"/>
  <c r="F68" i="36"/>
  <c r="E68" i="36"/>
  <c r="D68" i="36"/>
  <c r="C68" i="36"/>
  <c r="K304" i="36"/>
  <c r="I304" i="36"/>
  <c r="H304" i="36"/>
  <c r="G304" i="36"/>
  <c r="F304" i="36"/>
  <c r="E304" i="36"/>
  <c r="D304" i="36"/>
  <c r="C304" i="36"/>
  <c r="K274" i="36"/>
  <c r="I274" i="36"/>
  <c r="H274" i="36"/>
  <c r="G274" i="36"/>
  <c r="F274" i="36"/>
  <c r="E274" i="36"/>
  <c r="D274" i="36"/>
  <c r="C274" i="36"/>
  <c r="K41" i="36"/>
  <c r="I41" i="36"/>
  <c r="H41" i="36"/>
  <c r="G41" i="36"/>
  <c r="F41" i="36"/>
  <c r="E41" i="36"/>
  <c r="D41" i="36"/>
  <c r="C41" i="36"/>
  <c r="K59" i="36"/>
  <c r="I59" i="36"/>
  <c r="H59" i="36"/>
  <c r="G59" i="36"/>
  <c r="F59" i="36"/>
  <c r="E59" i="36"/>
  <c r="D59" i="36"/>
  <c r="C59" i="36"/>
  <c r="K98" i="36"/>
  <c r="I98" i="36"/>
  <c r="H98" i="36"/>
  <c r="G98" i="36"/>
  <c r="F98" i="36"/>
  <c r="E98" i="36"/>
  <c r="D98" i="36"/>
  <c r="C98" i="36"/>
  <c r="K180" i="36"/>
  <c r="I180" i="36"/>
  <c r="H180" i="36"/>
  <c r="G180" i="36"/>
  <c r="F180" i="36"/>
  <c r="E180" i="36"/>
  <c r="D180" i="36"/>
  <c r="C180" i="36"/>
  <c r="K58" i="36"/>
  <c r="I58" i="36"/>
  <c r="H58" i="36"/>
  <c r="G58" i="36"/>
  <c r="F58" i="36"/>
  <c r="E58" i="36"/>
  <c r="D58" i="36"/>
  <c r="C58" i="36"/>
  <c r="K19" i="36"/>
  <c r="I19" i="36"/>
  <c r="H19" i="36"/>
  <c r="G19" i="36"/>
  <c r="F19" i="36"/>
  <c r="E19" i="36"/>
  <c r="D19" i="36"/>
  <c r="C19" i="36"/>
  <c r="K16" i="36"/>
  <c r="I16" i="36"/>
  <c r="H16" i="36"/>
  <c r="G16" i="36"/>
  <c r="F16" i="36"/>
  <c r="E16" i="36"/>
  <c r="D16" i="36"/>
  <c r="C16" i="36"/>
  <c r="K171" i="36"/>
  <c r="I171" i="36"/>
  <c r="H171" i="36"/>
  <c r="G171" i="36"/>
  <c r="F171" i="36"/>
  <c r="E171" i="36"/>
  <c r="D171" i="36"/>
  <c r="C171" i="36"/>
  <c r="K333" i="36"/>
  <c r="I333" i="36"/>
  <c r="H333" i="36"/>
  <c r="G333" i="36"/>
  <c r="F333" i="36"/>
  <c r="E333" i="36"/>
  <c r="D333" i="36"/>
  <c r="C333" i="36"/>
  <c r="K256" i="36"/>
  <c r="I256" i="36"/>
  <c r="H256" i="36"/>
  <c r="G256" i="36"/>
  <c r="F256" i="36"/>
  <c r="E256" i="36"/>
  <c r="D256" i="36"/>
  <c r="C256" i="36"/>
  <c r="K126" i="36"/>
  <c r="I126" i="36"/>
  <c r="H126" i="36"/>
  <c r="G126" i="36"/>
  <c r="F126" i="36"/>
  <c r="E126" i="36"/>
  <c r="D126" i="36"/>
  <c r="C126" i="36"/>
  <c r="K93" i="36"/>
  <c r="I93" i="36"/>
  <c r="H93" i="36"/>
  <c r="G93" i="36"/>
  <c r="F93" i="36"/>
  <c r="E93" i="36"/>
  <c r="D93" i="36"/>
  <c r="C93" i="36"/>
  <c r="K28" i="36"/>
  <c r="I28" i="36"/>
  <c r="H28" i="36"/>
  <c r="G28" i="36"/>
  <c r="F28" i="36"/>
  <c r="E28" i="36"/>
  <c r="D28" i="36"/>
  <c r="C28" i="36"/>
  <c r="K255" i="36"/>
  <c r="I255" i="36"/>
  <c r="H255" i="36"/>
  <c r="G255" i="36"/>
  <c r="F255" i="36"/>
  <c r="E255" i="36"/>
  <c r="D255" i="36"/>
  <c r="C255" i="36"/>
  <c r="K241" i="36"/>
  <c r="I241" i="36"/>
  <c r="H241" i="36"/>
  <c r="G241" i="36"/>
  <c r="F241" i="36"/>
  <c r="E241" i="36"/>
  <c r="D241" i="36"/>
  <c r="C241" i="36"/>
  <c r="K97" i="36"/>
  <c r="I97" i="36"/>
  <c r="H97" i="36"/>
  <c r="G97" i="36"/>
  <c r="F97" i="36"/>
  <c r="E97" i="36"/>
  <c r="D97" i="36"/>
  <c r="C97" i="36"/>
  <c r="K199" i="36"/>
  <c r="I199" i="36"/>
  <c r="H199" i="36"/>
  <c r="G199" i="36"/>
  <c r="F199" i="36"/>
  <c r="E199" i="36"/>
  <c r="D199" i="36"/>
  <c r="C199" i="36"/>
  <c r="K233" i="36"/>
  <c r="I233" i="36"/>
  <c r="H233" i="36"/>
  <c r="G233" i="36"/>
  <c r="F233" i="36"/>
  <c r="E233" i="36"/>
  <c r="D233" i="36"/>
  <c r="C233" i="36"/>
  <c r="K332" i="36"/>
  <c r="I332" i="36"/>
  <c r="H332" i="36"/>
  <c r="G332" i="36"/>
  <c r="F332" i="36"/>
  <c r="E332" i="36"/>
  <c r="D332" i="36"/>
  <c r="C332" i="36"/>
  <c r="K273" i="36"/>
  <c r="I273" i="36"/>
  <c r="H273" i="36"/>
  <c r="G273" i="36"/>
  <c r="F273" i="36"/>
  <c r="E273" i="36"/>
  <c r="D273" i="36"/>
  <c r="C273" i="36"/>
  <c r="K21" i="36"/>
  <c r="I21" i="36"/>
  <c r="H21" i="36"/>
  <c r="G21" i="36"/>
  <c r="F21" i="36"/>
  <c r="E21" i="36"/>
  <c r="D21" i="36"/>
  <c r="C21" i="36"/>
  <c r="K125" i="36"/>
  <c r="I125" i="36"/>
  <c r="H125" i="36"/>
  <c r="G125" i="36"/>
  <c r="F125" i="36"/>
  <c r="E125" i="36"/>
  <c r="D125" i="36"/>
  <c r="C125" i="36"/>
  <c r="K331" i="36"/>
  <c r="I331" i="36"/>
  <c r="H331" i="36"/>
  <c r="G331" i="36"/>
  <c r="F331" i="36"/>
  <c r="E331" i="36"/>
  <c r="D331" i="36"/>
  <c r="C331" i="36"/>
  <c r="K134" i="36"/>
  <c r="I134" i="36"/>
  <c r="H134" i="36"/>
  <c r="G134" i="36"/>
  <c r="F134" i="36"/>
  <c r="E134" i="36"/>
  <c r="D134" i="36"/>
  <c r="C134" i="36"/>
  <c r="K161" i="36"/>
  <c r="I161" i="36"/>
  <c r="H161" i="36"/>
  <c r="G161" i="36"/>
  <c r="F161" i="36"/>
  <c r="E161" i="36"/>
  <c r="D161" i="36"/>
  <c r="C161" i="36"/>
  <c r="K289" i="36"/>
  <c r="I289" i="36"/>
  <c r="H289" i="36"/>
  <c r="G289" i="36"/>
  <c r="F289" i="36"/>
  <c r="E289" i="36"/>
  <c r="D289" i="36"/>
  <c r="C289" i="36"/>
  <c r="K330" i="36"/>
  <c r="I330" i="36"/>
  <c r="H330" i="36"/>
  <c r="G330" i="36"/>
  <c r="F330" i="36"/>
  <c r="E330" i="36"/>
  <c r="D330" i="36"/>
  <c r="C330" i="36"/>
  <c r="K4" i="36"/>
  <c r="I4" i="36"/>
  <c r="H4" i="36"/>
  <c r="G4" i="36"/>
  <c r="F4" i="36"/>
  <c r="E4" i="36"/>
  <c r="D4" i="36"/>
  <c r="C4" i="36"/>
  <c r="K288" i="36"/>
  <c r="I288" i="36"/>
  <c r="H288" i="36"/>
  <c r="G288" i="36"/>
  <c r="F288" i="36"/>
  <c r="E288" i="36"/>
  <c r="D288" i="36"/>
  <c r="C288" i="36"/>
  <c r="K329" i="36"/>
  <c r="I329" i="36"/>
  <c r="H329" i="36"/>
  <c r="G329" i="36"/>
  <c r="F329" i="36"/>
  <c r="E329" i="36"/>
  <c r="D329" i="36"/>
  <c r="C329" i="36"/>
  <c r="K328" i="36"/>
  <c r="I328" i="36"/>
  <c r="H328" i="36"/>
  <c r="G328" i="36"/>
  <c r="F328" i="36"/>
  <c r="E328" i="36"/>
  <c r="D328" i="36"/>
  <c r="C328" i="36"/>
  <c r="K240" i="36"/>
  <c r="I240" i="36"/>
  <c r="H240" i="36"/>
  <c r="G240" i="36"/>
  <c r="F240" i="36"/>
  <c r="E240" i="36"/>
  <c r="D240" i="36"/>
  <c r="C240" i="36"/>
  <c r="K137" i="36"/>
  <c r="I137" i="36"/>
  <c r="H137" i="36"/>
  <c r="G137" i="36"/>
  <c r="F137" i="36"/>
  <c r="E137" i="36"/>
  <c r="D137" i="36"/>
  <c r="C137" i="36"/>
  <c r="K124" i="36"/>
  <c r="I124" i="36"/>
  <c r="H124" i="36"/>
  <c r="G124" i="36"/>
  <c r="F124" i="36"/>
  <c r="E124" i="36"/>
  <c r="D124" i="36"/>
  <c r="C124" i="36"/>
  <c r="K179" i="36"/>
  <c r="I179" i="36"/>
  <c r="H179" i="36"/>
  <c r="G179" i="36"/>
  <c r="F179" i="36"/>
  <c r="E179" i="36"/>
  <c r="D179" i="36"/>
  <c r="C179" i="36"/>
  <c r="K133" i="36"/>
  <c r="I133" i="36"/>
  <c r="H133" i="36"/>
  <c r="G133" i="36"/>
  <c r="F133" i="36"/>
  <c r="E133" i="36"/>
  <c r="D133" i="36"/>
  <c r="C133" i="36"/>
  <c r="K15" i="36"/>
  <c r="I15" i="36"/>
  <c r="H15" i="36"/>
  <c r="G15" i="36"/>
  <c r="F15" i="36"/>
  <c r="E15" i="36"/>
  <c r="D15" i="36"/>
  <c r="C15" i="36"/>
  <c r="K327" i="36"/>
  <c r="I327" i="36"/>
  <c r="H327" i="36"/>
  <c r="G327" i="36"/>
  <c r="F327" i="36"/>
  <c r="E327" i="36"/>
  <c r="D327" i="36"/>
  <c r="C327" i="36"/>
  <c r="K37" i="36"/>
  <c r="I37" i="36"/>
  <c r="H37" i="36"/>
  <c r="G37" i="36"/>
  <c r="F37" i="36"/>
  <c r="E37" i="36"/>
  <c r="D37" i="36"/>
  <c r="C37" i="36"/>
  <c r="K272" i="36"/>
  <c r="I272" i="36"/>
  <c r="H272" i="36"/>
  <c r="G272" i="36"/>
  <c r="F272" i="36"/>
  <c r="E272" i="36"/>
  <c r="D272" i="36"/>
  <c r="C272" i="36"/>
  <c r="K303" i="36"/>
  <c r="I303" i="36"/>
  <c r="H303" i="36"/>
  <c r="G303" i="36"/>
  <c r="F303" i="36"/>
  <c r="E303" i="36"/>
  <c r="D303" i="36"/>
  <c r="C303" i="36"/>
  <c r="K123" i="36"/>
  <c r="I123" i="36"/>
  <c r="H123" i="36"/>
  <c r="G123" i="36"/>
  <c r="F123" i="36"/>
  <c r="E123" i="36"/>
  <c r="D123" i="36"/>
  <c r="C123" i="36"/>
  <c r="K103" i="36"/>
  <c r="I103" i="36"/>
  <c r="H103" i="36"/>
  <c r="G103" i="36"/>
  <c r="F103" i="36"/>
  <c r="E103" i="36"/>
  <c r="D103" i="36"/>
  <c r="C103" i="36"/>
  <c r="K70" i="36"/>
  <c r="I70" i="36"/>
  <c r="H70" i="36"/>
  <c r="G70" i="36"/>
  <c r="F70" i="36"/>
  <c r="E70" i="36"/>
  <c r="D70" i="36"/>
  <c r="C70" i="36"/>
  <c r="K83" i="36"/>
  <c r="I83" i="36"/>
  <c r="H83" i="36"/>
  <c r="G83" i="36"/>
  <c r="F83" i="36"/>
  <c r="E83" i="36"/>
  <c r="D83" i="36"/>
  <c r="C83" i="36"/>
  <c r="K82" i="36"/>
  <c r="I82" i="36"/>
  <c r="H82" i="36"/>
  <c r="G82" i="36"/>
  <c r="F82" i="36"/>
  <c r="E82" i="36"/>
  <c r="D82" i="36"/>
  <c r="C82" i="36"/>
  <c r="K178" i="36"/>
  <c r="I178" i="36"/>
  <c r="H178" i="36"/>
  <c r="G178" i="36"/>
  <c r="F178" i="36"/>
  <c r="E178" i="36"/>
  <c r="D178" i="36"/>
  <c r="C178" i="36"/>
  <c r="K326" i="36"/>
  <c r="I326" i="36"/>
  <c r="H326" i="36"/>
  <c r="G326" i="36"/>
  <c r="F326" i="36"/>
  <c r="E326" i="36"/>
  <c r="D326" i="36"/>
  <c r="C326" i="36"/>
  <c r="K160" i="36"/>
  <c r="I160" i="36"/>
  <c r="H160" i="36"/>
  <c r="G160" i="36"/>
  <c r="F160" i="36"/>
  <c r="E160" i="36"/>
  <c r="D160" i="36"/>
  <c r="C160" i="36"/>
  <c r="K325" i="36"/>
  <c r="I325" i="36"/>
  <c r="H325" i="36"/>
  <c r="G325" i="36"/>
  <c r="F325" i="36"/>
  <c r="E325" i="36"/>
  <c r="D325" i="36"/>
  <c r="C325" i="36"/>
  <c r="K232" i="36"/>
  <c r="I232" i="36"/>
  <c r="H232" i="36"/>
  <c r="G232" i="36"/>
  <c r="F232" i="36"/>
  <c r="E232" i="36"/>
  <c r="D232" i="36"/>
  <c r="C232" i="36"/>
  <c r="K92" i="36"/>
  <c r="I92" i="36"/>
  <c r="H92" i="36"/>
  <c r="G92" i="36"/>
  <c r="F92" i="36"/>
  <c r="E92" i="36"/>
  <c r="D92" i="36"/>
  <c r="C92" i="36"/>
  <c r="K271" i="36"/>
  <c r="I271" i="36"/>
  <c r="H271" i="36"/>
  <c r="G271" i="36"/>
  <c r="F271" i="36"/>
  <c r="E271" i="36"/>
  <c r="D271" i="36"/>
  <c r="C271" i="36"/>
  <c r="K302" i="36"/>
  <c r="I302" i="36"/>
  <c r="H302" i="36"/>
  <c r="G302" i="36"/>
  <c r="F302" i="36"/>
  <c r="E302" i="36"/>
  <c r="D302" i="36"/>
  <c r="C302" i="36"/>
  <c r="K50" i="36"/>
  <c r="I50" i="36"/>
  <c r="H50" i="36"/>
  <c r="G50" i="36"/>
  <c r="F50" i="36"/>
  <c r="E50" i="36"/>
  <c r="D50" i="36"/>
  <c r="C50" i="36"/>
  <c r="K36" i="36"/>
  <c r="I36" i="36"/>
  <c r="H36" i="36"/>
  <c r="G36" i="36"/>
  <c r="F36" i="36"/>
  <c r="E36" i="36"/>
  <c r="D36" i="36"/>
  <c r="C36" i="36"/>
  <c r="K177" i="36"/>
  <c r="I177" i="36"/>
  <c r="H177" i="36"/>
  <c r="G177" i="36"/>
  <c r="F177" i="36"/>
  <c r="E177" i="36"/>
  <c r="D177" i="36"/>
  <c r="C177" i="36"/>
  <c r="K270" i="36"/>
  <c r="I270" i="36"/>
  <c r="H270" i="36"/>
  <c r="G270" i="36"/>
  <c r="F270" i="36"/>
  <c r="E270" i="36"/>
  <c r="D270" i="36"/>
  <c r="C270" i="36"/>
  <c r="K112" i="36"/>
  <c r="I112" i="36"/>
  <c r="H112" i="36"/>
  <c r="G112" i="36"/>
  <c r="F112" i="36"/>
  <c r="E112" i="36"/>
  <c r="D112" i="36"/>
  <c r="C112" i="36"/>
  <c r="K324" i="36"/>
  <c r="I324" i="36"/>
  <c r="H324" i="36"/>
  <c r="G324" i="36"/>
  <c r="F324" i="36"/>
  <c r="E324" i="36"/>
  <c r="D324" i="36"/>
  <c r="C324" i="36"/>
  <c r="K301" i="36"/>
  <c r="I301" i="36"/>
  <c r="H301" i="36"/>
  <c r="G301" i="36"/>
  <c r="F301" i="36"/>
  <c r="E301" i="36"/>
  <c r="D301" i="36"/>
  <c r="C301" i="36"/>
  <c r="K156" i="36"/>
  <c r="I156" i="36"/>
  <c r="H156" i="36"/>
  <c r="G156" i="36"/>
  <c r="F156" i="36"/>
  <c r="E156" i="36"/>
  <c r="D156" i="36"/>
  <c r="C156" i="36"/>
  <c r="K226" i="36"/>
  <c r="I226" i="36"/>
  <c r="H226" i="36"/>
  <c r="G226" i="36"/>
  <c r="F226" i="36"/>
  <c r="E226" i="36"/>
  <c r="D226" i="36"/>
  <c r="C226" i="36"/>
  <c r="K132" i="36"/>
  <c r="I132" i="36"/>
  <c r="H132" i="36"/>
  <c r="G132" i="36"/>
  <c r="F132" i="36"/>
  <c r="E132" i="36"/>
  <c r="D132" i="36"/>
  <c r="C132" i="36"/>
  <c r="K152" i="36"/>
  <c r="I152" i="36"/>
  <c r="H152" i="36"/>
  <c r="G152" i="36"/>
  <c r="F152" i="36"/>
  <c r="E152" i="36"/>
  <c r="D152" i="36"/>
  <c r="C152" i="36"/>
  <c r="K225" i="36"/>
  <c r="I225" i="36"/>
  <c r="H225" i="36"/>
  <c r="G225" i="36"/>
  <c r="F225" i="36"/>
  <c r="E225" i="36"/>
  <c r="D225" i="36"/>
  <c r="C225" i="36"/>
  <c r="K111" i="36"/>
  <c r="I111" i="36"/>
  <c r="H111" i="36"/>
  <c r="G111" i="36"/>
  <c r="F111" i="36"/>
  <c r="E111" i="36"/>
  <c r="D111" i="36"/>
  <c r="C111" i="36"/>
  <c r="K24" i="36"/>
  <c r="I24" i="36"/>
  <c r="H24" i="36"/>
  <c r="G24" i="36"/>
  <c r="F24" i="36"/>
  <c r="E24" i="36"/>
  <c r="D24" i="36"/>
  <c r="C24" i="36"/>
  <c r="K66" i="36"/>
  <c r="I66" i="36"/>
  <c r="H66" i="36"/>
  <c r="G66" i="36"/>
  <c r="F66" i="36"/>
  <c r="E66" i="36"/>
  <c r="D66" i="36"/>
  <c r="C66" i="36"/>
  <c r="K231" i="36"/>
  <c r="I231" i="36"/>
  <c r="H231" i="36"/>
  <c r="G231" i="36"/>
  <c r="F231" i="36"/>
  <c r="E231" i="36"/>
  <c r="D231" i="36"/>
  <c r="C231" i="36"/>
  <c r="K323" i="36"/>
  <c r="I323" i="36"/>
  <c r="H323" i="36"/>
  <c r="G323" i="36"/>
  <c r="F323" i="36"/>
  <c r="E323" i="36"/>
  <c r="D323" i="36"/>
  <c r="C323" i="36"/>
  <c r="K5" i="36"/>
  <c r="I5" i="36"/>
  <c r="H5" i="36"/>
  <c r="G5" i="36"/>
  <c r="F5" i="36"/>
  <c r="E5" i="36"/>
  <c r="D5" i="36"/>
  <c r="C5" i="36"/>
  <c r="K22" i="36"/>
  <c r="I22" i="36"/>
  <c r="H22" i="36"/>
  <c r="G22" i="36"/>
  <c r="F22" i="36"/>
  <c r="E22" i="36"/>
  <c r="D22" i="36"/>
  <c r="C22" i="36"/>
  <c r="K300" i="36"/>
  <c r="I300" i="36"/>
  <c r="H300" i="36"/>
  <c r="G300" i="36"/>
  <c r="F300" i="36"/>
  <c r="E300" i="36"/>
  <c r="D300" i="36"/>
  <c r="C300" i="36"/>
  <c r="K230" i="36"/>
  <c r="I230" i="36"/>
  <c r="H230" i="36"/>
  <c r="G230" i="36"/>
  <c r="F230" i="36"/>
  <c r="E230" i="36"/>
  <c r="D230" i="36"/>
  <c r="C230" i="36"/>
  <c r="K254" i="36"/>
  <c r="I254" i="36"/>
  <c r="H254" i="36"/>
  <c r="G254" i="36"/>
  <c r="F254" i="36"/>
  <c r="E254" i="36"/>
  <c r="D254" i="36"/>
  <c r="C254" i="36"/>
  <c r="K8" i="36"/>
  <c r="I8" i="36"/>
  <c r="H8" i="36"/>
  <c r="G8" i="36"/>
  <c r="F8" i="36"/>
  <c r="E8" i="36"/>
  <c r="D8" i="36"/>
  <c r="C8" i="36"/>
  <c r="K299" i="36"/>
  <c r="I299" i="36"/>
  <c r="H299" i="36"/>
  <c r="G299" i="36"/>
  <c r="F299" i="36"/>
  <c r="E299" i="36"/>
  <c r="D299" i="36"/>
  <c r="C299" i="36"/>
  <c r="K63" i="36"/>
  <c r="I63" i="36"/>
  <c r="H63" i="36"/>
  <c r="G63" i="36"/>
  <c r="F63" i="36"/>
  <c r="E63" i="36"/>
  <c r="D63" i="36"/>
  <c r="C63" i="36"/>
  <c r="K176" i="36"/>
  <c r="I176" i="36"/>
  <c r="H176" i="36"/>
  <c r="G176" i="36"/>
  <c r="F176" i="36"/>
  <c r="E176" i="36"/>
  <c r="D176" i="36"/>
  <c r="C176" i="36"/>
  <c r="K224" i="36"/>
  <c r="I224" i="36"/>
  <c r="H224" i="36"/>
  <c r="G224" i="36"/>
  <c r="F224" i="36"/>
  <c r="E224" i="36"/>
  <c r="D224" i="36"/>
  <c r="C224" i="36"/>
  <c r="K322" i="36"/>
  <c r="I322" i="36"/>
  <c r="H322" i="36"/>
  <c r="G322" i="36"/>
  <c r="F322" i="36"/>
  <c r="E322" i="36"/>
  <c r="D322" i="36"/>
  <c r="C322" i="36"/>
  <c r="K91" i="36"/>
  <c r="I91" i="36"/>
  <c r="H91" i="36"/>
  <c r="G91" i="36"/>
  <c r="F91" i="36"/>
  <c r="E91" i="36"/>
  <c r="D91" i="36"/>
  <c r="C91" i="36"/>
  <c r="K321" i="36"/>
  <c r="I321" i="36"/>
  <c r="H321" i="36"/>
  <c r="G321" i="36"/>
  <c r="F321" i="36"/>
  <c r="E321" i="36"/>
  <c r="D321" i="36"/>
  <c r="C321" i="36"/>
  <c r="K287" i="36"/>
  <c r="I287" i="36"/>
  <c r="H287" i="36"/>
  <c r="G287" i="36"/>
  <c r="F287" i="36"/>
  <c r="E287" i="36"/>
  <c r="D287" i="36"/>
  <c r="C287" i="36"/>
  <c r="K151" i="36"/>
  <c r="I151" i="36"/>
  <c r="H151" i="36"/>
  <c r="G151" i="36"/>
  <c r="F151" i="36"/>
  <c r="E151" i="36"/>
  <c r="D151" i="36"/>
  <c r="C151" i="36"/>
  <c r="K212" i="36"/>
  <c r="I212" i="36"/>
  <c r="H212" i="36"/>
  <c r="G212" i="36"/>
  <c r="F212" i="36"/>
  <c r="E212" i="36"/>
  <c r="D212" i="36"/>
  <c r="C212" i="36"/>
  <c r="K144" i="36"/>
  <c r="I144" i="36"/>
  <c r="H144" i="36"/>
  <c r="G144" i="36"/>
  <c r="F144" i="36"/>
  <c r="E144" i="36"/>
  <c r="D144" i="36"/>
  <c r="C144" i="36"/>
  <c r="K131" i="36"/>
  <c r="I131" i="36"/>
  <c r="H131" i="36"/>
  <c r="G131" i="36"/>
  <c r="F131" i="36"/>
  <c r="E131" i="36"/>
  <c r="D131" i="36"/>
  <c r="C131" i="36"/>
  <c r="K320" i="36"/>
  <c r="I320" i="36"/>
  <c r="H320" i="36"/>
  <c r="G320" i="36"/>
  <c r="F320" i="36"/>
  <c r="E320" i="36"/>
  <c r="D320" i="36"/>
  <c r="C320" i="36"/>
  <c r="K286" i="36"/>
  <c r="I286" i="36"/>
  <c r="H286" i="36"/>
  <c r="G286" i="36"/>
  <c r="F286" i="36"/>
  <c r="E286" i="36"/>
  <c r="D286" i="36"/>
  <c r="C286" i="36"/>
  <c r="K223" i="36"/>
  <c r="I223" i="36"/>
  <c r="H223" i="36"/>
  <c r="G223" i="36"/>
  <c r="F223" i="36"/>
  <c r="E223" i="36"/>
  <c r="D223" i="36"/>
  <c r="C223" i="36"/>
  <c r="K90" i="36"/>
  <c r="I90" i="36"/>
  <c r="H90" i="36"/>
  <c r="G90" i="36"/>
  <c r="F90" i="36"/>
  <c r="E90" i="36"/>
  <c r="D90" i="36"/>
  <c r="C90" i="36"/>
  <c r="K298" i="36"/>
  <c r="I298" i="36"/>
  <c r="H298" i="36"/>
  <c r="G298" i="36"/>
  <c r="F298" i="36"/>
  <c r="E298" i="36"/>
  <c r="D298" i="36"/>
  <c r="C298" i="36"/>
  <c r="K54" i="36"/>
  <c r="I54" i="36"/>
  <c r="H54" i="36"/>
  <c r="G54" i="36"/>
  <c r="F54" i="36"/>
  <c r="E54" i="36"/>
  <c r="D54" i="36"/>
  <c r="C54" i="36"/>
  <c r="K72" i="36"/>
  <c r="I72" i="36"/>
  <c r="H72" i="36"/>
  <c r="G72" i="36"/>
  <c r="F72" i="36"/>
  <c r="E72" i="36"/>
  <c r="D72" i="36"/>
  <c r="C72" i="36"/>
  <c r="K143" i="36"/>
  <c r="I143" i="36"/>
  <c r="H143" i="36"/>
  <c r="G143" i="36"/>
  <c r="F143" i="36"/>
  <c r="E143" i="36"/>
  <c r="D143" i="36"/>
  <c r="C143" i="36"/>
  <c r="K269" i="36"/>
  <c r="I269" i="36"/>
  <c r="H269" i="36"/>
  <c r="G269" i="36"/>
  <c r="F269" i="36"/>
  <c r="E269" i="36"/>
  <c r="D269" i="36"/>
  <c r="C269" i="36"/>
  <c r="K253" i="36"/>
  <c r="I253" i="36"/>
  <c r="H253" i="36"/>
  <c r="G253" i="36"/>
  <c r="F253" i="36"/>
  <c r="E253" i="36"/>
  <c r="D253" i="36"/>
  <c r="C253" i="36"/>
  <c r="K170" i="36"/>
  <c r="I170" i="36"/>
  <c r="H170" i="36"/>
  <c r="G170" i="36"/>
  <c r="F170" i="36"/>
  <c r="E170" i="36"/>
  <c r="D170" i="36"/>
  <c r="C170" i="36"/>
  <c r="K268" i="36"/>
  <c r="I268" i="36"/>
  <c r="H268" i="36"/>
  <c r="G268" i="36"/>
  <c r="F268" i="36"/>
  <c r="E268" i="36"/>
  <c r="D268" i="36"/>
  <c r="C268" i="36"/>
  <c r="K211" i="36"/>
  <c r="I211" i="36"/>
  <c r="H211" i="36"/>
  <c r="G211" i="36"/>
  <c r="F211" i="36"/>
  <c r="E211" i="36"/>
  <c r="D211" i="36"/>
  <c r="C211" i="36"/>
  <c r="K285" i="36"/>
  <c r="I285" i="36"/>
  <c r="H285" i="36"/>
  <c r="G285" i="36"/>
  <c r="F285" i="36"/>
  <c r="E285" i="36"/>
  <c r="D285" i="36"/>
  <c r="C285" i="36"/>
  <c r="K57" i="36"/>
  <c r="I57" i="36"/>
  <c r="H57" i="36"/>
  <c r="G57" i="36"/>
  <c r="F57" i="36"/>
  <c r="E57" i="36"/>
  <c r="D57" i="36"/>
  <c r="C57" i="36"/>
  <c r="K222" i="36"/>
  <c r="I222" i="36"/>
  <c r="H222" i="36"/>
  <c r="G222" i="36"/>
  <c r="F222" i="36"/>
  <c r="E222" i="36"/>
  <c r="D222" i="36"/>
  <c r="C222" i="36"/>
  <c r="K284" i="36"/>
  <c r="I284" i="36"/>
  <c r="H284" i="36"/>
  <c r="G284" i="36"/>
  <c r="F284" i="36"/>
  <c r="E284" i="36"/>
  <c r="D284" i="36"/>
  <c r="C284" i="36"/>
  <c r="K319" i="36"/>
  <c r="I319" i="36"/>
  <c r="H319" i="36"/>
  <c r="G319" i="36"/>
  <c r="F319" i="36"/>
  <c r="E319" i="36"/>
  <c r="D319" i="36"/>
  <c r="C319" i="36"/>
  <c r="K239" i="36"/>
  <c r="I239" i="36"/>
  <c r="H239" i="36"/>
  <c r="G239" i="36"/>
  <c r="F239" i="36"/>
  <c r="E239" i="36"/>
  <c r="D239" i="36"/>
  <c r="C239" i="36"/>
  <c r="K297" i="36"/>
  <c r="I297" i="36"/>
  <c r="H297" i="36"/>
  <c r="G297" i="36"/>
  <c r="F297" i="36"/>
  <c r="E297" i="36"/>
  <c r="D297" i="36"/>
  <c r="C297" i="36"/>
  <c r="K169" i="36"/>
  <c r="I169" i="36"/>
  <c r="H169" i="36"/>
  <c r="G169" i="36"/>
  <c r="F169" i="36"/>
  <c r="E169" i="36"/>
  <c r="D169" i="36"/>
  <c r="C169" i="36"/>
  <c r="K46" i="36"/>
  <c r="I46" i="36"/>
  <c r="H46" i="36"/>
  <c r="G46" i="36"/>
  <c r="F46" i="36"/>
  <c r="E46" i="36"/>
  <c r="D46" i="36"/>
  <c r="C46" i="36"/>
  <c r="K33" i="36"/>
  <c r="I33" i="36"/>
  <c r="H33" i="36"/>
  <c r="G33" i="36"/>
  <c r="F33" i="36"/>
  <c r="E33" i="36"/>
  <c r="D33" i="36"/>
  <c r="C33" i="36"/>
  <c r="K175" i="36"/>
  <c r="I175" i="36"/>
  <c r="H175" i="36"/>
  <c r="G175" i="36"/>
  <c r="F175" i="36"/>
  <c r="E175" i="36"/>
  <c r="D175" i="36"/>
  <c r="C175" i="36"/>
  <c r="K168" i="36"/>
  <c r="I168" i="36"/>
  <c r="H168" i="36"/>
  <c r="G168" i="36"/>
  <c r="F168" i="36"/>
  <c r="E168" i="36"/>
  <c r="D168" i="36"/>
  <c r="C168" i="36"/>
  <c r="K142" i="36"/>
  <c r="I142" i="36"/>
  <c r="H142" i="36"/>
  <c r="G142" i="36"/>
  <c r="F142" i="36"/>
  <c r="E142" i="36"/>
  <c r="D142" i="36"/>
  <c r="C142" i="36"/>
  <c r="K12" i="36"/>
  <c r="I12" i="36"/>
  <c r="H12" i="36"/>
  <c r="G12" i="36"/>
  <c r="F12" i="36"/>
  <c r="E12" i="36"/>
  <c r="D12" i="36"/>
  <c r="C12" i="36"/>
  <c r="K318" i="36"/>
  <c r="I318" i="36"/>
  <c r="H318" i="36"/>
  <c r="G318" i="36"/>
  <c r="F318" i="36"/>
  <c r="E318" i="36"/>
  <c r="D318" i="36"/>
  <c r="C318" i="36"/>
  <c r="K198" i="36"/>
  <c r="I198" i="36"/>
  <c r="H198" i="36"/>
  <c r="G198" i="36"/>
  <c r="F198" i="36"/>
  <c r="E198" i="36"/>
  <c r="D198" i="36"/>
  <c r="C198" i="36"/>
  <c r="K174" i="36"/>
  <c r="I174" i="36"/>
  <c r="H174" i="36"/>
  <c r="G174" i="36"/>
  <c r="F174" i="36"/>
  <c r="E174" i="36"/>
  <c r="D174" i="36"/>
  <c r="C174" i="36"/>
  <c r="K210" i="36"/>
  <c r="I210" i="36"/>
  <c r="H210" i="36"/>
  <c r="G210" i="36"/>
  <c r="F210" i="36"/>
  <c r="E210" i="36"/>
  <c r="D210" i="36"/>
  <c r="C210" i="36"/>
  <c r="K283" i="36"/>
  <c r="I283" i="36"/>
  <c r="H283" i="36"/>
  <c r="G283" i="36"/>
  <c r="F283" i="36"/>
  <c r="E283" i="36"/>
  <c r="D283" i="36"/>
  <c r="C283" i="36"/>
  <c r="K122" i="36"/>
  <c r="I122" i="36"/>
  <c r="H122" i="36"/>
  <c r="G122" i="36"/>
  <c r="F122" i="36"/>
  <c r="E122" i="36"/>
  <c r="D122" i="36"/>
  <c r="C122" i="36"/>
  <c r="K167" i="36"/>
  <c r="I167" i="36"/>
  <c r="H167" i="36"/>
  <c r="G167" i="36"/>
  <c r="F167" i="36"/>
  <c r="E167" i="36"/>
  <c r="D167" i="36"/>
  <c r="C167" i="36"/>
  <c r="K221" i="36"/>
  <c r="I221" i="36"/>
  <c r="H221" i="36"/>
  <c r="G221" i="36"/>
  <c r="F221" i="36"/>
  <c r="E221" i="36"/>
  <c r="D221" i="36"/>
  <c r="C221" i="36"/>
  <c r="K71" i="36"/>
  <c r="I71" i="36"/>
  <c r="H71" i="36"/>
  <c r="G71" i="36"/>
  <c r="F71" i="36"/>
  <c r="E71" i="36"/>
  <c r="D71" i="36"/>
  <c r="C71" i="36"/>
  <c r="K65" i="36"/>
  <c r="I65" i="36"/>
  <c r="H65" i="36"/>
  <c r="G65" i="36"/>
  <c r="F65" i="36"/>
  <c r="E65" i="36"/>
  <c r="D65" i="36"/>
  <c r="C65" i="36"/>
  <c r="K229" i="36"/>
  <c r="I229" i="36"/>
  <c r="H229" i="36"/>
  <c r="G229" i="36"/>
  <c r="F229" i="36"/>
  <c r="E229" i="36"/>
  <c r="D229" i="36"/>
  <c r="C229" i="36"/>
  <c r="K173" i="36"/>
  <c r="I173" i="36"/>
  <c r="H173" i="36"/>
  <c r="G173" i="36"/>
  <c r="F173" i="36"/>
  <c r="E173" i="36"/>
  <c r="D173" i="36"/>
  <c r="C173" i="36"/>
  <c r="K150" i="36"/>
  <c r="I150" i="36"/>
  <c r="H150" i="36"/>
  <c r="G150" i="36"/>
  <c r="F150" i="36"/>
  <c r="E150" i="36"/>
  <c r="D150" i="36"/>
  <c r="C150" i="36"/>
  <c r="K209" i="36"/>
  <c r="I209" i="36"/>
  <c r="H209" i="36"/>
  <c r="G209" i="36"/>
  <c r="F209" i="36"/>
  <c r="E209" i="36"/>
  <c r="D209" i="36"/>
  <c r="C209" i="36"/>
  <c r="K220" i="36"/>
  <c r="I220" i="36"/>
  <c r="H220" i="36"/>
  <c r="G220" i="36"/>
  <c r="F220" i="36"/>
  <c r="E220" i="36"/>
  <c r="D220" i="36"/>
  <c r="C220" i="36"/>
  <c r="K56" i="36"/>
  <c r="I56" i="36"/>
  <c r="H56" i="36"/>
  <c r="G56" i="36"/>
  <c r="F56" i="36"/>
  <c r="E56" i="36"/>
  <c r="D56" i="36"/>
  <c r="C56" i="36"/>
  <c r="K32" i="36"/>
  <c r="I32" i="36"/>
  <c r="H32" i="36"/>
  <c r="G32" i="36"/>
  <c r="F32" i="36"/>
  <c r="E32" i="36"/>
  <c r="D32" i="36"/>
  <c r="C32" i="36"/>
  <c r="K252" i="36"/>
  <c r="I252" i="36"/>
  <c r="H252" i="36"/>
  <c r="G252" i="36"/>
  <c r="F252" i="36"/>
  <c r="E252" i="36"/>
  <c r="D252" i="36"/>
  <c r="C252" i="36"/>
  <c r="K166" i="36"/>
  <c r="I166" i="36"/>
  <c r="H166" i="36"/>
  <c r="G166" i="36"/>
  <c r="F166" i="36"/>
  <c r="E166" i="36"/>
  <c r="D166" i="36"/>
  <c r="C166" i="36"/>
  <c r="K238" i="36"/>
  <c r="I238" i="36"/>
  <c r="H238" i="36"/>
  <c r="G238" i="36"/>
  <c r="F238" i="36"/>
  <c r="E238" i="36"/>
  <c r="D238" i="36"/>
  <c r="C238" i="36"/>
  <c r="K219" i="36"/>
  <c r="I219" i="36"/>
  <c r="H219" i="36"/>
  <c r="G219" i="36"/>
  <c r="F219" i="36"/>
  <c r="E219" i="36"/>
  <c r="D219" i="36"/>
  <c r="C219" i="36"/>
  <c r="K267" i="36"/>
  <c r="I267" i="36"/>
  <c r="H267" i="36"/>
  <c r="G267" i="36"/>
  <c r="F267" i="36"/>
  <c r="E267" i="36"/>
  <c r="D267" i="36"/>
  <c r="C267" i="36"/>
  <c r="K317" i="36"/>
  <c r="I317" i="36"/>
  <c r="H317" i="36"/>
  <c r="G317" i="36"/>
  <c r="F317" i="36"/>
  <c r="E317" i="36"/>
  <c r="D317" i="36"/>
  <c r="C317" i="36"/>
  <c r="K218" i="36"/>
  <c r="I218" i="36"/>
  <c r="H218" i="36"/>
  <c r="G218" i="36"/>
  <c r="F218" i="36"/>
  <c r="E218" i="36"/>
  <c r="D218" i="36"/>
  <c r="C218" i="36"/>
  <c r="K251" i="36"/>
  <c r="I251" i="36"/>
  <c r="H251" i="36"/>
  <c r="G251" i="36"/>
  <c r="F251" i="36"/>
  <c r="E251" i="36"/>
  <c r="D251" i="36"/>
  <c r="C251" i="36"/>
  <c r="K9" i="36"/>
  <c r="I9" i="36"/>
  <c r="H9" i="36"/>
  <c r="G9" i="36"/>
  <c r="F9" i="36"/>
  <c r="E9" i="36"/>
  <c r="D9" i="36"/>
  <c r="C9" i="36"/>
  <c r="K102" i="36"/>
  <c r="I102" i="36"/>
  <c r="H102" i="36"/>
  <c r="G102" i="36"/>
  <c r="F102" i="36"/>
  <c r="E102" i="36"/>
  <c r="D102" i="36"/>
  <c r="C102" i="36"/>
  <c r="K237" i="36"/>
  <c r="I237" i="36"/>
  <c r="H237" i="36"/>
  <c r="G237" i="36"/>
  <c r="F237" i="36"/>
  <c r="E237" i="36"/>
  <c r="D237" i="36"/>
  <c r="C237" i="36"/>
  <c r="K110" i="36"/>
  <c r="I110" i="36"/>
  <c r="H110" i="36"/>
  <c r="G110" i="36"/>
  <c r="F110" i="36"/>
  <c r="E110" i="36"/>
  <c r="D110" i="36"/>
  <c r="C110" i="36"/>
  <c r="K208" i="36"/>
  <c r="I208" i="36"/>
  <c r="H208" i="36"/>
  <c r="G208" i="36"/>
  <c r="F208" i="36"/>
  <c r="E208" i="36"/>
  <c r="D208" i="36"/>
  <c r="C208" i="36"/>
  <c r="K282" i="36"/>
  <c r="I282" i="36"/>
  <c r="H282" i="36"/>
  <c r="G282" i="36"/>
  <c r="F282" i="36"/>
  <c r="E282" i="36"/>
  <c r="D282" i="36"/>
  <c r="C282" i="36"/>
  <c r="K165" i="36"/>
  <c r="I165" i="36"/>
  <c r="H165" i="36"/>
  <c r="G165" i="36"/>
  <c r="F165" i="36"/>
  <c r="E165" i="36"/>
  <c r="D165" i="36"/>
  <c r="C165" i="36"/>
  <c r="K281" i="36"/>
  <c r="I281" i="36"/>
  <c r="H281" i="36"/>
  <c r="G281" i="36"/>
  <c r="F281" i="36"/>
  <c r="E281" i="36"/>
  <c r="D281" i="36"/>
  <c r="C281" i="36"/>
  <c r="K316" i="36"/>
  <c r="I316" i="36"/>
  <c r="H316" i="36"/>
  <c r="G316" i="36"/>
  <c r="F316" i="36"/>
  <c r="E316" i="36"/>
  <c r="D316" i="36"/>
  <c r="C316" i="36"/>
  <c r="K67" i="36"/>
  <c r="I67" i="36"/>
  <c r="H67" i="36"/>
  <c r="G67" i="36"/>
  <c r="F67" i="36"/>
  <c r="E67" i="36"/>
  <c r="D67" i="36"/>
  <c r="C67" i="36"/>
  <c r="K207" i="36"/>
  <c r="I207" i="36"/>
  <c r="H207" i="36"/>
  <c r="G207" i="36"/>
  <c r="F207" i="36"/>
  <c r="E207" i="36"/>
  <c r="D207" i="36"/>
  <c r="C207" i="36"/>
  <c r="K121" i="36"/>
  <c r="I121" i="36"/>
  <c r="H121" i="36"/>
  <c r="G121" i="36"/>
  <c r="F121" i="36"/>
  <c r="E121" i="36"/>
  <c r="D121" i="36"/>
  <c r="C121" i="36"/>
  <c r="K75" i="36"/>
  <c r="I75" i="36"/>
  <c r="H75" i="36"/>
  <c r="G75" i="36"/>
  <c r="F75" i="36"/>
  <c r="E75" i="36"/>
  <c r="D75" i="36"/>
  <c r="C75" i="36"/>
  <c r="K62" i="36"/>
  <c r="I62" i="36"/>
  <c r="H62" i="36"/>
  <c r="G62" i="36"/>
  <c r="F62" i="36"/>
  <c r="E62" i="36"/>
  <c r="D62" i="36"/>
  <c r="C62" i="36"/>
  <c r="K315" i="36"/>
  <c r="I315" i="36"/>
  <c r="H315" i="36"/>
  <c r="G315" i="36"/>
  <c r="F315" i="36"/>
  <c r="E315" i="36"/>
  <c r="D315" i="36"/>
  <c r="C315" i="36"/>
  <c r="K197" i="36"/>
  <c r="I197" i="36"/>
  <c r="H197" i="36"/>
  <c r="G197" i="36"/>
  <c r="F197" i="36"/>
  <c r="E197" i="36"/>
  <c r="D197" i="36"/>
  <c r="C197" i="36"/>
  <c r="K136" i="36"/>
  <c r="I136" i="36"/>
  <c r="H136" i="36"/>
  <c r="G136" i="36"/>
  <c r="F136" i="36"/>
  <c r="E136" i="36"/>
  <c r="D136" i="36"/>
  <c r="C136" i="36"/>
  <c r="K280" i="36"/>
  <c r="I280" i="36"/>
  <c r="H280" i="36"/>
  <c r="G280" i="36"/>
  <c r="F280" i="36"/>
  <c r="E280" i="36"/>
  <c r="D280" i="36"/>
  <c r="C280" i="36"/>
  <c r="K279" i="36"/>
  <c r="I279" i="36"/>
  <c r="H279" i="36"/>
  <c r="G279" i="36"/>
  <c r="F279" i="36"/>
  <c r="E279" i="36"/>
  <c r="D279" i="36"/>
  <c r="C279" i="36"/>
  <c r="K266" i="36"/>
  <c r="I266" i="36"/>
  <c r="H266" i="36"/>
  <c r="G266" i="36"/>
  <c r="F266" i="36"/>
  <c r="E266" i="36"/>
  <c r="D266" i="36"/>
  <c r="C266" i="36"/>
  <c r="K278" i="36"/>
  <c r="I278" i="36"/>
  <c r="H278" i="36"/>
  <c r="G278" i="36"/>
  <c r="F278" i="36"/>
  <c r="E278" i="36"/>
  <c r="D278" i="36"/>
  <c r="C278" i="36"/>
  <c r="K206" i="36"/>
  <c r="I206" i="36"/>
  <c r="H206" i="36"/>
  <c r="G206" i="36"/>
  <c r="F206" i="36"/>
  <c r="E206" i="36"/>
  <c r="D206" i="36"/>
  <c r="C206" i="36"/>
  <c r="K314" i="36"/>
  <c r="I314" i="36"/>
  <c r="H314" i="36"/>
  <c r="G314" i="36"/>
  <c r="F314" i="36"/>
  <c r="E314" i="36"/>
  <c r="D314" i="36"/>
  <c r="C314" i="36"/>
  <c r="K74" i="36"/>
  <c r="I74" i="36"/>
  <c r="H74" i="36"/>
  <c r="G74" i="36"/>
  <c r="F74" i="36"/>
  <c r="E74" i="36"/>
  <c r="D74" i="36"/>
  <c r="C74" i="36"/>
  <c r="K42" i="36"/>
  <c r="I42" i="36"/>
  <c r="H42" i="36"/>
  <c r="G42" i="36"/>
  <c r="F42" i="36"/>
  <c r="E42" i="36"/>
  <c r="D42" i="36"/>
  <c r="C42" i="36"/>
  <c r="K81" i="36"/>
  <c r="I81" i="36"/>
  <c r="H81" i="36"/>
  <c r="G81" i="36"/>
  <c r="F81" i="36"/>
  <c r="E81" i="36"/>
  <c r="D81" i="36"/>
  <c r="C81" i="36"/>
  <c r="K228" i="36"/>
  <c r="I228" i="36"/>
  <c r="H228" i="36"/>
  <c r="G228" i="36"/>
  <c r="F228" i="36"/>
  <c r="E228" i="36"/>
  <c r="D228" i="36"/>
  <c r="C228" i="36"/>
  <c r="K194" i="36"/>
  <c r="I194" i="36"/>
  <c r="H194" i="36"/>
  <c r="G194" i="36"/>
  <c r="F194" i="36"/>
  <c r="E194" i="36"/>
  <c r="D194" i="36"/>
  <c r="C194" i="36"/>
  <c r="K313" i="36"/>
  <c r="I313" i="36"/>
  <c r="H313" i="36"/>
  <c r="G313" i="36"/>
  <c r="F313" i="36"/>
  <c r="E313" i="36"/>
  <c r="D313" i="36"/>
  <c r="C313" i="36"/>
  <c r="K109" i="36"/>
  <c r="I109" i="36"/>
  <c r="H109" i="36"/>
  <c r="G109" i="36"/>
  <c r="F109" i="36"/>
  <c r="E109" i="36"/>
  <c r="D109" i="36"/>
  <c r="C109" i="36"/>
  <c r="K7" i="36"/>
  <c r="I7" i="36"/>
  <c r="H7" i="36"/>
  <c r="G7" i="36"/>
  <c r="F7" i="36"/>
  <c r="E7" i="36"/>
  <c r="D7" i="36"/>
  <c r="C7" i="36"/>
  <c r="K80" i="36"/>
  <c r="I80" i="36"/>
  <c r="H80" i="36"/>
  <c r="G80" i="36"/>
  <c r="F80" i="36"/>
  <c r="E80" i="36"/>
  <c r="D80" i="36"/>
  <c r="C80" i="36"/>
  <c r="K89" i="36"/>
  <c r="I89" i="36"/>
  <c r="I353" i="36" s="1"/>
  <c r="H89" i="36"/>
  <c r="G89" i="36"/>
  <c r="G353" i="36" s="1"/>
  <c r="F89" i="36"/>
  <c r="E89" i="36"/>
  <c r="E353" i="36" s="1"/>
  <c r="D89" i="36"/>
  <c r="C89" i="36"/>
  <c r="K280" i="35"/>
  <c r="I280" i="35"/>
  <c r="H280" i="35"/>
  <c r="G280" i="35"/>
  <c r="F280" i="35"/>
  <c r="E280" i="35"/>
  <c r="D280" i="35"/>
  <c r="C280" i="35"/>
  <c r="K186" i="35"/>
  <c r="I186" i="35"/>
  <c r="H186" i="35"/>
  <c r="G186" i="35"/>
  <c r="F186" i="35"/>
  <c r="E186" i="35"/>
  <c r="D186" i="35"/>
  <c r="C186" i="35"/>
  <c r="K278" i="35"/>
  <c r="I278" i="35"/>
  <c r="H278" i="35"/>
  <c r="G278" i="35"/>
  <c r="F278" i="35"/>
  <c r="E278" i="35"/>
  <c r="D278" i="35"/>
  <c r="C278" i="35"/>
  <c r="K86" i="35"/>
  <c r="I86" i="35"/>
  <c r="H86" i="35"/>
  <c r="G86" i="35"/>
  <c r="F86" i="35"/>
  <c r="E86" i="35"/>
  <c r="D86" i="35"/>
  <c r="C86" i="35"/>
  <c r="K227" i="35"/>
  <c r="I227" i="35"/>
  <c r="H227" i="35"/>
  <c r="G227" i="35"/>
  <c r="F227" i="35"/>
  <c r="E227" i="35"/>
  <c r="D227" i="35"/>
  <c r="C227" i="35"/>
  <c r="K125" i="35"/>
  <c r="I125" i="35"/>
  <c r="H125" i="35"/>
  <c r="G125" i="35"/>
  <c r="F125" i="35"/>
  <c r="E125" i="35"/>
  <c r="D125" i="35"/>
  <c r="C125" i="35"/>
  <c r="K179" i="35"/>
  <c r="I179" i="35"/>
  <c r="H179" i="35"/>
  <c r="G179" i="35"/>
  <c r="F179" i="35"/>
  <c r="E179" i="35"/>
  <c r="D179" i="35"/>
  <c r="C179" i="35"/>
  <c r="K128" i="35"/>
  <c r="I128" i="35"/>
  <c r="H128" i="35"/>
  <c r="G128" i="35"/>
  <c r="F128" i="35"/>
  <c r="E128" i="35"/>
  <c r="D128" i="35"/>
  <c r="C128" i="35"/>
  <c r="K49" i="35"/>
  <c r="I49" i="35"/>
  <c r="H49" i="35"/>
  <c r="G49" i="35"/>
  <c r="F49" i="35"/>
  <c r="E49" i="35"/>
  <c r="D49" i="35"/>
  <c r="C49" i="35"/>
  <c r="K89" i="35"/>
  <c r="I89" i="35"/>
  <c r="H89" i="35"/>
  <c r="G89" i="35"/>
  <c r="F89" i="35"/>
  <c r="E89" i="35"/>
  <c r="D89" i="35"/>
  <c r="C89" i="35"/>
  <c r="K339" i="35"/>
  <c r="I339" i="35"/>
  <c r="H339" i="35"/>
  <c r="G339" i="35"/>
  <c r="F339" i="35"/>
  <c r="E339" i="35"/>
  <c r="D339" i="35"/>
  <c r="C339" i="35"/>
  <c r="K241" i="35"/>
  <c r="I241" i="35"/>
  <c r="H241" i="35"/>
  <c r="G241" i="35"/>
  <c r="F241" i="35"/>
  <c r="E241" i="35"/>
  <c r="D241" i="35"/>
  <c r="C241" i="35"/>
  <c r="K284" i="35"/>
  <c r="I284" i="35"/>
  <c r="H284" i="35"/>
  <c r="G284" i="35"/>
  <c r="F284" i="35"/>
  <c r="E284" i="35"/>
  <c r="D284" i="35"/>
  <c r="C284" i="35"/>
  <c r="K255" i="35"/>
  <c r="I255" i="35"/>
  <c r="H255" i="35"/>
  <c r="G255" i="35"/>
  <c r="F255" i="35"/>
  <c r="E255" i="35"/>
  <c r="D255" i="35"/>
  <c r="C255" i="35"/>
  <c r="K84" i="35"/>
  <c r="I84" i="35"/>
  <c r="H84" i="35"/>
  <c r="G84" i="35"/>
  <c r="F84" i="35"/>
  <c r="E84" i="35"/>
  <c r="D84" i="35"/>
  <c r="C84" i="35"/>
  <c r="K189" i="35"/>
  <c r="I189" i="35"/>
  <c r="H189" i="35"/>
  <c r="G189" i="35"/>
  <c r="F189" i="35"/>
  <c r="E189" i="35"/>
  <c r="D189" i="35"/>
  <c r="C189" i="35"/>
  <c r="K336" i="35"/>
  <c r="I336" i="35"/>
  <c r="H336" i="35"/>
  <c r="G336" i="35"/>
  <c r="F336" i="35"/>
  <c r="E336" i="35"/>
  <c r="D336" i="35"/>
  <c r="C336" i="35"/>
  <c r="K62" i="35"/>
  <c r="I62" i="35"/>
  <c r="H62" i="35"/>
  <c r="G62" i="35"/>
  <c r="F62" i="35"/>
  <c r="E62" i="35"/>
  <c r="D62" i="35"/>
  <c r="C62" i="35"/>
  <c r="K238" i="35"/>
  <c r="I238" i="35"/>
  <c r="H238" i="35"/>
  <c r="G238" i="35"/>
  <c r="F238" i="35"/>
  <c r="E238" i="35"/>
  <c r="D238" i="35"/>
  <c r="C238" i="35"/>
  <c r="K68" i="35"/>
  <c r="I68" i="35"/>
  <c r="H68" i="35"/>
  <c r="G68" i="35"/>
  <c r="F68" i="35"/>
  <c r="E68" i="35"/>
  <c r="D68" i="35"/>
  <c r="C68" i="35"/>
  <c r="K289" i="35"/>
  <c r="I289" i="35"/>
  <c r="H289" i="35"/>
  <c r="G289" i="35"/>
  <c r="F289" i="35"/>
  <c r="E289" i="35"/>
  <c r="D289" i="35"/>
  <c r="C289" i="35"/>
  <c r="K124" i="35"/>
  <c r="I124" i="35"/>
  <c r="H124" i="35"/>
  <c r="G124" i="35"/>
  <c r="F124" i="35"/>
  <c r="E124" i="35"/>
  <c r="D124" i="35"/>
  <c r="C124" i="35"/>
  <c r="K22" i="35"/>
  <c r="I22" i="35"/>
  <c r="H22" i="35"/>
  <c r="G22" i="35"/>
  <c r="F22" i="35"/>
  <c r="E22" i="35"/>
  <c r="D22" i="35"/>
  <c r="C22" i="35"/>
  <c r="K74" i="35"/>
  <c r="I74" i="35"/>
  <c r="H74" i="35"/>
  <c r="G74" i="35"/>
  <c r="F74" i="35"/>
  <c r="E74" i="35"/>
  <c r="D74" i="35"/>
  <c r="C74" i="35"/>
  <c r="K292" i="35"/>
  <c r="I292" i="35"/>
  <c r="H292" i="35"/>
  <c r="G292" i="35"/>
  <c r="F292" i="35"/>
  <c r="E292" i="35"/>
  <c r="D292" i="35"/>
  <c r="C292" i="35"/>
  <c r="K243" i="35"/>
  <c r="I243" i="35"/>
  <c r="H243" i="35"/>
  <c r="G243" i="35"/>
  <c r="F243" i="35"/>
  <c r="E243" i="35"/>
  <c r="D243" i="35"/>
  <c r="C243" i="35"/>
  <c r="K107" i="35"/>
  <c r="I107" i="35"/>
  <c r="H107" i="35"/>
  <c r="G107" i="35"/>
  <c r="F107" i="35"/>
  <c r="E107" i="35"/>
  <c r="D107" i="35"/>
  <c r="C107" i="35"/>
  <c r="K123" i="35"/>
  <c r="I123" i="35"/>
  <c r="H123" i="35"/>
  <c r="G123" i="35"/>
  <c r="F123" i="35"/>
  <c r="E123" i="35"/>
  <c r="D123" i="35"/>
  <c r="C123" i="35"/>
  <c r="K167" i="35"/>
  <c r="I167" i="35"/>
  <c r="H167" i="35"/>
  <c r="G167" i="35"/>
  <c r="F167" i="35"/>
  <c r="E167" i="35"/>
  <c r="D167" i="35"/>
  <c r="C167" i="35"/>
  <c r="K341" i="35"/>
  <c r="I341" i="35"/>
  <c r="H341" i="35"/>
  <c r="G341" i="35"/>
  <c r="F341" i="35"/>
  <c r="E341" i="35"/>
  <c r="D341" i="35"/>
  <c r="C341" i="35"/>
  <c r="K130" i="35"/>
  <c r="I130" i="35"/>
  <c r="H130" i="35"/>
  <c r="G130" i="35"/>
  <c r="F130" i="35"/>
  <c r="E130" i="35"/>
  <c r="D130" i="35"/>
  <c r="C130" i="35"/>
  <c r="K151" i="35"/>
  <c r="I151" i="35"/>
  <c r="H151" i="35"/>
  <c r="G151" i="35"/>
  <c r="F151" i="35"/>
  <c r="E151" i="35"/>
  <c r="D151" i="35"/>
  <c r="C151" i="35"/>
  <c r="K200" i="35"/>
  <c r="I200" i="35"/>
  <c r="H200" i="35"/>
  <c r="G200" i="35"/>
  <c r="F200" i="35"/>
  <c r="E200" i="35"/>
  <c r="D200" i="35"/>
  <c r="C200" i="35"/>
  <c r="K126" i="35"/>
  <c r="I126" i="35"/>
  <c r="H126" i="35"/>
  <c r="G126" i="35"/>
  <c r="F126" i="35"/>
  <c r="E126" i="35"/>
  <c r="D126" i="35"/>
  <c r="C126" i="35"/>
  <c r="K67" i="35"/>
  <c r="I67" i="35"/>
  <c r="H67" i="35"/>
  <c r="G67" i="35"/>
  <c r="F67" i="35"/>
  <c r="E67" i="35"/>
  <c r="D67" i="35"/>
  <c r="C67" i="35"/>
  <c r="K313" i="35"/>
  <c r="I313" i="35"/>
  <c r="H313" i="35"/>
  <c r="G313" i="35"/>
  <c r="F313" i="35"/>
  <c r="E313" i="35"/>
  <c r="D313" i="35"/>
  <c r="C313" i="35"/>
  <c r="K323" i="35"/>
  <c r="I323" i="35"/>
  <c r="H323" i="35"/>
  <c r="G323" i="35"/>
  <c r="F323" i="35"/>
  <c r="E323" i="35"/>
  <c r="D323" i="35"/>
  <c r="C323" i="35"/>
  <c r="K164" i="35"/>
  <c r="I164" i="35"/>
  <c r="H164" i="35"/>
  <c r="G164" i="35"/>
  <c r="F164" i="35"/>
  <c r="E164" i="35"/>
  <c r="D164" i="35"/>
  <c r="C164" i="35"/>
  <c r="K254" i="35"/>
  <c r="I254" i="35"/>
  <c r="H254" i="35"/>
  <c r="G254" i="35"/>
  <c r="F254" i="35"/>
  <c r="E254" i="35"/>
  <c r="D254" i="35"/>
  <c r="C254" i="35"/>
  <c r="K115" i="35"/>
  <c r="I115" i="35"/>
  <c r="H115" i="35"/>
  <c r="G115" i="35"/>
  <c r="F115" i="35"/>
  <c r="E115" i="35"/>
  <c r="D115" i="35"/>
  <c r="C115" i="35"/>
  <c r="K298" i="35"/>
  <c r="I298" i="35"/>
  <c r="H298" i="35"/>
  <c r="G298" i="35"/>
  <c r="F298" i="35"/>
  <c r="E298" i="35"/>
  <c r="D298" i="35"/>
  <c r="C298" i="35"/>
  <c r="K190" i="35"/>
  <c r="I190" i="35"/>
  <c r="H190" i="35"/>
  <c r="G190" i="35"/>
  <c r="F190" i="35"/>
  <c r="E190" i="35"/>
  <c r="D190" i="35"/>
  <c r="C190" i="35"/>
  <c r="K132" i="35"/>
  <c r="I132" i="35"/>
  <c r="H132" i="35"/>
  <c r="G132" i="35"/>
  <c r="F132" i="35"/>
  <c r="E132" i="35"/>
  <c r="D132" i="35"/>
  <c r="C132" i="35"/>
  <c r="K88" i="35"/>
  <c r="I88" i="35"/>
  <c r="H88" i="35"/>
  <c r="G88" i="35"/>
  <c r="F88" i="35"/>
  <c r="E88" i="35"/>
  <c r="D88" i="35"/>
  <c r="C88" i="35"/>
  <c r="K268" i="35"/>
  <c r="I268" i="35"/>
  <c r="H268" i="35"/>
  <c r="G268" i="35"/>
  <c r="F268" i="35"/>
  <c r="E268" i="35"/>
  <c r="D268" i="35"/>
  <c r="C268" i="35"/>
  <c r="K147" i="35"/>
  <c r="I147" i="35"/>
  <c r="H147" i="35"/>
  <c r="G147" i="35"/>
  <c r="F147" i="35"/>
  <c r="E147" i="35"/>
  <c r="D147" i="35"/>
  <c r="C147" i="35"/>
  <c r="K332" i="35"/>
  <c r="I332" i="35"/>
  <c r="H332" i="35"/>
  <c r="G332" i="35"/>
  <c r="F332" i="35"/>
  <c r="E332" i="35"/>
  <c r="D332" i="35"/>
  <c r="C332" i="35"/>
  <c r="K320" i="35"/>
  <c r="I320" i="35"/>
  <c r="H320" i="35"/>
  <c r="G320" i="35"/>
  <c r="F320" i="35"/>
  <c r="E320" i="35"/>
  <c r="D320" i="35"/>
  <c r="C320" i="35"/>
  <c r="K311" i="35"/>
  <c r="I311" i="35"/>
  <c r="H311" i="35"/>
  <c r="G311" i="35"/>
  <c r="F311" i="35"/>
  <c r="E311" i="35"/>
  <c r="D311" i="35"/>
  <c r="C311" i="35"/>
  <c r="K159" i="35"/>
  <c r="I159" i="35"/>
  <c r="H159" i="35"/>
  <c r="G159" i="35"/>
  <c r="F159" i="35"/>
  <c r="E159" i="35"/>
  <c r="D159" i="35"/>
  <c r="C159" i="35"/>
  <c r="K65" i="35"/>
  <c r="I65" i="35"/>
  <c r="H65" i="35"/>
  <c r="G65" i="35"/>
  <c r="F65" i="35"/>
  <c r="E65" i="35"/>
  <c r="D65" i="35"/>
  <c r="C65" i="35"/>
  <c r="K259" i="35"/>
  <c r="I259" i="35"/>
  <c r="H259" i="35"/>
  <c r="G259" i="35"/>
  <c r="F259" i="35"/>
  <c r="E259" i="35"/>
  <c r="D259" i="35"/>
  <c r="C259" i="35"/>
  <c r="K112" i="35"/>
  <c r="I112" i="35"/>
  <c r="H112" i="35"/>
  <c r="G112" i="35"/>
  <c r="F112" i="35"/>
  <c r="E112" i="35"/>
  <c r="D112" i="35"/>
  <c r="C112" i="35"/>
  <c r="K202" i="35"/>
  <c r="I202" i="35"/>
  <c r="H202" i="35"/>
  <c r="G202" i="35"/>
  <c r="F202" i="35"/>
  <c r="E202" i="35"/>
  <c r="D202" i="35"/>
  <c r="C202" i="35"/>
  <c r="K319" i="35"/>
  <c r="I319" i="35"/>
  <c r="H319" i="35"/>
  <c r="G319" i="35"/>
  <c r="F319" i="35"/>
  <c r="E319" i="35"/>
  <c r="D319" i="35"/>
  <c r="C319" i="35"/>
  <c r="K54" i="35"/>
  <c r="I54" i="35"/>
  <c r="H54" i="35"/>
  <c r="G54" i="35"/>
  <c r="F54" i="35"/>
  <c r="E54" i="35"/>
  <c r="D54" i="35"/>
  <c r="C54" i="35"/>
  <c r="K14" i="35"/>
  <c r="I14" i="35"/>
  <c r="H14" i="35"/>
  <c r="G14" i="35"/>
  <c r="F14" i="35"/>
  <c r="E14" i="35"/>
  <c r="D14" i="35"/>
  <c r="C14" i="35"/>
  <c r="K212" i="35"/>
  <c r="I212" i="35"/>
  <c r="H212" i="35"/>
  <c r="G212" i="35"/>
  <c r="F212" i="35"/>
  <c r="E212" i="35"/>
  <c r="D212" i="35"/>
  <c r="C212" i="35"/>
  <c r="K166" i="35"/>
  <c r="I166" i="35"/>
  <c r="H166" i="35"/>
  <c r="G166" i="35"/>
  <c r="F166" i="35"/>
  <c r="E166" i="35"/>
  <c r="D166" i="35"/>
  <c r="C166" i="35"/>
  <c r="K39" i="35"/>
  <c r="I39" i="35"/>
  <c r="H39" i="35"/>
  <c r="G39" i="35"/>
  <c r="F39" i="35"/>
  <c r="E39" i="35"/>
  <c r="D39" i="35"/>
  <c r="C39" i="35"/>
  <c r="K101" i="35"/>
  <c r="I101" i="35"/>
  <c r="H101" i="35"/>
  <c r="G101" i="35"/>
  <c r="F101" i="35"/>
  <c r="E101" i="35"/>
  <c r="D101" i="35"/>
  <c r="C101" i="35"/>
  <c r="K271" i="35"/>
  <c r="I271" i="35"/>
  <c r="H271" i="35"/>
  <c r="G271" i="35"/>
  <c r="F271" i="35"/>
  <c r="E271" i="35"/>
  <c r="D271" i="35"/>
  <c r="C271" i="35"/>
  <c r="K246" i="35"/>
  <c r="I246" i="35"/>
  <c r="H246" i="35"/>
  <c r="G246" i="35"/>
  <c r="F246" i="35"/>
  <c r="E246" i="35"/>
  <c r="D246" i="35"/>
  <c r="C246" i="35"/>
  <c r="K60" i="35"/>
  <c r="I60" i="35"/>
  <c r="H60" i="35"/>
  <c r="G60" i="35"/>
  <c r="F60" i="35"/>
  <c r="E60" i="35"/>
  <c r="D60" i="35"/>
  <c r="C60" i="35"/>
  <c r="K20" i="35"/>
  <c r="I20" i="35"/>
  <c r="H20" i="35"/>
  <c r="G20" i="35"/>
  <c r="F20" i="35"/>
  <c r="E20" i="35"/>
  <c r="D20" i="35"/>
  <c r="C20" i="35"/>
  <c r="K161" i="35"/>
  <c r="I161" i="35"/>
  <c r="H161" i="35"/>
  <c r="G161" i="35"/>
  <c r="F161" i="35"/>
  <c r="E161" i="35"/>
  <c r="D161" i="35"/>
  <c r="C161" i="35"/>
  <c r="K113" i="35"/>
  <c r="I113" i="35"/>
  <c r="H113" i="35"/>
  <c r="G113" i="35"/>
  <c r="F113" i="35"/>
  <c r="E113" i="35"/>
  <c r="D113" i="35"/>
  <c r="C113" i="35"/>
  <c r="K78" i="35"/>
  <c r="I78" i="35"/>
  <c r="H78" i="35"/>
  <c r="G78" i="35"/>
  <c r="F78" i="35"/>
  <c r="E78" i="35"/>
  <c r="D78" i="35"/>
  <c r="C78" i="35"/>
  <c r="K256" i="35"/>
  <c r="I256" i="35"/>
  <c r="H256" i="35"/>
  <c r="G256" i="35"/>
  <c r="F256" i="35"/>
  <c r="E256" i="35"/>
  <c r="D256" i="35"/>
  <c r="C256" i="35"/>
  <c r="K37" i="35"/>
  <c r="I37" i="35"/>
  <c r="H37" i="35"/>
  <c r="G37" i="35"/>
  <c r="F37" i="35"/>
  <c r="E37" i="35"/>
  <c r="D37" i="35"/>
  <c r="C37" i="35"/>
  <c r="K58" i="35"/>
  <c r="I58" i="35"/>
  <c r="H58" i="35"/>
  <c r="G58" i="35"/>
  <c r="F58" i="35"/>
  <c r="E58" i="35"/>
  <c r="D58" i="35"/>
  <c r="C58" i="35"/>
  <c r="K70" i="35"/>
  <c r="I70" i="35"/>
  <c r="H70" i="35"/>
  <c r="G70" i="35"/>
  <c r="F70" i="35"/>
  <c r="E70" i="35"/>
  <c r="D70" i="35"/>
  <c r="C70" i="35"/>
  <c r="K265" i="35"/>
  <c r="I265" i="35"/>
  <c r="H265" i="35"/>
  <c r="G265" i="35"/>
  <c r="F265" i="35"/>
  <c r="E265" i="35"/>
  <c r="D265" i="35"/>
  <c r="C265" i="35"/>
  <c r="K216" i="35"/>
  <c r="I216" i="35"/>
  <c r="H216" i="35"/>
  <c r="G216" i="35"/>
  <c r="F216" i="35"/>
  <c r="E216" i="35"/>
  <c r="D216" i="35"/>
  <c r="C216" i="35"/>
  <c r="K10" i="35"/>
  <c r="I10" i="35"/>
  <c r="H10" i="35"/>
  <c r="G10" i="35"/>
  <c r="F10" i="35"/>
  <c r="E10" i="35"/>
  <c r="D10" i="35"/>
  <c r="C10" i="35"/>
  <c r="K50" i="35"/>
  <c r="I50" i="35"/>
  <c r="H50" i="35"/>
  <c r="G50" i="35"/>
  <c r="F50" i="35"/>
  <c r="E50" i="35"/>
  <c r="D50" i="35"/>
  <c r="C50" i="35"/>
  <c r="K56" i="35"/>
  <c r="I56" i="35"/>
  <c r="H56" i="35"/>
  <c r="G56" i="35"/>
  <c r="F56" i="35"/>
  <c r="E56" i="35"/>
  <c r="D56" i="35"/>
  <c r="C56" i="35"/>
  <c r="K326" i="35"/>
  <c r="I326" i="35"/>
  <c r="H326" i="35"/>
  <c r="G326" i="35"/>
  <c r="F326" i="35"/>
  <c r="E326" i="35"/>
  <c r="D326" i="35"/>
  <c r="C326" i="35"/>
  <c r="K24" i="35"/>
  <c r="I24" i="35"/>
  <c r="H24" i="35"/>
  <c r="G24" i="35"/>
  <c r="F24" i="35"/>
  <c r="E24" i="35"/>
  <c r="D24" i="35"/>
  <c r="C24" i="35"/>
  <c r="K209" i="35"/>
  <c r="I209" i="35"/>
  <c r="H209" i="35"/>
  <c r="G209" i="35"/>
  <c r="F209" i="35"/>
  <c r="E209" i="35"/>
  <c r="D209" i="35"/>
  <c r="C209" i="35"/>
  <c r="K100" i="35"/>
  <c r="I100" i="35"/>
  <c r="H100" i="35"/>
  <c r="G100" i="35"/>
  <c r="F100" i="35"/>
  <c r="E100" i="35"/>
  <c r="D100" i="35"/>
  <c r="C100" i="35"/>
  <c r="K248" i="35"/>
  <c r="I248" i="35"/>
  <c r="H248" i="35"/>
  <c r="G248" i="35"/>
  <c r="F248" i="35"/>
  <c r="E248" i="35"/>
  <c r="D248" i="35"/>
  <c r="C248" i="35"/>
  <c r="K344" i="35"/>
  <c r="I344" i="35"/>
  <c r="H344" i="35"/>
  <c r="G344" i="35"/>
  <c r="F344" i="35"/>
  <c r="E344" i="35"/>
  <c r="D344" i="35"/>
  <c r="C344" i="35"/>
  <c r="K306" i="35"/>
  <c r="I306" i="35"/>
  <c r="H306" i="35"/>
  <c r="G306" i="35"/>
  <c r="F306" i="35"/>
  <c r="E306" i="35"/>
  <c r="D306" i="35"/>
  <c r="C306" i="35"/>
  <c r="K69" i="35"/>
  <c r="I69" i="35"/>
  <c r="H69" i="35"/>
  <c r="G69" i="35"/>
  <c r="F69" i="35"/>
  <c r="E69" i="35"/>
  <c r="D69" i="35"/>
  <c r="C69" i="35"/>
  <c r="K64" i="35"/>
  <c r="I64" i="35"/>
  <c r="H64" i="35"/>
  <c r="G64" i="35"/>
  <c r="F64" i="35"/>
  <c r="E64" i="35"/>
  <c r="D64" i="35"/>
  <c r="C64" i="35"/>
  <c r="K318" i="35"/>
  <c r="I318" i="35"/>
  <c r="H318" i="35"/>
  <c r="G318" i="35"/>
  <c r="F318" i="35"/>
  <c r="E318" i="35"/>
  <c r="D318" i="35"/>
  <c r="C318" i="35"/>
  <c r="K136" i="35"/>
  <c r="I136" i="35"/>
  <c r="H136" i="35"/>
  <c r="G136" i="35"/>
  <c r="F136" i="35"/>
  <c r="E136" i="35"/>
  <c r="D136" i="35"/>
  <c r="C136" i="35"/>
  <c r="K325" i="35"/>
  <c r="I325" i="35"/>
  <c r="H325" i="35"/>
  <c r="G325" i="35"/>
  <c r="F325" i="35"/>
  <c r="E325" i="35"/>
  <c r="D325" i="35"/>
  <c r="C325" i="35"/>
  <c r="K97" i="35"/>
  <c r="I97" i="35"/>
  <c r="H97" i="35"/>
  <c r="G97" i="35"/>
  <c r="F97" i="35"/>
  <c r="E97" i="35"/>
  <c r="D97" i="35"/>
  <c r="C97" i="35"/>
  <c r="K59" i="35"/>
  <c r="I59" i="35"/>
  <c r="H59" i="35"/>
  <c r="G59" i="35"/>
  <c r="F59" i="35"/>
  <c r="E59" i="35"/>
  <c r="D59" i="35"/>
  <c r="C59" i="35"/>
  <c r="K244" i="35"/>
  <c r="I244" i="35"/>
  <c r="H244" i="35"/>
  <c r="G244" i="35"/>
  <c r="F244" i="35"/>
  <c r="E244" i="35"/>
  <c r="D244" i="35"/>
  <c r="C244" i="35"/>
  <c r="K199" i="35"/>
  <c r="I199" i="35"/>
  <c r="H199" i="35"/>
  <c r="G199" i="35"/>
  <c r="F199" i="35"/>
  <c r="E199" i="35"/>
  <c r="D199" i="35"/>
  <c r="C199" i="35"/>
  <c r="K222" i="35"/>
  <c r="I222" i="35"/>
  <c r="H222" i="35"/>
  <c r="G222" i="35"/>
  <c r="F222" i="35"/>
  <c r="E222" i="35"/>
  <c r="D222" i="35"/>
  <c r="C222" i="35"/>
  <c r="K71" i="35"/>
  <c r="I71" i="35"/>
  <c r="H71" i="35"/>
  <c r="G71" i="35"/>
  <c r="F71" i="35"/>
  <c r="E71" i="35"/>
  <c r="D71" i="35"/>
  <c r="C71" i="35"/>
  <c r="K12" i="35"/>
  <c r="I12" i="35"/>
  <c r="H12" i="35"/>
  <c r="G12" i="35"/>
  <c r="F12" i="35"/>
  <c r="E12" i="35"/>
  <c r="D12" i="35"/>
  <c r="C12" i="35"/>
  <c r="K122" i="35"/>
  <c r="I122" i="35"/>
  <c r="H122" i="35"/>
  <c r="G122" i="35"/>
  <c r="F122" i="35"/>
  <c r="E122" i="35"/>
  <c r="D122" i="35"/>
  <c r="C122" i="35"/>
  <c r="K291" i="35"/>
  <c r="I291" i="35"/>
  <c r="H291" i="35"/>
  <c r="G291" i="35"/>
  <c r="F291" i="35"/>
  <c r="E291" i="35"/>
  <c r="D291" i="35"/>
  <c r="C291" i="35"/>
  <c r="K173" i="35"/>
  <c r="I173" i="35"/>
  <c r="H173" i="35"/>
  <c r="G173" i="35"/>
  <c r="F173" i="35"/>
  <c r="E173" i="35"/>
  <c r="D173" i="35"/>
  <c r="C173" i="35"/>
  <c r="K196" i="35"/>
  <c r="I196" i="35"/>
  <c r="H196" i="35"/>
  <c r="G196" i="35"/>
  <c r="F196" i="35"/>
  <c r="E196" i="35"/>
  <c r="D196" i="35"/>
  <c r="C196" i="35"/>
  <c r="K142" i="35"/>
  <c r="I142" i="35"/>
  <c r="H142" i="35"/>
  <c r="G142" i="35"/>
  <c r="F142" i="35"/>
  <c r="E142" i="35"/>
  <c r="D142" i="35"/>
  <c r="C142" i="35"/>
  <c r="K296" i="35"/>
  <c r="I296" i="35"/>
  <c r="H296" i="35"/>
  <c r="G296" i="35"/>
  <c r="F296" i="35"/>
  <c r="E296" i="35"/>
  <c r="D296" i="35"/>
  <c r="C296" i="35"/>
  <c r="K264" i="35"/>
  <c r="I264" i="35"/>
  <c r="H264" i="35"/>
  <c r="G264" i="35"/>
  <c r="F264" i="35"/>
  <c r="E264" i="35"/>
  <c r="D264" i="35"/>
  <c r="C264" i="35"/>
  <c r="K290" i="35"/>
  <c r="I290" i="35"/>
  <c r="H290" i="35"/>
  <c r="G290" i="35"/>
  <c r="F290" i="35"/>
  <c r="E290" i="35"/>
  <c r="D290" i="35"/>
  <c r="C290" i="35"/>
  <c r="K79" i="35"/>
  <c r="I79" i="35"/>
  <c r="H79" i="35"/>
  <c r="G79" i="35"/>
  <c r="F79" i="35"/>
  <c r="E79" i="35"/>
  <c r="D79" i="35"/>
  <c r="C79" i="35"/>
  <c r="K250" i="35"/>
  <c r="I250" i="35"/>
  <c r="H250" i="35"/>
  <c r="G250" i="35"/>
  <c r="F250" i="35"/>
  <c r="E250" i="35"/>
  <c r="D250" i="35"/>
  <c r="C250" i="35"/>
  <c r="K169" i="35"/>
  <c r="I169" i="35"/>
  <c r="H169" i="35"/>
  <c r="G169" i="35"/>
  <c r="F169" i="35"/>
  <c r="E169" i="35"/>
  <c r="D169" i="35"/>
  <c r="C169" i="35"/>
  <c r="K206" i="35"/>
  <c r="I206" i="35"/>
  <c r="H206" i="35"/>
  <c r="G206" i="35"/>
  <c r="F206" i="35"/>
  <c r="E206" i="35"/>
  <c r="D206" i="35"/>
  <c r="C206" i="35"/>
  <c r="K180" i="35"/>
  <c r="I180" i="35"/>
  <c r="H180" i="35"/>
  <c r="G180" i="35"/>
  <c r="F180" i="35"/>
  <c r="E180" i="35"/>
  <c r="D180" i="35"/>
  <c r="C180" i="35"/>
  <c r="K283" i="35"/>
  <c r="I283" i="35"/>
  <c r="H283" i="35"/>
  <c r="G283" i="35"/>
  <c r="F283" i="35"/>
  <c r="E283" i="35"/>
  <c r="D283" i="35"/>
  <c r="C283" i="35"/>
  <c r="K346" i="35"/>
  <c r="I346" i="35"/>
  <c r="H346" i="35"/>
  <c r="G346" i="35"/>
  <c r="F346" i="35"/>
  <c r="E346" i="35"/>
  <c r="D346" i="35"/>
  <c r="C346" i="35"/>
  <c r="K316" i="35"/>
  <c r="I316" i="35"/>
  <c r="H316" i="35"/>
  <c r="G316" i="35"/>
  <c r="F316" i="35"/>
  <c r="E316" i="35"/>
  <c r="D316" i="35"/>
  <c r="C316" i="35"/>
  <c r="K168" i="35"/>
  <c r="I168" i="35"/>
  <c r="H168" i="35"/>
  <c r="G168" i="35"/>
  <c r="F168" i="35"/>
  <c r="E168" i="35"/>
  <c r="D168" i="35"/>
  <c r="C168" i="35"/>
  <c r="K338" i="35"/>
  <c r="I338" i="35"/>
  <c r="H338" i="35"/>
  <c r="G338" i="35"/>
  <c r="F338" i="35"/>
  <c r="E338" i="35"/>
  <c r="D338" i="35"/>
  <c r="C338" i="35"/>
  <c r="K277" i="35"/>
  <c r="I277" i="35"/>
  <c r="H277" i="35"/>
  <c r="G277" i="35"/>
  <c r="F277" i="35"/>
  <c r="E277" i="35"/>
  <c r="D277" i="35"/>
  <c r="C277" i="35"/>
  <c r="K81" i="35"/>
  <c r="I81" i="35"/>
  <c r="H81" i="35"/>
  <c r="G81" i="35"/>
  <c r="F81" i="35"/>
  <c r="E81" i="35"/>
  <c r="D81" i="35"/>
  <c r="C81" i="35"/>
  <c r="K87" i="35"/>
  <c r="I87" i="35"/>
  <c r="H87" i="35"/>
  <c r="G87" i="35"/>
  <c r="F87" i="35"/>
  <c r="E87" i="35"/>
  <c r="D87" i="35"/>
  <c r="C87" i="35"/>
  <c r="K32" i="35"/>
  <c r="I32" i="35"/>
  <c r="H32" i="35"/>
  <c r="G32" i="35"/>
  <c r="F32" i="35"/>
  <c r="E32" i="35"/>
  <c r="D32" i="35"/>
  <c r="C32" i="35"/>
  <c r="K95" i="35"/>
  <c r="I95" i="35"/>
  <c r="H95" i="35"/>
  <c r="G95" i="35"/>
  <c r="F95" i="35"/>
  <c r="E95" i="35"/>
  <c r="D95" i="35"/>
  <c r="C95" i="35"/>
  <c r="K178" i="35"/>
  <c r="I178" i="35"/>
  <c r="H178" i="35"/>
  <c r="G178" i="35"/>
  <c r="F178" i="35"/>
  <c r="E178" i="35"/>
  <c r="D178" i="35"/>
  <c r="C178" i="35"/>
  <c r="K308" i="35"/>
  <c r="I308" i="35"/>
  <c r="H308" i="35"/>
  <c r="G308" i="35"/>
  <c r="F308" i="35"/>
  <c r="E308" i="35"/>
  <c r="D308" i="35"/>
  <c r="C308" i="35"/>
  <c r="K116" i="35"/>
  <c r="I116" i="35"/>
  <c r="H116" i="35"/>
  <c r="G116" i="35"/>
  <c r="F116" i="35"/>
  <c r="E116" i="35"/>
  <c r="D116" i="35"/>
  <c r="C116" i="35"/>
  <c r="K48" i="35"/>
  <c r="I48" i="35"/>
  <c r="H48" i="35"/>
  <c r="G48" i="35"/>
  <c r="F48" i="35"/>
  <c r="E48" i="35"/>
  <c r="D48" i="35"/>
  <c r="C48" i="35"/>
  <c r="K181" i="35"/>
  <c r="I181" i="35"/>
  <c r="H181" i="35"/>
  <c r="G181" i="35"/>
  <c r="F181" i="35"/>
  <c r="E181" i="35"/>
  <c r="D181" i="35"/>
  <c r="C181" i="35"/>
  <c r="K219" i="35"/>
  <c r="I219" i="35"/>
  <c r="H219" i="35"/>
  <c r="G219" i="35"/>
  <c r="F219" i="35"/>
  <c r="E219" i="35"/>
  <c r="D219" i="35"/>
  <c r="C219" i="35"/>
  <c r="K135" i="35"/>
  <c r="I135" i="35"/>
  <c r="H135" i="35"/>
  <c r="G135" i="35"/>
  <c r="F135" i="35"/>
  <c r="E135" i="35"/>
  <c r="D135" i="35"/>
  <c r="C135" i="35"/>
  <c r="K163" i="35"/>
  <c r="I163" i="35"/>
  <c r="H163" i="35"/>
  <c r="G163" i="35"/>
  <c r="F163" i="35"/>
  <c r="E163" i="35"/>
  <c r="D163" i="35"/>
  <c r="C163" i="35"/>
  <c r="K16" i="35"/>
  <c r="I16" i="35"/>
  <c r="H16" i="35"/>
  <c r="G16" i="35"/>
  <c r="F16" i="35"/>
  <c r="E16" i="35"/>
  <c r="D16" i="35"/>
  <c r="C16" i="35"/>
  <c r="K240" i="35"/>
  <c r="I240" i="35"/>
  <c r="H240" i="35"/>
  <c r="G240" i="35"/>
  <c r="F240" i="35"/>
  <c r="E240" i="35"/>
  <c r="D240" i="35"/>
  <c r="C240" i="35"/>
  <c r="K153" i="35"/>
  <c r="I153" i="35"/>
  <c r="H153" i="35"/>
  <c r="G153" i="35"/>
  <c r="F153" i="35"/>
  <c r="E153" i="35"/>
  <c r="D153" i="35"/>
  <c r="C153" i="35"/>
  <c r="K85" i="35"/>
  <c r="I85" i="35"/>
  <c r="H85" i="35"/>
  <c r="G85" i="35"/>
  <c r="F85" i="35"/>
  <c r="E85" i="35"/>
  <c r="D85" i="35"/>
  <c r="C85" i="35"/>
  <c r="K76" i="35"/>
  <c r="I76" i="35"/>
  <c r="H76" i="35"/>
  <c r="G76" i="35"/>
  <c r="F76" i="35"/>
  <c r="E76" i="35"/>
  <c r="D76" i="35"/>
  <c r="C76" i="35"/>
  <c r="K215" i="35"/>
  <c r="I215" i="35"/>
  <c r="H215" i="35"/>
  <c r="G215" i="35"/>
  <c r="F215" i="35"/>
  <c r="E215" i="35"/>
  <c r="D215" i="35"/>
  <c r="C215" i="35"/>
  <c r="K17" i="35"/>
  <c r="I17" i="35"/>
  <c r="H17" i="35"/>
  <c r="G17" i="35"/>
  <c r="F17" i="35"/>
  <c r="E17" i="35"/>
  <c r="D17" i="35"/>
  <c r="C17" i="35"/>
  <c r="K36" i="35"/>
  <c r="I36" i="35"/>
  <c r="H36" i="35"/>
  <c r="G36" i="35"/>
  <c r="F36" i="35"/>
  <c r="E36" i="35"/>
  <c r="D36" i="35"/>
  <c r="C36" i="35"/>
  <c r="K29" i="35"/>
  <c r="I29" i="35"/>
  <c r="H29" i="35"/>
  <c r="G29" i="35"/>
  <c r="F29" i="35"/>
  <c r="E29" i="35"/>
  <c r="D29" i="35"/>
  <c r="C29" i="35"/>
  <c r="K90" i="35"/>
  <c r="I90" i="35"/>
  <c r="H90" i="35"/>
  <c r="G90" i="35"/>
  <c r="F90" i="35"/>
  <c r="E90" i="35"/>
  <c r="D90" i="35"/>
  <c r="C90" i="35"/>
  <c r="K204" i="35"/>
  <c r="I204" i="35"/>
  <c r="H204" i="35"/>
  <c r="G204" i="35"/>
  <c r="F204" i="35"/>
  <c r="E204" i="35"/>
  <c r="D204" i="35"/>
  <c r="C204" i="35"/>
  <c r="K140" i="35"/>
  <c r="I140" i="35"/>
  <c r="H140" i="35"/>
  <c r="G140" i="35"/>
  <c r="F140" i="35"/>
  <c r="E140" i="35"/>
  <c r="D140" i="35"/>
  <c r="C140" i="35"/>
  <c r="K46" i="35"/>
  <c r="I46" i="35"/>
  <c r="H46" i="35"/>
  <c r="G46" i="35"/>
  <c r="F46" i="35"/>
  <c r="E46" i="35"/>
  <c r="D46" i="35"/>
  <c r="C46" i="35"/>
  <c r="K274" i="35"/>
  <c r="I274" i="35"/>
  <c r="H274" i="35"/>
  <c r="G274" i="35"/>
  <c r="F274" i="35"/>
  <c r="E274" i="35"/>
  <c r="D274" i="35"/>
  <c r="C274" i="35"/>
  <c r="K247" i="35"/>
  <c r="I247" i="35"/>
  <c r="H247" i="35"/>
  <c r="G247" i="35"/>
  <c r="F247" i="35"/>
  <c r="E247" i="35"/>
  <c r="D247" i="35"/>
  <c r="C247" i="35"/>
  <c r="K139" i="35"/>
  <c r="I139" i="35"/>
  <c r="H139" i="35"/>
  <c r="G139" i="35"/>
  <c r="F139" i="35"/>
  <c r="E139" i="35"/>
  <c r="D139" i="35"/>
  <c r="C139" i="35"/>
  <c r="K30" i="35"/>
  <c r="I30" i="35"/>
  <c r="H30" i="35"/>
  <c r="G30" i="35"/>
  <c r="F30" i="35"/>
  <c r="E30" i="35"/>
  <c r="D30" i="35"/>
  <c r="C30" i="35"/>
  <c r="K201" i="35"/>
  <c r="I201" i="35"/>
  <c r="H201" i="35"/>
  <c r="G201" i="35"/>
  <c r="F201" i="35"/>
  <c r="E201" i="35"/>
  <c r="D201" i="35"/>
  <c r="C201" i="35"/>
  <c r="K144" i="35"/>
  <c r="I144" i="35"/>
  <c r="H144" i="35"/>
  <c r="G144" i="35"/>
  <c r="F144" i="35"/>
  <c r="E144" i="35"/>
  <c r="D144" i="35"/>
  <c r="C144" i="35"/>
  <c r="K156" i="35"/>
  <c r="I156" i="35"/>
  <c r="H156" i="35"/>
  <c r="G156" i="35"/>
  <c r="F156" i="35"/>
  <c r="E156" i="35"/>
  <c r="D156" i="35"/>
  <c r="C156" i="35"/>
  <c r="K242" i="35"/>
  <c r="I242" i="35"/>
  <c r="H242" i="35"/>
  <c r="G242" i="35"/>
  <c r="F242" i="35"/>
  <c r="E242" i="35"/>
  <c r="D242" i="35"/>
  <c r="C242" i="35"/>
  <c r="K102" i="35"/>
  <c r="I102" i="35"/>
  <c r="H102" i="35"/>
  <c r="G102" i="35"/>
  <c r="F102" i="35"/>
  <c r="E102" i="35"/>
  <c r="D102" i="35"/>
  <c r="C102" i="35"/>
  <c r="K288" i="35"/>
  <c r="I288" i="35"/>
  <c r="H288" i="35"/>
  <c r="G288" i="35"/>
  <c r="F288" i="35"/>
  <c r="E288" i="35"/>
  <c r="D288" i="35"/>
  <c r="C288" i="35"/>
  <c r="K221" i="35"/>
  <c r="I221" i="35"/>
  <c r="H221" i="35"/>
  <c r="G221" i="35"/>
  <c r="F221" i="35"/>
  <c r="E221" i="35"/>
  <c r="D221" i="35"/>
  <c r="C221" i="35"/>
  <c r="K263" i="35"/>
  <c r="I263" i="35"/>
  <c r="H263" i="35"/>
  <c r="G263" i="35"/>
  <c r="F263" i="35"/>
  <c r="E263" i="35"/>
  <c r="D263" i="35"/>
  <c r="C263" i="35"/>
  <c r="K141" i="35"/>
  <c r="I141" i="35"/>
  <c r="H141" i="35"/>
  <c r="G141" i="35"/>
  <c r="F141" i="35"/>
  <c r="E141" i="35"/>
  <c r="D141" i="35"/>
  <c r="C141" i="35"/>
  <c r="K38" i="35"/>
  <c r="I38" i="35"/>
  <c r="H38" i="35"/>
  <c r="G38" i="35"/>
  <c r="F38" i="35"/>
  <c r="E38" i="35"/>
  <c r="D38" i="35"/>
  <c r="C38" i="35"/>
  <c r="K249" i="35"/>
  <c r="I249" i="35"/>
  <c r="H249" i="35"/>
  <c r="G249" i="35"/>
  <c r="F249" i="35"/>
  <c r="E249" i="35"/>
  <c r="D249" i="35"/>
  <c r="C249" i="35"/>
  <c r="K223" i="35"/>
  <c r="I223" i="35"/>
  <c r="H223" i="35"/>
  <c r="G223" i="35"/>
  <c r="F223" i="35"/>
  <c r="E223" i="35"/>
  <c r="D223" i="35"/>
  <c r="C223" i="35"/>
  <c r="K138" i="35"/>
  <c r="I138" i="35"/>
  <c r="H138" i="35"/>
  <c r="G138" i="35"/>
  <c r="F138" i="35"/>
  <c r="E138" i="35"/>
  <c r="D138" i="35"/>
  <c r="C138" i="35"/>
  <c r="K239" i="35"/>
  <c r="I239" i="35"/>
  <c r="H239" i="35"/>
  <c r="G239" i="35"/>
  <c r="F239" i="35"/>
  <c r="E239" i="35"/>
  <c r="D239" i="35"/>
  <c r="C239" i="35"/>
  <c r="K273" i="35"/>
  <c r="I273" i="35"/>
  <c r="H273" i="35"/>
  <c r="G273" i="35"/>
  <c r="F273" i="35"/>
  <c r="E273" i="35"/>
  <c r="D273" i="35"/>
  <c r="C273" i="35"/>
  <c r="K300" i="35"/>
  <c r="I300" i="35"/>
  <c r="H300" i="35"/>
  <c r="G300" i="35"/>
  <c r="F300" i="35"/>
  <c r="E300" i="35"/>
  <c r="D300" i="35"/>
  <c r="C300" i="35"/>
  <c r="K343" i="35"/>
  <c r="I343" i="35"/>
  <c r="H343" i="35"/>
  <c r="G343" i="35"/>
  <c r="F343" i="35"/>
  <c r="E343" i="35"/>
  <c r="D343" i="35"/>
  <c r="C343" i="35"/>
  <c r="K127" i="35"/>
  <c r="I127" i="35"/>
  <c r="H127" i="35"/>
  <c r="G127" i="35"/>
  <c r="F127" i="35"/>
  <c r="E127" i="35"/>
  <c r="D127" i="35"/>
  <c r="C127" i="35"/>
  <c r="K105" i="35"/>
  <c r="I105" i="35"/>
  <c r="H105" i="35"/>
  <c r="G105" i="35"/>
  <c r="F105" i="35"/>
  <c r="E105" i="35"/>
  <c r="D105" i="35"/>
  <c r="C105" i="35"/>
  <c r="K28" i="35"/>
  <c r="I28" i="35"/>
  <c r="H28" i="35"/>
  <c r="G28" i="35"/>
  <c r="F28" i="35"/>
  <c r="E28" i="35"/>
  <c r="D28" i="35"/>
  <c r="C28" i="35"/>
  <c r="K211" i="35"/>
  <c r="I211" i="35"/>
  <c r="H211" i="35"/>
  <c r="G211" i="35"/>
  <c r="F211" i="35"/>
  <c r="E211" i="35"/>
  <c r="D211" i="35"/>
  <c r="C211" i="35"/>
  <c r="K82" i="35"/>
  <c r="I82" i="35"/>
  <c r="H82" i="35"/>
  <c r="G82" i="35"/>
  <c r="F82" i="35"/>
  <c r="E82" i="35"/>
  <c r="D82" i="35"/>
  <c r="C82" i="35"/>
  <c r="K104" i="35"/>
  <c r="I104" i="35"/>
  <c r="H104" i="35"/>
  <c r="G104" i="35"/>
  <c r="F104" i="35"/>
  <c r="E104" i="35"/>
  <c r="D104" i="35"/>
  <c r="C104" i="35"/>
  <c r="K345" i="35"/>
  <c r="I345" i="35"/>
  <c r="H345" i="35"/>
  <c r="G345" i="35"/>
  <c r="F345" i="35"/>
  <c r="E345" i="35"/>
  <c r="D345" i="35"/>
  <c r="C345" i="35"/>
  <c r="K175" i="35"/>
  <c r="I175" i="35"/>
  <c r="H175" i="35"/>
  <c r="G175" i="35"/>
  <c r="F175" i="35"/>
  <c r="E175" i="35"/>
  <c r="D175" i="35"/>
  <c r="C175" i="35"/>
  <c r="K109" i="35"/>
  <c r="I109" i="35"/>
  <c r="H109" i="35"/>
  <c r="G109" i="35"/>
  <c r="F109" i="35"/>
  <c r="E109" i="35"/>
  <c r="D109" i="35"/>
  <c r="C109" i="35"/>
  <c r="K304" i="35"/>
  <c r="I304" i="35"/>
  <c r="H304" i="35"/>
  <c r="G304" i="35"/>
  <c r="F304" i="35"/>
  <c r="E304" i="35"/>
  <c r="D304" i="35"/>
  <c r="C304" i="35"/>
  <c r="K285" i="35"/>
  <c r="I285" i="35"/>
  <c r="H285" i="35"/>
  <c r="G285" i="35"/>
  <c r="F285" i="35"/>
  <c r="E285" i="35"/>
  <c r="D285" i="35"/>
  <c r="C285" i="35"/>
  <c r="K31" i="35"/>
  <c r="I31" i="35"/>
  <c r="H31" i="35"/>
  <c r="G31" i="35"/>
  <c r="F31" i="35"/>
  <c r="E31" i="35"/>
  <c r="D31" i="35"/>
  <c r="C31" i="35"/>
  <c r="K41" i="35"/>
  <c r="I41" i="35"/>
  <c r="H41" i="35"/>
  <c r="G41" i="35"/>
  <c r="F41" i="35"/>
  <c r="E41" i="35"/>
  <c r="D41" i="35"/>
  <c r="C41" i="35"/>
  <c r="K158" i="35"/>
  <c r="I158" i="35"/>
  <c r="H158" i="35"/>
  <c r="G158" i="35"/>
  <c r="F158" i="35"/>
  <c r="E158" i="35"/>
  <c r="D158" i="35"/>
  <c r="C158" i="35"/>
  <c r="K44" i="35"/>
  <c r="I44" i="35"/>
  <c r="H44" i="35"/>
  <c r="G44" i="35"/>
  <c r="F44" i="35"/>
  <c r="E44" i="35"/>
  <c r="D44" i="35"/>
  <c r="C44" i="35"/>
  <c r="K165" i="35"/>
  <c r="I165" i="35"/>
  <c r="H165" i="35"/>
  <c r="G165" i="35"/>
  <c r="F165" i="35"/>
  <c r="E165" i="35"/>
  <c r="D165" i="35"/>
  <c r="C165" i="35"/>
  <c r="K42" i="35"/>
  <c r="I42" i="35"/>
  <c r="H42" i="35"/>
  <c r="G42" i="35"/>
  <c r="F42" i="35"/>
  <c r="E42" i="35"/>
  <c r="D42" i="35"/>
  <c r="C42" i="35"/>
  <c r="K6" i="35"/>
  <c r="I6" i="35"/>
  <c r="H6" i="35"/>
  <c r="G6" i="35"/>
  <c r="F6" i="35"/>
  <c r="E6" i="35"/>
  <c r="D6" i="35"/>
  <c r="C6" i="35"/>
  <c r="K150" i="35"/>
  <c r="I150" i="35"/>
  <c r="H150" i="35"/>
  <c r="G150" i="35"/>
  <c r="F150" i="35"/>
  <c r="E150" i="35"/>
  <c r="D150" i="35"/>
  <c r="C150" i="35"/>
  <c r="K349" i="35"/>
  <c r="I349" i="35"/>
  <c r="H349" i="35"/>
  <c r="G349" i="35"/>
  <c r="F349" i="35"/>
  <c r="E349" i="35"/>
  <c r="D349" i="35"/>
  <c r="C349" i="35"/>
  <c r="K193" i="35"/>
  <c r="I193" i="35"/>
  <c r="H193" i="35"/>
  <c r="G193" i="35"/>
  <c r="F193" i="35"/>
  <c r="E193" i="35"/>
  <c r="D193" i="35"/>
  <c r="C193" i="35"/>
  <c r="K108" i="35"/>
  <c r="I108" i="35"/>
  <c r="H108" i="35"/>
  <c r="G108" i="35"/>
  <c r="F108" i="35"/>
  <c r="E108" i="35"/>
  <c r="D108" i="35"/>
  <c r="C108" i="35"/>
  <c r="K96" i="35"/>
  <c r="I96" i="35"/>
  <c r="H96" i="35"/>
  <c r="G96" i="35"/>
  <c r="F96" i="35"/>
  <c r="E96" i="35"/>
  <c r="D96" i="35"/>
  <c r="C96" i="35"/>
  <c r="K47" i="35"/>
  <c r="I47" i="35"/>
  <c r="H47" i="35"/>
  <c r="G47" i="35"/>
  <c r="F47" i="35"/>
  <c r="E47" i="35"/>
  <c r="D47" i="35"/>
  <c r="C47" i="35"/>
  <c r="K184" i="35"/>
  <c r="I184" i="35"/>
  <c r="H184" i="35"/>
  <c r="G184" i="35"/>
  <c r="F184" i="35"/>
  <c r="E184" i="35"/>
  <c r="D184" i="35"/>
  <c r="C184" i="35"/>
  <c r="K220" i="35"/>
  <c r="I220" i="35"/>
  <c r="H220" i="35"/>
  <c r="G220" i="35"/>
  <c r="F220" i="35"/>
  <c r="E220" i="35"/>
  <c r="D220" i="35"/>
  <c r="C220" i="35"/>
  <c r="K43" i="35"/>
  <c r="I43" i="35"/>
  <c r="H43" i="35"/>
  <c r="G43" i="35"/>
  <c r="F43" i="35"/>
  <c r="E43" i="35"/>
  <c r="D43" i="35"/>
  <c r="C43" i="35"/>
  <c r="K214" i="35"/>
  <c r="I214" i="35"/>
  <c r="H214" i="35"/>
  <c r="G214" i="35"/>
  <c r="F214" i="35"/>
  <c r="E214" i="35"/>
  <c r="D214" i="35"/>
  <c r="C214" i="35"/>
  <c r="K245" i="35"/>
  <c r="I245" i="35"/>
  <c r="H245" i="35"/>
  <c r="G245" i="35"/>
  <c r="F245" i="35"/>
  <c r="E245" i="35"/>
  <c r="D245" i="35"/>
  <c r="C245" i="35"/>
  <c r="K299" i="35"/>
  <c r="I299" i="35"/>
  <c r="H299" i="35"/>
  <c r="G299" i="35"/>
  <c r="F299" i="35"/>
  <c r="E299" i="35"/>
  <c r="D299" i="35"/>
  <c r="C299" i="35"/>
  <c r="K234" i="35"/>
  <c r="I234" i="35"/>
  <c r="H234" i="35"/>
  <c r="G234" i="35"/>
  <c r="F234" i="35"/>
  <c r="E234" i="35"/>
  <c r="D234" i="35"/>
  <c r="C234" i="35"/>
  <c r="K55" i="35"/>
  <c r="I55" i="35"/>
  <c r="H55" i="35"/>
  <c r="G55" i="35"/>
  <c r="F55" i="35"/>
  <c r="E55" i="35"/>
  <c r="D55" i="35"/>
  <c r="C55" i="35"/>
  <c r="K63" i="35"/>
  <c r="I63" i="35"/>
  <c r="H63" i="35"/>
  <c r="G63" i="35"/>
  <c r="F63" i="35"/>
  <c r="E63" i="35"/>
  <c r="D63" i="35"/>
  <c r="C63" i="35"/>
  <c r="K329" i="35"/>
  <c r="I329" i="35"/>
  <c r="H329" i="35"/>
  <c r="G329" i="35"/>
  <c r="F329" i="35"/>
  <c r="E329" i="35"/>
  <c r="D329" i="35"/>
  <c r="C329" i="35"/>
  <c r="K94" i="35"/>
  <c r="I94" i="35"/>
  <c r="H94" i="35"/>
  <c r="G94" i="35"/>
  <c r="F94" i="35"/>
  <c r="E94" i="35"/>
  <c r="D94" i="35"/>
  <c r="C94" i="35"/>
  <c r="K120" i="35"/>
  <c r="I120" i="35"/>
  <c r="H120" i="35"/>
  <c r="G120" i="35"/>
  <c r="F120" i="35"/>
  <c r="E120" i="35"/>
  <c r="D120" i="35"/>
  <c r="C120" i="35"/>
  <c r="K279" i="35"/>
  <c r="I279" i="35"/>
  <c r="H279" i="35"/>
  <c r="G279" i="35"/>
  <c r="F279" i="35"/>
  <c r="E279" i="35"/>
  <c r="D279" i="35"/>
  <c r="C279" i="35"/>
  <c r="K297" i="35"/>
  <c r="I297" i="35"/>
  <c r="H297" i="35"/>
  <c r="G297" i="35"/>
  <c r="F297" i="35"/>
  <c r="E297" i="35"/>
  <c r="D297" i="35"/>
  <c r="C297" i="35"/>
  <c r="K9" i="35"/>
  <c r="I9" i="35"/>
  <c r="H9" i="35"/>
  <c r="G9" i="35"/>
  <c r="F9" i="35"/>
  <c r="E9" i="35"/>
  <c r="D9" i="35"/>
  <c r="C9" i="35"/>
  <c r="K335" i="35"/>
  <c r="I335" i="35"/>
  <c r="H335" i="35"/>
  <c r="G335" i="35"/>
  <c r="F335" i="35"/>
  <c r="E335" i="35"/>
  <c r="D335" i="35"/>
  <c r="C335" i="35"/>
  <c r="K286" i="35"/>
  <c r="I286" i="35"/>
  <c r="H286" i="35"/>
  <c r="G286" i="35"/>
  <c r="F286" i="35"/>
  <c r="E286" i="35"/>
  <c r="D286" i="35"/>
  <c r="C286" i="35"/>
  <c r="K302" i="35"/>
  <c r="I302" i="35"/>
  <c r="H302" i="35"/>
  <c r="G302" i="35"/>
  <c r="F302" i="35"/>
  <c r="E302" i="35"/>
  <c r="D302" i="35"/>
  <c r="C302" i="35"/>
  <c r="K183" i="35"/>
  <c r="I183" i="35"/>
  <c r="H183" i="35"/>
  <c r="G183" i="35"/>
  <c r="F183" i="35"/>
  <c r="E183" i="35"/>
  <c r="D183" i="35"/>
  <c r="C183" i="35"/>
  <c r="K172" i="35"/>
  <c r="I172" i="35"/>
  <c r="H172" i="35"/>
  <c r="G172" i="35"/>
  <c r="F172" i="35"/>
  <c r="E172" i="35"/>
  <c r="D172" i="35"/>
  <c r="C172" i="35"/>
  <c r="K98" i="35"/>
  <c r="I98" i="35"/>
  <c r="H98" i="35"/>
  <c r="G98" i="35"/>
  <c r="F98" i="35"/>
  <c r="E98" i="35"/>
  <c r="D98" i="35"/>
  <c r="C98" i="35"/>
  <c r="K131" i="35"/>
  <c r="I131" i="35"/>
  <c r="H131" i="35"/>
  <c r="G131" i="35"/>
  <c r="F131" i="35"/>
  <c r="E131" i="35"/>
  <c r="D131" i="35"/>
  <c r="C131" i="35"/>
  <c r="K110" i="35"/>
  <c r="I110" i="35"/>
  <c r="H110" i="35"/>
  <c r="G110" i="35"/>
  <c r="F110" i="35"/>
  <c r="E110" i="35"/>
  <c r="D110" i="35"/>
  <c r="C110" i="35"/>
  <c r="K13" i="35"/>
  <c r="I13" i="35"/>
  <c r="H13" i="35"/>
  <c r="G13" i="35"/>
  <c r="F13" i="35"/>
  <c r="E13" i="35"/>
  <c r="D13" i="35"/>
  <c r="C13" i="35"/>
  <c r="K331" i="35"/>
  <c r="I331" i="35"/>
  <c r="H331" i="35"/>
  <c r="G331" i="35"/>
  <c r="F331" i="35"/>
  <c r="E331" i="35"/>
  <c r="D331" i="35"/>
  <c r="C331" i="35"/>
  <c r="K137" i="35"/>
  <c r="I137" i="35"/>
  <c r="H137" i="35"/>
  <c r="G137" i="35"/>
  <c r="F137" i="35"/>
  <c r="E137" i="35"/>
  <c r="D137" i="35"/>
  <c r="C137" i="35"/>
  <c r="K192" i="35"/>
  <c r="I192" i="35"/>
  <c r="H192" i="35"/>
  <c r="G192" i="35"/>
  <c r="F192" i="35"/>
  <c r="E192" i="35"/>
  <c r="D192" i="35"/>
  <c r="C192" i="35"/>
  <c r="K287" i="35"/>
  <c r="I287" i="35"/>
  <c r="H287" i="35"/>
  <c r="G287" i="35"/>
  <c r="F287" i="35"/>
  <c r="E287" i="35"/>
  <c r="D287" i="35"/>
  <c r="C287" i="35"/>
  <c r="K129" i="35"/>
  <c r="I129" i="35"/>
  <c r="H129" i="35"/>
  <c r="G129" i="35"/>
  <c r="F129" i="35"/>
  <c r="E129" i="35"/>
  <c r="D129" i="35"/>
  <c r="C129" i="35"/>
  <c r="K213" i="35"/>
  <c r="I213" i="35"/>
  <c r="H213" i="35"/>
  <c r="G213" i="35"/>
  <c r="F213" i="35"/>
  <c r="E213" i="35"/>
  <c r="D213" i="35"/>
  <c r="C213" i="35"/>
  <c r="K146" i="35"/>
  <c r="I146" i="35"/>
  <c r="H146" i="35"/>
  <c r="G146" i="35"/>
  <c r="F146" i="35"/>
  <c r="E146" i="35"/>
  <c r="D146" i="35"/>
  <c r="C146" i="35"/>
  <c r="K118" i="35"/>
  <c r="I118" i="35"/>
  <c r="H118" i="35"/>
  <c r="G118" i="35"/>
  <c r="F118" i="35"/>
  <c r="E118" i="35"/>
  <c r="D118" i="35"/>
  <c r="C118" i="35"/>
  <c r="K23" i="35"/>
  <c r="I23" i="35"/>
  <c r="H23" i="35"/>
  <c r="G23" i="35"/>
  <c r="F23" i="35"/>
  <c r="E23" i="35"/>
  <c r="D23" i="35"/>
  <c r="C23" i="35"/>
  <c r="K218" i="35"/>
  <c r="I218" i="35"/>
  <c r="H218" i="35"/>
  <c r="G218" i="35"/>
  <c r="F218" i="35"/>
  <c r="E218" i="35"/>
  <c r="D218" i="35"/>
  <c r="C218" i="35"/>
  <c r="K337" i="35"/>
  <c r="I337" i="35"/>
  <c r="H337" i="35"/>
  <c r="G337" i="35"/>
  <c r="F337" i="35"/>
  <c r="E337" i="35"/>
  <c r="D337" i="35"/>
  <c r="C337" i="35"/>
  <c r="K266" i="35"/>
  <c r="I266" i="35"/>
  <c r="H266" i="35"/>
  <c r="G266" i="35"/>
  <c r="F266" i="35"/>
  <c r="E266" i="35"/>
  <c r="D266" i="35"/>
  <c r="C266" i="35"/>
  <c r="K348" i="35"/>
  <c r="I348" i="35"/>
  <c r="H348" i="35"/>
  <c r="G348" i="35"/>
  <c r="F348" i="35"/>
  <c r="E348" i="35"/>
  <c r="D348" i="35"/>
  <c r="C348" i="35"/>
  <c r="K330" i="35"/>
  <c r="I330" i="35"/>
  <c r="H330" i="35"/>
  <c r="G330" i="35"/>
  <c r="F330" i="35"/>
  <c r="E330" i="35"/>
  <c r="D330" i="35"/>
  <c r="C330" i="35"/>
  <c r="K11" i="35"/>
  <c r="I11" i="35"/>
  <c r="H11" i="35"/>
  <c r="G11" i="35"/>
  <c r="F11" i="35"/>
  <c r="E11" i="35"/>
  <c r="D11" i="35"/>
  <c r="C11" i="35"/>
  <c r="K194" i="35"/>
  <c r="I194" i="35"/>
  <c r="H194" i="35"/>
  <c r="G194" i="35"/>
  <c r="F194" i="35"/>
  <c r="E194" i="35"/>
  <c r="D194" i="35"/>
  <c r="C194" i="35"/>
  <c r="K327" i="35"/>
  <c r="I327" i="35"/>
  <c r="H327" i="35"/>
  <c r="G327" i="35"/>
  <c r="F327" i="35"/>
  <c r="E327" i="35"/>
  <c r="D327" i="35"/>
  <c r="C327" i="35"/>
  <c r="K5" i="35"/>
  <c r="I5" i="35"/>
  <c r="H5" i="35"/>
  <c r="G5" i="35"/>
  <c r="F5" i="35"/>
  <c r="E5" i="35"/>
  <c r="D5" i="35"/>
  <c r="C5" i="35"/>
  <c r="K34" i="35"/>
  <c r="I34" i="35"/>
  <c r="H34" i="35"/>
  <c r="G34" i="35"/>
  <c r="F34" i="35"/>
  <c r="E34" i="35"/>
  <c r="D34" i="35"/>
  <c r="C34" i="35"/>
  <c r="K160" i="35"/>
  <c r="I160" i="35"/>
  <c r="H160" i="35"/>
  <c r="G160" i="35"/>
  <c r="F160" i="35"/>
  <c r="E160" i="35"/>
  <c r="D160" i="35"/>
  <c r="C160" i="35"/>
  <c r="K252" i="35"/>
  <c r="I252" i="35"/>
  <c r="H252" i="35"/>
  <c r="G252" i="35"/>
  <c r="F252" i="35"/>
  <c r="E252" i="35"/>
  <c r="D252" i="35"/>
  <c r="C252" i="35"/>
  <c r="K75" i="35"/>
  <c r="I75" i="35"/>
  <c r="H75" i="35"/>
  <c r="G75" i="35"/>
  <c r="F75" i="35"/>
  <c r="E75" i="35"/>
  <c r="D75" i="35"/>
  <c r="C75" i="35"/>
  <c r="K282" i="35"/>
  <c r="I282" i="35"/>
  <c r="H282" i="35"/>
  <c r="G282" i="35"/>
  <c r="F282" i="35"/>
  <c r="E282" i="35"/>
  <c r="D282" i="35"/>
  <c r="C282" i="35"/>
  <c r="K322" i="35"/>
  <c r="I322" i="35"/>
  <c r="H322" i="35"/>
  <c r="G322" i="35"/>
  <c r="F322" i="35"/>
  <c r="E322" i="35"/>
  <c r="D322" i="35"/>
  <c r="C322" i="35"/>
  <c r="K203" i="35"/>
  <c r="I203" i="35"/>
  <c r="H203" i="35"/>
  <c r="G203" i="35"/>
  <c r="F203" i="35"/>
  <c r="E203" i="35"/>
  <c r="D203" i="35"/>
  <c r="C203" i="35"/>
  <c r="K310" i="35"/>
  <c r="I310" i="35"/>
  <c r="H310" i="35"/>
  <c r="G310" i="35"/>
  <c r="F310" i="35"/>
  <c r="E310" i="35"/>
  <c r="D310" i="35"/>
  <c r="C310" i="35"/>
  <c r="K57" i="35"/>
  <c r="I57" i="35"/>
  <c r="H57" i="35"/>
  <c r="G57" i="35"/>
  <c r="F57" i="35"/>
  <c r="E57" i="35"/>
  <c r="D57" i="35"/>
  <c r="C57" i="35"/>
  <c r="K93" i="35"/>
  <c r="I93" i="35"/>
  <c r="H93" i="35"/>
  <c r="G93" i="35"/>
  <c r="F93" i="35"/>
  <c r="E93" i="35"/>
  <c r="D93" i="35"/>
  <c r="C93" i="35"/>
  <c r="K228" i="35"/>
  <c r="I228" i="35"/>
  <c r="H228" i="35"/>
  <c r="G228" i="35"/>
  <c r="F228" i="35"/>
  <c r="E228" i="35"/>
  <c r="D228" i="35"/>
  <c r="C228" i="35"/>
  <c r="K45" i="35"/>
  <c r="I45" i="35"/>
  <c r="H45" i="35"/>
  <c r="G45" i="35"/>
  <c r="F45" i="35"/>
  <c r="E45" i="35"/>
  <c r="D45" i="35"/>
  <c r="C45" i="35"/>
  <c r="K35" i="35"/>
  <c r="I35" i="35"/>
  <c r="H35" i="35"/>
  <c r="G35" i="35"/>
  <c r="F35" i="35"/>
  <c r="E35" i="35"/>
  <c r="D35" i="35"/>
  <c r="C35" i="35"/>
  <c r="K111" i="35"/>
  <c r="I111" i="35"/>
  <c r="H111" i="35"/>
  <c r="G111" i="35"/>
  <c r="F111" i="35"/>
  <c r="E111" i="35"/>
  <c r="D111" i="35"/>
  <c r="C111" i="35"/>
  <c r="K207" i="35"/>
  <c r="I207" i="35"/>
  <c r="H207" i="35"/>
  <c r="G207" i="35"/>
  <c r="F207" i="35"/>
  <c r="E207" i="35"/>
  <c r="D207" i="35"/>
  <c r="C207" i="35"/>
  <c r="K342" i="35"/>
  <c r="I342" i="35"/>
  <c r="H342" i="35"/>
  <c r="G342" i="35"/>
  <c r="F342" i="35"/>
  <c r="E342" i="35"/>
  <c r="D342" i="35"/>
  <c r="C342" i="35"/>
  <c r="K7" i="35"/>
  <c r="I7" i="35"/>
  <c r="H7" i="35"/>
  <c r="G7" i="35"/>
  <c r="F7" i="35"/>
  <c r="E7" i="35"/>
  <c r="D7" i="35"/>
  <c r="C7" i="35"/>
  <c r="K27" i="35"/>
  <c r="I27" i="35"/>
  <c r="H27" i="35"/>
  <c r="G27" i="35"/>
  <c r="F27" i="35"/>
  <c r="E27" i="35"/>
  <c r="D27" i="35"/>
  <c r="C27" i="35"/>
  <c r="K261" i="35"/>
  <c r="I261" i="35"/>
  <c r="H261" i="35"/>
  <c r="G261" i="35"/>
  <c r="F261" i="35"/>
  <c r="E261" i="35"/>
  <c r="D261" i="35"/>
  <c r="C261" i="35"/>
  <c r="K134" i="35"/>
  <c r="I134" i="35"/>
  <c r="H134" i="35"/>
  <c r="G134" i="35"/>
  <c r="F134" i="35"/>
  <c r="E134" i="35"/>
  <c r="D134" i="35"/>
  <c r="C134" i="35"/>
  <c r="K307" i="35"/>
  <c r="I307" i="35"/>
  <c r="H307" i="35"/>
  <c r="G307" i="35"/>
  <c r="F307" i="35"/>
  <c r="E307" i="35"/>
  <c r="D307" i="35"/>
  <c r="C307" i="35"/>
  <c r="K8" i="35"/>
  <c r="I8" i="35"/>
  <c r="H8" i="35"/>
  <c r="G8" i="35"/>
  <c r="F8" i="35"/>
  <c r="E8" i="35"/>
  <c r="D8" i="35"/>
  <c r="C8" i="35"/>
  <c r="K198" i="35"/>
  <c r="I198" i="35"/>
  <c r="H198" i="35"/>
  <c r="G198" i="35"/>
  <c r="F198" i="35"/>
  <c r="E198" i="35"/>
  <c r="D198" i="35"/>
  <c r="C198" i="35"/>
  <c r="K19" i="35"/>
  <c r="I19" i="35"/>
  <c r="H19" i="35"/>
  <c r="G19" i="35"/>
  <c r="F19" i="35"/>
  <c r="E19" i="35"/>
  <c r="D19" i="35"/>
  <c r="C19" i="35"/>
  <c r="K182" i="35"/>
  <c r="I182" i="35"/>
  <c r="H182" i="35"/>
  <c r="G182" i="35"/>
  <c r="F182" i="35"/>
  <c r="E182" i="35"/>
  <c r="D182" i="35"/>
  <c r="C182" i="35"/>
  <c r="K119" i="35"/>
  <c r="I119" i="35"/>
  <c r="H119" i="35"/>
  <c r="G119" i="35"/>
  <c r="F119" i="35"/>
  <c r="E119" i="35"/>
  <c r="D119" i="35"/>
  <c r="C119" i="35"/>
  <c r="K315" i="35"/>
  <c r="I315" i="35"/>
  <c r="H315" i="35"/>
  <c r="G315" i="35"/>
  <c r="F315" i="35"/>
  <c r="E315" i="35"/>
  <c r="D315" i="35"/>
  <c r="C315" i="35"/>
  <c r="K92" i="35"/>
  <c r="I92" i="35"/>
  <c r="H92" i="35"/>
  <c r="G92" i="35"/>
  <c r="F92" i="35"/>
  <c r="E92" i="35"/>
  <c r="D92" i="35"/>
  <c r="C92" i="35"/>
  <c r="K305" i="35"/>
  <c r="I305" i="35"/>
  <c r="H305" i="35"/>
  <c r="G305" i="35"/>
  <c r="F305" i="35"/>
  <c r="E305" i="35"/>
  <c r="D305" i="35"/>
  <c r="C305" i="35"/>
  <c r="K334" i="35"/>
  <c r="I334" i="35"/>
  <c r="H334" i="35"/>
  <c r="G334" i="35"/>
  <c r="F334" i="35"/>
  <c r="E334" i="35"/>
  <c r="D334" i="35"/>
  <c r="C334" i="35"/>
  <c r="K77" i="35"/>
  <c r="I77" i="35"/>
  <c r="H77" i="35"/>
  <c r="G77" i="35"/>
  <c r="F77" i="35"/>
  <c r="E77" i="35"/>
  <c r="D77" i="35"/>
  <c r="C77" i="35"/>
  <c r="K208" i="35"/>
  <c r="I208" i="35"/>
  <c r="H208" i="35"/>
  <c r="G208" i="35"/>
  <c r="F208" i="35"/>
  <c r="E208" i="35"/>
  <c r="D208" i="35"/>
  <c r="C208" i="35"/>
  <c r="K152" i="35"/>
  <c r="I152" i="35"/>
  <c r="H152" i="35"/>
  <c r="G152" i="35"/>
  <c r="F152" i="35"/>
  <c r="E152" i="35"/>
  <c r="D152" i="35"/>
  <c r="C152" i="35"/>
  <c r="K276" i="35"/>
  <c r="I276" i="35"/>
  <c r="H276" i="35"/>
  <c r="G276" i="35"/>
  <c r="F276" i="35"/>
  <c r="E276" i="35"/>
  <c r="D276" i="35"/>
  <c r="C276" i="35"/>
  <c r="K347" i="35"/>
  <c r="I347" i="35"/>
  <c r="H347" i="35"/>
  <c r="G347" i="35"/>
  <c r="F347" i="35"/>
  <c r="E347" i="35"/>
  <c r="D347" i="35"/>
  <c r="C347" i="35"/>
  <c r="K295" i="35"/>
  <c r="I295" i="35"/>
  <c r="H295" i="35"/>
  <c r="G295" i="35"/>
  <c r="F295" i="35"/>
  <c r="E295" i="35"/>
  <c r="D295" i="35"/>
  <c r="C295" i="35"/>
  <c r="K258" i="35"/>
  <c r="I258" i="35"/>
  <c r="H258" i="35"/>
  <c r="G258" i="35"/>
  <c r="F258" i="35"/>
  <c r="E258" i="35"/>
  <c r="D258" i="35"/>
  <c r="C258" i="35"/>
  <c r="K52" i="35"/>
  <c r="I52" i="35"/>
  <c r="H52" i="35"/>
  <c r="G52" i="35"/>
  <c r="F52" i="35"/>
  <c r="E52" i="35"/>
  <c r="D52" i="35"/>
  <c r="C52" i="35"/>
  <c r="K301" i="35"/>
  <c r="I301" i="35"/>
  <c r="H301" i="35"/>
  <c r="G301" i="35"/>
  <c r="F301" i="35"/>
  <c r="E301" i="35"/>
  <c r="D301" i="35"/>
  <c r="C301" i="35"/>
  <c r="K133" i="35"/>
  <c r="I133" i="35"/>
  <c r="H133" i="35"/>
  <c r="G133" i="35"/>
  <c r="F133" i="35"/>
  <c r="E133" i="35"/>
  <c r="D133" i="35"/>
  <c r="C133" i="35"/>
  <c r="K83" i="35"/>
  <c r="I83" i="35"/>
  <c r="H83" i="35"/>
  <c r="G83" i="35"/>
  <c r="F83" i="35"/>
  <c r="E83" i="35"/>
  <c r="D83" i="35"/>
  <c r="C83" i="35"/>
  <c r="K232" i="35"/>
  <c r="I232" i="35"/>
  <c r="H232" i="35"/>
  <c r="G232" i="35"/>
  <c r="F232" i="35"/>
  <c r="E232" i="35"/>
  <c r="D232" i="35"/>
  <c r="C232" i="35"/>
  <c r="K294" i="35"/>
  <c r="I294" i="35"/>
  <c r="H294" i="35"/>
  <c r="G294" i="35"/>
  <c r="F294" i="35"/>
  <c r="E294" i="35"/>
  <c r="D294" i="35"/>
  <c r="C294" i="35"/>
  <c r="K236" i="35"/>
  <c r="I236" i="35"/>
  <c r="H236" i="35"/>
  <c r="G236" i="35"/>
  <c r="F236" i="35"/>
  <c r="E236" i="35"/>
  <c r="D236" i="35"/>
  <c r="C236" i="35"/>
  <c r="K267" i="35"/>
  <c r="I267" i="35"/>
  <c r="H267" i="35"/>
  <c r="G267" i="35"/>
  <c r="F267" i="35"/>
  <c r="E267" i="35"/>
  <c r="D267" i="35"/>
  <c r="C267" i="35"/>
  <c r="K272" i="35"/>
  <c r="I272" i="35"/>
  <c r="H272" i="35"/>
  <c r="G272" i="35"/>
  <c r="F272" i="35"/>
  <c r="E272" i="35"/>
  <c r="D272" i="35"/>
  <c r="C272" i="35"/>
  <c r="K185" i="35"/>
  <c r="I185" i="35"/>
  <c r="H185" i="35"/>
  <c r="G185" i="35"/>
  <c r="F185" i="35"/>
  <c r="E185" i="35"/>
  <c r="D185" i="35"/>
  <c r="C185" i="35"/>
  <c r="K312" i="35"/>
  <c r="I312" i="35"/>
  <c r="H312" i="35"/>
  <c r="G312" i="35"/>
  <c r="F312" i="35"/>
  <c r="E312" i="35"/>
  <c r="D312" i="35"/>
  <c r="C312" i="35"/>
  <c r="K103" i="35"/>
  <c r="I103" i="35"/>
  <c r="H103" i="35"/>
  <c r="G103" i="35"/>
  <c r="F103" i="35"/>
  <c r="E103" i="35"/>
  <c r="D103" i="35"/>
  <c r="C103" i="35"/>
  <c r="K225" i="35"/>
  <c r="I225" i="35"/>
  <c r="H225" i="35"/>
  <c r="G225" i="35"/>
  <c r="F225" i="35"/>
  <c r="E225" i="35"/>
  <c r="D225" i="35"/>
  <c r="C225" i="35"/>
  <c r="K106" i="35"/>
  <c r="I106" i="35"/>
  <c r="H106" i="35"/>
  <c r="G106" i="35"/>
  <c r="F106" i="35"/>
  <c r="E106" i="35"/>
  <c r="D106" i="35"/>
  <c r="C106" i="35"/>
  <c r="K188" i="35"/>
  <c r="I188" i="35"/>
  <c r="H188" i="35"/>
  <c r="G188" i="35"/>
  <c r="F188" i="35"/>
  <c r="E188" i="35"/>
  <c r="D188" i="35"/>
  <c r="C188" i="35"/>
  <c r="K197" i="35"/>
  <c r="I197" i="35"/>
  <c r="H197" i="35"/>
  <c r="G197" i="35"/>
  <c r="F197" i="35"/>
  <c r="E197" i="35"/>
  <c r="D197" i="35"/>
  <c r="C197" i="35"/>
  <c r="K324" i="35"/>
  <c r="I324" i="35"/>
  <c r="H324" i="35"/>
  <c r="G324" i="35"/>
  <c r="F324" i="35"/>
  <c r="E324" i="35"/>
  <c r="D324" i="35"/>
  <c r="C324" i="35"/>
  <c r="K210" i="35"/>
  <c r="I210" i="35"/>
  <c r="H210" i="35"/>
  <c r="G210" i="35"/>
  <c r="F210" i="35"/>
  <c r="E210" i="35"/>
  <c r="D210" i="35"/>
  <c r="C210" i="35"/>
  <c r="K40" i="35"/>
  <c r="I40" i="35"/>
  <c r="H40" i="35"/>
  <c r="G40" i="35"/>
  <c r="F40" i="35"/>
  <c r="E40" i="35"/>
  <c r="D40" i="35"/>
  <c r="C40" i="35"/>
  <c r="K80" i="35"/>
  <c r="I80" i="35"/>
  <c r="H80" i="35"/>
  <c r="G80" i="35"/>
  <c r="F80" i="35"/>
  <c r="E80" i="35"/>
  <c r="D80" i="35"/>
  <c r="C80" i="35"/>
  <c r="K33" i="35"/>
  <c r="I33" i="35"/>
  <c r="H33" i="35"/>
  <c r="G33" i="35"/>
  <c r="F33" i="35"/>
  <c r="E33" i="35"/>
  <c r="D33" i="35"/>
  <c r="C33" i="35"/>
  <c r="K73" i="35"/>
  <c r="I73" i="35"/>
  <c r="H73" i="35"/>
  <c r="G73" i="35"/>
  <c r="F73" i="35"/>
  <c r="E73" i="35"/>
  <c r="D73" i="35"/>
  <c r="C73" i="35"/>
  <c r="K195" i="35"/>
  <c r="I195" i="35"/>
  <c r="H195" i="35"/>
  <c r="G195" i="35"/>
  <c r="F195" i="35"/>
  <c r="E195" i="35"/>
  <c r="D195" i="35"/>
  <c r="C195" i="35"/>
  <c r="K18" i="35"/>
  <c r="I18" i="35"/>
  <c r="H18" i="35"/>
  <c r="G18" i="35"/>
  <c r="F18" i="35"/>
  <c r="E18" i="35"/>
  <c r="D18" i="35"/>
  <c r="C18" i="35"/>
  <c r="K314" i="35"/>
  <c r="I314" i="35"/>
  <c r="H314" i="35"/>
  <c r="G314" i="35"/>
  <c r="F314" i="35"/>
  <c r="E314" i="35"/>
  <c r="D314" i="35"/>
  <c r="C314" i="35"/>
  <c r="K162" i="35"/>
  <c r="I162" i="35"/>
  <c r="H162" i="35"/>
  <c r="G162" i="35"/>
  <c r="F162" i="35"/>
  <c r="E162" i="35"/>
  <c r="D162" i="35"/>
  <c r="C162" i="35"/>
  <c r="K191" i="35"/>
  <c r="I191" i="35"/>
  <c r="H191" i="35"/>
  <c r="G191" i="35"/>
  <c r="F191" i="35"/>
  <c r="E191" i="35"/>
  <c r="D191" i="35"/>
  <c r="C191" i="35"/>
  <c r="K171" i="35"/>
  <c r="I171" i="35"/>
  <c r="H171" i="35"/>
  <c r="G171" i="35"/>
  <c r="F171" i="35"/>
  <c r="E171" i="35"/>
  <c r="D171" i="35"/>
  <c r="C171" i="35"/>
  <c r="K251" i="35"/>
  <c r="I251" i="35"/>
  <c r="H251" i="35"/>
  <c r="G251" i="35"/>
  <c r="F251" i="35"/>
  <c r="E251" i="35"/>
  <c r="D251" i="35"/>
  <c r="C251" i="35"/>
  <c r="K154" i="35"/>
  <c r="I154" i="35"/>
  <c r="H154" i="35"/>
  <c r="G154" i="35"/>
  <c r="F154" i="35"/>
  <c r="E154" i="35"/>
  <c r="D154" i="35"/>
  <c r="C154" i="35"/>
  <c r="K229" i="35"/>
  <c r="I229" i="35"/>
  <c r="H229" i="35"/>
  <c r="G229" i="35"/>
  <c r="F229" i="35"/>
  <c r="E229" i="35"/>
  <c r="D229" i="35"/>
  <c r="C229" i="35"/>
  <c r="K170" i="35"/>
  <c r="I170" i="35"/>
  <c r="H170" i="35"/>
  <c r="G170" i="35"/>
  <c r="F170" i="35"/>
  <c r="E170" i="35"/>
  <c r="D170" i="35"/>
  <c r="C170" i="35"/>
  <c r="K61" i="35"/>
  <c r="I61" i="35"/>
  <c r="H61" i="35"/>
  <c r="G61" i="35"/>
  <c r="F61" i="35"/>
  <c r="E61" i="35"/>
  <c r="D61" i="35"/>
  <c r="C61" i="35"/>
  <c r="K51" i="35"/>
  <c r="I51" i="35"/>
  <c r="H51" i="35"/>
  <c r="G51" i="35"/>
  <c r="F51" i="35"/>
  <c r="E51" i="35"/>
  <c r="D51" i="35"/>
  <c r="C51" i="35"/>
  <c r="K177" i="35"/>
  <c r="I177" i="35"/>
  <c r="H177" i="35"/>
  <c r="G177" i="35"/>
  <c r="F177" i="35"/>
  <c r="E177" i="35"/>
  <c r="D177" i="35"/>
  <c r="C177" i="35"/>
  <c r="K174" i="35"/>
  <c r="I174" i="35"/>
  <c r="H174" i="35"/>
  <c r="G174" i="35"/>
  <c r="F174" i="35"/>
  <c r="E174" i="35"/>
  <c r="D174" i="35"/>
  <c r="C174" i="35"/>
  <c r="K233" i="35"/>
  <c r="I233" i="35"/>
  <c r="H233" i="35"/>
  <c r="G233" i="35"/>
  <c r="F233" i="35"/>
  <c r="E233" i="35"/>
  <c r="D233" i="35"/>
  <c r="C233" i="35"/>
  <c r="K231" i="35"/>
  <c r="I231" i="35"/>
  <c r="H231" i="35"/>
  <c r="G231" i="35"/>
  <c r="F231" i="35"/>
  <c r="E231" i="35"/>
  <c r="D231" i="35"/>
  <c r="C231" i="35"/>
  <c r="K321" i="35"/>
  <c r="I321" i="35"/>
  <c r="H321" i="35"/>
  <c r="G321" i="35"/>
  <c r="F321" i="35"/>
  <c r="E321" i="35"/>
  <c r="D321" i="35"/>
  <c r="C321" i="35"/>
  <c r="K21" i="35"/>
  <c r="I21" i="35"/>
  <c r="H21" i="35"/>
  <c r="G21" i="35"/>
  <c r="F21" i="35"/>
  <c r="E21" i="35"/>
  <c r="D21" i="35"/>
  <c r="C21" i="35"/>
  <c r="K15" i="35"/>
  <c r="I15" i="35"/>
  <c r="H15" i="35"/>
  <c r="G15" i="35"/>
  <c r="F15" i="35"/>
  <c r="E15" i="35"/>
  <c r="D15" i="35"/>
  <c r="C15" i="35"/>
  <c r="K217" i="35"/>
  <c r="I217" i="35"/>
  <c r="H217" i="35"/>
  <c r="G217" i="35"/>
  <c r="F217" i="35"/>
  <c r="E217" i="35"/>
  <c r="D217" i="35"/>
  <c r="C217" i="35"/>
  <c r="K262" i="35"/>
  <c r="I262" i="35"/>
  <c r="H262" i="35"/>
  <c r="G262" i="35"/>
  <c r="F262" i="35"/>
  <c r="E262" i="35"/>
  <c r="D262" i="35"/>
  <c r="C262" i="35"/>
  <c r="K309" i="35"/>
  <c r="I309" i="35"/>
  <c r="H309" i="35"/>
  <c r="G309" i="35"/>
  <c r="F309" i="35"/>
  <c r="E309" i="35"/>
  <c r="D309" i="35"/>
  <c r="C309" i="35"/>
  <c r="K235" i="35"/>
  <c r="I235" i="35"/>
  <c r="H235" i="35"/>
  <c r="G235" i="35"/>
  <c r="F235" i="35"/>
  <c r="E235" i="35"/>
  <c r="D235" i="35"/>
  <c r="C235" i="35"/>
  <c r="K226" i="35"/>
  <c r="I226" i="35"/>
  <c r="H226" i="35"/>
  <c r="G226" i="35"/>
  <c r="F226" i="35"/>
  <c r="E226" i="35"/>
  <c r="D226" i="35"/>
  <c r="C226" i="35"/>
  <c r="K340" i="35"/>
  <c r="I340" i="35"/>
  <c r="H340" i="35"/>
  <c r="G340" i="35"/>
  <c r="F340" i="35"/>
  <c r="E340" i="35"/>
  <c r="D340" i="35"/>
  <c r="C340" i="35"/>
  <c r="K187" i="35"/>
  <c r="I187" i="35"/>
  <c r="H187" i="35"/>
  <c r="G187" i="35"/>
  <c r="F187" i="35"/>
  <c r="E187" i="35"/>
  <c r="D187" i="35"/>
  <c r="C187" i="35"/>
  <c r="K205" i="35"/>
  <c r="I205" i="35"/>
  <c r="H205" i="35"/>
  <c r="G205" i="35"/>
  <c r="F205" i="35"/>
  <c r="E205" i="35"/>
  <c r="D205" i="35"/>
  <c r="C205" i="35"/>
  <c r="K4" i="35"/>
  <c r="I4" i="35"/>
  <c r="H4" i="35"/>
  <c r="G4" i="35"/>
  <c r="F4" i="35"/>
  <c r="E4" i="35"/>
  <c r="D4" i="35"/>
  <c r="C4" i="35"/>
  <c r="K149" i="35"/>
  <c r="I149" i="35"/>
  <c r="H149" i="35"/>
  <c r="G149" i="35"/>
  <c r="F149" i="35"/>
  <c r="E149" i="35"/>
  <c r="D149" i="35"/>
  <c r="C149" i="35"/>
  <c r="K176" i="35"/>
  <c r="I176" i="35"/>
  <c r="H176" i="35"/>
  <c r="G176" i="35"/>
  <c r="F176" i="35"/>
  <c r="E176" i="35"/>
  <c r="D176" i="35"/>
  <c r="C176" i="35"/>
  <c r="K155" i="35"/>
  <c r="I155" i="35"/>
  <c r="H155" i="35"/>
  <c r="G155" i="35"/>
  <c r="F155" i="35"/>
  <c r="E155" i="35"/>
  <c r="D155" i="35"/>
  <c r="C155" i="35"/>
  <c r="K230" i="35"/>
  <c r="I230" i="35"/>
  <c r="H230" i="35"/>
  <c r="G230" i="35"/>
  <c r="F230" i="35"/>
  <c r="E230" i="35"/>
  <c r="D230" i="35"/>
  <c r="C230" i="35"/>
  <c r="K317" i="35"/>
  <c r="I317" i="35"/>
  <c r="H317" i="35"/>
  <c r="G317" i="35"/>
  <c r="F317" i="35"/>
  <c r="E317" i="35"/>
  <c r="D317" i="35"/>
  <c r="C317" i="35"/>
  <c r="K237" i="35"/>
  <c r="I237" i="35"/>
  <c r="H237" i="35"/>
  <c r="G237" i="35"/>
  <c r="F237" i="35"/>
  <c r="E237" i="35"/>
  <c r="D237" i="35"/>
  <c r="C237" i="35"/>
  <c r="K303" i="35"/>
  <c r="I303" i="35"/>
  <c r="H303" i="35"/>
  <c r="G303" i="35"/>
  <c r="F303" i="35"/>
  <c r="E303" i="35"/>
  <c r="D303" i="35"/>
  <c r="C303" i="35"/>
  <c r="K328" i="35"/>
  <c r="I328" i="35"/>
  <c r="H328" i="35"/>
  <c r="G328" i="35"/>
  <c r="F328" i="35"/>
  <c r="E328" i="35"/>
  <c r="D328" i="35"/>
  <c r="C328" i="35"/>
  <c r="K53" i="35"/>
  <c r="I53" i="35"/>
  <c r="H53" i="35"/>
  <c r="G53" i="35"/>
  <c r="F53" i="35"/>
  <c r="E53" i="35"/>
  <c r="D53" i="35"/>
  <c r="C53" i="35"/>
  <c r="K293" i="35"/>
  <c r="I293" i="35"/>
  <c r="H293" i="35"/>
  <c r="G293" i="35"/>
  <c r="F293" i="35"/>
  <c r="E293" i="35"/>
  <c r="D293" i="35"/>
  <c r="C293" i="35"/>
  <c r="K145" i="35"/>
  <c r="I145" i="35"/>
  <c r="H145" i="35"/>
  <c r="G145" i="35"/>
  <c r="F145" i="35"/>
  <c r="E145" i="35"/>
  <c r="D145" i="35"/>
  <c r="C145" i="35"/>
  <c r="K66" i="35"/>
  <c r="I66" i="35"/>
  <c r="H66" i="35"/>
  <c r="G66" i="35"/>
  <c r="F66" i="35"/>
  <c r="E66" i="35"/>
  <c r="D66" i="35"/>
  <c r="C66" i="35"/>
  <c r="K121" i="35"/>
  <c r="I121" i="35"/>
  <c r="H121" i="35"/>
  <c r="G121" i="35"/>
  <c r="F121" i="35"/>
  <c r="E121" i="35"/>
  <c r="D121" i="35"/>
  <c r="C121" i="35"/>
  <c r="K275" i="35"/>
  <c r="I275" i="35"/>
  <c r="H275" i="35"/>
  <c r="G275" i="35"/>
  <c r="F275" i="35"/>
  <c r="E275" i="35"/>
  <c r="D275" i="35"/>
  <c r="C275" i="35"/>
  <c r="K270" i="35"/>
  <c r="I270" i="35"/>
  <c r="H270" i="35"/>
  <c r="G270" i="35"/>
  <c r="F270" i="35"/>
  <c r="E270" i="35"/>
  <c r="D270" i="35"/>
  <c r="C270" i="35"/>
  <c r="K99" i="35"/>
  <c r="I99" i="35"/>
  <c r="H99" i="35"/>
  <c r="G99" i="35"/>
  <c r="F99" i="35"/>
  <c r="E99" i="35"/>
  <c r="D99" i="35"/>
  <c r="C99" i="35"/>
  <c r="K253" i="35"/>
  <c r="I253" i="35"/>
  <c r="H253" i="35"/>
  <c r="G253" i="35"/>
  <c r="F253" i="35"/>
  <c r="E253" i="35"/>
  <c r="D253" i="35"/>
  <c r="C253" i="35"/>
  <c r="K281" i="35"/>
  <c r="I281" i="35"/>
  <c r="H281" i="35"/>
  <c r="G281" i="35"/>
  <c r="F281" i="35"/>
  <c r="E281" i="35"/>
  <c r="D281" i="35"/>
  <c r="C281" i="35"/>
  <c r="K91" i="35"/>
  <c r="I91" i="35"/>
  <c r="H91" i="35"/>
  <c r="G91" i="35"/>
  <c r="F91" i="35"/>
  <c r="E91" i="35"/>
  <c r="D91" i="35"/>
  <c r="C91" i="35"/>
  <c r="K260" i="35"/>
  <c r="I260" i="35"/>
  <c r="H260" i="35"/>
  <c r="G260" i="35"/>
  <c r="F260" i="35"/>
  <c r="E260" i="35"/>
  <c r="D260" i="35"/>
  <c r="C260" i="35"/>
  <c r="K143" i="35"/>
  <c r="I143" i="35"/>
  <c r="H143" i="35"/>
  <c r="G143" i="35"/>
  <c r="F143" i="35"/>
  <c r="E143" i="35"/>
  <c r="D143" i="35"/>
  <c r="C143" i="35"/>
  <c r="K333" i="35"/>
  <c r="I333" i="35"/>
  <c r="H333" i="35"/>
  <c r="G333" i="35"/>
  <c r="F333" i="35"/>
  <c r="E333" i="35"/>
  <c r="D333" i="35"/>
  <c r="C333" i="35"/>
  <c r="K114" i="35"/>
  <c r="I114" i="35"/>
  <c r="H114" i="35"/>
  <c r="G114" i="35"/>
  <c r="F114" i="35"/>
  <c r="E114" i="35"/>
  <c r="D114" i="35"/>
  <c r="C114" i="35"/>
  <c r="K25" i="35"/>
  <c r="I25" i="35"/>
  <c r="H25" i="35"/>
  <c r="G25" i="35"/>
  <c r="F25" i="35"/>
  <c r="E25" i="35"/>
  <c r="D25" i="35"/>
  <c r="C25" i="35"/>
  <c r="K157" i="35"/>
  <c r="I157" i="35"/>
  <c r="H157" i="35"/>
  <c r="G157" i="35"/>
  <c r="F157" i="35"/>
  <c r="E157" i="35"/>
  <c r="D157" i="35"/>
  <c r="C157" i="35"/>
  <c r="K257" i="35"/>
  <c r="I257" i="35"/>
  <c r="H257" i="35"/>
  <c r="G257" i="35"/>
  <c r="F257" i="35"/>
  <c r="E257" i="35"/>
  <c r="D257" i="35"/>
  <c r="C257" i="35"/>
  <c r="K224" i="35"/>
  <c r="I224" i="35"/>
  <c r="H224" i="35"/>
  <c r="G224" i="35"/>
  <c r="F224" i="35"/>
  <c r="E224" i="35"/>
  <c r="D224" i="35"/>
  <c r="C224" i="35"/>
  <c r="K269" i="35"/>
  <c r="I269" i="35"/>
  <c r="H269" i="35"/>
  <c r="G269" i="35"/>
  <c r="F269" i="35"/>
  <c r="E269" i="35"/>
  <c r="D269" i="35"/>
  <c r="C269" i="35"/>
  <c r="K148" i="35"/>
  <c r="I148" i="35"/>
  <c r="H148" i="35"/>
  <c r="G148" i="35"/>
  <c r="F148" i="35"/>
  <c r="E148" i="35"/>
  <c r="D148" i="35"/>
  <c r="C148" i="35"/>
  <c r="K26" i="35"/>
  <c r="I26" i="35"/>
  <c r="H26" i="35"/>
  <c r="G26" i="35"/>
  <c r="F26" i="35"/>
  <c r="E26" i="35"/>
  <c r="D26" i="35"/>
  <c r="C26" i="35"/>
  <c r="K72" i="35"/>
  <c r="I72" i="35"/>
  <c r="H72" i="35"/>
  <c r="G72" i="35"/>
  <c r="F72" i="35"/>
  <c r="E72" i="35"/>
  <c r="D72" i="35"/>
  <c r="C72" i="35"/>
  <c r="K117" i="35"/>
  <c r="I117" i="35"/>
  <c r="H117" i="35"/>
  <c r="H353" i="35" s="1"/>
  <c r="G117" i="35"/>
  <c r="G353" i="35" s="1"/>
  <c r="F117" i="35"/>
  <c r="F353" i="35" s="1"/>
  <c r="E117" i="35"/>
  <c r="E353" i="35" s="1"/>
  <c r="D117" i="35"/>
  <c r="D353" i="35" s="1"/>
  <c r="C117" i="35"/>
  <c r="K298" i="34"/>
  <c r="I298" i="34"/>
  <c r="H298" i="34"/>
  <c r="G298" i="34"/>
  <c r="F298" i="34"/>
  <c r="E298" i="34"/>
  <c r="D298" i="34"/>
  <c r="C298" i="34"/>
  <c r="K184" i="34"/>
  <c r="I184" i="34"/>
  <c r="H184" i="34"/>
  <c r="G184" i="34"/>
  <c r="F184" i="34"/>
  <c r="E184" i="34"/>
  <c r="D184" i="34"/>
  <c r="C184" i="34"/>
  <c r="K284" i="34"/>
  <c r="I284" i="34"/>
  <c r="H284" i="34"/>
  <c r="G284" i="34"/>
  <c r="F284" i="34"/>
  <c r="E284" i="34"/>
  <c r="D284" i="34"/>
  <c r="C284" i="34"/>
  <c r="K95" i="34"/>
  <c r="I95" i="34"/>
  <c r="H95" i="34"/>
  <c r="G95" i="34"/>
  <c r="F95" i="34"/>
  <c r="E95" i="34"/>
  <c r="D95" i="34"/>
  <c r="C95" i="34"/>
  <c r="K228" i="34"/>
  <c r="I228" i="34"/>
  <c r="H228" i="34"/>
  <c r="G228" i="34"/>
  <c r="F228" i="34"/>
  <c r="E228" i="34"/>
  <c r="D228" i="34"/>
  <c r="C228" i="34"/>
  <c r="K126" i="34"/>
  <c r="I126" i="34"/>
  <c r="H126" i="34"/>
  <c r="G126" i="34"/>
  <c r="F126" i="34"/>
  <c r="E126" i="34"/>
  <c r="D126" i="34"/>
  <c r="C126" i="34"/>
  <c r="K117" i="34"/>
  <c r="I117" i="34"/>
  <c r="H117" i="34"/>
  <c r="G117" i="34"/>
  <c r="F117" i="34"/>
  <c r="E117" i="34"/>
  <c r="D117" i="34"/>
  <c r="C117" i="34"/>
  <c r="K131" i="34"/>
  <c r="I131" i="34"/>
  <c r="H131" i="34"/>
  <c r="G131" i="34"/>
  <c r="F131" i="34"/>
  <c r="E131" i="34"/>
  <c r="D131" i="34"/>
  <c r="C131" i="34"/>
  <c r="K58" i="34"/>
  <c r="I58" i="34"/>
  <c r="H58" i="34"/>
  <c r="G58" i="34"/>
  <c r="F58" i="34"/>
  <c r="E58" i="34"/>
  <c r="D58" i="34"/>
  <c r="C58" i="34"/>
  <c r="K130" i="34"/>
  <c r="I130" i="34"/>
  <c r="H130" i="34"/>
  <c r="G130" i="34"/>
  <c r="F130" i="34"/>
  <c r="E130" i="34"/>
  <c r="D130" i="34"/>
  <c r="C130" i="34"/>
  <c r="K336" i="34"/>
  <c r="I336" i="34"/>
  <c r="H336" i="34"/>
  <c r="G336" i="34"/>
  <c r="F336" i="34"/>
  <c r="E336" i="34"/>
  <c r="D336" i="34"/>
  <c r="C336" i="34"/>
  <c r="K265" i="34"/>
  <c r="I265" i="34"/>
  <c r="H265" i="34"/>
  <c r="G265" i="34"/>
  <c r="F265" i="34"/>
  <c r="E265" i="34"/>
  <c r="D265" i="34"/>
  <c r="C265" i="34"/>
  <c r="K294" i="34"/>
  <c r="I294" i="34"/>
  <c r="H294" i="34"/>
  <c r="G294" i="34"/>
  <c r="F294" i="34"/>
  <c r="E294" i="34"/>
  <c r="D294" i="34"/>
  <c r="C294" i="34"/>
  <c r="K205" i="34"/>
  <c r="I205" i="34"/>
  <c r="H205" i="34"/>
  <c r="G205" i="34"/>
  <c r="F205" i="34"/>
  <c r="E205" i="34"/>
  <c r="D205" i="34"/>
  <c r="C205" i="34"/>
  <c r="K108" i="34"/>
  <c r="I108" i="34"/>
  <c r="H108" i="34"/>
  <c r="G108" i="34"/>
  <c r="F108" i="34"/>
  <c r="E108" i="34"/>
  <c r="D108" i="34"/>
  <c r="C108" i="34"/>
  <c r="K156" i="34"/>
  <c r="I156" i="34"/>
  <c r="H156" i="34"/>
  <c r="G156" i="34"/>
  <c r="F156" i="34"/>
  <c r="E156" i="34"/>
  <c r="D156" i="34"/>
  <c r="C156" i="34"/>
  <c r="K331" i="34"/>
  <c r="I331" i="34"/>
  <c r="H331" i="34"/>
  <c r="G331" i="34"/>
  <c r="F331" i="34"/>
  <c r="E331" i="34"/>
  <c r="D331" i="34"/>
  <c r="C331" i="34"/>
  <c r="K91" i="34"/>
  <c r="I91" i="34"/>
  <c r="H91" i="34"/>
  <c r="G91" i="34"/>
  <c r="F91" i="34"/>
  <c r="E91" i="34"/>
  <c r="D91" i="34"/>
  <c r="C91" i="34"/>
  <c r="K225" i="34"/>
  <c r="I225" i="34"/>
  <c r="H225" i="34"/>
  <c r="G225" i="34"/>
  <c r="F225" i="34"/>
  <c r="E225" i="34"/>
  <c r="D225" i="34"/>
  <c r="C225" i="34"/>
  <c r="K68" i="34"/>
  <c r="I68" i="34"/>
  <c r="H68" i="34"/>
  <c r="G68" i="34"/>
  <c r="F68" i="34"/>
  <c r="E68" i="34"/>
  <c r="D68" i="34"/>
  <c r="C68" i="34"/>
  <c r="K258" i="34"/>
  <c r="I258" i="34"/>
  <c r="H258" i="34"/>
  <c r="G258" i="34"/>
  <c r="F258" i="34"/>
  <c r="E258" i="34"/>
  <c r="D258" i="34"/>
  <c r="C258" i="34"/>
  <c r="K97" i="34"/>
  <c r="I97" i="34"/>
  <c r="H97" i="34"/>
  <c r="G97" i="34"/>
  <c r="F97" i="34"/>
  <c r="E97" i="34"/>
  <c r="D97" i="34"/>
  <c r="C97" i="34"/>
  <c r="K38" i="34"/>
  <c r="I38" i="34"/>
  <c r="H38" i="34"/>
  <c r="G38" i="34"/>
  <c r="F38" i="34"/>
  <c r="E38" i="34"/>
  <c r="D38" i="34"/>
  <c r="C38" i="34"/>
  <c r="K73" i="34"/>
  <c r="I73" i="34"/>
  <c r="H73" i="34"/>
  <c r="G73" i="34"/>
  <c r="F73" i="34"/>
  <c r="E73" i="34"/>
  <c r="D73" i="34"/>
  <c r="C73" i="34"/>
  <c r="K297" i="34"/>
  <c r="I297" i="34"/>
  <c r="H297" i="34"/>
  <c r="G297" i="34"/>
  <c r="F297" i="34"/>
  <c r="E297" i="34"/>
  <c r="D297" i="34"/>
  <c r="C297" i="34"/>
  <c r="K251" i="34"/>
  <c r="I251" i="34"/>
  <c r="H251" i="34"/>
  <c r="G251" i="34"/>
  <c r="F251" i="34"/>
  <c r="E251" i="34"/>
  <c r="D251" i="34"/>
  <c r="C251" i="34"/>
  <c r="K114" i="34"/>
  <c r="I114" i="34"/>
  <c r="H114" i="34"/>
  <c r="G114" i="34"/>
  <c r="F114" i="34"/>
  <c r="E114" i="34"/>
  <c r="D114" i="34"/>
  <c r="C114" i="34"/>
  <c r="K132" i="34"/>
  <c r="I132" i="34"/>
  <c r="H132" i="34"/>
  <c r="G132" i="34"/>
  <c r="F132" i="34"/>
  <c r="E132" i="34"/>
  <c r="D132" i="34"/>
  <c r="C132" i="34"/>
  <c r="K155" i="34"/>
  <c r="I155" i="34"/>
  <c r="H155" i="34"/>
  <c r="G155" i="34"/>
  <c r="F155" i="34"/>
  <c r="E155" i="34"/>
  <c r="D155" i="34"/>
  <c r="C155" i="34"/>
  <c r="K344" i="34"/>
  <c r="I344" i="34"/>
  <c r="H344" i="34"/>
  <c r="G344" i="34"/>
  <c r="F344" i="34"/>
  <c r="E344" i="34"/>
  <c r="D344" i="34"/>
  <c r="C344" i="34"/>
  <c r="K141" i="34"/>
  <c r="I141" i="34"/>
  <c r="H141" i="34"/>
  <c r="G141" i="34"/>
  <c r="F141" i="34"/>
  <c r="E141" i="34"/>
  <c r="D141" i="34"/>
  <c r="C141" i="34"/>
  <c r="K140" i="34"/>
  <c r="I140" i="34"/>
  <c r="H140" i="34"/>
  <c r="G140" i="34"/>
  <c r="F140" i="34"/>
  <c r="E140" i="34"/>
  <c r="D140" i="34"/>
  <c r="C140" i="34"/>
  <c r="K240" i="34"/>
  <c r="I240" i="34"/>
  <c r="H240" i="34"/>
  <c r="G240" i="34"/>
  <c r="F240" i="34"/>
  <c r="E240" i="34"/>
  <c r="D240" i="34"/>
  <c r="C240" i="34"/>
  <c r="K127" i="34"/>
  <c r="I127" i="34"/>
  <c r="H127" i="34"/>
  <c r="G127" i="34"/>
  <c r="F127" i="34"/>
  <c r="E127" i="34"/>
  <c r="D127" i="34"/>
  <c r="C127" i="34"/>
  <c r="K55" i="34"/>
  <c r="I55" i="34"/>
  <c r="H55" i="34"/>
  <c r="G55" i="34"/>
  <c r="F55" i="34"/>
  <c r="E55" i="34"/>
  <c r="D55" i="34"/>
  <c r="C55" i="34"/>
  <c r="K316" i="34"/>
  <c r="I316" i="34"/>
  <c r="H316" i="34"/>
  <c r="G316" i="34"/>
  <c r="F316" i="34"/>
  <c r="E316" i="34"/>
  <c r="D316" i="34"/>
  <c r="C316" i="34"/>
  <c r="K333" i="34"/>
  <c r="I333" i="34"/>
  <c r="H333" i="34"/>
  <c r="G333" i="34"/>
  <c r="F333" i="34"/>
  <c r="E333" i="34"/>
  <c r="D333" i="34"/>
  <c r="C333" i="34"/>
  <c r="K199" i="34"/>
  <c r="I199" i="34"/>
  <c r="H199" i="34"/>
  <c r="G199" i="34"/>
  <c r="F199" i="34"/>
  <c r="E199" i="34"/>
  <c r="D199" i="34"/>
  <c r="C199" i="34"/>
  <c r="K266" i="34"/>
  <c r="I266" i="34"/>
  <c r="H266" i="34"/>
  <c r="G266" i="34"/>
  <c r="F266" i="34"/>
  <c r="E266" i="34"/>
  <c r="D266" i="34"/>
  <c r="C266" i="34"/>
  <c r="K115" i="34"/>
  <c r="I115" i="34"/>
  <c r="H115" i="34"/>
  <c r="G115" i="34"/>
  <c r="F115" i="34"/>
  <c r="E115" i="34"/>
  <c r="D115" i="34"/>
  <c r="C115" i="34"/>
  <c r="K290" i="34"/>
  <c r="I290" i="34"/>
  <c r="H290" i="34"/>
  <c r="G290" i="34"/>
  <c r="F290" i="34"/>
  <c r="E290" i="34"/>
  <c r="D290" i="34"/>
  <c r="C290" i="34"/>
  <c r="K177" i="34"/>
  <c r="I177" i="34"/>
  <c r="H177" i="34"/>
  <c r="G177" i="34"/>
  <c r="F177" i="34"/>
  <c r="E177" i="34"/>
  <c r="D177" i="34"/>
  <c r="C177" i="34"/>
  <c r="K76" i="34"/>
  <c r="I76" i="34"/>
  <c r="H76" i="34"/>
  <c r="G76" i="34"/>
  <c r="F76" i="34"/>
  <c r="E76" i="34"/>
  <c r="D76" i="34"/>
  <c r="C76" i="34"/>
  <c r="K75" i="34"/>
  <c r="I75" i="34"/>
  <c r="H75" i="34"/>
  <c r="G75" i="34"/>
  <c r="F75" i="34"/>
  <c r="E75" i="34"/>
  <c r="D75" i="34"/>
  <c r="C75" i="34"/>
  <c r="K267" i="34"/>
  <c r="I267" i="34"/>
  <c r="H267" i="34"/>
  <c r="G267" i="34"/>
  <c r="F267" i="34"/>
  <c r="E267" i="34"/>
  <c r="D267" i="34"/>
  <c r="C267" i="34"/>
  <c r="K77" i="34"/>
  <c r="I77" i="34"/>
  <c r="H77" i="34"/>
  <c r="G77" i="34"/>
  <c r="F77" i="34"/>
  <c r="E77" i="34"/>
  <c r="D77" i="34"/>
  <c r="C77" i="34"/>
  <c r="K332" i="34"/>
  <c r="I332" i="34"/>
  <c r="H332" i="34"/>
  <c r="G332" i="34"/>
  <c r="F332" i="34"/>
  <c r="E332" i="34"/>
  <c r="D332" i="34"/>
  <c r="C332" i="34"/>
  <c r="K329" i="34"/>
  <c r="I329" i="34"/>
  <c r="H329" i="34"/>
  <c r="G329" i="34"/>
  <c r="F329" i="34"/>
  <c r="E329" i="34"/>
  <c r="D329" i="34"/>
  <c r="C329" i="34"/>
  <c r="K321" i="34"/>
  <c r="I321" i="34"/>
  <c r="H321" i="34"/>
  <c r="G321" i="34"/>
  <c r="F321" i="34"/>
  <c r="E321" i="34"/>
  <c r="D321" i="34"/>
  <c r="C321" i="34"/>
  <c r="K187" i="34"/>
  <c r="I187" i="34"/>
  <c r="H187" i="34"/>
  <c r="G187" i="34"/>
  <c r="F187" i="34"/>
  <c r="E187" i="34"/>
  <c r="D187" i="34"/>
  <c r="C187" i="34"/>
  <c r="K82" i="34"/>
  <c r="I82" i="34"/>
  <c r="H82" i="34"/>
  <c r="G82" i="34"/>
  <c r="F82" i="34"/>
  <c r="E82" i="34"/>
  <c r="D82" i="34"/>
  <c r="C82" i="34"/>
  <c r="K261" i="34"/>
  <c r="I261" i="34"/>
  <c r="H261" i="34"/>
  <c r="G261" i="34"/>
  <c r="F261" i="34"/>
  <c r="E261" i="34"/>
  <c r="D261" i="34"/>
  <c r="C261" i="34"/>
  <c r="K152" i="34"/>
  <c r="I152" i="34"/>
  <c r="H152" i="34"/>
  <c r="G152" i="34"/>
  <c r="F152" i="34"/>
  <c r="E152" i="34"/>
  <c r="D152" i="34"/>
  <c r="C152" i="34"/>
  <c r="K170" i="34"/>
  <c r="I170" i="34"/>
  <c r="H170" i="34"/>
  <c r="G170" i="34"/>
  <c r="F170" i="34"/>
  <c r="E170" i="34"/>
  <c r="D170" i="34"/>
  <c r="C170" i="34"/>
  <c r="K307" i="34"/>
  <c r="I307" i="34"/>
  <c r="H307" i="34"/>
  <c r="G307" i="34"/>
  <c r="F307" i="34"/>
  <c r="E307" i="34"/>
  <c r="D307" i="34"/>
  <c r="C307" i="34"/>
  <c r="K84" i="34"/>
  <c r="I84" i="34"/>
  <c r="H84" i="34"/>
  <c r="G84" i="34"/>
  <c r="F84" i="34"/>
  <c r="E84" i="34"/>
  <c r="D84" i="34"/>
  <c r="C84" i="34"/>
  <c r="K14" i="34"/>
  <c r="I14" i="34"/>
  <c r="H14" i="34"/>
  <c r="G14" i="34"/>
  <c r="F14" i="34"/>
  <c r="E14" i="34"/>
  <c r="D14" i="34"/>
  <c r="C14" i="34"/>
  <c r="K186" i="34"/>
  <c r="I186" i="34"/>
  <c r="H186" i="34"/>
  <c r="G186" i="34"/>
  <c r="F186" i="34"/>
  <c r="E186" i="34"/>
  <c r="D186" i="34"/>
  <c r="C186" i="34"/>
  <c r="K135" i="34"/>
  <c r="I135" i="34"/>
  <c r="H135" i="34"/>
  <c r="G135" i="34"/>
  <c r="F135" i="34"/>
  <c r="E135" i="34"/>
  <c r="D135" i="34"/>
  <c r="C135" i="34"/>
  <c r="K56" i="34"/>
  <c r="I56" i="34"/>
  <c r="H56" i="34"/>
  <c r="G56" i="34"/>
  <c r="F56" i="34"/>
  <c r="E56" i="34"/>
  <c r="D56" i="34"/>
  <c r="C56" i="34"/>
  <c r="K121" i="34"/>
  <c r="I121" i="34"/>
  <c r="H121" i="34"/>
  <c r="G121" i="34"/>
  <c r="F121" i="34"/>
  <c r="E121" i="34"/>
  <c r="D121" i="34"/>
  <c r="C121" i="34"/>
  <c r="K269" i="34"/>
  <c r="I269" i="34"/>
  <c r="H269" i="34"/>
  <c r="G269" i="34"/>
  <c r="F269" i="34"/>
  <c r="E269" i="34"/>
  <c r="D269" i="34"/>
  <c r="C269" i="34"/>
  <c r="K257" i="34"/>
  <c r="I257" i="34"/>
  <c r="H257" i="34"/>
  <c r="G257" i="34"/>
  <c r="F257" i="34"/>
  <c r="E257" i="34"/>
  <c r="D257" i="34"/>
  <c r="C257" i="34"/>
  <c r="K62" i="34"/>
  <c r="I62" i="34"/>
  <c r="H62" i="34"/>
  <c r="G62" i="34"/>
  <c r="F62" i="34"/>
  <c r="E62" i="34"/>
  <c r="D62" i="34"/>
  <c r="C62" i="34"/>
  <c r="K43" i="34"/>
  <c r="I43" i="34"/>
  <c r="H43" i="34"/>
  <c r="G43" i="34"/>
  <c r="F43" i="34"/>
  <c r="E43" i="34"/>
  <c r="D43" i="34"/>
  <c r="C43" i="34"/>
  <c r="K165" i="34"/>
  <c r="I165" i="34"/>
  <c r="H165" i="34"/>
  <c r="G165" i="34"/>
  <c r="F165" i="34"/>
  <c r="E165" i="34"/>
  <c r="D165" i="34"/>
  <c r="C165" i="34"/>
  <c r="K161" i="34"/>
  <c r="I161" i="34"/>
  <c r="H161" i="34"/>
  <c r="G161" i="34"/>
  <c r="F161" i="34"/>
  <c r="E161" i="34"/>
  <c r="D161" i="34"/>
  <c r="C161" i="34"/>
  <c r="K54" i="34"/>
  <c r="I54" i="34"/>
  <c r="H54" i="34"/>
  <c r="G54" i="34"/>
  <c r="F54" i="34"/>
  <c r="E54" i="34"/>
  <c r="D54" i="34"/>
  <c r="C54" i="34"/>
  <c r="K274" i="34"/>
  <c r="I274" i="34"/>
  <c r="H274" i="34"/>
  <c r="G274" i="34"/>
  <c r="F274" i="34"/>
  <c r="E274" i="34"/>
  <c r="D274" i="34"/>
  <c r="C274" i="34"/>
  <c r="K24" i="34"/>
  <c r="I24" i="34"/>
  <c r="H24" i="34"/>
  <c r="G24" i="34"/>
  <c r="F24" i="34"/>
  <c r="E24" i="34"/>
  <c r="D24" i="34"/>
  <c r="C24" i="34"/>
  <c r="K65" i="34"/>
  <c r="I65" i="34"/>
  <c r="H65" i="34"/>
  <c r="G65" i="34"/>
  <c r="F65" i="34"/>
  <c r="E65" i="34"/>
  <c r="D65" i="34"/>
  <c r="C65" i="34"/>
  <c r="K63" i="34"/>
  <c r="I63" i="34"/>
  <c r="H63" i="34"/>
  <c r="G63" i="34"/>
  <c r="F63" i="34"/>
  <c r="E63" i="34"/>
  <c r="D63" i="34"/>
  <c r="C63" i="34"/>
  <c r="K246" i="34"/>
  <c r="I246" i="34"/>
  <c r="H246" i="34"/>
  <c r="G246" i="34"/>
  <c r="F246" i="34"/>
  <c r="E246" i="34"/>
  <c r="D246" i="34"/>
  <c r="C246" i="34"/>
  <c r="K162" i="34"/>
  <c r="I162" i="34"/>
  <c r="H162" i="34"/>
  <c r="G162" i="34"/>
  <c r="F162" i="34"/>
  <c r="E162" i="34"/>
  <c r="D162" i="34"/>
  <c r="C162" i="34"/>
  <c r="K12" i="34"/>
  <c r="I12" i="34"/>
  <c r="H12" i="34"/>
  <c r="G12" i="34"/>
  <c r="F12" i="34"/>
  <c r="E12" i="34"/>
  <c r="D12" i="34"/>
  <c r="C12" i="34"/>
  <c r="K34" i="34"/>
  <c r="I34" i="34"/>
  <c r="H34" i="34"/>
  <c r="G34" i="34"/>
  <c r="F34" i="34"/>
  <c r="E34" i="34"/>
  <c r="D34" i="34"/>
  <c r="C34" i="34"/>
  <c r="K51" i="34"/>
  <c r="I51" i="34"/>
  <c r="H51" i="34"/>
  <c r="G51" i="34"/>
  <c r="F51" i="34"/>
  <c r="E51" i="34"/>
  <c r="D51" i="34"/>
  <c r="C51" i="34"/>
  <c r="K313" i="34"/>
  <c r="I313" i="34"/>
  <c r="H313" i="34"/>
  <c r="G313" i="34"/>
  <c r="F313" i="34"/>
  <c r="E313" i="34"/>
  <c r="D313" i="34"/>
  <c r="C313" i="34"/>
  <c r="K32" i="34"/>
  <c r="I32" i="34"/>
  <c r="H32" i="34"/>
  <c r="G32" i="34"/>
  <c r="F32" i="34"/>
  <c r="E32" i="34"/>
  <c r="D32" i="34"/>
  <c r="C32" i="34"/>
  <c r="K208" i="34"/>
  <c r="I208" i="34"/>
  <c r="H208" i="34"/>
  <c r="G208" i="34"/>
  <c r="F208" i="34"/>
  <c r="E208" i="34"/>
  <c r="D208" i="34"/>
  <c r="C208" i="34"/>
  <c r="K109" i="34"/>
  <c r="I109" i="34"/>
  <c r="H109" i="34"/>
  <c r="G109" i="34"/>
  <c r="F109" i="34"/>
  <c r="E109" i="34"/>
  <c r="D109" i="34"/>
  <c r="C109" i="34"/>
  <c r="K276" i="34"/>
  <c r="I276" i="34"/>
  <c r="H276" i="34"/>
  <c r="G276" i="34"/>
  <c r="F276" i="34"/>
  <c r="E276" i="34"/>
  <c r="D276" i="34"/>
  <c r="C276" i="34"/>
  <c r="K348" i="34"/>
  <c r="I348" i="34"/>
  <c r="H348" i="34"/>
  <c r="G348" i="34"/>
  <c r="F348" i="34"/>
  <c r="E348" i="34"/>
  <c r="D348" i="34"/>
  <c r="C348" i="34"/>
  <c r="K311" i="34"/>
  <c r="I311" i="34"/>
  <c r="H311" i="34"/>
  <c r="G311" i="34"/>
  <c r="F311" i="34"/>
  <c r="E311" i="34"/>
  <c r="D311" i="34"/>
  <c r="C311" i="34"/>
  <c r="K53" i="34"/>
  <c r="I53" i="34"/>
  <c r="H53" i="34"/>
  <c r="G53" i="34"/>
  <c r="F53" i="34"/>
  <c r="E53" i="34"/>
  <c r="D53" i="34"/>
  <c r="C53" i="34"/>
  <c r="K60" i="34"/>
  <c r="I60" i="34"/>
  <c r="H60" i="34"/>
  <c r="G60" i="34"/>
  <c r="F60" i="34"/>
  <c r="E60" i="34"/>
  <c r="D60" i="34"/>
  <c r="C60" i="34"/>
  <c r="K315" i="34"/>
  <c r="I315" i="34"/>
  <c r="H315" i="34"/>
  <c r="G315" i="34"/>
  <c r="F315" i="34"/>
  <c r="E315" i="34"/>
  <c r="D315" i="34"/>
  <c r="C315" i="34"/>
  <c r="K136" i="34"/>
  <c r="I136" i="34"/>
  <c r="H136" i="34"/>
  <c r="G136" i="34"/>
  <c r="F136" i="34"/>
  <c r="E136" i="34"/>
  <c r="D136" i="34"/>
  <c r="C136" i="34"/>
  <c r="K328" i="34"/>
  <c r="I328" i="34"/>
  <c r="H328" i="34"/>
  <c r="G328" i="34"/>
  <c r="F328" i="34"/>
  <c r="E328" i="34"/>
  <c r="D328" i="34"/>
  <c r="C328" i="34"/>
  <c r="K99" i="34"/>
  <c r="I99" i="34"/>
  <c r="H99" i="34"/>
  <c r="G99" i="34"/>
  <c r="F99" i="34"/>
  <c r="E99" i="34"/>
  <c r="D99" i="34"/>
  <c r="C99" i="34"/>
  <c r="K69" i="34"/>
  <c r="I69" i="34"/>
  <c r="H69" i="34"/>
  <c r="G69" i="34"/>
  <c r="F69" i="34"/>
  <c r="E69" i="34"/>
  <c r="D69" i="34"/>
  <c r="C69" i="34"/>
  <c r="K260" i="34"/>
  <c r="I260" i="34"/>
  <c r="H260" i="34"/>
  <c r="G260" i="34"/>
  <c r="F260" i="34"/>
  <c r="E260" i="34"/>
  <c r="D260" i="34"/>
  <c r="C260" i="34"/>
  <c r="K235" i="34"/>
  <c r="I235" i="34"/>
  <c r="H235" i="34"/>
  <c r="G235" i="34"/>
  <c r="F235" i="34"/>
  <c r="E235" i="34"/>
  <c r="D235" i="34"/>
  <c r="C235" i="34"/>
  <c r="K211" i="34"/>
  <c r="I211" i="34"/>
  <c r="H211" i="34"/>
  <c r="G211" i="34"/>
  <c r="F211" i="34"/>
  <c r="E211" i="34"/>
  <c r="D211" i="34"/>
  <c r="C211" i="34"/>
  <c r="K87" i="34"/>
  <c r="I87" i="34"/>
  <c r="H87" i="34"/>
  <c r="G87" i="34"/>
  <c r="F87" i="34"/>
  <c r="E87" i="34"/>
  <c r="D87" i="34"/>
  <c r="C87" i="34"/>
  <c r="K22" i="34"/>
  <c r="I22" i="34"/>
  <c r="H22" i="34"/>
  <c r="G22" i="34"/>
  <c r="F22" i="34"/>
  <c r="E22" i="34"/>
  <c r="D22" i="34"/>
  <c r="C22" i="34"/>
  <c r="K163" i="34"/>
  <c r="I163" i="34"/>
  <c r="H163" i="34"/>
  <c r="G163" i="34"/>
  <c r="F163" i="34"/>
  <c r="E163" i="34"/>
  <c r="D163" i="34"/>
  <c r="C163" i="34"/>
  <c r="K312" i="34"/>
  <c r="I312" i="34"/>
  <c r="H312" i="34"/>
  <c r="G312" i="34"/>
  <c r="F312" i="34"/>
  <c r="E312" i="34"/>
  <c r="D312" i="34"/>
  <c r="C312" i="34"/>
  <c r="K172" i="34"/>
  <c r="I172" i="34"/>
  <c r="H172" i="34"/>
  <c r="G172" i="34"/>
  <c r="F172" i="34"/>
  <c r="E172" i="34"/>
  <c r="D172" i="34"/>
  <c r="C172" i="34"/>
  <c r="K174" i="34"/>
  <c r="I174" i="34"/>
  <c r="H174" i="34"/>
  <c r="G174" i="34"/>
  <c r="F174" i="34"/>
  <c r="E174" i="34"/>
  <c r="D174" i="34"/>
  <c r="C174" i="34"/>
  <c r="K148" i="34"/>
  <c r="I148" i="34"/>
  <c r="H148" i="34"/>
  <c r="G148" i="34"/>
  <c r="F148" i="34"/>
  <c r="E148" i="34"/>
  <c r="D148" i="34"/>
  <c r="C148" i="34"/>
  <c r="K303" i="34"/>
  <c r="I303" i="34"/>
  <c r="H303" i="34"/>
  <c r="G303" i="34"/>
  <c r="F303" i="34"/>
  <c r="E303" i="34"/>
  <c r="D303" i="34"/>
  <c r="C303" i="34"/>
  <c r="K245" i="34"/>
  <c r="I245" i="34"/>
  <c r="H245" i="34"/>
  <c r="G245" i="34"/>
  <c r="F245" i="34"/>
  <c r="E245" i="34"/>
  <c r="D245" i="34"/>
  <c r="C245" i="34"/>
  <c r="K310" i="34"/>
  <c r="I310" i="34"/>
  <c r="H310" i="34"/>
  <c r="G310" i="34"/>
  <c r="F310" i="34"/>
  <c r="E310" i="34"/>
  <c r="D310" i="34"/>
  <c r="C310" i="34"/>
  <c r="K59" i="34"/>
  <c r="I59" i="34"/>
  <c r="H59" i="34"/>
  <c r="G59" i="34"/>
  <c r="F59" i="34"/>
  <c r="E59" i="34"/>
  <c r="D59" i="34"/>
  <c r="C59" i="34"/>
  <c r="K248" i="34"/>
  <c r="I248" i="34"/>
  <c r="H248" i="34"/>
  <c r="G248" i="34"/>
  <c r="F248" i="34"/>
  <c r="E248" i="34"/>
  <c r="D248" i="34"/>
  <c r="C248" i="34"/>
  <c r="K145" i="34"/>
  <c r="I145" i="34"/>
  <c r="H145" i="34"/>
  <c r="G145" i="34"/>
  <c r="F145" i="34"/>
  <c r="E145" i="34"/>
  <c r="D145" i="34"/>
  <c r="C145" i="34"/>
  <c r="K176" i="34"/>
  <c r="I176" i="34"/>
  <c r="H176" i="34"/>
  <c r="G176" i="34"/>
  <c r="F176" i="34"/>
  <c r="E176" i="34"/>
  <c r="D176" i="34"/>
  <c r="C176" i="34"/>
  <c r="K179" i="34"/>
  <c r="I179" i="34"/>
  <c r="H179" i="34"/>
  <c r="G179" i="34"/>
  <c r="F179" i="34"/>
  <c r="E179" i="34"/>
  <c r="D179" i="34"/>
  <c r="C179" i="34"/>
  <c r="K293" i="34"/>
  <c r="I293" i="34"/>
  <c r="H293" i="34"/>
  <c r="G293" i="34"/>
  <c r="F293" i="34"/>
  <c r="E293" i="34"/>
  <c r="D293" i="34"/>
  <c r="C293" i="34"/>
  <c r="K347" i="34"/>
  <c r="I347" i="34"/>
  <c r="H347" i="34"/>
  <c r="G347" i="34"/>
  <c r="F347" i="34"/>
  <c r="E347" i="34"/>
  <c r="D347" i="34"/>
  <c r="C347" i="34"/>
  <c r="K325" i="34"/>
  <c r="I325" i="34"/>
  <c r="H325" i="34"/>
  <c r="G325" i="34"/>
  <c r="F325" i="34"/>
  <c r="E325" i="34"/>
  <c r="D325" i="34"/>
  <c r="C325" i="34"/>
  <c r="K215" i="34"/>
  <c r="I215" i="34"/>
  <c r="H215" i="34"/>
  <c r="G215" i="34"/>
  <c r="F215" i="34"/>
  <c r="E215" i="34"/>
  <c r="D215" i="34"/>
  <c r="C215" i="34"/>
  <c r="K341" i="34"/>
  <c r="I341" i="34"/>
  <c r="H341" i="34"/>
  <c r="G341" i="34"/>
  <c r="F341" i="34"/>
  <c r="E341" i="34"/>
  <c r="D341" i="34"/>
  <c r="C341" i="34"/>
  <c r="K263" i="34"/>
  <c r="I263" i="34"/>
  <c r="H263" i="34"/>
  <c r="G263" i="34"/>
  <c r="F263" i="34"/>
  <c r="E263" i="34"/>
  <c r="D263" i="34"/>
  <c r="C263" i="34"/>
  <c r="K96" i="34"/>
  <c r="I96" i="34"/>
  <c r="H96" i="34"/>
  <c r="G96" i="34"/>
  <c r="F96" i="34"/>
  <c r="E96" i="34"/>
  <c r="D96" i="34"/>
  <c r="C96" i="34"/>
  <c r="K83" i="34"/>
  <c r="I83" i="34"/>
  <c r="H83" i="34"/>
  <c r="G83" i="34"/>
  <c r="F83" i="34"/>
  <c r="E83" i="34"/>
  <c r="D83" i="34"/>
  <c r="C83" i="34"/>
  <c r="K27" i="34"/>
  <c r="I27" i="34"/>
  <c r="H27" i="34"/>
  <c r="G27" i="34"/>
  <c r="F27" i="34"/>
  <c r="E27" i="34"/>
  <c r="D27" i="34"/>
  <c r="C27" i="34"/>
  <c r="K137" i="34"/>
  <c r="I137" i="34"/>
  <c r="H137" i="34"/>
  <c r="G137" i="34"/>
  <c r="F137" i="34"/>
  <c r="E137" i="34"/>
  <c r="D137" i="34"/>
  <c r="C137" i="34"/>
  <c r="K198" i="34"/>
  <c r="I198" i="34"/>
  <c r="H198" i="34"/>
  <c r="G198" i="34"/>
  <c r="F198" i="34"/>
  <c r="E198" i="34"/>
  <c r="D198" i="34"/>
  <c r="C198" i="34"/>
  <c r="K305" i="34"/>
  <c r="I305" i="34"/>
  <c r="H305" i="34"/>
  <c r="G305" i="34"/>
  <c r="F305" i="34"/>
  <c r="E305" i="34"/>
  <c r="D305" i="34"/>
  <c r="C305" i="34"/>
  <c r="K142" i="34"/>
  <c r="I142" i="34"/>
  <c r="H142" i="34"/>
  <c r="G142" i="34"/>
  <c r="F142" i="34"/>
  <c r="E142" i="34"/>
  <c r="D142" i="34"/>
  <c r="C142" i="34"/>
  <c r="K42" i="34"/>
  <c r="I42" i="34"/>
  <c r="H42" i="34"/>
  <c r="G42" i="34"/>
  <c r="F42" i="34"/>
  <c r="E42" i="34"/>
  <c r="D42" i="34"/>
  <c r="C42" i="34"/>
  <c r="K185" i="34"/>
  <c r="I185" i="34"/>
  <c r="H185" i="34"/>
  <c r="G185" i="34"/>
  <c r="F185" i="34"/>
  <c r="E185" i="34"/>
  <c r="D185" i="34"/>
  <c r="C185" i="34"/>
  <c r="K218" i="34"/>
  <c r="I218" i="34"/>
  <c r="H218" i="34"/>
  <c r="G218" i="34"/>
  <c r="F218" i="34"/>
  <c r="E218" i="34"/>
  <c r="D218" i="34"/>
  <c r="C218" i="34"/>
  <c r="K100" i="34"/>
  <c r="I100" i="34"/>
  <c r="H100" i="34"/>
  <c r="G100" i="34"/>
  <c r="F100" i="34"/>
  <c r="E100" i="34"/>
  <c r="D100" i="34"/>
  <c r="C100" i="34"/>
  <c r="K173" i="34"/>
  <c r="I173" i="34"/>
  <c r="H173" i="34"/>
  <c r="G173" i="34"/>
  <c r="F173" i="34"/>
  <c r="E173" i="34"/>
  <c r="D173" i="34"/>
  <c r="C173" i="34"/>
  <c r="K18" i="34"/>
  <c r="I18" i="34"/>
  <c r="H18" i="34"/>
  <c r="G18" i="34"/>
  <c r="F18" i="34"/>
  <c r="E18" i="34"/>
  <c r="D18" i="34"/>
  <c r="C18" i="34"/>
  <c r="K278" i="34"/>
  <c r="I278" i="34"/>
  <c r="H278" i="34"/>
  <c r="G278" i="34"/>
  <c r="F278" i="34"/>
  <c r="E278" i="34"/>
  <c r="D278" i="34"/>
  <c r="C278" i="34"/>
  <c r="K116" i="34"/>
  <c r="I116" i="34"/>
  <c r="H116" i="34"/>
  <c r="G116" i="34"/>
  <c r="F116" i="34"/>
  <c r="E116" i="34"/>
  <c r="D116" i="34"/>
  <c r="C116" i="34"/>
  <c r="K125" i="34"/>
  <c r="I125" i="34"/>
  <c r="H125" i="34"/>
  <c r="G125" i="34"/>
  <c r="F125" i="34"/>
  <c r="E125" i="34"/>
  <c r="D125" i="34"/>
  <c r="C125" i="34"/>
  <c r="K72" i="34"/>
  <c r="I72" i="34"/>
  <c r="H72" i="34"/>
  <c r="G72" i="34"/>
  <c r="F72" i="34"/>
  <c r="E72" i="34"/>
  <c r="D72" i="34"/>
  <c r="C72" i="34"/>
  <c r="K196" i="34"/>
  <c r="I196" i="34"/>
  <c r="H196" i="34"/>
  <c r="G196" i="34"/>
  <c r="F196" i="34"/>
  <c r="E196" i="34"/>
  <c r="D196" i="34"/>
  <c r="C196" i="34"/>
  <c r="K11" i="34"/>
  <c r="I11" i="34"/>
  <c r="H11" i="34"/>
  <c r="G11" i="34"/>
  <c r="F11" i="34"/>
  <c r="E11" i="34"/>
  <c r="D11" i="34"/>
  <c r="C11" i="34"/>
  <c r="K37" i="34"/>
  <c r="I37" i="34"/>
  <c r="H37" i="34"/>
  <c r="G37" i="34"/>
  <c r="F37" i="34"/>
  <c r="E37" i="34"/>
  <c r="D37" i="34"/>
  <c r="C37" i="34"/>
  <c r="K29" i="34"/>
  <c r="I29" i="34"/>
  <c r="H29" i="34"/>
  <c r="G29" i="34"/>
  <c r="F29" i="34"/>
  <c r="E29" i="34"/>
  <c r="D29" i="34"/>
  <c r="C29" i="34"/>
  <c r="K78" i="34"/>
  <c r="I78" i="34"/>
  <c r="H78" i="34"/>
  <c r="G78" i="34"/>
  <c r="F78" i="34"/>
  <c r="E78" i="34"/>
  <c r="D78" i="34"/>
  <c r="C78" i="34"/>
  <c r="K221" i="34"/>
  <c r="I221" i="34"/>
  <c r="H221" i="34"/>
  <c r="G221" i="34"/>
  <c r="F221" i="34"/>
  <c r="E221" i="34"/>
  <c r="D221" i="34"/>
  <c r="C221" i="34"/>
  <c r="K123" i="34"/>
  <c r="I123" i="34"/>
  <c r="H123" i="34"/>
  <c r="G123" i="34"/>
  <c r="F123" i="34"/>
  <c r="E123" i="34"/>
  <c r="D123" i="34"/>
  <c r="C123" i="34"/>
  <c r="K49" i="34"/>
  <c r="I49" i="34"/>
  <c r="H49" i="34"/>
  <c r="G49" i="34"/>
  <c r="F49" i="34"/>
  <c r="E49" i="34"/>
  <c r="D49" i="34"/>
  <c r="C49" i="34"/>
  <c r="K231" i="34"/>
  <c r="I231" i="34"/>
  <c r="H231" i="34"/>
  <c r="G231" i="34"/>
  <c r="F231" i="34"/>
  <c r="E231" i="34"/>
  <c r="D231" i="34"/>
  <c r="C231" i="34"/>
  <c r="K192" i="34"/>
  <c r="I192" i="34"/>
  <c r="H192" i="34"/>
  <c r="G192" i="34"/>
  <c r="F192" i="34"/>
  <c r="E192" i="34"/>
  <c r="D192" i="34"/>
  <c r="C192" i="34"/>
  <c r="K120" i="34"/>
  <c r="I120" i="34"/>
  <c r="H120" i="34"/>
  <c r="G120" i="34"/>
  <c r="F120" i="34"/>
  <c r="E120" i="34"/>
  <c r="D120" i="34"/>
  <c r="C120" i="34"/>
  <c r="K17" i="34"/>
  <c r="I17" i="34"/>
  <c r="H17" i="34"/>
  <c r="G17" i="34"/>
  <c r="F17" i="34"/>
  <c r="E17" i="34"/>
  <c r="D17" i="34"/>
  <c r="C17" i="34"/>
  <c r="K169" i="34"/>
  <c r="I169" i="34"/>
  <c r="H169" i="34"/>
  <c r="G169" i="34"/>
  <c r="F169" i="34"/>
  <c r="E169" i="34"/>
  <c r="D169" i="34"/>
  <c r="C169" i="34"/>
  <c r="K134" i="34"/>
  <c r="I134" i="34"/>
  <c r="H134" i="34"/>
  <c r="G134" i="34"/>
  <c r="F134" i="34"/>
  <c r="E134" i="34"/>
  <c r="D134" i="34"/>
  <c r="C134" i="34"/>
  <c r="K183" i="34"/>
  <c r="I183" i="34"/>
  <c r="H183" i="34"/>
  <c r="G183" i="34"/>
  <c r="F183" i="34"/>
  <c r="E183" i="34"/>
  <c r="D183" i="34"/>
  <c r="C183" i="34"/>
  <c r="K279" i="34"/>
  <c r="I279" i="34"/>
  <c r="H279" i="34"/>
  <c r="G279" i="34"/>
  <c r="F279" i="34"/>
  <c r="E279" i="34"/>
  <c r="D279" i="34"/>
  <c r="C279" i="34"/>
  <c r="K124" i="34"/>
  <c r="I124" i="34"/>
  <c r="H124" i="34"/>
  <c r="G124" i="34"/>
  <c r="F124" i="34"/>
  <c r="E124" i="34"/>
  <c r="D124" i="34"/>
  <c r="C124" i="34"/>
  <c r="K283" i="34"/>
  <c r="I283" i="34"/>
  <c r="H283" i="34"/>
  <c r="G283" i="34"/>
  <c r="F283" i="34"/>
  <c r="E283" i="34"/>
  <c r="D283" i="34"/>
  <c r="C283" i="34"/>
  <c r="K233" i="34"/>
  <c r="I233" i="34"/>
  <c r="H233" i="34"/>
  <c r="G233" i="34"/>
  <c r="F233" i="34"/>
  <c r="E233" i="34"/>
  <c r="D233" i="34"/>
  <c r="C233" i="34"/>
  <c r="K210" i="34"/>
  <c r="I210" i="34"/>
  <c r="H210" i="34"/>
  <c r="G210" i="34"/>
  <c r="F210" i="34"/>
  <c r="E210" i="34"/>
  <c r="D210" i="34"/>
  <c r="C210" i="34"/>
  <c r="K167" i="34"/>
  <c r="I167" i="34"/>
  <c r="H167" i="34"/>
  <c r="G167" i="34"/>
  <c r="F167" i="34"/>
  <c r="E167" i="34"/>
  <c r="D167" i="34"/>
  <c r="C167" i="34"/>
  <c r="K30" i="34"/>
  <c r="I30" i="34"/>
  <c r="H30" i="34"/>
  <c r="G30" i="34"/>
  <c r="F30" i="34"/>
  <c r="E30" i="34"/>
  <c r="D30" i="34"/>
  <c r="C30" i="34"/>
  <c r="K241" i="34"/>
  <c r="I241" i="34"/>
  <c r="H241" i="34"/>
  <c r="G241" i="34"/>
  <c r="F241" i="34"/>
  <c r="E241" i="34"/>
  <c r="D241" i="34"/>
  <c r="C241" i="34"/>
  <c r="K230" i="34"/>
  <c r="I230" i="34"/>
  <c r="H230" i="34"/>
  <c r="G230" i="34"/>
  <c r="F230" i="34"/>
  <c r="E230" i="34"/>
  <c r="D230" i="34"/>
  <c r="C230" i="34"/>
  <c r="K139" i="34"/>
  <c r="I139" i="34"/>
  <c r="H139" i="34"/>
  <c r="G139" i="34"/>
  <c r="F139" i="34"/>
  <c r="E139" i="34"/>
  <c r="D139" i="34"/>
  <c r="C139" i="34"/>
  <c r="K239" i="34"/>
  <c r="I239" i="34"/>
  <c r="H239" i="34"/>
  <c r="G239" i="34"/>
  <c r="F239" i="34"/>
  <c r="E239" i="34"/>
  <c r="D239" i="34"/>
  <c r="C239" i="34"/>
  <c r="K270" i="34"/>
  <c r="I270" i="34"/>
  <c r="H270" i="34"/>
  <c r="G270" i="34"/>
  <c r="F270" i="34"/>
  <c r="E270" i="34"/>
  <c r="D270" i="34"/>
  <c r="C270" i="34"/>
  <c r="K306" i="34"/>
  <c r="I306" i="34"/>
  <c r="H306" i="34"/>
  <c r="G306" i="34"/>
  <c r="F306" i="34"/>
  <c r="E306" i="34"/>
  <c r="D306" i="34"/>
  <c r="C306" i="34"/>
  <c r="K340" i="34"/>
  <c r="I340" i="34"/>
  <c r="H340" i="34"/>
  <c r="G340" i="34"/>
  <c r="F340" i="34"/>
  <c r="E340" i="34"/>
  <c r="D340" i="34"/>
  <c r="C340" i="34"/>
  <c r="K133" i="34"/>
  <c r="I133" i="34"/>
  <c r="H133" i="34"/>
  <c r="G133" i="34"/>
  <c r="F133" i="34"/>
  <c r="E133" i="34"/>
  <c r="D133" i="34"/>
  <c r="C133" i="34"/>
  <c r="K74" i="34"/>
  <c r="I74" i="34"/>
  <c r="H74" i="34"/>
  <c r="G74" i="34"/>
  <c r="F74" i="34"/>
  <c r="E74" i="34"/>
  <c r="D74" i="34"/>
  <c r="C74" i="34"/>
  <c r="K19" i="34"/>
  <c r="I19" i="34"/>
  <c r="H19" i="34"/>
  <c r="G19" i="34"/>
  <c r="F19" i="34"/>
  <c r="E19" i="34"/>
  <c r="D19" i="34"/>
  <c r="C19" i="34"/>
  <c r="K180" i="34"/>
  <c r="I180" i="34"/>
  <c r="H180" i="34"/>
  <c r="G180" i="34"/>
  <c r="F180" i="34"/>
  <c r="E180" i="34"/>
  <c r="D180" i="34"/>
  <c r="C180" i="34"/>
  <c r="K98" i="34"/>
  <c r="I98" i="34"/>
  <c r="H98" i="34"/>
  <c r="G98" i="34"/>
  <c r="F98" i="34"/>
  <c r="E98" i="34"/>
  <c r="D98" i="34"/>
  <c r="C98" i="34"/>
  <c r="K129" i="34"/>
  <c r="I129" i="34"/>
  <c r="H129" i="34"/>
  <c r="G129" i="34"/>
  <c r="F129" i="34"/>
  <c r="E129" i="34"/>
  <c r="D129" i="34"/>
  <c r="C129" i="34"/>
  <c r="K343" i="34"/>
  <c r="I343" i="34"/>
  <c r="H343" i="34"/>
  <c r="G343" i="34"/>
  <c r="F343" i="34"/>
  <c r="E343" i="34"/>
  <c r="D343" i="34"/>
  <c r="C343" i="34"/>
  <c r="K182" i="34"/>
  <c r="I182" i="34"/>
  <c r="H182" i="34"/>
  <c r="G182" i="34"/>
  <c r="F182" i="34"/>
  <c r="E182" i="34"/>
  <c r="D182" i="34"/>
  <c r="C182" i="34"/>
  <c r="K154" i="34"/>
  <c r="I154" i="34"/>
  <c r="H154" i="34"/>
  <c r="G154" i="34"/>
  <c r="F154" i="34"/>
  <c r="E154" i="34"/>
  <c r="D154" i="34"/>
  <c r="C154" i="34"/>
  <c r="K319" i="34"/>
  <c r="I319" i="34"/>
  <c r="H319" i="34"/>
  <c r="G319" i="34"/>
  <c r="F319" i="34"/>
  <c r="E319" i="34"/>
  <c r="D319" i="34"/>
  <c r="C319" i="34"/>
  <c r="K272" i="34"/>
  <c r="I272" i="34"/>
  <c r="H272" i="34"/>
  <c r="G272" i="34"/>
  <c r="F272" i="34"/>
  <c r="E272" i="34"/>
  <c r="D272" i="34"/>
  <c r="C272" i="34"/>
  <c r="K7" i="34"/>
  <c r="I7" i="34"/>
  <c r="H7" i="34"/>
  <c r="G7" i="34"/>
  <c r="F7" i="34"/>
  <c r="E7" i="34"/>
  <c r="D7" i="34"/>
  <c r="C7" i="34"/>
  <c r="K31" i="34"/>
  <c r="I31" i="34"/>
  <c r="H31" i="34"/>
  <c r="G31" i="34"/>
  <c r="F31" i="34"/>
  <c r="E31" i="34"/>
  <c r="D31" i="34"/>
  <c r="C31" i="34"/>
  <c r="K166" i="34"/>
  <c r="I166" i="34"/>
  <c r="H166" i="34"/>
  <c r="G166" i="34"/>
  <c r="F166" i="34"/>
  <c r="E166" i="34"/>
  <c r="D166" i="34"/>
  <c r="C166" i="34"/>
  <c r="K44" i="34"/>
  <c r="I44" i="34"/>
  <c r="H44" i="34"/>
  <c r="G44" i="34"/>
  <c r="F44" i="34"/>
  <c r="E44" i="34"/>
  <c r="D44" i="34"/>
  <c r="C44" i="34"/>
  <c r="K171" i="34"/>
  <c r="I171" i="34"/>
  <c r="H171" i="34"/>
  <c r="G171" i="34"/>
  <c r="F171" i="34"/>
  <c r="E171" i="34"/>
  <c r="D171" i="34"/>
  <c r="C171" i="34"/>
  <c r="K41" i="34"/>
  <c r="I41" i="34"/>
  <c r="H41" i="34"/>
  <c r="G41" i="34"/>
  <c r="F41" i="34"/>
  <c r="E41" i="34"/>
  <c r="D41" i="34"/>
  <c r="C41" i="34"/>
  <c r="K9" i="34"/>
  <c r="I9" i="34"/>
  <c r="H9" i="34"/>
  <c r="G9" i="34"/>
  <c r="F9" i="34"/>
  <c r="E9" i="34"/>
  <c r="D9" i="34"/>
  <c r="C9" i="34"/>
  <c r="K159" i="34"/>
  <c r="I159" i="34"/>
  <c r="H159" i="34"/>
  <c r="G159" i="34"/>
  <c r="F159" i="34"/>
  <c r="E159" i="34"/>
  <c r="D159" i="34"/>
  <c r="C159" i="34"/>
  <c r="K349" i="34"/>
  <c r="I349" i="34"/>
  <c r="H349" i="34"/>
  <c r="G349" i="34"/>
  <c r="F349" i="34"/>
  <c r="E349" i="34"/>
  <c r="D349" i="34"/>
  <c r="C349" i="34"/>
  <c r="K219" i="34"/>
  <c r="I219" i="34"/>
  <c r="H219" i="34"/>
  <c r="G219" i="34"/>
  <c r="F219" i="34"/>
  <c r="E219" i="34"/>
  <c r="D219" i="34"/>
  <c r="C219" i="34"/>
  <c r="K105" i="34"/>
  <c r="I105" i="34"/>
  <c r="H105" i="34"/>
  <c r="G105" i="34"/>
  <c r="F105" i="34"/>
  <c r="E105" i="34"/>
  <c r="D105" i="34"/>
  <c r="C105" i="34"/>
  <c r="K61" i="34"/>
  <c r="I61" i="34"/>
  <c r="H61" i="34"/>
  <c r="G61" i="34"/>
  <c r="F61" i="34"/>
  <c r="E61" i="34"/>
  <c r="D61" i="34"/>
  <c r="C61" i="34"/>
  <c r="K57" i="34"/>
  <c r="I57" i="34"/>
  <c r="H57" i="34"/>
  <c r="G57" i="34"/>
  <c r="F57" i="34"/>
  <c r="E57" i="34"/>
  <c r="D57" i="34"/>
  <c r="C57" i="34"/>
  <c r="K207" i="34"/>
  <c r="I207" i="34"/>
  <c r="H207" i="34"/>
  <c r="G207" i="34"/>
  <c r="F207" i="34"/>
  <c r="E207" i="34"/>
  <c r="D207" i="34"/>
  <c r="C207" i="34"/>
  <c r="K243" i="34"/>
  <c r="I243" i="34"/>
  <c r="H243" i="34"/>
  <c r="G243" i="34"/>
  <c r="F243" i="34"/>
  <c r="E243" i="34"/>
  <c r="D243" i="34"/>
  <c r="C243" i="34"/>
  <c r="K48" i="34"/>
  <c r="I48" i="34"/>
  <c r="H48" i="34"/>
  <c r="G48" i="34"/>
  <c r="F48" i="34"/>
  <c r="E48" i="34"/>
  <c r="D48" i="34"/>
  <c r="C48" i="34"/>
  <c r="K191" i="34"/>
  <c r="I191" i="34"/>
  <c r="H191" i="34"/>
  <c r="G191" i="34"/>
  <c r="F191" i="34"/>
  <c r="E191" i="34"/>
  <c r="D191" i="34"/>
  <c r="C191" i="34"/>
  <c r="K249" i="34"/>
  <c r="I249" i="34"/>
  <c r="H249" i="34"/>
  <c r="G249" i="34"/>
  <c r="F249" i="34"/>
  <c r="E249" i="34"/>
  <c r="D249" i="34"/>
  <c r="C249" i="34"/>
  <c r="K308" i="34"/>
  <c r="I308" i="34"/>
  <c r="H308" i="34"/>
  <c r="G308" i="34"/>
  <c r="F308" i="34"/>
  <c r="E308" i="34"/>
  <c r="D308" i="34"/>
  <c r="C308" i="34"/>
  <c r="K250" i="34"/>
  <c r="I250" i="34"/>
  <c r="H250" i="34"/>
  <c r="G250" i="34"/>
  <c r="F250" i="34"/>
  <c r="E250" i="34"/>
  <c r="D250" i="34"/>
  <c r="C250" i="34"/>
  <c r="K47" i="34"/>
  <c r="I47" i="34"/>
  <c r="H47" i="34"/>
  <c r="G47" i="34"/>
  <c r="F47" i="34"/>
  <c r="E47" i="34"/>
  <c r="D47" i="34"/>
  <c r="C47" i="34"/>
  <c r="K70" i="34"/>
  <c r="I70" i="34"/>
  <c r="H70" i="34"/>
  <c r="G70" i="34"/>
  <c r="F70" i="34"/>
  <c r="E70" i="34"/>
  <c r="D70" i="34"/>
  <c r="C70" i="34"/>
  <c r="K326" i="34"/>
  <c r="I326" i="34"/>
  <c r="H326" i="34"/>
  <c r="G326" i="34"/>
  <c r="F326" i="34"/>
  <c r="E326" i="34"/>
  <c r="D326" i="34"/>
  <c r="C326" i="34"/>
  <c r="K64" i="34"/>
  <c r="I64" i="34"/>
  <c r="H64" i="34"/>
  <c r="G64" i="34"/>
  <c r="F64" i="34"/>
  <c r="E64" i="34"/>
  <c r="D64" i="34"/>
  <c r="C64" i="34"/>
  <c r="K93" i="34"/>
  <c r="I93" i="34"/>
  <c r="H93" i="34"/>
  <c r="G93" i="34"/>
  <c r="F93" i="34"/>
  <c r="E93" i="34"/>
  <c r="D93" i="34"/>
  <c r="C93" i="34"/>
  <c r="K271" i="34"/>
  <c r="I271" i="34"/>
  <c r="H271" i="34"/>
  <c r="G271" i="34"/>
  <c r="F271" i="34"/>
  <c r="E271" i="34"/>
  <c r="D271" i="34"/>
  <c r="C271" i="34"/>
  <c r="K318" i="34"/>
  <c r="I318" i="34"/>
  <c r="H318" i="34"/>
  <c r="G318" i="34"/>
  <c r="F318" i="34"/>
  <c r="E318" i="34"/>
  <c r="D318" i="34"/>
  <c r="C318" i="34"/>
  <c r="K10" i="34"/>
  <c r="I10" i="34"/>
  <c r="H10" i="34"/>
  <c r="G10" i="34"/>
  <c r="F10" i="34"/>
  <c r="E10" i="34"/>
  <c r="D10" i="34"/>
  <c r="C10" i="34"/>
  <c r="K334" i="34"/>
  <c r="I334" i="34"/>
  <c r="H334" i="34"/>
  <c r="G334" i="34"/>
  <c r="F334" i="34"/>
  <c r="E334" i="34"/>
  <c r="D334" i="34"/>
  <c r="C334" i="34"/>
  <c r="K282" i="34"/>
  <c r="I282" i="34"/>
  <c r="H282" i="34"/>
  <c r="G282" i="34"/>
  <c r="F282" i="34"/>
  <c r="E282" i="34"/>
  <c r="D282" i="34"/>
  <c r="C282" i="34"/>
  <c r="K304" i="34"/>
  <c r="I304" i="34"/>
  <c r="H304" i="34"/>
  <c r="G304" i="34"/>
  <c r="F304" i="34"/>
  <c r="E304" i="34"/>
  <c r="D304" i="34"/>
  <c r="C304" i="34"/>
  <c r="K149" i="34"/>
  <c r="I149" i="34"/>
  <c r="H149" i="34"/>
  <c r="G149" i="34"/>
  <c r="F149" i="34"/>
  <c r="E149" i="34"/>
  <c r="D149" i="34"/>
  <c r="C149" i="34"/>
  <c r="K158" i="34"/>
  <c r="I158" i="34"/>
  <c r="H158" i="34"/>
  <c r="G158" i="34"/>
  <c r="F158" i="34"/>
  <c r="E158" i="34"/>
  <c r="D158" i="34"/>
  <c r="C158" i="34"/>
  <c r="K80" i="34"/>
  <c r="I80" i="34"/>
  <c r="H80" i="34"/>
  <c r="G80" i="34"/>
  <c r="F80" i="34"/>
  <c r="E80" i="34"/>
  <c r="D80" i="34"/>
  <c r="C80" i="34"/>
  <c r="K118" i="34"/>
  <c r="I118" i="34"/>
  <c r="H118" i="34"/>
  <c r="G118" i="34"/>
  <c r="F118" i="34"/>
  <c r="E118" i="34"/>
  <c r="D118" i="34"/>
  <c r="C118" i="34"/>
  <c r="K112" i="34"/>
  <c r="I112" i="34"/>
  <c r="H112" i="34"/>
  <c r="G112" i="34"/>
  <c r="F112" i="34"/>
  <c r="E112" i="34"/>
  <c r="D112" i="34"/>
  <c r="C112" i="34"/>
  <c r="K15" i="34"/>
  <c r="I15" i="34"/>
  <c r="H15" i="34"/>
  <c r="G15" i="34"/>
  <c r="F15" i="34"/>
  <c r="E15" i="34"/>
  <c r="D15" i="34"/>
  <c r="C15" i="34"/>
  <c r="K327" i="34"/>
  <c r="I327" i="34"/>
  <c r="H327" i="34"/>
  <c r="G327" i="34"/>
  <c r="F327" i="34"/>
  <c r="E327" i="34"/>
  <c r="D327" i="34"/>
  <c r="C327" i="34"/>
  <c r="K102" i="34"/>
  <c r="I102" i="34"/>
  <c r="H102" i="34"/>
  <c r="G102" i="34"/>
  <c r="F102" i="34"/>
  <c r="E102" i="34"/>
  <c r="D102" i="34"/>
  <c r="C102" i="34"/>
  <c r="K206" i="34"/>
  <c r="I206" i="34"/>
  <c r="H206" i="34"/>
  <c r="G206" i="34"/>
  <c r="F206" i="34"/>
  <c r="E206" i="34"/>
  <c r="D206" i="34"/>
  <c r="C206" i="34"/>
  <c r="K296" i="34"/>
  <c r="I296" i="34"/>
  <c r="H296" i="34"/>
  <c r="G296" i="34"/>
  <c r="F296" i="34"/>
  <c r="E296" i="34"/>
  <c r="D296" i="34"/>
  <c r="C296" i="34"/>
  <c r="K86" i="34"/>
  <c r="I86" i="34"/>
  <c r="H86" i="34"/>
  <c r="G86" i="34"/>
  <c r="F86" i="34"/>
  <c r="E86" i="34"/>
  <c r="D86" i="34"/>
  <c r="C86" i="34"/>
  <c r="K188" i="34"/>
  <c r="I188" i="34"/>
  <c r="H188" i="34"/>
  <c r="G188" i="34"/>
  <c r="F188" i="34"/>
  <c r="E188" i="34"/>
  <c r="D188" i="34"/>
  <c r="C188" i="34"/>
  <c r="K113" i="34"/>
  <c r="I113" i="34"/>
  <c r="H113" i="34"/>
  <c r="G113" i="34"/>
  <c r="F113" i="34"/>
  <c r="E113" i="34"/>
  <c r="D113" i="34"/>
  <c r="C113" i="34"/>
  <c r="K153" i="34"/>
  <c r="I153" i="34"/>
  <c r="H153" i="34"/>
  <c r="G153" i="34"/>
  <c r="F153" i="34"/>
  <c r="E153" i="34"/>
  <c r="D153" i="34"/>
  <c r="C153" i="34"/>
  <c r="K21" i="34"/>
  <c r="I21" i="34"/>
  <c r="H21" i="34"/>
  <c r="G21" i="34"/>
  <c r="F21" i="34"/>
  <c r="E21" i="34"/>
  <c r="D21" i="34"/>
  <c r="C21" i="34"/>
  <c r="K212" i="34"/>
  <c r="I212" i="34"/>
  <c r="H212" i="34"/>
  <c r="G212" i="34"/>
  <c r="F212" i="34"/>
  <c r="E212" i="34"/>
  <c r="D212" i="34"/>
  <c r="C212" i="34"/>
  <c r="K337" i="34"/>
  <c r="I337" i="34"/>
  <c r="H337" i="34"/>
  <c r="G337" i="34"/>
  <c r="F337" i="34"/>
  <c r="E337" i="34"/>
  <c r="D337" i="34"/>
  <c r="C337" i="34"/>
  <c r="K280" i="34"/>
  <c r="I280" i="34"/>
  <c r="H280" i="34"/>
  <c r="G280" i="34"/>
  <c r="F280" i="34"/>
  <c r="E280" i="34"/>
  <c r="D280" i="34"/>
  <c r="C280" i="34"/>
  <c r="K345" i="34"/>
  <c r="I345" i="34"/>
  <c r="H345" i="34"/>
  <c r="G345" i="34"/>
  <c r="F345" i="34"/>
  <c r="E345" i="34"/>
  <c r="D345" i="34"/>
  <c r="C345" i="34"/>
  <c r="K320" i="34"/>
  <c r="I320" i="34"/>
  <c r="H320" i="34"/>
  <c r="G320" i="34"/>
  <c r="F320" i="34"/>
  <c r="E320" i="34"/>
  <c r="D320" i="34"/>
  <c r="C320" i="34"/>
  <c r="K13" i="34"/>
  <c r="I13" i="34"/>
  <c r="H13" i="34"/>
  <c r="G13" i="34"/>
  <c r="F13" i="34"/>
  <c r="E13" i="34"/>
  <c r="D13" i="34"/>
  <c r="C13" i="34"/>
  <c r="K217" i="34"/>
  <c r="I217" i="34"/>
  <c r="H217" i="34"/>
  <c r="G217" i="34"/>
  <c r="F217" i="34"/>
  <c r="E217" i="34"/>
  <c r="D217" i="34"/>
  <c r="C217" i="34"/>
  <c r="K324" i="34"/>
  <c r="I324" i="34"/>
  <c r="H324" i="34"/>
  <c r="G324" i="34"/>
  <c r="F324" i="34"/>
  <c r="E324" i="34"/>
  <c r="D324" i="34"/>
  <c r="C324" i="34"/>
  <c r="K5" i="34"/>
  <c r="I5" i="34"/>
  <c r="H5" i="34"/>
  <c r="G5" i="34"/>
  <c r="F5" i="34"/>
  <c r="E5" i="34"/>
  <c r="D5" i="34"/>
  <c r="C5" i="34"/>
  <c r="K67" i="34"/>
  <c r="I67" i="34"/>
  <c r="H67" i="34"/>
  <c r="G67" i="34"/>
  <c r="F67" i="34"/>
  <c r="E67" i="34"/>
  <c r="D67" i="34"/>
  <c r="C67" i="34"/>
  <c r="K181" i="34"/>
  <c r="I181" i="34"/>
  <c r="H181" i="34"/>
  <c r="G181" i="34"/>
  <c r="F181" i="34"/>
  <c r="E181" i="34"/>
  <c r="D181" i="34"/>
  <c r="C181" i="34"/>
  <c r="K238" i="34"/>
  <c r="I238" i="34"/>
  <c r="H238" i="34"/>
  <c r="G238" i="34"/>
  <c r="F238" i="34"/>
  <c r="E238" i="34"/>
  <c r="D238" i="34"/>
  <c r="C238" i="34"/>
  <c r="K66" i="34"/>
  <c r="I66" i="34"/>
  <c r="H66" i="34"/>
  <c r="G66" i="34"/>
  <c r="F66" i="34"/>
  <c r="E66" i="34"/>
  <c r="D66" i="34"/>
  <c r="C66" i="34"/>
  <c r="K300" i="34"/>
  <c r="I300" i="34"/>
  <c r="H300" i="34"/>
  <c r="G300" i="34"/>
  <c r="F300" i="34"/>
  <c r="E300" i="34"/>
  <c r="D300" i="34"/>
  <c r="C300" i="34"/>
  <c r="K322" i="34"/>
  <c r="I322" i="34"/>
  <c r="H322" i="34"/>
  <c r="G322" i="34"/>
  <c r="F322" i="34"/>
  <c r="E322" i="34"/>
  <c r="D322" i="34"/>
  <c r="C322" i="34"/>
  <c r="K194" i="34"/>
  <c r="I194" i="34"/>
  <c r="H194" i="34"/>
  <c r="G194" i="34"/>
  <c r="F194" i="34"/>
  <c r="E194" i="34"/>
  <c r="D194" i="34"/>
  <c r="C194" i="34"/>
  <c r="K244" i="34"/>
  <c r="I244" i="34"/>
  <c r="H244" i="34"/>
  <c r="G244" i="34"/>
  <c r="F244" i="34"/>
  <c r="E244" i="34"/>
  <c r="D244" i="34"/>
  <c r="C244" i="34"/>
  <c r="K45" i="34"/>
  <c r="I45" i="34"/>
  <c r="H45" i="34"/>
  <c r="G45" i="34"/>
  <c r="F45" i="34"/>
  <c r="E45" i="34"/>
  <c r="D45" i="34"/>
  <c r="C45" i="34"/>
  <c r="K144" i="34"/>
  <c r="I144" i="34"/>
  <c r="H144" i="34"/>
  <c r="G144" i="34"/>
  <c r="F144" i="34"/>
  <c r="E144" i="34"/>
  <c r="D144" i="34"/>
  <c r="C144" i="34"/>
  <c r="K197" i="34"/>
  <c r="I197" i="34"/>
  <c r="H197" i="34"/>
  <c r="G197" i="34"/>
  <c r="F197" i="34"/>
  <c r="E197" i="34"/>
  <c r="D197" i="34"/>
  <c r="C197" i="34"/>
  <c r="K33" i="34"/>
  <c r="I33" i="34"/>
  <c r="H33" i="34"/>
  <c r="G33" i="34"/>
  <c r="F33" i="34"/>
  <c r="E33" i="34"/>
  <c r="D33" i="34"/>
  <c r="C33" i="34"/>
  <c r="K16" i="34"/>
  <c r="I16" i="34"/>
  <c r="H16" i="34"/>
  <c r="G16" i="34"/>
  <c r="F16" i="34"/>
  <c r="E16" i="34"/>
  <c r="D16" i="34"/>
  <c r="C16" i="34"/>
  <c r="K107" i="34"/>
  <c r="I107" i="34"/>
  <c r="H107" i="34"/>
  <c r="G107" i="34"/>
  <c r="F107" i="34"/>
  <c r="E107" i="34"/>
  <c r="D107" i="34"/>
  <c r="C107" i="34"/>
  <c r="K226" i="34"/>
  <c r="I226" i="34"/>
  <c r="H226" i="34"/>
  <c r="G226" i="34"/>
  <c r="F226" i="34"/>
  <c r="E226" i="34"/>
  <c r="D226" i="34"/>
  <c r="C226" i="34"/>
  <c r="K342" i="34"/>
  <c r="I342" i="34"/>
  <c r="H342" i="34"/>
  <c r="G342" i="34"/>
  <c r="F342" i="34"/>
  <c r="E342" i="34"/>
  <c r="D342" i="34"/>
  <c r="C342" i="34"/>
  <c r="K4" i="34"/>
  <c r="I4" i="34"/>
  <c r="H4" i="34"/>
  <c r="G4" i="34"/>
  <c r="F4" i="34"/>
  <c r="E4" i="34"/>
  <c r="D4" i="34"/>
  <c r="C4" i="34"/>
  <c r="K25" i="34"/>
  <c r="I25" i="34"/>
  <c r="H25" i="34"/>
  <c r="G25" i="34"/>
  <c r="F25" i="34"/>
  <c r="E25" i="34"/>
  <c r="D25" i="34"/>
  <c r="C25" i="34"/>
  <c r="K273" i="34"/>
  <c r="I273" i="34"/>
  <c r="H273" i="34"/>
  <c r="G273" i="34"/>
  <c r="F273" i="34"/>
  <c r="E273" i="34"/>
  <c r="D273" i="34"/>
  <c r="C273" i="34"/>
  <c r="K119" i="34"/>
  <c r="I119" i="34"/>
  <c r="H119" i="34"/>
  <c r="G119" i="34"/>
  <c r="F119" i="34"/>
  <c r="E119" i="34"/>
  <c r="D119" i="34"/>
  <c r="C119" i="34"/>
  <c r="K323" i="34"/>
  <c r="I323" i="34"/>
  <c r="H323" i="34"/>
  <c r="G323" i="34"/>
  <c r="F323" i="34"/>
  <c r="E323" i="34"/>
  <c r="D323" i="34"/>
  <c r="C323" i="34"/>
  <c r="K8" i="34"/>
  <c r="I8" i="34"/>
  <c r="H8" i="34"/>
  <c r="G8" i="34"/>
  <c r="F8" i="34"/>
  <c r="E8" i="34"/>
  <c r="D8" i="34"/>
  <c r="C8" i="34"/>
  <c r="K220" i="34"/>
  <c r="I220" i="34"/>
  <c r="H220" i="34"/>
  <c r="G220" i="34"/>
  <c r="F220" i="34"/>
  <c r="E220" i="34"/>
  <c r="D220" i="34"/>
  <c r="C220" i="34"/>
  <c r="K46" i="34"/>
  <c r="I46" i="34"/>
  <c r="H46" i="34"/>
  <c r="G46" i="34"/>
  <c r="F46" i="34"/>
  <c r="E46" i="34"/>
  <c r="D46" i="34"/>
  <c r="C46" i="34"/>
  <c r="K189" i="34"/>
  <c r="I189" i="34"/>
  <c r="H189" i="34"/>
  <c r="G189" i="34"/>
  <c r="F189" i="34"/>
  <c r="E189" i="34"/>
  <c r="D189" i="34"/>
  <c r="C189" i="34"/>
  <c r="K157" i="34"/>
  <c r="I157" i="34"/>
  <c r="H157" i="34"/>
  <c r="G157" i="34"/>
  <c r="F157" i="34"/>
  <c r="E157" i="34"/>
  <c r="D157" i="34"/>
  <c r="C157" i="34"/>
  <c r="K289" i="34"/>
  <c r="I289" i="34"/>
  <c r="H289" i="34"/>
  <c r="G289" i="34"/>
  <c r="F289" i="34"/>
  <c r="E289" i="34"/>
  <c r="D289" i="34"/>
  <c r="C289" i="34"/>
  <c r="K88" i="34"/>
  <c r="I88" i="34"/>
  <c r="H88" i="34"/>
  <c r="G88" i="34"/>
  <c r="F88" i="34"/>
  <c r="E88" i="34"/>
  <c r="D88" i="34"/>
  <c r="C88" i="34"/>
  <c r="K302" i="34"/>
  <c r="I302" i="34"/>
  <c r="H302" i="34"/>
  <c r="G302" i="34"/>
  <c r="F302" i="34"/>
  <c r="E302" i="34"/>
  <c r="D302" i="34"/>
  <c r="C302" i="34"/>
  <c r="K335" i="34"/>
  <c r="I335" i="34"/>
  <c r="H335" i="34"/>
  <c r="G335" i="34"/>
  <c r="F335" i="34"/>
  <c r="E335" i="34"/>
  <c r="D335" i="34"/>
  <c r="C335" i="34"/>
  <c r="K101" i="34"/>
  <c r="I101" i="34"/>
  <c r="H101" i="34"/>
  <c r="G101" i="34"/>
  <c r="F101" i="34"/>
  <c r="E101" i="34"/>
  <c r="D101" i="34"/>
  <c r="C101" i="34"/>
  <c r="K227" i="34"/>
  <c r="I227" i="34"/>
  <c r="H227" i="34"/>
  <c r="G227" i="34"/>
  <c r="F227" i="34"/>
  <c r="E227" i="34"/>
  <c r="D227" i="34"/>
  <c r="C227" i="34"/>
  <c r="K150" i="34"/>
  <c r="I150" i="34"/>
  <c r="H150" i="34"/>
  <c r="G150" i="34"/>
  <c r="F150" i="34"/>
  <c r="E150" i="34"/>
  <c r="D150" i="34"/>
  <c r="C150" i="34"/>
  <c r="K237" i="34"/>
  <c r="I237" i="34"/>
  <c r="H237" i="34"/>
  <c r="G237" i="34"/>
  <c r="F237" i="34"/>
  <c r="E237" i="34"/>
  <c r="D237" i="34"/>
  <c r="C237" i="34"/>
  <c r="K346" i="34"/>
  <c r="I346" i="34"/>
  <c r="H346" i="34"/>
  <c r="G346" i="34"/>
  <c r="F346" i="34"/>
  <c r="E346" i="34"/>
  <c r="D346" i="34"/>
  <c r="C346" i="34"/>
  <c r="K287" i="34"/>
  <c r="I287" i="34"/>
  <c r="H287" i="34"/>
  <c r="G287" i="34"/>
  <c r="F287" i="34"/>
  <c r="E287" i="34"/>
  <c r="D287" i="34"/>
  <c r="C287" i="34"/>
  <c r="K201" i="34"/>
  <c r="I201" i="34"/>
  <c r="H201" i="34"/>
  <c r="G201" i="34"/>
  <c r="F201" i="34"/>
  <c r="E201" i="34"/>
  <c r="D201" i="34"/>
  <c r="C201" i="34"/>
  <c r="K71" i="34"/>
  <c r="I71" i="34"/>
  <c r="H71" i="34"/>
  <c r="G71" i="34"/>
  <c r="F71" i="34"/>
  <c r="E71" i="34"/>
  <c r="D71" i="34"/>
  <c r="C71" i="34"/>
  <c r="K309" i="34"/>
  <c r="I309" i="34"/>
  <c r="H309" i="34"/>
  <c r="G309" i="34"/>
  <c r="F309" i="34"/>
  <c r="E309" i="34"/>
  <c r="D309" i="34"/>
  <c r="C309" i="34"/>
  <c r="K94" i="34"/>
  <c r="I94" i="34"/>
  <c r="H94" i="34"/>
  <c r="G94" i="34"/>
  <c r="F94" i="34"/>
  <c r="E94" i="34"/>
  <c r="D94" i="34"/>
  <c r="C94" i="34"/>
  <c r="K81" i="34"/>
  <c r="I81" i="34"/>
  <c r="H81" i="34"/>
  <c r="G81" i="34"/>
  <c r="F81" i="34"/>
  <c r="E81" i="34"/>
  <c r="D81" i="34"/>
  <c r="C81" i="34"/>
  <c r="K224" i="34"/>
  <c r="I224" i="34"/>
  <c r="H224" i="34"/>
  <c r="G224" i="34"/>
  <c r="F224" i="34"/>
  <c r="E224" i="34"/>
  <c r="D224" i="34"/>
  <c r="C224" i="34"/>
  <c r="K301" i="34"/>
  <c r="I301" i="34"/>
  <c r="H301" i="34"/>
  <c r="G301" i="34"/>
  <c r="F301" i="34"/>
  <c r="E301" i="34"/>
  <c r="D301" i="34"/>
  <c r="C301" i="34"/>
  <c r="K232" i="34"/>
  <c r="I232" i="34"/>
  <c r="H232" i="34"/>
  <c r="G232" i="34"/>
  <c r="F232" i="34"/>
  <c r="E232" i="34"/>
  <c r="D232" i="34"/>
  <c r="C232" i="34"/>
  <c r="K277" i="34"/>
  <c r="I277" i="34"/>
  <c r="H277" i="34"/>
  <c r="G277" i="34"/>
  <c r="F277" i="34"/>
  <c r="E277" i="34"/>
  <c r="D277" i="34"/>
  <c r="C277" i="34"/>
  <c r="K262" i="34"/>
  <c r="I262" i="34"/>
  <c r="H262" i="34"/>
  <c r="G262" i="34"/>
  <c r="F262" i="34"/>
  <c r="E262" i="34"/>
  <c r="D262" i="34"/>
  <c r="C262" i="34"/>
  <c r="K202" i="34"/>
  <c r="I202" i="34"/>
  <c r="H202" i="34"/>
  <c r="G202" i="34"/>
  <c r="F202" i="34"/>
  <c r="E202" i="34"/>
  <c r="D202" i="34"/>
  <c r="C202" i="34"/>
  <c r="K291" i="34"/>
  <c r="I291" i="34"/>
  <c r="H291" i="34"/>
  <c r="G291" i="34"/>
  <c r="F291" i="34"/>
  <c r="E291" i="34"/>
  <c r="D291" i="34"/>
  <c r="C291" i="34"/>
  <c r="K79" i="34"/>
  <c r="I79" i="34"/>
  <c r="H79" i="34"/>
  <c r="G79" i="34"/>
  <c r="F79" i="34"/>
  <c r="E79" i="34"/>
  <c r="D79" i="34"/>
  <c r="C79" i="34"/>
  <c r="K222" i="34"/>
  <c r="I222" i="34"/>
  <c r="H222" i="34"/>
  <c r="G222" i="34"/>
  <c r="F222" i="34"/>
  <c r="E222" i="34"/>
  <c r="D222" i="34"/>
  <c r="C222" i="34"/>
  <c r="K138" i="34"/>
  <c r="I138" i="34"/>
  <c r="H138" i="34"/>
  <c r="G138" i="34"/>
  <c r="F138" i="34"/>
  <c r="E138" i="34"/>
  <c r="D138" i="34"/>
  <c r="C138" i="34"/>
  <c r="K195" i="34"/>
  <c r="I195" i="34"/>
  <c r="H195" i="34"/>
  <c r="G195" i="34"/>
  <c r="F195" i="34"/>
  <c r="E195" i="34"/>
  <c r="D195" i="34"/>
  <c r="C195" i="34"/>
  <c r="K146" i="34"/>
  <c r="I146" i="34"/>
  <c r="H146" i="34"/>
  <c r="G146" i="34"/>
  <c r="F146" i="34"/>
  <c r="E146" i="34"/>
  <c r="D146" i="34"/>
  <c r="C146" i="34"/>
  <c r="K285" i="34"/>
  <c r="I285" i="34"/>
  <c r="H285" i="34"/>
  <c r="G285" i="34"/>
  <c r="F285" i="34"/>
  <c r="E285" i="34"/>
  <c r="D285" i="34"/>
  <c r="C285" i="34"/>
  <c r="K214" i="34"/>
  <c r="I214" i="34"/>
  <c r="H214" i="34"/>
  <c r="G214" i="34"/>
  <c r="F214" i="34"/>
  <c r="E214" i="34"/>
  <c r="D214" i="34"/>
  <c r="C214" i="34"/>
  <c r="K39" i="34"/>
  <c r="I39" i="34"/>
  <c r="H39" i="34"/>
  <c r="G39" i="34"/>
  <c r="F39" i="34"/>
  <c r="E39" i="34"/>
  <c r="D39" i="34"/>
  <c r="C39" i="34"/>
  <c r="K110" i="34"/>
  <c r="I110" i="34"/>
  <c r="H110" i="34"/>
  <c r="G110" i="34"/>
  <c r="F110" i="34"/>
  <c r="E110" i="34"/>
  <c r="D110" i="34"/>
  <c r="C110" i="34"/>
  <c r="K52" i="34"/>
  <c r="I52" i="34"/>
  <c r="H52" i="34"/>
  <c r="G52" i="34"/>
  <c r="F52" i="34"/>
  <c r="E52" i="34"/>
  <c r="D52" i="34"/>
  <c r="C52" i="34"/>
  <c r="K103" i="34"/>
  <c r="I103" i="34"/>
  <c r="H103" i="34"/>
  <c r="G103" i="34"/>
  <c r="F103" i="34"/>
  <c r="E103" i="34"/>
  <c r="D103" i="34"/>
  <c r="C103" i="34"/>
  <c r="K203" i="34"/>
  <c r="I203" i="34"/>
  <c r="H203" i="34"/>
  <c r="G203" i="34"/>
  <c r="F203" i="34"/>
  <c r="E203" i="34"/>
  <c r="D203" i="34"/>
  <c r="C203" i="34"/>
  <c r="K36" i="34"/>
  <c r="I36" i="34"/>
  <c r="H36" i="34"/>
  <c r="G36" i="34"/>
  <c r="F36" i="34"/>
  <c r="E36" i="34"/>
  <c r="D36" i="34"/>
  <c r="C36" i="34"/>
  <c r="K314" i="34"/>
  <c r="I314" i="34"/>
  <c r="H314" i="34"/>
  <c r="G314" i="34"/>
  <c r="F314" i="34"/>
  <c r="E314" i="34"/>
  <c r="D314" i="34"/>
  <c r="C314" i="34"/>
  <c r="K143" i="34"/>
  <c r="I143" i="34"/>
  <c r="H143" i="34"/>
  <c r="G143" i="34"/>
  <c r="F143" i="34"/>
  <c r="E143" i="34"/>
  <c r="D143" i="34"/>
  <c r="C143" i="34"/>
  <c r="K200" i="34"/>
  <c r="I200" i="34"/>
  <c r="H200" i="34"/>
  <c r="G200" i="34"/>
  <c r="F200" i="34"/>
  <c r="E200" i="34"/>
  <c r="D200" i="34"/>
  <c r="C200" i="34"/>
  <c r="K190" i="34"/>
  <c r="I190" i="34"/>
  <c r="H190" i="34"/>
  <c r="G190" i="34"/>
  <c r="F190" i="34"/>
  <c r="E190" i="34"/>
  <c r="D190" i="34"/>
  <c r="C190" i="34"/>
  <c r="K259" i="34"/>
  <c r="I259" i="34"/>
  <c r="H259" i="34"/>
  <c r="G259" i="34"/>
  <c r="F259" i="34"/>
  <c r="E259" i="34"/>
  <c r="D259" i="34"/>
  <c r="C259" i="34"/>
  <c r="K178" i="34"/>
  <c r="I178" i="34"/>
  <c r="H178" i="34"/>
  <c r="G178" i="34"/>
  <c r="F178" i="34"/>
  <c r="E178" i="34"/>
  <c r="D178" i="34"/>
  <c r="C178" i="34"/>
  <c r="K229" i="34"/>
  <c r="I229" i="34"/>
  <c r="H229" i="34"/>
  <c r="G229" i="34"/>
  <c r="F229" i="34"/>
  <c r="E229" i="34"/>
  <c r="D229" i="34"/>
  <c r="C229" i="34"/>
  <c r="K193" i="34"/>
  <c r="I193" i="34"/>
  <c r="H193" i="34"/>
  <c r="G193" i="34"/>
  <c r="F193" i="34"/>
  <c r="E193" i="34"/>
  <c r="D193" i="34"/>
  <c r="C193" i="34"/>
  <c r="K40" i="34"/>
  <c r="I40" i="34"/>
  <c r="H40" i="34"/>
  <c r="G40" i="34"/>
  <c r="F40" i="34"/>
  <c r="E40" i="34"/>
  <c r="D40" i="34"/>
  <c r="C40" i="34"/>
  <c r="K28" i="34"/>
  <c r="I28" i="34"/>
  <c r="H28" i="34"/>
  <c r="G28" i="34"/>
  <c r="F28" i="34"/>
  <c r="E28" i="34"/>
  <c r="D28" i="34"/>
  <c r="C28" i="34"/>
  <c r="K204" i="34"/>
  <c r="I204" i="34"/>
  <c r="H204" i="34"/>
  <c r="G204" i="34"/>
  <c r="F204" i="34"/>
  <c r="E204" i="34"/>
  <c r="D204" i="34"/>
  <c r="C204" i="34"/>
  <c r="K209" i="34"/>
  <c r="I209" i="34"/>
  <c r="H209" i="34"/>
  <c r="G209" i="34"/>
  <c r="F209" i="34"/>
  <c r="E209" i="34"/>
  <c r="D209" i="34"/>
  <c r="C209" i="34"/>
  <c r="K160" i="34"/>
  <c r="I160" i="34"/>
  <c r="H160" i="34"/>
  <c r="G160" i="34"/>
  <c r="F160" i="34"/>
  <c r="E160" i="34"/>
  <c r="D160" i="34"/>
  <c r="C160" i="34"/>
  <c r="K255" i="34"/>
  <c r="I255" i="34"/>
  <c r="H255" i="34"/>
  <c r="G255" i="34"/>
  <c r="F255" i="34"/>
  <c r="E255" i="34"/>
  <c r="D255" i="34"/>
  <c r="C255" i="34"/>
  <c r="K295" i="34"/>
  <c r="I295" i="34"/>
  <c r="H295" i="34"/>
  <c r="G295" i="34"/>
  <c r="F295" i="34"/>
  <c r="E295" i="34"/>
  <c r="D295" i="34"/>
  <c r="C295" i="34"/>
  <c r="K35" i="34"/>
  <c r="I35" i="34"/>
  <c r="H35" i="34"/>
  <c r="G35" i="34"/>
  <c r="F35" i="34"/>
  <c r="E35" i="34"/>
  <c r="D35" i="34"/>
  <c r="C35" i="34"/>
  <c r="K23" i="34"/>
  <c r="I23" i="34"/>
  <c r="H23" i="34"/>
  <c r="G23" i="34"/>
  <c r="F23" i="34"/>
  <c r="E23" i="34"/>
  <c r="D23" i="34"/>
  <c r="C23" i="34"/>
  <c r="K234" i="34"/>
  <c r="I234" i="34"/>
  <c r="H234" i="34"/>
  <c r="G234" i="34"/>
  <c r="F234" i="34"/>
  <c r="E234" i="34"/>
  <c r="D234" i="34"/>
  <c r="C234" i="34"/>
  <c r="K268" i="34"/>
  <c r="I268" i="34"/>
  <c r="H268" i="34"/>
  <c r="G268" i="34"/>
  <c r="F268" i="34"/>
  <c r="E268" i="34"/>
  <c r="D268" i="34"/>
  <c r="C268" i="34"/>
  <c r="K317" i="34"/>
  <c r="I317" i="34"/>
  <c r="H317" i="34"/>
  <c r="G317" i="34"/>
  <c r="F317" i="34"/>
  <c r="E317" i="34"/>
  <c r="D317" i="34"/>
  <c r="C317" i="34"/>
  <c r="K252" i="34"/>
  <c r="I252" i="34"/>
  <c r="H252" i="34"/>
  <c r="G252" i="34"/>
  <c r="F252" i="34"/>
  <c r="E252" i="34"/>
  <c r="D252" i="34"/>
  <c r="C252" i="34"/>
  <c r="K236" i="34"/>
  <c r="I236" i="34"/>
  <c r="H236" i="34"/>
  <c r="G236" i="34"/>
  <c r="F236" i="34"/>
  <c r="E236" i="34"/>
  <c r="D236" i="34"/>
  <c r="C236" i="34"/>
  <c r="K339" i="34"/>
  <c r="I339" i="34"/>
  <c r="H339" i="34"/>
  <c r="G339" i="34"/>
  <c r="F339" i="34"/>
  <c r="E339" i="34"/>
  <c r="D339" i="34"/>
  <c r="C339" i="34"/>
  <c r="K216" i="34"/>
  <c r="I216" i="34"/>
  <c r="H216" i="34"/>
  <c r="G216" i="34"/>
  <c r="F216" i="34"/>
  <c r="E216" i="34"/>
  <c r="D216" i="34"/>
  <c r="C216" i="34"/>
  <c r="K223" i="34"/>
  <c r="I223" i="34"/>
  <c r="H223" i="34"/>
  <c r="G223" i="34"/>
  <c r="F223" i="34"/>
  <c r="E223" i="34"/>
  <c r="D223" i="34"/>
  <c r="C223" i="34"/>
  <c r="K6" i="34"/>
  <c r="I6" i="34"/>
  <c r="H6" i="34"/>
  <c r="G6" i="34"/>
  <c r="F6" i="34"/>
  <c r="E6" i="34"/>
  <c r="D6" i="34"/>
  <c r="C6" i="34"/>
  <c r="K164" i="34"/>
  <c r="I164" i="34"/>
  <c r="H164" i="34"/>
  <c r="G164" i="34"/>
  <c r="F164" i="34"/>
  <c r="E164" i="34"/>
  <c r="D164" i="34"/>
  <c r="C164" i="34"/>
  <c r="K147" i="34"/>
  <c r="I147" i="34"/>
  <c r="H147" i="34"/>
  <c r="G147" i="34"/>
  <c r="F147" i="34"/>
  <c r="E147" i="34"/>
  <c r="D147" i="34"/>
  <c r="C147" i="34"/>
  <c r="K175" i="34"/>
  <c r="I175" i="34"/>
  <c r="H175" i="34"/>
  <c r="G175" i="34"/>
  <c r="F175" i="34"/>
  <c r="E175" i="34"/>
  <c r="D175" i="34"/>
  <c r="C175" i="34"/>
  <c r="K254" i="34"/>
  <c r="I254" i="34"/>
  <c r="H254" i="34"/>
  <c r="G254" i="34"/>
  <c r="F254" i="34"/>
  <c r="E254" i="34"/>
  <c r="D254" i="34"/>
  <c r="C254" i="34"/>
  <c r="K299" i="34"/>
  <c r="I299" i="34"/>
  <c r="H299" i="34"/>
  <c r="G299" i="34"/>
  <c r="F299" i="34"/>
  <c r="E299" i="34"/>
  <c r="D299" i="34"/>
  <c r="C299" i="34"/>
  <c r="K213" i="34"/>
  <c r="I213" i="34"/>
  <c r="H213" i="34"/>
  <c r="G213" i="34"/>
  <c r="F213" i="34"/>
  <c r="E213" i="34"/>
  <c r="D213" i="34"/>
  <c r="C213" i="34"/>
  <c r="K253" i="34"/>
  <c r="I253" i="34"/>
  <c r="H253" i="34"/>
  <c r="G253" i="34"/>
  <c r="F253" i="34"/>
  <c r="E253" i="34"/>
  <c r="D253" i="34"/>
  <c r="C253" i="34"/>
  <c r="K338" i="34"/>
  <c r="I338" i="34"/>
  <c r="H338" i="34"/>
  <c r="G338" i="34"/>
  <c r="F338" i="34"/>
  <c r="E338" i="34"/>
  <c r="D338" i="34"/>
  <c r="C338" i="34"/>
  <c r="K50" i="34"/>
  <c r="I50" i="34"/>
  <c r="H50" i="34"/>
  <c r="G50" i="34"/>
  <c r="F50" i="34"/>
  <c r="E50" i="34"/>
  <c r="D50" i="34"/>
  <c r="C50" i="34"/>
  <c r="K247" i="34"/>
  <c r="I247" i="34"/>
  <c r="H247" i="34"/>
  <c r="G247" i="34"/>
  <c r="F247" i="34"/>
  <c r="E247" i="34"/>
  <c r="D247" i="34"/>
  <c r="C247" i="34"/>
  <c r="K89" i="34"/>
  <c r="I89" i="34"/>
  <c r="H89" i="34"/>
  <c r="G89" i="34"/>
  <c r="F89" i="34"/>
  <c r="E89" i="34"/>
  <c r="D89" i="34"/>
  <c r="C89" i="34"/>
  <c r="K92" i="34"/>
  <c r="I92" i="34"/>
  <c r="H92" i="34"/>
  <c r="G92" i="34"/>
  <c r="F92" i="34"/>
  <c r="E92" i="34"/>
  <c r="D92" i="34"/>
  <c r="C92" i="34"/>
  <c r="K90" i="34"/>
  <c r="I90" i="34"/>
  <c r="H90" i="34"/>
  <c r="G90" i="34"/>
  <c r="F90" i="34"/>
  <c r="E90" i="34"/>
  <c r="D90" i="34"/>
  <c r="C90" i="34"/>
  <c r="K281" i="34"/>
  <c r="I281" i="34"/>
  <c r="H281" i="34"/>
  <c r="G281" i="34"/>
  <c r="F281" i="34"/>
  <c r="E281" i="34"/>
  <c r="D281" i="34"/>
  <c r="C281" i="34"/>
  <c r="K286" i="34"/>
  <c r="I286" i="34"/>
  <c r="H286" i="34"/>
  <c r="G286" i="34"/>
  <c r="F286" i="34"/>
  <c r="E286" i="34"/>
  <c r="D286" i="34"/>
  <c r="C286" i="34"/>
  <c r="K128" i="34"/>
  <c r="I128" i="34"/>
  <c r="H128" i="34"/>
  <c r="G128" i="34"/>
  <c r="F128" i="34"/>
  <c r="E128" i="34"/>
  <c r="D128" i="34"/>
  <c r="C128" i="34"/>
  <c r="K275" i="34"/>
  <c r="I275" i="34"/>
  <c r="H275" i="34"/>
  <c r="G275" i="34"/>
  <c r="F275" i="34"/>
  <c r="E275" i="34"/>
  <c r="D275" i="34"/>
  <c r="C275" i="34"/>
  <c r="K288" i="34"/>
  <c r="I288" i="34"/>
  <c r="H288" i="34"/>
  <c r="G288" i="34"/>
  <c r="F288" i="34"/>
  <c r="E288" i="34"/>
  <c r="D288" i="34"/>
  <c r="C288" i="34"/>
  <c r="K104" i="34"/>
  <c r="I104" i="34"/>
  <c r="H104" i="34"/>
  <c r="G104" i="34"/>
  <c r="F104" i="34"/>
  <c r="E104" i="34"/>
  <c r="D104" i="34"/>
  <c r="C104" i="34"/>
  <c r="K264" i="34"/>
  <c r="I264" i="34"/>
  <c r="H264" i="34"/>
  <c r="G264" i="34"/>
  <c r="F264" i="34"/>
  <c r="E264" i="34"/>
  <c r="D264" i="34"/>
  <c r="C264" i="34"/>
  <c r="K168" i="34"/>
  <c r="I168" i="34"/>
  <c r="H168" i="34"/>
  <c r="G168" i="34"/>
  <c r="F168" i="34"/>
  <c r="E168" i="34"/>
  <c r="D168" i="34"/>
  <c r="C168" i="34"/>
  <c r="K330" i="34"/>
  <c r="I330" i="34"/>
  <c r="H330" i="34"/>
  <c r="G330" i="34"/>
  <c r="F330" i="34"/>
  <c r="E330" i="34"/>
  <c r="D330" i="34"/>
  <c r="C330" i="34"/>
  <c r="K122" i="34"/>
  <c r="I122" i="34"/>
  <c r="H122" i="34"/>
  <c r="G122" i="34"/>
  <c r="F122" i="34"/>
  <c r="E122" i="34"/>
  <c r="D122" i="34"/>
  <c r="C122" i="34"/>
  <c r="K20" i="34"/>
  <c r="I20" i="34"/>
  <c r="H20" i="34"/>
  <c r="G20" i="34"/>
  <c r="F20" i="34"/>
  <c r="E20" i="34"/>
  <c r="D20" i="34"/>
  <c r="C20" i="34"/>
  <c r="K106" i="34"/>
  <c r="I106" i="34"/>
  <c r="H106" i="34"/>
  <c r="G106" i="34"/>
  <c r="F106" i="34"/>
  <c r="E106" i="34"/>
  <c r="D106" i="34"/>
  <c r="C106" i="34"/>
  <c r="K292" i="34"/>
  <c r="I292" i="34"/>
  <c r="H292" i="34"/>
  <c r="G292" i="34"/>
  <c r="F292" i="34"/>
  <c r="E292" i="34"/>
  <c r="D292" i="34"/>
  <c r="C292" i="34"/>
  <c r="K242" i="34"/>
  <c r="I242" i="34"/>
  <c r="H242" i="34"/>
  <c r="G242" i="34"/>
  <c r="F242" i="34"/>
  <c r="E242" i="34"/>
  <c r="D242" i="34"/>
  <c r="C242" i="34"/>
  <c r="K256" i="34"/>
  <c r="I256" i="34"/>
  <c r="H256" i="34"/>
  <c r="G256" i="34"/>
  <c r="F256" i="34"/>
  <c r="E256" i="34"/>
  <c r="D256" i="34"/>
  <c r="C256" i="34"/>
  <c r="K151" i="34"/>
  <c r="I151" i="34"/>
  <c r="H151" i="34"/>
  <c r="G151" i="34"/>
  <c r="F151" i="34"/>
  <c r="E151" i="34"/>
  <c r="D151" i="34"/>
  <c r="C151" i="34"/>
  <c r="K26" i="34"/>
  <c r="I26" i="34"/>
  <c r="H26" i="34"/>
  <c r="G26" i="34"/>
  <c r="F26" i="34"/>
  <c r="E26" i="34"/>
  <c r="D26" i="34"/>
  <c r="C26" i="34"/>
  <c r="K85" i="34"/>
  <c r="I85" i="34"/>
  <c r="H85" i="34"/>
  <c r="G85" i="34"/>
  <c r="F85" i="34"/>
  <c r="E85" i="34"/>
  <c r="D85" i="34"/>
  <c r="C85" i="34"/>
  <c r="K111" i="34"/>
  <c r="I111" i="34"/>
  <c r="H111" i="34"/>
  <c r="G111" i="34"/>
  <c r="G353" i="34" s="1"/>
  <c r="F111" i="34"/>
  <c r="F353" i="34" s="1"/>
  <c r="E111" i="34"/>
  <c r="E353" i="34" s="1"/>
  <c r="D111" i="34"/>
  <c r="C111" i="34"/>
  <c r="C353" i="34" s="1"/>
  <c r="D353" i="34" l="1"/>
  <c r="H353" i="37"/>
  <c r="I353" i="37"/>
  <c r="K353" i="37" s="1"/>
  <c r="D353" i="36"/>
  <c r="F353" i="36"/>
  <c r="H353" i="36"/>
  <c r="C353" i="36"/>
  <c r="K353" i="36" s="1"/>
  <c r="C353" i="35"/>
  <c r="I353" i="35"/>
  <c r="H353" i="34"/>
  <c r="I353" i="34"/>
  <c r="K353" i="34" s="1"/>
  <c r="D244" i="33"/>
  <c r="E244" i="33"/>
  <c r="F244" i="33"/>
  <c r="G244" i="33"/>
  <c r="H244" i="33"/>
  <c r="I244" i="33"/>
  <c r="K244" i="33"/>
  <c r="C244" i="33"/>
  <c r="K353" i="35" l="1"/>
  <c r="C115" i="33"/>
  <c r="D115" i="33"/>
  <c r="E115" i="33"/>
  <c r="F115" i="33"/>
  <c r="G115" i="33"/>
  <c r="H115" i="33"/>
  <c r="I115" i="33"/>
  <c r="K115" i="33"/>
  <c r="D206" i="33" l="1"/>
  <c r="E206" i="33"/>
  <c r="F206" i="33"/>
  <c r="G206" i="33"/>
  <c r="H206" i="33"/>
  <c r="I206" i="33"/>
  <c r="K206" i="33"/>
  <c r="D207" i="33"/>
  <c r="E207" i="33"/>
  <c r="F207" i="33"/>
  <c r="G207" i="33"/>
  <c r="H207" i="33"/>
  <c r="I207" i="33"/>
  <c r="K207" i="33"/>
  <c r="D208" i="33"/>
  <c r="E208" i="33"/>
  <c r="F208" i="33"/>
  <c r="G208" i="33"/>
  <c r="H208" i="33"/>
  <c r="I208" i="33"/>
  <c r="K208" i="33"/>
  <c r="D209" i="33"/>
  <c r="E209" i="33"/>
  <c r="F209" i="33"/>
  <c r="G209" i="33"/>
  <c r="H209" i="33"/>
  <c r="I209" i="33"/>
  <c r="K209" i="33"/>
  <c r="D210" i="33"/>
  <c r="E210" i="33"/>
  <c r="F210" i="33"/>
  <c r="G210" i="33"/>
  <c r="H210" i="33"/>
  <c r="I210" i="33"/>
  <c r="K210" i="33"/>
  <c r="D211" i="33"/>
  <c r="E211" i="33"/>
  <c r="F211" i="33"/>
  <c r="G211" i="33"/>
  <c r="H211" i="33"/>
  <c r="I211" i="33"/>
  <c r="K211" i="33"/>
  <c r="D212" i="33"/>
  <c r="E212" i="33"/>
  <c r="F212" i="33"/>
  <c r="G212" i="33"/>
  <c r="H212" i="33"/>
  <c r="I212" i="33"/>
  <c r="K212" i="33"/>
  <c r="D213" i="33"/>
  <c r="E213" i="33"/>
  <c r="F213" i="33"/>
  <c r="G213" i="33"/>
  <c r="H213" i="33"/>
  <c r="I213" i="33"/>
  <c r="K213" i="33"/>
  <c r="D214" i="33"/>
  <c r="E214" i="33"/>
  <c r="F214" i="33"/>
  <c r="G214" i="33"/>
  <c r="H214" i="33"/>
  <c r="I214" i="33"/>
  <c r="K214" i="33"/>
  <c r="D215" i="33"/>
  <c r="E215" i="33"/>
  <c r="F215" i="33"/>
  <c r="G215" i="33"/>
  <c r="H215" i="33"/>
  <c r="I215" i="33"/>
  <c r="K215" i="33"/>
  <c r="D216" i="33"/>
  <c r="E216" i="33"/>
  <c r="F216" i="33"/>
  <c r="G216" i="33"/>
  <c r="H216" i="33"/>
  <c r="I216" i="33"/>
  <c r="K216" i="33"/>
  <c r="D217" i="33"/>
  <c r="E217" i="33"/>
  <c r="F217" i="33"/>
  <c r="G217" i="33"/>
  <c r="H217" i="33"/>
  <c r="I217" i="33"/>
  <c r="K217" i="33"/>
  <c r="D218" i="33"/>
  <c r="E218" i="33"/>
  <c r="F218" i="33"/>
  <c r="G218" i="33"/>
  <c r="H218" i="33"/>
  <c r="I218" i="33"/>
  <c r="K218" i="33"/>
  <c r="D219" i="33"/>
  <c r="E219" i="33"/>
  <c r="F219" i="33"/>
  <c r="G219" i="33"/>
  <c r="H219" i="33"/>
  <c r="I219" i="33"/>
  <c r="K219" i="33"/>
  <c r="D220" i="33"/>
  <c r="E220" i="33"/>
  <c r="F220" i="33"/>
  <c r="G220" i="33"/>
  <c r="H220" i="33"/>
  <c r="I220" i="33"/>
  <c r="K220" i="33"/>
  <c r="D221" i="33"/>
  <c r="E221" i="33"/>
  <c r="F221" i="33"/>
  <c r="G221" i="33"/>
  <c r="H221" i="33"/>
  <c r="I221" i="33"/>
  <c r="K221" i="33"/>
  <c r="D222" i="33"/>
  <c r="E222" i="33"/>
  <c r="F222" i="33"/>
  <c r="G222" i="33"/>
  <c r="H222" i="33"/>
  <c r="I222" i="33"/>
  <c r="K222" i="33"/>
  <c r="D223" i="33"/>
  <c r="E223" i="33"/>
  <c r="F223" i="33"/>
  <c r="G223" i="33"/>
  <c r="H223" i="33"/>
  <c r="I223" i="33"/>
  <c r="K223" i="33"/>
  <c r="D224" i="33"/>
  <c r="E224" i="33"/>
  <c r="F224" i="33"/>
  <c r="G224" i="33"/>
  <c r="H224" i="33"/>
  <c r="I224" i="33"/>
  <c r="K224" i="33"/>
  <c r="D225" i="33"/>
  <c r="E225" i="33"/>
  <c r="F225" i="33"/>
  <c r="G225" i="33"/>
  <c r="H225" i="33"/>
  <c r="I225" i="33"/>
  <c r="K225" i="33"/>
  <c r="D226" i="33"/>
  <c r="E226" i="33"/>
  <c r="F226" i="33"/>
  <c r="G226" i="33"/>
  <c r="H226" i="33"/>
  <c r="I226" i="33"/>
  <c r="K226" i="33"/>
  <c r="D227" i="33"/>
  <c r="E227" i="33"/>
  <c r="F227" i="33"/>
  <c r="G227" i="33"/>
  <c r="H227" i="33"/>
  <c r="I227" i="33"/>
  <c r="K227" i="33"/>
  <c r="D228" i="33"/>
  <c r="E228" i="33"/>
  <c r="F228" i="33"/>
  <c r="G228" i="33"/>
  <c r="H228" i="33"/>
  <c r="I228" i="33"/>
  <c r="K228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0" i="33"/>
  <c r="C211" i="33"/>
  <c r="C209" i="33"/>
  <c r="C208" i="33"/>
  <c r="C207" i="33"/>
  <c r="C206" i="33"/>
  <c r="D190" i="33"/>
  <c r="E190" i="33"/>
  <c r="F190" i="33"/>
  <c r="G190" i="33"/>
  <c r="H190" i="33"/>
  <c r="I190" i="33"/>
  <c r="K190" i="33"/>
  <c r="D191" i="33"/>
  <c r="E191" i="33"/>
  <c r="F191" i="33"/>
  <c r="G191" i="33"/>
  <c r="H191" i="33"/>
  <c r="I191" i="33"/>
  <c r="K191" i="33"/>
  <c r="D192" i="33"/>
  <c r="E192" i="33"/>
  <c r="F192" i="33"/>
  <c r="G192" i="33"/>
  <c r="H192" i="33"/>
  <c r="I192" i="33"/>
  <c r="K192" i="33"/>
  <c r="D193" i="33"/>
  <c r="E193" i="33"/>
  <c r="F193" i="33"/>
  <c r="G193" i="33"/>
  <c r="H193" i="33"/>
  <c r="I193" i="33"/>
  <c r="K193" i="33"/>
  <c r="D194" i="33"/>
  <c r="E194" i="33"/>
  <c r="F194" i="33"/>
  <c r="G194" i="33"/>
  <c r="H194" i="33"/>
  <c r="I194" i="33"/>
  <c r="K194" i="33"/>
  <c r="D195" i="33"/>
  <c r="E195" i="33"/>
  <c r="F195" i="33"/>
  <c r="G195" i="33"/>
  <c r="H195" i="33"/>
  <c r="I195" i="33"/>
  <c r="K195" i="33"/>
  <c r="D196" i="33"/>
  <c r="E196" i="33"/>
  <c r="F196" i="33"/>
  <c r="G196" i="33"/>
  <c r="H196" i="33"/>
  <c r="I196" i="33"/>
  <c r="K196" i="33"/>
  <c r="D197" i="33"/>
  <c r="E197" i="33"/>
  <c r="F197" i="33"/>
  <c r="G197" i="33"/>
  <c r="H197" i="33"/>
  <c r="I197" i="33"/>
  <c r="K197" i="33"/>
  <c r="D198" i="33"/>
  <c r="E198" i="33"/>
  <c r="F198" i="33"/>
  <c r="G198" i="33"/>
  <c r="H198" i="33"/>
  <c r="I198" i="33"/>
  <c r="K198" i="33"/>
  <c r="D199" i="33"/>
  <c r="E199" i="33"/>
  <c r="F199" i="33"/>
  <c r="G199" i="33"/>
  <c r="H199" i="33"/>
  <c r="I199" i="33"/>
  <c r="K199" i="33"/>
  <c r="D200" i="33"/>
  <c r="E200" i="33"/>
  <c r="F200" i="33"/>
  <c r="G200" i="33"/>
  <c r="H200" i="33"/>
  <c r="I200" i="33"/>
  <c r="K200" i="33"/>
  <c r="D201" i="33"/>
  <c r="E201" i="33"/>
  <c r="F201" i="33"/>
  <c r="G201" i="33"/>
  <c r="H201" i="33"/>
  <c r="I201" i="33"/>
  <c r="K201" i="33"/>
  <c r="D202" i="33"/>
  <c r="E202" i="33"/>
  <c r="F202" i="33"/>
  <c r="G202" i="33"/>
  <c r="H202" i="33"/>
  <c r="I202" i="33"/>
  <c r="K202" i="33"/>
  <c r="D203" i="33"/>
  <c r="E203" i="33"/>
  <c r="F203" i="33"/>
  <c r="G203" i="33"/>
  <c r="H203" i="33"/>
  <c r="I203" i="33"/>
  <c r="K203" i="33"/>
  <c r="D204" i="33"/>
  <c r="E204" i="33"/>
  <c r="F204" i="33"/>
  <c r="G204" i="33"/>
  <c r="H204" i="33"/>
  <c r="I204" i="33"/>
  <c r="K204" i="33"/>
  <c r="D205" i="33"/>
  <c r="E205" i="33"/>
  <c r="F205" i="33"/>
  <c r="G205" i="33"/>
  <c r="H205" i="33"/>
  <c r="I205" i="33"/>
  <c r="K205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D345" i="33" l="1"/>
  <c r="E345" i="33"/>
  <c r="F345" i="33"/>
  <c r="G345" i="33"/>
  <c r="H345" i="33"/>
  <c r="I345" i="33"/>
  <c r="K345" i="33"/>
  <c r="D346" i="33"/>
  <c r="E346" i="33"/>
  <c r="F346" i="33"/>
  <c r="G346" i="33"/>
  <c r="H346" i="33"/>
  <c r="I346" i="33"/>
  <c r="K346" i="33"/>
  <c r="D347" i="33"/>
  <c r="E347" i="33"/>
  <c r="F347" i="33"/>
  <c r="G347" i="33"/>
  <c r="H347" i="33"/>
  <c r="I347" i="33"/>
  <c r="K347" i="33"/>
  <c r="D348" i="33"/>
  <c r="E348" i="33"/>
  <c r="F348" i="33"/>
  <c r="G348" i="33"/>
  <c r="H348" i="33"/>
  <c r="I348" i="33"/>
  <c r="K348" i="33"/>
  <c r="D349" i="33"/>
  <c r="E349" i="33"/>
  <c r="F349" i="33"/>
  <c r="G349" i="33"/>
  <c r="H349" i="33"/>
  <c r="I349" i="33"/>
  <c r="K349" i="33"/>
  <c r="C349" i="33"/>
  <c r="C348" i="33"/>
  <c r="C347" i="33"/>
  <c r="C346" i="33"/>
  <c r="C345" i="33"/>
  <c r="D325" i="33" l="1"/>
  <c r="E325" i="33"/>
  <c r="F325" i="33"/>
  <c r="G325" i="33"/>
  <c r="H325" i="33"/>
  <c r="I325" i="33"/>
  <c r="K325" i="33"/>
  <c r="D326" i="33"/>
  <c r="E326" i="33"/>
  <c r="F326" i="33"/>
  <c r="G326" i="33"/>
  <c r="H326" i="33"/>
  <c r="I326" i="33"/>
  <c r="K326" i="33"/>
  <c r="D327" i="33"/>
  <c r="E327" i="33"/>
  <c r="F327" i="33"/>
  <c r="G327" i="33"/>
  <c r="H327" i="33"/>
  <c r="I327" i="33"/>
  <c r="K327" i="33"/>
  <c r="D328" i="33"/>
  <c r="E328" i="33"/>
  <c r="F328" i="33"/>
  <c r="G328" i="33"/>
  <c r="H328" i="33"/>
  <c r="I328" i="33"/>
  <c r="K328" i="33"/>
  <c r="D329" i="33"/>
  <c r="E329" i="33"/>
  <c r="F329" i="33"/>
  <c r="G329" i="33"/>
  <c r="H329" i="33"/>
  <c r="I329" i="33"/>
  <c r="K329" i="33"/>
  <c r="D330" i="33"/>
  <c r="E330" i="33"/>
  <c r="F330" i="33"/>
  <c r="G330" i="33"/>
  <c r="H330" i="33"/>
  <c r="I330" i="33"/>
  <c r="K330" i="33"/>
  <c r="D331" i="33"/>
  <c r="E331" i="33"/>
  <c r="F331" i="33"/>
  <c r="G331" i="33"/>
  <c r="H331" i="33"/>
  <c r="I331" i="33"/>
  <c r="K331" i="33"/>
  <c r="D332" i="33"/>
  <c r="E332" i="33"/>
  <c r="F332" i="33"/>
  <c r="G332" i="33"/>
  <c r="H332" i="33"/>
  <c r="I332" i="33"/>
  <c r="K332" i="33"/>
  <c r="D333" i="33"/>
  <c r="E333" i="33"/>
  <c r="F333" i="33"/>
  <c r="G333" i="33"/>
  <c r="H333" i="33"/>
  <c r="I333" i="33"/>
  <c r="K333" i="33"/>
  <c r="D334" i="33"/>
  <c r="E334" i="33"/>
  <c r="F334" i="33"/>
  <c r="G334" i="33"/>
  <c r="H334" i="33"/>
  <c r="I334" i="33"/>
  <c r="K334" i="33"/>
  <c r="D335" i="33"/>
  <c r="E335" i="33"/>
  <c r="F335" i="33"/>
  <c r="G335" i="33"/>
  <c r="H335" i="33"/>
  <c r="I335" i="33"/>
  <c r="K335" i="33"/>
  <c r="D336" i="33"/>
  <c r="E336" i="33"/>
  <c r="F336" i="33"/>
  <c r="G336" i="33"/>
  <c r="H336" i="33"/>
  <c r="I336" i="33"/>
  <c r="K336" i="33"/>
  <c r="D337" i="33"/>
  <c r="E337" i="33"/>
  <c r="F337" i="33"/>
  <c r="G337" i="33"/>
  <c r="H337" i="33"/>
  <c r="I337" i="33"/>
  <c r="K337" i="33"/>
  <c r="D338" i="33"/>
  <c r="E338" i="33"/>
  <c r="F338" i="33"/>
  <c r="G338" i="33"/>
  <c r="H338" i="33"/>
  <c r="I338" i="33"/>
  <c r="K338" i="33"/>
  <c r="D339" i="33"/>
  <c r="E339" i="33"/>
  <c r="F339" i="33"/>
  <c r="G339" i="33"/>
  <c r="H339" i="33"/>
  <c r="I339" i="33"/>
  <c r="K339" i="33"/>
  <c r="D340" i="33"/>
  <c r="E340" i="33"/>
  <c r="F340" i="33"/>
  <c r="G340" i="33"/>
  <c r="H340" i="33"/>
  <c r="I340" i="33"/>
  <c r="K340" i="33"/>
  <c r="D341" i="33"/>
  <c r="E341" i="33"/>
  <c r="F341" i="33"/>
  <c r="G341" i="33"/>
  <c r="H341" i="33"/>
  <c r="I341" i="33"/>
  <c r="K341" i="33"/>
  <c r="D342" i="33"/>
  <c r="E342" i="33"/>
  <c r="F342" i="33"/>
  <c r="G342" i="33"/>
  <c r="H342" i="33"/>
  <c r="I342" i="33"/>
  <c r="K342" i="33"/>
  <c r="D343" i="33"/>
  <c r="E343" i="33"/>
  <c r="F343" i="33"/>
  <c r="G343" i="33"/>
  <c r="H343" i="33"/>
  <c r="I343" i="33"/>
  <c r="K343" i="33"/>
  <c r="D344" i="33"/>
  <c r="E344" i="33"/>
  <c r="F344" i="33"/>
  <c r="G344" i="33"/>
  <c r="H344" i="33"/>
  <c r="I344" i="33"/>
  <c r="K344" i="33"/>
  <c r="C344" i="33"/>
  <c r="C343" i="33"/>
  <c r="C342" i="33"/>
  <c r="C341" i="33"/>
  <c r="C340" i="33"/>
  <c r="C339" i="33"/>
  <c r="C338" i="33"/>
  <c r="C337" i="33"/>
  <c r="C336" i="33"/>
  <c r="C335" i="33"/>
  <c r="C334" i="33"/>
  <c r="C333" i="33"/>
  <c r="C332" i="33"/>
  <c r="C331" i="33"/>
  <c r="C330" i="33"/>
  <c r="C328" i="33"/>
  <c r="C329" i="33"/>
  <c r="C327" i="33"/>
  <c r="C326" i="33"/>
  <c r="C325" i="33"/>
  <c r="D313" i="33" l="1"/>
  <c r="E313" i="33"/>
  <c r="F313" i="33"/>
  <c r="G313" i="33"/>
  <c r="H313" i="33"/>
  <c r="I313" i="33"/>
  <c r="K313" i="33"/>
  <c r="D314" i="33"/>
  <c r="E314" i="33"/>
  <c r="F314" i="33"/>
  <c r="G314" i="33"/>
  <c r="H314" i="33"/>
  <c r="I314" i="33"/>
  <c r="K314" i="33"/>
  <c r="D315" i="33"/>
  <c r="E315" i="33"/>
  <c r="F315" i="33"/>
  <c r="G315" i="33"/>
  <c r="H315" i="33"/>
  <c r="I315" i="33"/>
  <c r="K315" i="33"/>
  <c r="D316" i="33"/>
  <c r="E316" i="33"/>
  <c r="F316" i="33"/>
  <c r="G316" i="33"/>
  <c r="H316" i="33"/>
  <c r="I316" i="33"/>
  <c r="K316" i="33"/>
  <c r="D317" i="33"/>
  <c r="E317" i="33"/>
  <c r="F317" i="33"/>
  <c r="G317" i="33"/>
  <c r="H317" i="33"/>
  <c r="I317" i="33"/>
  <c r="K317" i="33"/>
  <c r="D318" i="33"/>
  <c r="E318" i="33"/>
  <c r="F318" i="33"/>
  <c r="G318" i="33"/>
  <c r="H318" i="33"/>
  <c r="I318" i="33"/>
  <c r="K318" i="33"/>
  <c r="D319" i="33"/>
  <c r="E319" i="33"/>
  <c r="F319" i="33"/>
  <c r="G319" i="33"/>
  <c r="H319" i="33"/>
  <c r="I319" i="33"/>
  <c r="K319" i="33"/>
  <c r="D320" i="33"/>
  <c r="E320" i="33"/>
  <c r="F320" i="33"/>
  <c r="G320" i="33"/>
  <c r="H320" i="33"/>
  <c r="I320" i="33"/>
  <c r="K320" i="33"/>
  <c r="D321" i="33"/>
  <c r="E321" i="33"/>
  <c r="F321" i="33"/>
  <c r="G321" i="33"/>
  <c r="H321" i="33"/>
  <c r="I321" i="33"/>
  <c r="K321" i="33"/>
  <c r="D322" i="33"/>
  <c r="E322" i="33"/>
  <c r="F322" i="33"/>
  <c r="G322" i="33"/>
  <c r="H322" i="33"/>
  <c r="I322" i="33"/>
  <c r="K322" i="33"/>
  <c r="D323" i="33"/>
  <c r="E323" i="33"/>
  <c r="F323" i="33"/>
  <c r="G323" i="33"/>
  <c r="H323" i="33"/>
  <c r="I323" i="33"/>
  <c r="K323" i="33"/>
  <c r="D324" i="33"/>
  <c r="E324" i="33"/>
  <c r="F324" i="33"/>
  <c r="G324" i="33"/>
  <c r="H324" i="33"/>
  <c r="I324" i="33"/>
  <c r="K324" i="33"/>
  <c r="C324" i="33"/>
  <c r="C323" i="33"/>
  <c r="C322" i="33"/>
  <c r="C321" i="33"/>
  <c r="C320" i="33"/>
  <c r="C319" i="33"/>
  <c r="C318" i="33"/>
  <c r="C317" i="33"/>
  <c r="C316" i="33"/>
  <c r="C315" i="33"/>
  <c r="C314" i="33"/>
  <c r="C313" i="33"/>
  <c r="K299" i="33" l="1"/>
  <c r="K300" i="33"/>
  <c r="K301" i="33"/>
  <c r="K302" i="33"/>
  <c r="K303" i="33"/>
  <c r="K304" i="33"/>
  <c r="K309" i="33"/>
  <c r="K310" i="33"/>
  <c r="K312" i="33"/>
  <c r="D299" i="33"/>
  <c r="E299" i="33"/>
  <c r="F299" i="33"/>
  <c r="G299" i="33"/>
  <c r="H299" i="33"/>
  <c r="I299" i="33"/>
  <c r="D300" i="33"/>
  <c r="E300" i="33"/>
  <c r="F300" i="33"/>
  <c r="G300" i="33"/>
  <c r="H300" i="33"/>
  <c r="I300" i="33"/>
  <c r="D301" i="33"/>
  <c r="E301" i="33"/>
  <c r="F301" i="33"/>
  <c r="G301" i="33"/>
  <c r="H301" i="33"/>
  <c r="I301" i="33"/>
  <c r="D302" i="33"/>
  <c r="E302" i="33"/>
  <c r="F302" i="33"/>
  <c r="G302" i="33"/>
  <c r="H302" i="33"/>
  <c r="I302" i="33"/>
  <c r="D303" i="33"/>
  <c r="E303" i="33"/>
  <c r="F303" i="33"/>
  <c r="G303" i="33"/>
  <c r="H303" i="33"/>
  <c r="I303" i="33"/>
  <c r="D304" i="33"/>
  <c r="E304" i="33"/>
  <c r="F304" i="33"/>
  <c r="G304" i="33"/>
  <c r="H304" i="33"/>
  <c r="I304" i="33"/>
  <c r="D309" i="33"/>
  <c r="E309" i="33"/>
  <c r="F309" i="33"/>
  <c r="G309" i="33"/>
  <c r="H309" i="33"/>
  <c r="I309" i="33"/>
  <c r="D310" i="33"/>
  <c r="E310" i="33"/>
  <c r="F310" i="33"/>
  <c r="G310" i="33"/>
  <c r="H310" i="33"/>
  <c r="I310" i="33"/>
  <c r="D312" i="33"/>
  <c r="E312" i="33"/>
  <c r="F312" i="33"/>
  <c r="G312" i="33"/>
  <c r="H312" i="33"/>
  <c r="I312" i="33"/>
  <c r="C312" i="33"/>
  <c r="C310" i="33"/>
  <c r="C309" i="33"/>
  <c r="C304" i="33"/>
  <c r="C303" i="33"/>
  <c r="C302" i="33"/>
  <c r="C301" i="33"/>
  <c r="C300" i="33"/>
  <c r="C299" i="33"/>
  <c r="D293" i="33"/>
  <c r="E293" i="33"/>
  <c r="F293" i="33"/>
  <c r="G293" i="33"/>
  <c r="H293" i="33"/>
  <c r="I293" i="33"/>
  <c r="K293" i="33"/>
  <c r="C293" i="33"/>
  <c r="D288" i="33"/>
  <c r="E288" i="33"/>
  <c r="F288" i="33"/>
  <c r="G288" i="33"/>
  <c r="H288" i="33"/>
  <c r="I288" i="33"/>
  <c r="K288" i="33"/>
  <c r="D289" i="33"/>
  <c r="E289" i="33"/>
  <c r="F289" i="33"/>
  <c r="G289" i="33"/>
  <c r="H289" i="33"/>
  <c r="I289" i="33"/>
  <c r="K289" i="33"/>
  <c r="D290" i="33"/>
  <c r="E290" i="33"/>
  <c r="F290" i="33"/>
  <c r="G290" i="33"/>
  <c r="H290" i="33"/>
  <c r="I290" i="33"/>
  <c r="K290" i="33"/>
  <c r="D291" i="33"/>
  <c r="E291" i="33"/>
  <c r="F291" i="33"/>
  <c r="G291" i="33"/>
  <c r="H291" i="33"/>
  <c r="I291" i="33"/>
  <c r="K291" i="33"/>
  <c r="D292" i="33"/>
  <c r="E292" i="33"/>
  <c r="F292" i="33"/>
  <c r="G292" i="33"/>
  <c r="H292" i="33"/>
  <c r="I292" i="33"/>
  <c r="K292" i="33"/>
  <c r="D294" i="33"/>
  <c r="E294" i="33"/>
  <c r="F294" i="33"/>
  <c r="G294" i="33"/>
  <c r="H294" i="33"/>
  <c r="I294" i="33"/>
  <c r="K294" i="33"/>
  <c r="D295" i="33"/>
  <c r="E295" i="33"/>
  <c r="F295" i="33"/>
  <c r="G295" i="33"/>
  <c r="H295" i="33"/>
  <c r="I295" i="33"/>
  <c r="K295" i="33"/>
  <c r="D296" i="33"/>
  <c r="E296" i="33"/>
  <c r="F296" i="33"/>
  <c r="G296" i="33"/>
  <c r="H296" i="33"/>
  <c r="I296" i="33"/>
  <c r="K296" i="33"/>
  <c r="D297" i="33"/>
  <c r="E297" i="33"/>
  <c r="F297" i="33"/>
  <c r="G297" i="33"/>
  <c r="H297" i="33"/>
  <c r="I297" i="33"/>
  <c r="K297" i="33"/>
  <c r="D298" i="33"/>
  <c r="E298" i="33"/>
  <c r="F298" i="33"/>
  <c r="G298" i="33"/>
  <c r="H298" i="33"/>
  <c r="I298" i="33"/>
  <c r="K298" i="33"/>
  <c r="C298" i="33"/>
  <c r="C297" i="33"/>
  <c r="C296" i="33"/>
  <c r="C295" i="33"/>
  <c r="C294" i="33"/>
  <c r="C292" i="33"/>
  <c r="C291" i="33"/>
  <c r="C290" i="33"/>
  <c r="C289" i="33"/>
  <c r="C288" i="33"/>
  <c r="I307" i="33" l="1"/>
  <c r="H307" i="33"/>
  <c r="G307" i="33"/>
  <c r="F307" i="33"/>
  <c r="E307" i="33"/>
  <c r="D307" i="33"/>
  <c r="C307" i="33"/>
  <c r="I305" i="33"/>
  <c r="H305" i="33"/>
  <c r="G305" i="33"/>
  <c r="F305" i="33"/>
  <c r="E305" i="33"/>
  <c r="D305" i="33"/>
  <c r="C305" i="33"/>
  <c r="I306" i="33"/>
  <c r="H306" i="33"/>
  <c r="G306" i="33"/>
  <c r="F306" i="33"/>
  <c r="E306" i="33"/>
  <c r="D306" i="33"/>
  <c r="C306" i="33"/>
  <c r="I311" i="33"/>
  <c r="H311" i="33"/>
  <c r="G311" i="33"/>
  <c r="F311" i="33"/>
  <c r="E311" i="33"/>
  <c r="D311" i="33"/>
  <c r="C311" i="33"/>
  <c r="I308" i="33"/>
  <c r="H308" i="33"/>
  <c r="G308" i="33"/>
  <c r="F308" i="33"/>
  <c r="E308" i="33"/>
  <c r="D308" i="33"/>
  <c r="C308" i="33"/>
  <c r="K308" i="33" l="1"/>
  <c r="K311" i="33"/>
  <c r="K306" i="33"/>
  <c r="K305" i="33"/>
  <c r="K307" i="33"/>
  <c r="D269" i="33" l="1"/>
  <c r="E269" i="33"/>
  <c r="F269" i="33"/>
  <c r="G269" i="33"/>
  <c r="H269" i="33"/>
  <c r="I269" i="33"/>
  <c r="K269" i="33"/>
  <c r="D270" i="33"/>
  <c r="E270" i="33"/>
  <c r="F270" i="33"/>
  <c r="G270" i="33"/>
  <c r="H270" i="33"/>
  <c r="I270" i="33"/>
  <c r="K270" i="33"/>
  <c r="D271" i="33"/>
  <c r="E271" i="33"/>
  <c r="F271" i="33"/>
  <c r="G271" i="33"/>
  <c r="H271" i="33"/>
  <c r="I271" i="33"/>
  <c r="K271" i="33"/>
  <c r="D272" i="33"/>
  <c r="E272" i="33"/>
  <c r="F272" i="33"/>
  <c r="G272" i="33"/>
  <c r="H272" i="33"/>
  <c r="I272" i="33"/>
  <c r="K272" i="33"/>
  <c r="D273" i="33"/>
  <c r="E273" i="33"/>
  <c r="F273" i="33"/>
  <c r="G273" i="33"/>
  <c r="H273" i="33"/>
  <c r="I273" i="33"/>
  <c r="K273" i="33"/>
  <c r="D274" i="33"/>
  <c r="E274" i="33"/>
  <c r="F274" i="33"/>
  <c r="G274" i="33"/>
  <c r="H274" i="33"/>
  <c r="I274" i="33"/>
  <c r="K274" i="33"/>
  <c r="D275" i="33"/>
  <c r="E275" i="33"/>
  <c r="F275" i="33"/>
  <c r="G275" i="33"/>
  <c r="H275" i="33"/>
  <c r="I275" i="33"/>
  <c r="K275" i="33"/>
  <c r="D276" i="33"/>
  <c r="E276" i="33"/>
  <c r="F276" i="33"/>
  <c r="G276" i="33"/>
  <c r="H276" i="33"/>
  <c r="I276" i="33"/>
  <c r="K276" i="33"/>
  <c r="D277" i="33"/>
  <c r="E277" i="33"/>
  <c r="F277" i="33"/>
  <c r="G277" i="33"/>
  <c r="H277" i="33"/>
  <c r="I277" i="33"/>
  <c r="K277" i="33"/>
  <c r="D278" i="33"/>
  <c r="E278" i="33"/>
  <c r="F278" i="33"/>
  <c r="G278" i="33"/>
  <c r="H278" i="33"/>
  <c r="I278" i="33"/>
  <c r="K278" i="33"/>
  <c r="D279" i="33"/>
  <c r="E279" i="33"/>
  <c r="F279" i="33"/>
  <c r="G279" i="33"/>
  <c r="H279" i="33"/>
  <c r="I279" i="33"/>
  <c r="K279" i="33"/>
  <c r="D280" i="33"/>
  <c r="E280" i="33"/>
  <c r="F280" i="33"/>
  <c r="G280" i="33"/>
  <c r="H280" i="33"/>
  <c r="I280" i="33"/>
  <c r="K280" i="33"/>
  <c r="D281" i="33"/>
  <c r="E281" i="33"/>
  <c r="F281" i="33"/>
  <c r="G281" i="33"/>
  <c r="H281" i="33"/>
  <c r="I281" i="33"/>
  <c r="K281" i="33"/>
  <c r="D282" i="33"/>
  <c r="E282" i="33"/>
  <c r="F282" i="33"/>
  <c r="G282" i="33"/>
  <c r="H282" i="33"/>
  <c r="I282" i="33"/>
  <c r="K282" i="33"/>
  <c r="D283" i="33"/>
  <c r="E283" i="33"/>
  <c r="F283" i="33"/>
  <c r="G283" i="33"/>
  <c r="H283" i="33"/>
  <c r="I283" i="33"/>
  <c r="K283" i="33"/>
  <c r="D284" i="33"/>
  <c r="E284" i="33"/>
  <c r="F284" i="33"/>
  <c r="G284" i="33"/>
  <c r="H284" i="33"/>
  <c r="I284" i="33"/>
  <c r="K284" i="33"/>
  <c r="D285" i="33"/>
  <c r="E285" i="33"/>
  <c r="F285" i="33"/>
  <c r="G285" i="33"/>
  <c r="H285" i="33"/>
  <c r="I285" i="33"/>
  <c r="K285" i="33"/>
  <c r="D286" i="33"/>
  <c r="E286" i="33"/>
  <c r="F286" i="33"/>
  <c r="G286" i="33"/>
  <c r="H286" i="33"/>
  <c r="I286" i="33"/>
  <c r="K286" i="33"/>
  <c r="D287" i="33"/>
  <c r="E287" i="33"/>
  <c r="F287" i="33"/>
  <c r="G287" i="33"/>
  <c r="H287" i="33"/>
  <c r="I287" i="33"/>
  <c r="K287" i="33"/>
  <c r="C287" i="33"/>
  <c r="C286" i="33"/>
  <c r="C285" i="33"/>
  <c r="C284" i="33"/>
  <c r="C283" i="33"/>
  <c r="C282" i="33"/>
  <c r="C280" i="33"/>
  <c r="C281" i="33"/>
  <c r="C279" i="33"/>
  <c r="C278" i="33"/>
  <c r="C277" i="33"/>
  <c r="C276" i="33"/>
  <c r="C275" i="33"/>
  <c r="C274" i="33"/>
  <c r="C273" i="33"/>
  <c r="C272" i="33"/>
  <c r="C271" i="33"/>
  <c r="C270" i="33"/>
  <c r="C269" i="33"/>
  <c r="D252" i="33" l="1"/>
  <c r="E252" i="33"/>
  <c r="F252" i="33"/>
  <c r="G252" i="33"/>
  <c r="H252" i="33"/>
  <c r="I252" i="33"/>
  <c r="K252" i="33"/>
  <c r="C252" i="33"/>
  <c r="D256" i="33"/>
  <c r="E256" i="33"/>
  <c r="F256" i="33"/>
  <c r="G256" i="33"/>
  <c r="H256" i="33"/>
  <c r="I256" i="33"/>
  <c r="K256" i="33"/>
  <c r="D257" i="33"/>
  <c r="E257" i="33"/>
  <c r="F257" i="33"/>
  <c r="G257" i="33"/>
  <c r="H257" i="33"/>
  <c r="I257" i="33"/>
  <c r="K257" i="33"/>
  <c r="D258" i="33"/>
  <c r="E258" i="33"/>
  <c r="F258" i="33"/>
  <c r="G258" i="33"/>
  <c r="H258" i="33"/>
  <c r="I258" i="33"/>
  <c r="K258" i="33"/>
  <c r="D259" i="33"/>
  <c r="E259" i="33"/>
  <c r="F259" i="33"/>
  <c r="G259" i="33"/>
  <c r="H259" i="33"/>
  <c r="I259" i="33"/>
  <c r="K259" i="33"/>
  <c r="D260" i="33"/>
  <c r="E260" i="33"/>
  <c r="F260" i="33"/>
  <c r="G260" i="33"/>
  <c r="H260" i="33"/>
  <c r="I260" i="33"/>
  <c r="K260" i="33"/>
  <c r="D261" i="33"/>
  <c r="E261" i="33"/>
  <c r="F261" i="33"/>
  <c r="G261" i="33"/>
  <c r="H261" i="33"/>
  <c r="I261" i="33"/>
  <c r="K261" i="33"/>
  <c r="D262" i="33"/>
  <c r="E262" i="33"/>
  <c r="F262" i="33"/>
  <c r="G262" i="33"/>
  <c r="H262" i="33"/>
  <c r="I262" i="33"/>
  <c r="K262" i="33"/>
  <c r="D263" i="33"/>
  <c r="E263" i="33"/>
  <c r="F263" i="33"/>
  <c r="G263" i="33"/>
  <c r="H263" i="33"/>
  <c r="I263" i="33"/>
  <c r="K263" i="33"/>
  <c r="D264" i="33"/>
  <c r="E264" i="33"/>
  <c r="F264" i="33"/>
  <c r="G264" i="33"/>
  <c r="H264" i="33"/>
  <c r="I264" i="33"/>
  <c r="K264" i="33"/>
  <c r="D265" i="33"/>
  <c r="E265" i="33"/>
  <c r="F265" i="33"/>
  <c r="G265" i="33"/>
  <c r="H265" i="33"/>
  <c r="I265" i="33"/>
  <c r="K265" i="33"/>
  <c r="D266" i="33"/>
  <c r="E266" i="33"/>
  <c r="F266" i="33"/>
  <c r="G266" i="33"/>
  <c r="H266" i="33"/>
  <c r="I266" i="33"/>
  <c r="K266" i="33"/>
  <c r="D267" i="33"/>
  <c r="E267" i="33"/>
  <c r="F267" i="33"/>
  <c r="G267" i="33"/>
  <c r="H267" i="33"/>
  <c r="I267" i="33"/>
  <c r="K267" i="33"/>
  <c r="D268" i="33"/>
  <c r="E268" i="33"/>
  <c r="F268" i="33"/>
  <c r="G268" i="33"/>
  <c r="H268" i="33"/>
  <c r="I268" i="33"/>
  <c r="K268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D247" i="33"/>
  <c r="E247" i="33"/>
  <c r="F247" i="33"/>
  <c r="G247" i="33"/>
  <c r="H247" i="33"/>
  <c r="I247" i="33"/>
  <c r="K247" i="33"/>
  <c r="D248" i="33"/>
  <c r="E248" i="33"/>
  <c r="F248" i="33"/>
  <c r="G248" i="33"/>
  <c r="H248" i="33"/>
  <c r="I248" i="33"/>
  <c r="K248" i="33"/>
  <c r="D249" i="33"/>
  <c r="E249" i="33"/>
  <c r="F249" i="33"/>
  <c r="G249" i="33"/>
  <c r="H249" i="33"/>
  <c r="I249" i="33"/>
  <c r="K249" i="33"/>
  <c r="D250" i="33"/>
  <c r="E250" i="33"/>
  <c r="F250" i="33"/>
  <c r="G250" i="33"/>
  <c r="H250" i="33"/>
  <c r="I250" i="33"/>
  <c r="K250" i="33"/>
  <c r="D251" i="33"/>
  <c r="E251" i="33"/>
  <c r="F251" i="33"/>
  <c r="G251" i="33"/>
  <c r="H251" i="33"/>
  <c r="I251" i="33"/>
  <c r="K251" i="33"/>
  <c r="D253" i="33"/>
  <c r="E253" i="33"/>
  <c r="F253" i="33"/>
  <c r="G253" i="33"/>
  <c r="H253" i="33"/>
  <c r="I253" i="33"/>
  <c r="K253" i="33"/>
  <c r="D254" i="33"/>
  <c r="E254" i="33"/>
  <c r="F254" i="33"/>
  <c r="G254" i="33"/>
  <c r="H254" i="33"/>
  <c r="I254" i="33"/>
  <c r="K254" i="33"/>
  <c r="D255" i="33"/>
  <c r="E255" i="33"/>
  <c r="F255" i="33"/>
  <c r="G255" i="33"/>
  <c r="H255" i="33"/>
  <c r="I255" i="33"/>
  <c r="K255" i="33"/>
  <c r="C255" i="33"/>
  <c r="C254" i="33"/>
  <c r="C253" i="33"/>
  <c r="C251" i="33"/>
  <c r="C250" i="33"/>
  <c r="C249" i="33"/>
  <c r="C248" i="33"/>
  <c r="C247" i="33"/>
  <c r="D239" i="33" l="1"/>
  <c r="E239" i="33"/>
  <c r="F239" i="33"/>
  <c r="G239" i="33"/>
  <c r="H239" i="33"/>
  <c r="I239" i="33"/>
  <c r="K239" i="33"/>
  <c r="D240" i="33"/>
  <c r="E240" i="33"/>
  <c r="F240" i="33"/>
  <c r="G240" i="33"/>
  <c r="H240" i="33"/>
  <c r="I240" i="33"/>
  <c r="K240" i="33"/>
  <c r="D241" i="33"/>
  <c r="E241" i="33"/>
  <c r="F241" i="33"/>
  <c r="G241" i="33"/>
  <c r="H241" i="33"/>
  <c r="I241" i="33"/>
  <c r="K241" i="33"/>
  <c r="D242" i="33"/>
  <c r="E242" i="33"/>
  <c r="F242" i="33"/>
  <c r="G242" i="33"/>
  <c r="H242" i="33"/>
  <c r="I242" i="33"/>
  <c r="K242" i="33"/>
  <c r="D243" i="33"/>
  <c r="E243" i="33"/>
  <c r="F243" i="33"/>
  <c r="G243" i="33"/>
  <c r="H243" i="33"/>
  <c r="I243" i="33"/>
  <c r="K243" i="33"/>
  <c r="D245" i="33"/>
  <c r="E245" i="33"/>
  <c r="F245" i="33"/>
  <c r="G245" i="33"/>
  <c r="H245" i="33"/>
  <c r="I245" i="33"/>
  <c r="K245" i="33"/>
  <c r="D246" i="33"/>
  <c r="E246" i="33"/>
  <c r="F246" i="33"/>
  <c r="G246" i="33"/>
  <c r="H246" i="33"/>
  <c r="I246" i="33"/>
  <c r="K246" i="33"/>
  <c r="C246" i="33"/>
  <c r="C245" i="33"/>
  <c r="C243" i="33"/>
  <c r="C242" i="33"/>
  <c r="C241" i="33"/>
  <c r="C240" i="33"/>
  <c r="C239" i="33"/>
  <c r="D229" i="33" l="1"/>
  <c r="E229" i="33"/>
  <c r="F229" i="33"/>
  <c r="G229" i="33"/>
  <c r="H229" i="33"/>
  <c r="I229" i="33"/>
  <c r="K229" i="33"/>
  <c r="D230" i="33"/>
  <c r="E230" i="33"/>
  <c r="F230" i="33"/>
  <c r="G230" i="33"/>
  <c r="H230" i="33"/>
  <c r="I230" i="33"/>
  <c r="K230" i="33"/>
  <c r="D231" i="33"/>
  <c r="E231" i="33"/>
  <c r="F231" i="33"/>
  <c r="G231" i="33"/>
  <c r="H231" i="33"/>
  <c r="I231" i="33"/>
  <c r="K231" i="33"/>
  <c r="D232" i="33"/>
  <c r="E232" i="33"/>
  <c r="F232" i="33"/>
  <c r="G232" i="33"/>
  <c r="H232" i="33"/>
  <c r="I232" i="33"/>
  <c r="K232" i="33"/>
  <c r="D233" i="33"/>
  <c r="E233" i="33"/>
  <c r="F233" i="33"/>
  <c r="G233" i="33"/>
  <c r="H233" i="33"/>
  <c r="I233" i="33"/>
  <c r="K233" i="33"/>
  <c r="D234" i="33"/>
  <c r="E234" i="33"/>
  <c r="F234" i="33"/>
  <c r="G234" i="33"/>
  <c r="H234" i="33"/>
  <c r="I234" i="33"/>
  <c r="K234" i="33"/>
  <c r="D235" i="33"/>
  <c r="E235" i="33"/>
  <c r="F235" i="33"/>
  <c r="G235" i="33"/>
  <c r="H235" i="33"/>
  <c r="I235" i="33"/>
  <c r="K235" i="33"/>
  <c r="D236" i="33"/>
  <c r="E236" i="33"/>
  <c r="F236" i="33"/>
  <c r="G236" i="33"/>
  <c r="H236" i="33"/>
  <c r="I236" i="33"/>
  <c r="K236" i="33"/>
  <c r="D237" i="33"/>
  <c r="E237" i="33"/>
  <c r="F237" i="33"/>
  <c r="G237" i="33"/>
  <c r="H237" i="33"/>
  <c r="I237" i="33"/>
  <c r="K237" i="33"/>
  <c r="D238" i="33"/>
  <c r="E238" i="33"/>
  <c r="F238" i="33"/>
  <c r="G238" i="33"/>
  <c r="H238" i="33"/>
  <c r="I238" i="33"/>
  <c r="K238" i="33"/>
  <c r="C238" i="33"/>
  <c r="C237" i="33"/>
  <c r="C236" i="33"/>
  <c r="C235" i="33"/>
  <c r="C234" i="33"/>
  <c r="C233" i="33"/>
  <c r="C232" i="33"/>
  <c r="C231" i="33"/>
  <c r="C230" i="33"/>
  <c r="C229" i="33"/>
  <c r="D182" i="33" l="1"/>
  <c r="E182" i="33"/>
  <c r="F182" i="33"/>
  <c r="G182" i="33"/>
  <c r="H182" i="33"/>
  <c r="I182" i="33"/>
  <c r="K182" i="33"/>
  <c r="D183" i="33"/>
  <c r="E183" i="33"/>
  <c r="F183" i="33"/>
  <c r="G183" i="33"/>
  <c r="H183" i="33"/>
  <c r="I183" i="33"/>
  <c r="K183" i="33"/>
  <c r="D184" i="33"/>
  <c r="E184" i="33"/>
  <c r="F184" i="33"/>
  <c r="G184" i="33"/>
  <c r="H184" i="33"/>
  <c r="I184" i="33"/>
  <c r="K184" i="33"/>
  <c r="D185" i="33"/>
  <c r="E185" i="33"/>
  <c r="F185" i="33"/>
  <c r="G185" i="33"/>
  <c r="H185" i="33"/>
  <c r="I185" i="33"/>
  <c r="K185" i="33"/>
  <c r="D186" i="33"/>
  <c r="E186" i="33"/>
  <c r="F186" i="33"/>
  <c r="G186" i="33"/>
  <c r="H186" i="33"/>
  <c r="I186" i="33"/>
  <c r="K186" i="33"/>
  <c r="D187" i="33"/>
  <c r="E187" i="33"/>
  <c r="F187" i="33"/>
  <c r="G187" i="33"/>
  <c r="H187" i="33"/>
  <c r="I187" i="33"/>
  <c r="K187" i="33"/>
  <c r="D188" i="33"/>
  <c r="E188" i="33"/>
  <c r="F188" i="33"/>
  <c r="G188" i="33"/>
  <c r="H188" i="33"/>
  <c r="I188" i="33"/>
  <c r="K188" i="33"/>
  <c r="D189" i="33"/>
  <c r="E189" i="33"/>
  <c r="F189" i="33"/>
  <c r="G189" i="33"/>
  <c r="H189" i="33"/>
  <c r="I189" i="33"/>
  <c r="K189" i="33"/>
  <c r="C189" i="33"/>
  <c r="C188" i="33"/>
  <c r="C187" i="33"/>
  <c r="C186" i="33"/>
  <c r="C185" i="33"/>
  <c r="C184" i="33"/>
  <c r="C183" i="33"/>
  <c r="C182" i="33"/>
  <c r="D181" i="33"/>
  <c r="E181" i="33"/>
  <c r="F181" i="33"/>
  <c r="G181" i="33"/>
  <c r="H181" i="33"/>
  <c r="I181" i="33"/>
  <c r="K181" i="33"/>
  <c r="D178" i="33"/>
  <c r="E178" i="33"/>
  <c r="F178" i="33"/>
  <c r="G178" i="33"/>
  <c r="H178" i="33"/>
  <c r="I178" i="33"/>
  <c r="K178" i="33"/>
  <c r="C178" i="33"/>
  <c r="C181" i="33"/>
  <c r="D176" i="33"/>
  <c r="E176" i="33"/>
  <c r="F176" i="33"/>
  <c r="G176" i="33"/>
  <c r="H176" i="33"/>
  <c r="I176" i="33"/>
  <c r="K176" i="33"/>
  <c r="D177" i="33"/>
  <c r="E177" i="33"/>
  <c r="F177" i="33"/>
  <c r="G177" i="33"/>
  <c r="H177" i="33"/>
  <c r="I177" i="33"/>
  <c r="K177" i="33"/>
  <c r="D179" i="33"/>
  <c r="E179" i="33"/>
  <c r="F179" i="33"/>
  <c r="G179" i="33"/>
  <c r="H179" i="33"/>
  <c r="I179" i="33"/>
  <c r="K179" i="33"/>
  <c r="D180" i="33"/>
  <c r="E180" i="33"/>
  <c r="F180" i="33"/>
  <c r="G180" i="33"/>
  <c r="H180" i="33"/>
  <c r="I180" i="33"/>
  <c r="K180" i="33"/>
  <c r="C180" i="33"/>
  <c r="C179" i="33"/>
  <c r="C177" i="33"/>
  <c r="C176" i="33"/>
  <c r="D172" i="33"/>
  <c r="E172" i="33"/>
  <c r="F172" i="33"/>
  <c r="G172" i="33"/>
  <c r="H172" i="33"/>
  <c r="I172" i="33"/>
  <c r="K172" i="33"/>
  <c r="D173" i="33"/>
  <c r="E173" i="33"/>
  <c r="F173" i="33"/>
  <c r="G173" i="33"/>
  <c r="H173" i="33"/>
  <c r="I173" i="33"/>
  <c r="K173" i="33"/>
  <c r="D174" i="33"/>
  <c r="E174" i="33"/>
  <c r="F174" i="33"/>
  <c r="G174" i="33"/>
  <c r="H174" i="33"/>
  <c r="I174" i="33"/>
  <c r="K174" i="33"/>
  <c r="D175" i="33"/>
  <c r="E175" i="33"/>
  <c r="F175" i="33"/>
  <c r="G175" i="33"/>
  <c r="H175" i="33"/>
  <c r="I175" i="33"/>
  <c r="K175" i="33"/>
  <c r="C175" i="33"/>
  <c r="C174" i="33"/>
  <c r="C173" i="33"/>
  <c r="C172" i="33"/>
  <c r="D169" i="33"/>
  <c r="E169" i="33"/>
  <c r="F169" i="33"/>
  <c r="G169" i="33"/>
  <c r="H169" i="33"/>
  <c r="I169" i="33"/>
  <c r="K169" i="33"/>
  <c r="D170" i="33"/>
  <c r="E170" i="33"/>
  <c r="F170" i="33"/>
  <c r="G170" i="33"/>
  <c r="H170" i="33"/>
  <c r="I170" i="33"/>
  <c r="K170" i="33"/>
  <c r="D171" i="33"/>
  <c r="E171" i="33"/>
  <c r="F171" i="33"/>
  <c r="G171" i="33"/>
  <c r="H171" i="33"/>
  <c r="I171" i="33"/>
  <c r="K171" i="33"/>
  <c r="C171" i="33"/>
  <c r="C170" i="33"/>
  <c r="C169" i="33"/>
  <c r="D168" i="33" l="1"/>
  <c r="E168" i="33"/>
  <c r="F168" i="33"/>
  <c r="G168" i="33"/>
  <c r="H168" i="33"/>
  <c r="I168" i="33"/>
  <c r="K168" i="33"/>
  <c r="C168" i="33"/>
  <c r="D167" i="33"/>
  <c r="E167" i="33"/>
  <c r="F167" i="33"/>
  <c r="G167" i="33"/>
  <c r="H167" i="33"/>
  <c r="I167" i="33"/>
  <c r="K167" i="33"/>
  <c r="C167" i="33"/>
  <c r="K166" i="33"/>
  <c r="D166" i="33"/>
  <c r="E166" i="33"/>
  <c r="F166" i="33"/>
  <c r="G166" i="33"/>
  <c r="H166" i="33"/>
  <c r="I166" i="33"/>
  <c r="C166" i="33"/>
  <c r="D165" i="33"/>
  <c r="E165" i="33"/>
  <c r="F165" i="33"/>
  <c r="G165" i="33"/>
  <c r="H165" i="33"/>
  <c r="I165" i="33"/>
  <c r="K165" i="33"/>
  <c r="C165" i="33"/>
  <c r="D164" i="33"/>
  <c r="E164" i="33"/>
  <c r="F164" i="33"/>
  <c r="G164" i="33"/>
  <c r="H164" i="33"/>
  <c r="I164" i="33"/>
  <c r="K164" i="33"/>
  <c r="C164" i="33"/>
  <c r="D163" i="33"/>
  <c r="E163" i="33"/>
  <c r="F163" i="33"/>
  <c r="G163" i="33"/>
  <c r="H163" i="33"/>
  <c r="I163" i="33"/>
  <c r="K163" i="33"/>
  <c r="C163" i="33"/>
  <c r="D162" i="33"/>
  <c r="E162" i="33"/>
  <c r="F162" i="33"/>
  <c r="G162" i="33"/>
  <c r="H162" i="33"/>
  <c r="I162" i="33"/>
  <c r="K162" i="33"/>
  <c r="C162" i="33"/>
  <c r="D161" i="33"/>
  <c r="E161" i="33"/>
  <c r="F161" i="33"/>
  <c r="G161" i="33"/>
  <c r="H161" i="33"/>
  <c r="I161" i="33"/>
  <c r="K161" i="33"/>
  <c r="C161" i="33"/>
  <c r="D159" i="33" l="1"/>
  <c r="E159" i="33"/>
  <c r="F159" i="33"/>
  <c r="G159" i="33"/>
  <c r="H159" i="33"/>
  <c r="I159" i="33"/>
  <c r="K159" i="33"/>
  <c r="C159" i="33"/>
  <c r="D156" i="33"/>
  <c r="E156" i="33"/>
  <c r="F156" i="33"/>
  <c r="G156" i="33"/>
  <c r="H156" i="33"/>
  <c r="I156" i="33"/>
  <c r="K156" i="33"/>
  <c r="C156" i="33"/>
  <c r="I153" i="33" l="1"/>
  <c r="H153" i="33"/>
  <c r="G153" i="33"/>
  <c r="F153" i="33"/>
  <c r="E153" i="33"/>
  <c r="D153" i="33"/>
  <c r="C153" i="33"/>
  <c r="I157" i="33"/>
  <c r="H157" i="33"/>
  <c r="G157" i="33"/>
  <c r="F157" i="33"/>
  <c r="E157" i="33"/>
  <c r="D157" i="33"/>
  <c r="C157" i="33"/>
  <c r="I160" i="33"/>
  <c r="H160" i="33"/>
  <c r="G160" i="33"/>
  <c r="F160" i="33"/>
  <c r="E160" i="33"/>
  <c r="D160" i="33"/>
  <c r="C160" i="33"/>
  <c r="I155" i="33"/>
  <c r="H155" i="33"/>
  <c r="G155" i="33"/>
  <c r="F155" i="33"/>
  <c r="E155" i="33"/>
  <c r="D155" i="33"/>
  <c r="C155" i="33"/>
  <c r="I154" i="33"/>
  <c r="H154" i="33"/>
  <c r="G154" i="33"/>
  <c r="F154" i="33"/>
  <c r="E154" i="33"/>
  <c r="D154" i="33"/>
  <c r="C154" i="33"/>
  <c r="I158" i="33"/>
  <c r="H158" i="33"/>
  <c r="G158" i="33"/>
  <c r="F158" i="33"/>
  <c r="E158" i="33"/>
  <c r="D158" i="33"/>
  <c r="C158" i="33"/>
  <c r="K158" i="33" l="1"/>
  <c r="K154" i="33"/>
  <c r="K153" i="33"/>
  <c r="K155" i="33"/>
  <c r="K160" i="33"/>
  <c r="K157" i="33"/>
  <c r="D152" i="33" l="1"/>
  <c r="E152" i="33"/>
  <c r="F152" i="33"/>
  <c r="G152" i="33"/>
  <c r="H152" i="33"/>
  <c r="I152" i="33"/>
  <c r="K152" i="33"/>
  <c r="C152" i="33"/>
  <c r="D151" i="33" l="1"/>
  <c r="E151" i="33"/>
  <c r="F151" i="33"/>
  <c r="G151" i="33"/>
  <c r="H151" i="33"/>
  <c r="I151" i="33"/>
  <c r="K151" i="33"/>
  <c r="C151" i="33"/>
  <c r="D150" i="33"/>
  <c r="E150" i="33"/>
  <c r="F150" i="33"/>
  <c r="G150" i="33"/>
  <c r="H150" i="33"/>
  <c r="I150" i="33"/>
  <c r="K150" i="33"/>
  <c r="C150" i="33"/>
  <c r="D149" i="33"/>
  <c r="E149" i="33"/>
  <c r="F149" i="33"/>
  <c r="G149" i="33"/>
  <c r="H149" i="33"/>
  <c r="I149" i="33"/>
  <c r="K149" i="33"/>
  <c r="C149" i="33"/>
  <c r="D148" i="33"/>
  <c r="E148" i="33"/>
  <c r="F148" i="33"/>
  <c r="G148" i="33"/>
  <c r="H148" i="33"/>
  <c r="I148" i="33"/>
  <c r="K148" i="33"/>
  <c r="C148" i="33"/>
  <c r="D147" i="33"/>
  <c r="E147" i="33"/>
  <c r="F147" i="33"/>
  <c r="G147" i="33"/>
  <c r="H147" i="33"/>
  <c r="I147" i="33"/>
  <c r="K147" i="33"/>
  <c r="C147" i="33"/>
  <c r="D146" i="33"/>
  <c r="E146" i="33"/>
  <c r="F146" i="33"/>
  <c r="G146" i="33"/>
  <c r="H146" i="33"/>
  <c r="I146" i="33"/>
  <c r="K146" i="33"/>
  <c r="C146" i="33"/>
  <c r="D145" i="33"/>
  <c r="E145" i="33"/>
  <c r="F145" i="33"/>
  <c r="G145" i="33"/>
  <c r="H145" i="33"/>
  <c r="I145" i="33"/>
  <c r="K145" i="33"/>
  <c r="C145" i="33"/>
  <c r="D144" i="33"/>
  <c r="E144" i="33"/>
  <c r="F144" i="33"/>
  <c r="G144" i="33"/>
  <c r="H144" i="33"/>
  <c r="I144" i="33"/>
  <c r="K144" i="33"/>
  <c r="C144" i="33"/>
  <c r="D143" i="33"/>
  <c r="E143" i="33"/>
  <c r="F143" i="33"/>
  <c r="G143" i="33"/>
  <c r="H143" i="33"/>
  <c r="I143" i="33"/>
  <c r="K143" i="33"/>
  <c r="C143" i="33"/>
  <c r="D142" i="33"/>
  <c r="E142" i="33"/>
  <c r="F142" i="33"/>
  <c r="G142" i="33"/>
  <c r="H142" i="33"/>
  <c r="I142" i="33"/>
  <c r="K142" i="33"/>
  <c r="C142" i="33"/>
  <c r="D141" i="33"/>
  <c r="E141" i="33"/>
  <c r="F141" i="33"/>
  <c r="G141" i="33"/>
  <c r="H141" i="33"/>
  <c r="I141" i="33"/>
  <c r="K141" i="33"/>
  <c r="C141" i="33"/>
  <c r="D140" i="33"/>
  <c r="E140" i="33"/>
  <c r="F140" i="33"/>
  <c r="G140" i="33"/>
  <c r="H140" i="33"/>
  <c r="I140" i="33"/>
  <c r="K140" i="33"/>
  <c r="C140" i="33"/>
  <c r="D139" i="33"/>
  <c r="E139" i="33"/>
  <c r="F139" i="33"/>
  <c r="G139" i="33"/>
  <c r="H139" i="33"/>
  <c r="I139" i="33"/>
  <c r="K139" i="33"/>
  <c r="C139" i="33"/>
  <c r="D138" i="33"/>
  <c r="E138" i="33"/>
  <c r="F138" i="33"/>
  <c r="G138" i="33"/>
  <c r="H138" i="33"/>
  <c r="I138" i="33"/>
  <c r="K138" i="33"/>
  <c r="C138" i="33"/>
  <c r="D137" i="33"/>
  <c r="E137" i="33"/>
  <c r="F137" i="33"/>
  <c r="G137" i="33"/>
  <c r="H137" i="33"/>
  <c r="I137" i="33"/>
  <c r="K137" i="33"/>
  <c r="C137" i="33"/>
  <c r="D136" i="33"/>
  <c r="E136" i="33"/>
  <c r="F136" i="33"/>
  <c r="G136" i="33"/>
  <c r="H136" i="33"/>
  <c r="I136" i="33"/>
  <c r="K136" i="33"/>
  <c r="C136" i="33"/>
  <c r="K135" i="33"/>
  <c r="D135" i="33"/>
  <c r="E135" i="33"/>
  <c r="F135" i="33"/>
  <c r="G135" i="33"/>
  <c r="H135" i="33"/>
  <c r="I135" i="33"/>
  <c r="C135" i="33"/>
  <c r="D134" i="33"/>
  <c r="E134" i="33"/>
  <c r="F134" i="33"/>
  <c r="G134" i="33"/>
  <c r="H134" i="33"/>
  <c r="I134" i="33"/>
  <c r="K134" i="33"/>
  <c r="C134" i="33"/>
  <c r="D133" i="33"/>
  <c r="E133" i="33"/>
  <c r="F133" i="33"/>
  <c r="G133" i="33"/>
  <c r="H133" i="33"/>
  <c r="I133" i="33"/>
  <c r="K133" i="33"/>
  <c r="C133" i="33"/>
  <c r="D132" i="33" l="1"/>
  <c r="E132" i="33"/>
  <c r="F132" i="33"/>
  <c r="G132" i="33"/>
  <c r="H132" i="33"/>
  <c r="I132" i="33"/>
  <c r="K132" i="33"/>
  <c r="C132" i="33"/>
  <c r="D131" i="33"/>
  <c r="E131" i="33"/>
  <c r="F131" i="33"/>
  <c r="G131" i="33"/>
  <c r="H131" i="33"/>
  <c r="I131" i="33"/>
  <c r="K131" i="33"/>
  <c r="C131" i="33"/>
  <c r="D130" i="33"/>
  <c r="E130" i="33"/>
  <c r="F130" i="33"/>
  <c r="G130" i="33"/>
  <c r="H130" i="33"/>
  <c r="I130" i="33"/>
  <c r="K130" i="33"/>
  <c r="C130" i="33"/>
  <c r="D129" i="33"/>
  <c r="E129" i="33"/>
  <c r="F129" i="33"/>
  <c r="G129" i="33"/>
  <c r="H129" i="33"/>
  <c r="I129" i="33"/>
  <c r="K129" i="33"/>
  <c r="C129" i="33"/>
  <c r="D128" i="33"/>
  <c r="E128" i="33"/>
  <c r="F128" i="33"/>
  <c r="G128" i="33"/>
  <c r="H128" i="33"/>
  <c r="I128" i="33"/>
  <c r="K128" i="33"/>
  <c r="C128" i="33"/>
  <c r="D127" i="33"/>
  <c r="E127" i="33"/>
  <c r="F127" i="33"/>
  <c r="G127" i="33"/>
  <c r="H127" i="33"/>
  <c r="I127" i="33"/>
  <c r="K127" i="33"/>
  <c r="C127" i="33"/>
  <c r="D126" i="33"/>
  <c r="E126" i="33"/>
  <c r="F126" i="33"/>
  <c r="G126" i="33"/>
  <c r="H126" i="33"/>
  <c r="I126" i="33"/>
  <c r="K126" i="33"/>
  <c r="C126" i="33"/>
  <c r="D125" i="33"/>
  <c r="E125" i="33"/>
  <c r="F125" i="33"/>
  <c r="G125" i="33"/>
  <c r="H125" i="33"/>
  <c r="I125" i="33"/>
  <c r="K125" i="33"/>
  <c r="C125" i="33"/>
  <c r="D124" i="33"/>
  <c r="E124" i="33"/>
  <c r="F124" i="33"/>
  <c r="G124" i="33"/>
  <c r="H124" i="33"/>
  <c r="I124" i="33"/>
  <c r="K124" i="33"/>
  <c r="C124" i="33"/>
  <c r="D122" i="33"/>
  <c r="E122" i="33"/>
  <c r="F122" i="33"/>
  <c r="G122" i="33"/>
  <c r="H122" i="33"/>
  <c r="I122" i="33"/>
  <c r="K122" i="33"/>
  <c r="C122" i="33"/>
  <c r="D123" i="33"/>
  <c r="E123" i="33"/>
  <c r="F123" i="33"/>
  <c r="G123" i="33"/>
  <c r="H123" i="33"/>
  <c r="I123" i="33"/>
  <c r="K123" i="33"/>
  <c r="C123" i="33"/>
  <c r="D121" i="33"/>
  <c r="E121" i="33"/>
  <c r="F121" i="33"/>
  <c r="G121" i="33"/>
  <c r="H121" i="33"/>
  <c r="I121" i="33"/>
  <c r="K121" i="33"/>
  <c r="C121" i="33"/>
  <c r="D120" i="33"/>
  <c r="E120" i="33"/>
  <c r="F120" i="33"/>
  <c r="G120" i="33"/>
  <c r="H120" i="33"/>
  <c r="I120" i="33"/>
  <c r="K120" i="33"/>
  <c r="C120" i="33"/>
  <c r="D119" i="33"/>
  <c r="E119" i="33"/>
  <c r="F119" i="33"/>
  <c r="G119" i="33"/>
  <c r="H119" i="33"/>
  <c r="I119" i="33"/>
  <c r="K119" i="33"/>
  <c r="C119" i="33"/>
  <c r="D118" i="33"/>
  <c r="E118" i="33"/>
  <c r="F118" i="33"/>
  <c r="G118" i="33"/>
  <c r="H118" i="33"/>
  <c r="I118" i="33"/>
  <c r="K118" i="33"/>
  <c r="C118" i="33"/>
  <c r="D117" i="33"/>
  <c r="E117" i="33"/>
  <c r="F117" i="33"/>
  <c r="G117" i="33"/>
  <c r="H117" i="33"/>
  <c r="I117" i="33"/>
  <c r="K117" i="33"/>
  <c r="C117" i="33"/>
  <c r="D116" i="33"/>
  <c r="E116" i="33"/>
  <c r="F116" i="33"/>
  <c r="G116" i="33"/>
  <c r="H116" i="33"/>
  <c r="I116" i="33"/>
  <c r="K116" i="33"/>
  <c r="C116" i="33"/>
  <c r="D114" i="33" l="1"/>
  <c r="E114" i="33"/>
  <c r="F114" i="33"/>
  <c r="G114" i="33"/>
  <c r="H114" i="33"/>
  <c r="I114" i="33"/>
  <c r="K114" i="33"/>
  <c r="C114" i="33"/>
  <c r="D113" i="33"/>
  <c r="E113" i="33"/>
  <c r="F113" i="33"/>
  <c r="G113" i="33"/>
  <c r="H113" i="33"/>
  <c r="I113" i="33"/>
  <c r="K113" i="33"/>
  <c r="C113" i="33"/>
  <c r="D112" i="33"/>
  <c r="E112" i="33"/>
  <c r="F112" i="33"/>
  <c r="G112" i="33"/>
  <c r="H112" i="33"/>
  <c r="I112" i="33"/>
  <c r="K112" i="33"/>
  <c r="C112" i="33"/>
  <c r="K111" i="33"/>
  <c r="D111" i="33"/>
  <c r="E111" i="33"/>
  <c r="F111" i="33"/>
  <c r="G111" i="33"/>
  <c r="H111" i="33"/>
  <c r="I111" i="33"/>
  <c r="C111" i="33"/>
  <c r="D110" i="33"/>
  <c r="E110" i="33"/>
  <c r="F110" i="33"/>
  <c r="G110" i="33"/>
  <c r="H110" i="33"/>
  <c r="I110" i="33"/>
  <c r="K110" i="33"/>
  <c r="C110" i="33"/>
  <c r="D109" i="33"/>
  <c r="E109" i="33"/>
  <c r="F109" i="33"/>
  <c r="G109" i="33"/>
  <c r="H109" i="33"/>
  <c r="I109" i="33"/>
  <c r="K109" i="33"/>
  <c r="C109" i="33"/>
  <c r="D108" i="33"/>
  <c r="E108" i="33"/>
  <c r="F108" i="33"/>
  <c r="G108" i="33"/>
  <c r="H108" i="33"/>
  <c r="I108" i="33"/>
  <c r="K108" i="33"/>
  <c r="C108" i="33"/>
  <c r="D107" i="33"/>
  <c r="E107" i="33"/>
  <c r="F107" i="33"/>
  <c r="G107" i="33"/>
  <c r="H107" i="33"/>
  <c r="I107" i="33"/>
  <c r="K107" i="33"/>
  <c r="C107" i="33"/>
  <c r="D106" i="33"/>
  <c r="E106" i="33"/>
  <c r="F106" i="33"/>
  <c r="G106" i="33"/>
  <c r="H106" i="33"/>
  <c r="I106" i="33"/>
  <c r="K106" i="33"/>
  <c r="C106" i="33"/>
  <c r="D105" i="33"/>
  <c r="E105" i="33"/>
  <c r="F105" i="33"/>
  <c r="G105" i="33"/>
  <c r="H105" i="33"/>
  <c r="I105" i="33"/>
  <c r="K105" i="33"/>
  <c r="C105" i="33"/>
  <c r="D104" i="33"/>
  <c r="E104" i="33"/>
  <c r="F104" i="33"/>
  <c r="G104" i="33"/>
  <c r="H104" i="33"/>
  <c r="I104" i="33"/>
  <c r="K104" i="33"/>
  <c r="C104" i="33"/>
  <c r="D103" i="33"/>
  <c r="E103" i="33"/>
  <c r="F103" i="33"/>
  <c r="G103" i="33"/>
  <c r="H103" i="33"/>
  <c r="I103" i="33"/>
  <c r="K103" i="33"/>
  <c r="C103" i="33"/>
  <c r="D102" i="33" l="1"/>
  <c r="E102" i="33"/>
  <c r="F102" i="33"/>
  <c r="G102" i="33"/>
  <c r="H102" i="33"/>
  <c r="I102" i="33"/>
  <c r="K102" i="33"/>
  <c r="C102" i="33"/>
  <c r="D101" i="33"/>
  <c r="E101" i="33"/>
  <c r="F101" i="33"/>
  <c r="G101" i="33"/>
  <c r="H101" i="33"/>
  <c r="I101" i="33"/>
  <c r="K101" i="33"/>
  <c r="C101" i="33"/>
  <c r="D100" i="33" l="1"/>
  <c r="E100" i="33"/>
  <c r="F100" i="33"/>
  <c r="G100" i="33"/>
  <c r="H100" i="33"/>
  <c r="I100" i="33"/>
  <c r="K100" i="33"/>
  <c r="C100" i="33"/>
  <c r="D99" i="33"/>
  <c r="E99" i="33"/>
  <c r="F99" i="33"/>
  <c r="G99" i="33"/>
  <c r="H99" i="33"/>
  <c r="I99" i="33"/>
  <c r="K99" i="33"/>
  <c r="C99" i="33"/>
  <c r="D98" i="33"/>
  <c r="E98" i="33"/>
  <c r="F98" i="33"/>
  <c r="G98" i="33"/>
  <c r="H98" i="33"/>
  <c r="I98" i="33"/>
  <c r="K98" i="33"/>
  <c r="C98" i="33"/>
  <c r="D97" i="33"/>
  <c r="E97" i="33"/>
  <c r="F97" i="33"/>
  <c r="G97" i="33"/>
  <c r="H97" i="33"/>
  <c r="I97" i="33"/>
  <c r="K97" i="33"/>
  <c r="C97" i="33"/>
  <c r="D96" i="33"/>
  <c r="E96" i="33"/>
  <c r="F96" i="33"/>
  <c r="G96" i="33"/>
  <c r="H96" i="33"/>
  <c r="I96" i="33"/>
  <c r="K96" i="33"/>
  <c r="C96" i="33"/>
  <c r="D95" i="33"/>
  <c r="E95" i="33"/>
  <c r="F95" i="33"/>
  <c r="G95" i="33"/>
  <c r="H95" i="33"/>
  <c r="I95" i="33"/>
  <c r="K95" i="33"/>
  <c r="C95" i="33"/>
  <c r="D94" i="33"/>
  <c r="E94" i="33"/>
  <c r="F94" i="33"/>
  <c r="G94" i="33"/>
  <c r="H94" i="33"/>
  <c r="I94" i="33"/>
  <c r="K94" i="33"/>
  <c r="C94" i="33"/>
  <c r="D93" i="33"/>
  <c r="E93" i="33"/>
  <c r="F93" i="33"/>
  <c r="G93" i="33"/>
  <c r="H93" i="33"/>
  <c r="I93" i="33"/>
  <c r="K93" i="33"/>
  <c r="C93" i="33"/>
  <c r="D92" i="33"/>
  <c r="E92" i="33"/>
  <c r="F92" i="33"/>
  <c r="G92" i="33"/>
  <c r="H92" i="33"/>
  <c r="I92" i="33"/>
  <c r="K92" i="33"/>
  <c r="C92" i="33"/>
  <c r="D91" i="33"/>
  <c r="E91" i="33"/>
  <c r="F91" i="33"/>
  <c r="G91" i="33"/>
  <c r="H91" i="33"/>
  <c r="I91" i="33"/>
  <c r="K91" i="33"/>
  <c r="C91" i="33"/>
  <c r="D90" i="33"/>
  <c r="E90" i="33"/>
  <c r="F90" i="33"/>
  <c r="G90" i="33"/>
  <c r="H90" i="33"/>
  <c r="I90" i="33"/>
  <c r="K90" i="33"/>
  <c r="C90" i="33"/>
  <c r="D89" i="33"/>
  <c r="E89" i="33"/>
  <c r="F89" i="33"/>
  <c r="G89" i="33"/>
  <c r="H89" i="33"/>
  <c r="I89" i="33"/>
  <c r="K89" i="33"/>
  <c r="C89" i="33"/>
  <c r="D88" i="33"/>
  <c r="E88" i="33"/>
  <c r="F88" i="33"/>
  <c r="G88" i="33"/>
  <c r="H88" i="33"/>
  <c r="I88" i="33"/>
  <c r="K88" i="33"/>
  <c r="C88" i="33"/>
  <c r="D87" i="33"/>
  <c r="E87" i="33"/>
  <c r="F87" i="33"/>
  <c r="G87" i="33"/>
  <c r="H87" i="33"/>
  <c r="I87" i="33"/>
  <c r="K87" i="33"/>
  <c r="C87" i="33"/>
  <c r="D86" i="33"/>
  <c r="E86" i="33"/>
  <c r="F86" i="33"/>
  <c r="G86" i="33"/>
  <c r="H86" i="33"/>
  <c r="I86" i="33"/>
  <c r="K86" i="33"/>
  <c r="C86" i="33"/>
  <c r="D85" i="33"/>
  <c r="E85" i="33"/>
  <c r="F85" i="33"/>
  <c r="G85" i="33"/>
  <c r="H85" i="33"/>
  <c r="I85" i="33"/>
  <c r="K85" i="33"/>
  <c r="C85" i="33"/>
  <c r="D84" i="33"/>
  <c r="E84" i="33"/>
  <c r="F84" i="33"/>
  <c r="G84" i="33"/>
  <c r="H84" i="33"/>
  <c r="I84" i="33"/>
  <c r="K84" i="33"/>
  <c r="C84" i="33"/>
  <c r="D83" i="33"/>
  <c r="E83" i="33"/>
  <c r="F83" i="33"/>
  <c r="G83" i="33"/>
  <c r="H83" i="33"/>
  <c r="I83" i="33"/>
  <c r="K83" i="33"/>
  <c r="C83" i="33"/>
  <c r="D66" i="33" l="1"/>
  <c r="E66" i="33"/>
  <c r="F66" i="33"/>
  <c r="G66" i="33"/>
  <c r="H66" i="33"/>
  <c r="I66" i="33"/>
  <c r="K66" i="33"/>
  <c r="C66" i="33"/>
  <c r="D82" i="33"/>
  <c r="E82" i="33"/>
  <c r="F82" i="33"/>
  <c r="G82" i="33"/>
  <c r="H82" i="33"/>
  <c r="I82" i="33"/>
  <c r="K82" i="33"/>
  <c r="C82" i="33"/>
  <c r="D81" i="33"/>
  <c r="E81" i="33"/>
  <c r="F81" i="33"/>
  <c r="G81" i="33"/>
  <c r="H81" i="33"/>
  <c r="I81" i="33"/>
  <c r="K81" i="33"/>
  <c r="C81" i="33"/>
  <c r="D80" i="33"/>
  <c r="E80" i="33"/>
  <c r="F80" i="33"/>
  <c r="G80" i="33"/>
  <c r="H80" i="33"/>
  <c r="I80" i="33"/>
  <c r="K80" i="33"/>
  <c r="C80" i="33"/>
  <c r="D79" i="33"/>
  <c r="E79" i="33"/>
  <c r="F79" i="33"/>
  <c r="G79" i="33"/>
  <c r="H79" i="33"/>
  <c r="I79" i="33"/>
  <c r="K79" i="33"/>
  <c r="C79" i="33"/>
  <c r="D78" i="33"/>
  <c r="E78" i="33"/>
  <c r="F78" i="33"/>
  <c r="G78" i="33"/>
  <c r="H78" i="33"/>
  <c r="I78" i="33"/>
  <c r="K78" i="33"/>
  <c r="C78" i="33"/>
  <c r="D77" i="33"/>
  <c r="E77" i="33"/>
  <c r="F77" i="33"/>
  <c r="G77" i="33"/>
  <c r="H77" i="33"/>
  <c r="I77" i="33"/>
  <c r="K77" i="33"/>
  <c r="C77" i="33"/>
  <c r="D76" i="33"/>
  <c r="E76" i="33"/>
  <c r="F76" i="33"/>
  <c r="G76" i="33"/>
  <c r="H76" i="33"/>
  <c r="I76" i="33"/>
  <c r="K76" i="33"/>
  <c r="C76" i="33"/>
  <c r="D75" i="33"/>
  <c r="E75" i="33"/>
  <c r="F75" i="33"/>
  <c r="G75" i="33"/>
  <c r="H75" i="33"/>
  <c r="I75" i="33"/>
  <c r="K75" i="33"/>
  <c r="C75" i="33"/>
  <c r="D74" i="33"/>
  <c r="E74" i="33"/>
  <c r="F74" i="33"/>
  <c r="G74" i="33"/>
  <c r="H74" i="33"/>
  <c r="I74" i="33"/>
  <c r="K74" i="33"/>
  <c r="C74" i="33"/>
  <c r="D73" i="33"/>
  <c r="E73" i="33"/>
  <c r="F73" i="33"/>
  <c r="G73" i="33"/>
  <c r="H73" i="33"/>
  <c r="I73" i="33"/>
  <c r="K73" i="33"/>
  <c r="C73" i="33"/>
  <c r="D72" i="33"/>
  <c r="E72" i="33"/>
  <c r="F72" i="33"/>
  <c r="G72" i="33"/>
  <c r="H72" i="33"/>
  <c r="I72" i="33"/>
  <c r="K72" i="33"/>
  <c r="C72" i="33"/>
  <c r="D71" i="33"/>
  <c r="E71" i="33"/>
  <c r="F71" i="33"/>
  <c r="G71" i="33"/>
  <c r="H71" i="33"/>
  <c r="I71" i="33"/>
  <c r="K71" i="33"/>
  <c r="C71" i="33"/>
  <c r="D70" i="33"/>
  <c r="E70" i="33"/>
  <c r="F70" i="33"/>
  <c r="G70" i="33"/>
  <c r="H70" i="33"/>
  <c r="I70" i="33"/>
  <c r="K70" i="33"/>
  <c r="C70" i="33"/>
  <c r="D69" i="33"/>
  <c r="E69" i="33"/>
  <c r="F69" i="33"/>
  <c r="G69" i="33"/>
  <c r="H69" i="33"/>
  <c r="I69" i="33"/>
  <c r="K69" i="33"/>
  <c r="C69" i="33"/>
  <c r="D68" i="33"/>
  <c r="E68" i="33"/>
  <c r="F68" i="33"/>
  <c r="G68" i="33"/>
  <c r="H68" i="33"/>
  <c r="I68" i="33"/>
  <c r="K68" i="33"/>
  <c r="C68" i="33"/>
  <c r="D67" i="33"/>
  <c r="E67" i="33"/>
  <c r="F67" i="33"/>
  <c r="G67" i="33"/>
  <c r="H67" i="33"/>
  <c r="I67" i="33"/>
  <c r="K67" i="33"/>
  <c r="C67" i="33"/>
  <c r="D65" i="33"/>
  <c r="E65" i="33"/>
  <c r="F65" i="33"/>
  <c r="G65" i="33"/>
  <c r="H65" i="33"/>
  <c r="I65" i="33"/>
  <c r="K65" i="33"/>
  <c r="C65" i="33"/>
  <c r="D64" i="33"/>
  <c r="E64" i="33"/>
  <c r="F64" i="33"/>
  <c r="G64" i="33"/>
  <c r="H64" i="33"/>
  <c r="I64" i="33"/>
  <c r="K64" i="33"/>
  <c r="C64" i="33"/>
  <c r="D63" i="33"/>
  <c r="E63" i="33"/>
  <c r="F63" i="33"/>
  <c r="G63" i="33"/>
  <c r="H63" i="33"/>
  <c r="I63" i="33"/>
  <c r="K63" i="33"/>
  <c r="C63" i="33"/>
  <c r="D62" i="33"/>
  <c r="E62" i="33"/>
  <c r="F62" i="33"/>
  <c r="G62" i="33"/>
  <c r="H62" i="33"/>
  <c r="I62" i="33"/>
  <c r="K62" i="33"/>
  <c r="C62" i="33"/>
  <c r="D61" i="33"/>
  <c r="E61" i="33"/>
  <c r="F61" i="33"/>
  <c r="G61" i="33"/>
  <c r="H61" i="33"/>
  <c r="I61" i="33"/>
  <c r="K61" i="33"/>
  <c r="C61" i="33"/>
  <c r="D60" i="33"/>
  <c r="E60" i="33"/>
  <c r="F60" i="33"/>
  <c r="G60" i="33"/>
  <c r="H60" i="33"/>
  <c r="I60" i="33"/>
  <c r="K60" i="33"/>
  <c r="C60" i="33"/>
  <c r="D59" i="33"/>
  <c r="E59" i="33"/>
  <c r="F59" i="33"/>
  <c r="G59" i="33"/>
  <c r="H59" i="33"/>
  <c r="I59" i="33"/>
  <c r="K59" i="33"/>
  <c r="C59" i="33"/>
  <c r="D58" i="33"/>
  <c r="E58" i="33"/>
  <c r="F58" i="33"/>
  <c r="G58" i="33"/>
  <c r="H58" i="33"/>
  <c r="I58" i="33"/>
  <c r="K58" i="33"/>
  <c r="C58" i="33"/>
  <c r="D57" i="33"/>
  <c r="E57" i="33"/>
  <c r="F57" i="33"/>
  <c r="G57" i="33"/>
  <c r="H57" i="33"/>
  <c r="I57" i="33"/>
  <c r="K57" i="33"/>
  <c r="C57" i="33"/>
  <c r="D56" i="33"/>
  <c r="E56" i="33"/>
  <c r="F56" i="33"/>
  <c r="G56" i="33"/>
  <c r="H56" i="33"/>
  <c r="I56" i="33"/>
  <c r="K56" i="33"/>
  <c r="C56" i="33"/>
  <c r="D55" i="33"/>
  <c r="E55" i="33"/>
  <c r="F55" i="33"/>
  <c r="G55" i="33"/>
  <c r="H55" i="33"/>
  <c r="I55" i="33"/>
  <c r="K55" i="33"/>
  <c r="C55" i="33"/>
  <c r="D54" i="33" l="1"/>
  <c r="E54" i="33"/>
  <c r="F54" i="33"/>
  <c r="G54" i="33"/>
  <c r="H54" i="33"/>
  <c r="I54" i="33"/>
  <c r="K54" i="33"/>
  <c r="C54" i="33"/>
  <c r="D53" i="33"/>
  <c r="E53" i="33"/>
  <c r="F53" i="33"/>
  <c r="G53" i="33"/>
  <c r="H53" i="33"/>
  <c r="I53" i="33"/>
  <c r="K53" i="33"/>
  <c r="C53" i="33"/>
  <c r="D52" i="33"/>
  <c r="E52" i="33"/>
  <c r="F52" i="33"/>
  <c r="G52" i="33"/>
  <c r="H52" i="33"/>
  <c r="I52" i="33"/>
  <c r="K52" i="33"/>
  <c r="C52" i="33"/>
  <c r="D51" i="33"/>
  <c r="E51" i="33"/>
  <c r="F51" i="33"/>
  <c r="G51" i="33"/>
  <c r="H51" i="33"/>
  <c r="I51" i="33"/>
  <c r="K51" i="33"/>
  <c r="C51" i="33"/>
  <c r="D50" i="33"/>
  <c r="E50" i="33"/>
  <c r="F50" i="33"/>
  <c r="G50" i="33"/>
  <c r="H50" i="33"/>
  <c r="I50" i="33"/>
  <c r="K50" i="33"/>
  <c r="C50" i="33"/>
  <c r="D49" i="33"/>
  <c r="E49" i="33"/>
  <c r="F49" i="33"/>
  <c r="G49" i="33"/>
  <c r="H49" i="33"/>
  <c r="I49" i="33"/>
  <c r="K49" i="33"/>
  <c r="C49" i="33"/>
  <c r="D48" i="33"/>
  <c r="E48" i="33"/>
  <c r="F48" i="33"/>
  <c r="G48" i="33"/>
  <c r="H48" i="33"/>
  <c r="I48" i="33"/>
  <c r="K48" i="33"/>
  <c r="C48" i="33"/>
  <c r="D47" i="33"/>
  <c r="E47" i="33"/>
  <c r="F47" i="33"/>
  <c r="G47" i="33"/>
  <c r="H47" i="33"/>
  <c r="I47" i="33"/>
  <c r="K47" i="33"/>
  <c r="C47" i="33"/>
  <c r="D46" i="33"/>
  <c r="E46" i="33"/>
  <c r="F46" i="33"/>
  <c r="G46" i="33"/>
  <c r="H46" i="33"/>
  <c r="I46" i="33"/>
  <c r="K46" i="33"/>
  <c r="C46" i="33"/>
  <c r="D45" i="33"/>
  <c r="E45" i="33"/>
  <c r="F45" i="33"/>
  <c r="G45" i="33"/>
  <c r="H45" i="33"/>
  <c r="I45" i="33"/>
  <c r="K45" i="33"/>
  <c r="C45" i="33"/>
  <c r="D44" i="33"/>
  <c r="E44" i="33"/>
  <c r="F44" i="33"/>
  <c r="G44" i="33"/>
  <c r="H44" i="33"/>
  <c r="I44" i="33"/>
  <c r="K44" i="33"/>
  <c r="C44" i="33"/>
  <c r="D43" i="33"/>
  <c r="E43" i="33"/>
  <c r="F43" i="33"/>
  <c r="G43" i="33"/>
  <c r="H43" i="33"/>
  <c r="I43" i="33"/>
  <c r="K43" i="33"/>
  <c r="C43" i="33"/>
  <c r="D42" i="33"/>
  <c r="E42" i="33"/>
  <c r="F42" i="33"/>
  <c r="G42" i="33"/>
  <c r="H42" i="33"/>
  <c r="I42" i="33"/>
  <c r="K42" i="33"/>
  <c r="C42" i="33"/>
  <c r="D41" i="33"/>
  <c r="E41" i="33"/>
  <c r="F41" i="33"/>
  <c r="G41" i="33"/>
  <c r="H41" i="33"/>
  <c r="I41" i="33"/>
  <c r="K41" i="33"/>
  <c r="C41" i="33"/>
  <c r="D40" i="33"/>
  <c r="E40" i="33"/>
  <c r="F40" i="33"/>
  <c r="G40" i="33"/>
  <c r="H40" i="33"/>
  <c r="I40" i="33"/>
  <c r="K40" i="33"/>
  <c r="C40" i="33"/>
  <c r="D39" i="33"/>
  <c r="E39" i="33"/>
  <c r="F39" i="33"/>
  <c r="G39" i="33"/>
  <c r="H39" i="33"/>
  <c r="I39" i="33"/>
  <c r="K39" i="33"/>
  <c r="C39" i="33"/>
  <c r="D38" i="33"/>
  <c r="E38" i="33"/>
  <c r="F38" i="33"/>
  <c r="G38" i="33"/>
  <c r="H38" i="33"/>
  <c r="I38" i="33"/>
  <c r="K38" i="33"/>
  <c r="C38" i="33"/>
  <c r="D37" i="33"/>
  <c r="E37" i="33"/>
  <c r="F37" i="33"/>
  <c r="G37" i="33"/>
  <c r="H37" i="33"/>
  <c r="I37" i="33"/>
  <c r="K37" i="33"/>
  <c r="C37" i="33"/>
  <c r="D36" i="33"/>
  <c r="E36" i="33"/>
  <c r="F36" i="33"/>
  <c r="G36" i="33"/>
  <c r="H36" i="33"/>
  <c r="I36" i="33"/>
  <c r="K36" i="33"/>
  <c r="C36" i="33"/>
  <c r="D35" i="33"/>
  <c r="E35" i="33"/>
  <c r="F35" i="33"/>
  <c r="G35" i="33"/>
  <c r="H35" i="33"/>
  <c r="I35" i="33"/>
  <c r="K35" i="33"/>
  <c r="C35" i="33"/>
  <c r="D34" i="33"/>
  <c r="E34" i="33"/>
  <c r="F34" i="33"/>
  <c r="G34" i="33"/>
  <c r="H34" i="33"/>
  <c r="I34" i="33"/>
  <c r="K34" i="33"/>
  <c r="C34" i="33"/>
  <c r="D33" i="33"/>
  <c r="E33" i="33"/>
  <c r="F33" i="33"/>
  <c r="G33" i="33"/>
  <c r="H33" i="33"/>
  <c r="I33" i="33"/>
  <c r="K33" i="33"/>
  <c r="C33" i="33"/>
  <c r="D32" i="33"/>
  <c r="E32" i="33"/>
  <c r="F32" i="33"/>
  <c r="G32" i="33"/>
  <c r="H32" i="33"/>
  <c r="I32" i="33"/>
  <c r="K32" i="33"/>
  <c r="C32" i="33"/>
  <c r="D31" i="33"/>
  <c r="E31" i="33"/>
  <c r="F31" i="33"/>
  <c r="G31" i="33"/>
  <c r="H31" i="33"/>
  <c r="I31" i="33"/>
  <c r="K31" i="33"/>
  <c r="C31" i="33"/>
  <c r="D30" i="33"/>
  <c r="E30" i="33"/>
  <c r="F30" i="33"/>
  <c r="G30" i="33"/>
  <c r="H30" i="33"/>
  <c r="I30" i="33"/>
  <c r="K30" i="33"/>
  <c r="C30" i="33"/>
  <c r="D29" i="33"/>
  <c r="E29" i="33"/>
  <c r="F29" i="33"/>
  <c r="G29" i="33"/>
  <c r="H29" i="33"/>
  <c r="I29" i="33"/>
  <c r="K29" i="33"/>
  <c r="C29" i="33"/>
  <c r="D28" i="33"/>
  <c r="E28" i="33"/>
  <c r="F28" i="33"/>
  <c r="G28" i="33"/>
  <c r="H28" i="33"/>
  <c r="I28" i="33"/>
  <c r="K28" i="33"/>
  <c r="C28" i="33"/>
  <c r="D27" i="33"/>
  <c r="E27" i="33"/>
  <c r="F27" i="33"/>
  <c r="G27" i="33"/>
  <c r="H27" i="33"/>
  <c r="I27" i="33"/>
  <c r="K27" i="33"/>
  <c r="C27" i="33"/>
  <c r="D26" i="33"/>
  <c r="E26" i="33"/>
  <c r="F26" i="33"/>
  <c r="G26" i="33"/>
  <c r="H26" i="33"/>
  <c r="I26" i="33"/>
  <c r="K26" i="33"/>
  <c r="C26" i="33"/>
  <c r="D25" i="33"/>
  <c r="E25" i="33"/>
  <c r="F25" i="33"/>
  <c r="G25" i="33"/>
  <c r="H25" i="33"/>
  <c r="I25" i="33"/>
  <c r="K25" i="33"/>
  <c r="C25" i="33"/>
  <c r="D24" i="33"/>
  <c r="E24" i="33"/>
  <c r="F24" i="33"/>
  <c r="G24" i="33"/>
  <c r="H24" i="33"/>
  <c r="I24" i="33"/>
  <c r="K24" i="33"/>
  <c r="C24" i="33"/>
  <c r="D23" i="33"/>
  <c r="E23" i="33"/>
  <c r="F23" i="33"/>
  <c r="G23" i="33"/>
  <c r="H23" i="33"/>
  <c r="I23" i="33"/>
  <c r="K23" i="33"/>
  <c r="C23" i="33"/>
  <c r="D22" i="33"/>
  <c r="E22" i="33"/>
  <c r="F22" i="33"/>
  <c r="G22" i="33"/>
  <c r="H22" i="33"/>
  <c r="I22" i="33"/>
  <c r="K22" i="33"/>
  <c r="C22" i="33"/>
  <c r="D21" i="33"/>
  <c r="E21" i="33"/>
  <c r="F21" i="33"/>
  <c r="G21" i="33"/>
  <c r="H21" i="33"/>
  <c r="I21" i="33"/>
  <c r="K21" i="33"/>
  <c r="C21" i="33"/>
  <c r="D20" i="33"/>
  <c r="E20" i="33"/>
  <c r="F20" i="33"/>
  <c r="G20" i="33"/>
  <c r="H20" i="33"/>
  <c r="I20" i="33"/>
  <c r="K20" i="33"/>
  <c r="C20" i="33"/>
  <c r="D19" i="33"/>
  <c r="E19" i="33"/>
  <c r="F19" i="33"/>
  <c r="G19" i="33"/>
  <c r="H19" i="33"/>
  <c r="I19" i="33"/>
  <c r="K19" i="33"/>
  <c r="C19" i="33"/>
  <c r="D18" i="33" l="1"/>
  <c r="E18" i="33"/>
  <c r="F18" i="33"/>
  <c r="G18" i="33"/>
  <c r="H18" i="33"/>
  <c r="I18" i="33"/>
  <c r="K18" i="33"/>
  <c r="C18" i="33"/>
  <c r="D17" i="33"/>
  <c r="E17" i="33"/>
  <c r="F17" i="33"/>
  <c r="G17" i="33"/>
  <c r="H17" i="33"/>
  <c r="I17" i="33"/>
  <c r="K17" i="33"/>
  <c r="C17" i="33"/>
  <c r="D15" i="33"/>
  <c r="E15" i="33"/>
  <c r="F15" i="33"/>
  <c r="G15" i="33"/>
  <c r="H15" i="33"/>
  <c r="I15" i="33"/>
  <c r="K15" i="33"/>
  <c r="C15" i="33"/>
  <c r="D14" i="33"/>
  <c r="E14" i="33"/>
  <c r="F14" i="33"/>
  <c r="G14" i="33"/>
  <c r="H14" i="33"/>
  <c r="I14" i="33"/>
  <c r="K14" i="33"/>
  <c r="C14" i="33"/>
  <c r="D13" i="33"/>
  <c r="E13" i="33"/>
  <c r="F13" i="33"/>
  <c r="G13" i="33"/>
  <c r="H13" i="33"/>
  <c r="I13" i="33"/>
  <c r="K13" i="33"/>
  <c r="C13" i="33"/>
  <c r="D12" i="33"/>
  <c r="E12" i="33"/>
  <c r="F12" i="33"/>
  <c r="G12" i="33"/>
  <c r="H12" i="33"/>
  <c r="I12" i="33"/>
  <c r="K12" i="33"/>
  <c r="C12" i="33"/>
  <c r="D11" i="33"/>
  <c r="E11" i="33"/>
  <c r="F11" i="33"/>
  <c r="G11" i="33"/>
  <c r="H11" i="33"/>
  <c r="I11" i="33"/>
  <c r="K11" i="33"/>
  <c r="C11" i="33"/>
  <c r="D8" i="33"/>
  <c r="E8" i="33"/>
  <c r="F8" i="33"/>
  <c r="G8" i="33"/>
  <c r="H8" i="33"/>
  <c r="I8" i="33"/>
  <c r="K8" i="33"/>
  <c r="C8" i="33"/>
  <c r="D7" i="33"/>
  <c r="E7" i="33"/>
  <c r="F7" i="33"/>
  <c r="G7" i="33"/>
  <c r="H7" i="33"/>
  <c r="I7" i="33"/>
  <c r="K7" i="33"/>
  <c r="C7" i="33"/>
  <c r="D6" i="33"/>
  <c r="E6" i="33"/>
  <c r="F6" i="33"/>
  <c r="G6" i="33"/>
  <c r="H6" i="33"/>
  <c r="I6" i="33"/>
  <c r="K6" i="33"/>
  <c r="C6" i="33"/>
  <c r="D5" i="33"/>
  <c r="E5" i="33"/>
  <c r="F5" i="33"/>
  <c r="G5" i="33"/>
  <c r="H5" i="33"/>
  <c r="I5" i="33"/>
  <c r="K5" i="33"/>
  <c r="C5" i="33"/>
  <c r="D4" i="33"/>
  <c r="E4" i="33"/>
  <c r="F4" i="33"/>
  <c r="G4" i="33"/>
  <c r="H4" i="33"/>
  <c r="I4" i="33"/>
  <c r="K4" i="33"/>
  <c r="C4" i="33"/>
  <c r="I10" i="33" l="1"/>
  <c r="H10" i="33"/>
  <c r="G10" i="33"/>
  <c r="F10" i="33"/>
  <c r="E10" i="33"/>
  <c r="D10" i="33"/>
  <c r="C10" i="33"/>
  <c r="I9" i="33"/>
  <c r="H9" i="33"/>
  <c r="G9" i="33"/>
  <c r="F9" i="33"/>
  <c r="E9" i="33"/>
  <c r="D9" i="33"/>
  <c r="C9" i="33"/>
  <c r="I16" i="33"/>
  <c r="H16" i="33"/>
  <c r="G16" i="33"/>
  <c r="F16" i="33"/>
  <c r="E16" i="33"/>
  <c r="D16" i="33"/>
  <c r="C16" i="33"/>
  <c r="K16" i="33" l="1"/>
  <c r="K9" i="33"/>
  <c r="K10" i="33"/>
  <c r="I353" i="33" l="1"/>
  <c r="H353" i="33"/>
  <c r="G353" i="33"/>
  <c r="F353" i="33"/>
  <c r="E353" i="33"/>
  <c r="D353" i="33"/>
  <c r="C353" i="33"/>
  <c r="K353" i="33" l="1"/>
</calcChain>
</file>

<file path=xl/sharedStrings.xml><?xml version="1.0" encoding="utf-8"?>
<sst xmlns="http://schemas.openxmlformats.org/spreadsheetml/2006/main" count="1805" uniqueCount="365">
  <si>
    <t>AB</t>
  </si>
  <si>
    <t>RUNS</t>
  </si>
  <si>
    <t>HITS</t>
  </si>
  <si>
    <t>2B</t>
  </si>
  <si>
    <t>3B</t>
  </si>
  <si>
    <t>HR</t>
  </si>
  <si>
    <t>BB</t>
  </si>
  <si>
    <t>TB</t>
  </si>
  <si>
    <t>OBP</t>
  </si>
  <si>
    <t>TOTAL:</t>
  </si>
  <si>
    <t>NSSL STATS -- HISTORICAL SUMMARY</t>
  </si>
  <si>
    <t>NAME</t>
  </si>
  <si>
    <t>Berard, Paul</t>
  </si>
  <si>
    <t>Clark, Don</t>
  </si>
  <si>
    <t>Cortez, Armando</t>
  </si>
  <si>
    <t>Doherty, Paul</t>
  </si>
  <si>
    <t>Gillespie, Dick</t>
  </si>
  <si>
    <t>Gougian, Greg</t>
  </si>
  <si>
    <t>Higgins, Jim</t>
  </si>
  <si>
    <t>Martinolli, Joe</t>
  </si>
  <si>
    <t>Mooradian, Sandy</t>
  </si>
  <si>
    <t>Mooradian, Charlie</t>
  </si>
  <si>
    <t>Nalette, Paul</t>
  </si>
  <si>
    <t>Roy, Steve (Cowboy)</t>
  </si>
  <si>
    <t>Simoneau, Kevin</t>
  </si>
  <si>
    <t>Albano, Mike</t>
  </si>
  <si>
    <t>Birmbas, George</t>
  </si>
  <si>
    <t>Papa, Bill</t>
  </si>
  <si>
    <t>Brun, John</t>
  </si>
  <si>
    <t>Delue, Rick</t>
  </si>
  <si>
    <t>Ford, Mike</t>
  </si>
  <si>
    <t>Lamontagne, Bob</t>
  </si>
  <si>
    <t>Lamontagne, Al</t>
  </si>
  <si>
    <t>McConnell, Ken</t>
  </si>
  <si>
    <t>McDevitt, Mike</t>
  </si>
  <si>
    <t>Nagle, Ken</t>
  </si>
  <si>
    <t>Perrone, Mike</t>
  </si>
  <si>
    <t>Walter, John</t>
  </si>
  <si>
    <t>Chase, John</t>
  </si>
  <si>
    <t>Delisle, Perry</t>
  </si>
  <si>
    <t>Goodey, Bill</t>
  </si>
  <si>
    <t>Kasper, Don</t>
  </si>
  <si>
    <t>Macias, Max</t>
  </si>
  <si>
    <t>Melanson, Leo</t>
  </si>
  <si>
    <t>Pelletier, Bob</t>
  </si>
  <si>
    <t>Sullivan, Dave</t>
  </si>
  <si>
    <t>Trubacz, Steve</t>
  </si>
  <si>
    <t>Zocco, Peter</t>
  </si>
  <si>
    <t>Archer, Paul</t>
  </si>
  <si>
    <t>Archer, Steve</t>
  </si>
  <si>
    <t>Bininger, Keith</t>
  </si>
  <si>
    <t>Birck, Dan</t>
  </si>
  <si>
    <t>Czernicki, Al</t>
  </si>
  <si>
    <t>Dunham, Butch</t>
  </si>
  <si>
    <t>Hall. Jim</t>
  </si>
  <si>
    <t>Lavoie, Bob</t>
  </si>
  <si>
    <t>McDonald, Dan</t>
  </si>
  <si>
    <t>St Geramin, Jerome</t>
  </si>
  <si>
    <t>Stys, Paul</t>
  </si>
  <si>
    <t>Willey, Frank</t>
  </si>
  <si>
    <t>Bahia, Mike</t>
  </si>
  <si>
    <t>Boyd, Cam</t>
  </si>
  <si>
    <t>Royal, Gary</t>
  </si>
  <si>
    <t>Johnson, Gary</t>
  </si>
  <si>
    <t>Johnson, Lester</t>
  </si>
  <si>
    <t>Kittle, Larry</t>
  </si>
  <si>
    <t>Lamy, Joe</t>
  </si>
  <si>
    <t>Lazaris, Jerry</t>
  </si>
  <si>
    <t>Leitch, Peter</t>
  </si>
  <si>
    <t>Moccia, Bill</t>
  </si>
  <si>
    <t>Wogan, Bob</t>
  </si>
  <si>
    <t>Atkinson, Gary</t>
  </si>
  <si>
    <t>Abood, George</t>
  </si>
  <si>
    <t>Barnard, Alan</t>
  </si>
  <si>
    <t>Kelliher, Steve</t>
  </si>
  <si>
    <t>Longo, Ed</t>
  </si>
  <si>
    <t>Margulis, Mark</t>
  </si>
  <si>
    <t>Morgan, Mike</t>
  </si>
  <si>
    <t>Morgan, Steve</t>
  </si>
  <si>
    <t>Patterson, Ed</t>
  </si>
  <si>
    <t>Peterson, Ed</t>
  </si>
  <si>
    <t>Peterman, John</t>
  </si>
  <si>
    <t>Trembley, Mark</t>
  </si>
  <si>
    <t>Wood, Buddy</t>
  </si>
  <si>
    <t>Arzeno, Luis</t>
  </si>
  <si>
    <t>Bisson, Ken</t>
  </si>
  <si>
    <t>Botelho, Bruce</t>
  </si>
  <si>
    <t>Brennan, Artie</t>
  </si>
  <si>
    <t>Cook, Gary</t>
  </si>
  <si>
    <t>Howe, Charlie</t>
  </si>
  <si>
    <t>Liscio, Bob</t>
  </si>
  <si>
    <t>Provencher, Roland</t>
  </si>
  <si>
    <t>Schoolcraft, Gary</t>
  </si>
  <si>
    <t>Simmons, Bill</t>
  </si>
  <si>
    <t>St Laurent, Dave</t>
  </si>
  <si>
    <t>Tokanel, Dave</t>
  </si>
  <si>
    <t>Barnhart, Mike</t>
  </si>
  <si>
    <t>Cockroft, Mark</t>
  </si>
  <si>
    <t>Edwards, Jim</t>
  </si>
  <si>
    <t>Ferullo, Jerry</t>
  </si>
  <si>
    <t>Hess, Lee</t>
  </si>
  <si>
    <t>Lara, Mark</t>
  </si>
  <si>
    <t>Norton, Rick</t>
  </si>
  <si>
    <t>Richards, Joe</t>
  </si>
  <si>
    <t>Riley, Thom</t>
  </si>
  <si>
    <t>Schwarzenberg, Rusty</t>
  </si>
  <si>
    <t>Smith, Owen</t>
  </si>
  <si>
    <t>Vye, Gerry</t>
  </si>
  <si>
    <t>Bertwell, Barry</t>
  </si>
  <si>
    <t>Boland, Tom</t>
  </si>
  <si>
    <t>Bourque, Ken</t>
  </si>
  <si>
    <t>Dionne, Pierre</t>
  </si>
  <si>
    <t>Feldmann, Bob</t>
  </si>
  <si>
    <t>Ferguson, Kip</t>
  </si>
  <si>
    <t>Hastings, Mike</t>
  </si>
  <si>
    <t>Muller, Jim</t>
  </si>
  <si>
    <t>Remillard, John</t>
  </si>
  <si>
    <t>Spinella, Austin</t>
  </si>
  <si>
    <t>Campbell, Chris</t>
  </si>
  <si>
    <t>Ciampa, Dave</t>
  </si>
  <si>
    <t>Consigli, John</t>
  </si>
  <si>
    <t>Cutelis, Jamie</t>
  </si>
  <si>
    <t>Hedlund, Wally</t>
  </si>
  <si>
    <t>Hendrick, Jeff</t>
  </si>
  <si>
    <t>Jones, Dan</t>
  </si>
  <si>
    <t>Patton, Del</t>
  </si>
  <si>
    <t>Rosen, Rich</t>
  </si>
  <si>
    <t>Roy, Dave</t>
  </si>
  <si>
    <t>Smith, Mike</t>
  </si>
  <si>
    <t>Tessier, Rick</t>
  </si>
  <si>
    <t>Berberian, Dave</t>
  </si>
  <si>
    <t>Cox, Ray</t>
  </si>
  <si>
    <t>Dolan, Matt</t>
  </si>
  <si>
    <t>Huckins, David</t>
  </si>
  <si>
    <t>Doolan, Mike</t>
  </si>
  <si>
    <t>Mosnicka, George</t>
  </si>
  <si>
    <t>Normandin, David</t>
  </si>
  <si>
    <t>Backman, Charlie</t>
  </si>
  <si>
    <t>Boyle, Gary</t>
  </si>
  <si>
    <t>Zupkosly, Larry</t>
  </si>
  <si>
    <t>Molloy, Steve</t>
  </si>
  <si>
    <t>Dumas, Gary</t>
  </si>
  <si>
    <t>Guimond, Bert</t>
  </si>
  <si>
    <t>McCarty, Don</t>
  </si>
  <si>
    <t>Monaco, Peter</t>
  </si>
  <si>
    <t>Tyler, Dave</t>
  </si>
  <si>
    <t>Marcotte, Gary</t>
  </si>
  <si>
    <t>Brzozowski, Steve</t>
  </si>
  <si>
    <t>Fowler, Nick</t>
  </si>
  <si>
    <t>Ross, Al</t>
  </si>
  <si>
    <t>Toppi, Fred</t>
  </si>
  <si>
    <t>Beyer, Peter</t>
  </si>
  <si>
    <t>Couture, David</t>
  </si>
  <si>
    <t>D'Ambrosio, Joe</t>
  </si>
  <si>
    <t>Cassier, Pat</t>
  </si>
  <si>
    <t>Napolitano, Bob</t>
  </si>
  <si>
    <t>Porter, Jeff</t>
  </si>
  <si>
    <t>Wentz, Jack</t>
  </si>
  <si>
    <t>Lewis, Ron</t>
  </si>
  <si>
    <t>O'Leary, Bud</t>
  </si>
  <si>
    <t>Buczinski, Bo</t>
  </si>
  <si>
    <t>Hanson, Wayne</t>
  </si>
  <si>
    <t>Duval, Dave</t>
  </si>
  <si>
    <t>Latham, Rick</t>
  </si>
  <si>
    <t>Church, Dave</t>
  </si>
  <si>
    <t>Stearns, Dale</t>
  </si>
  <si>
    <t>Astolfi, Tom</t>
  </si>
  <si>
    <t>Russell, Alton</t>
  </si>
  <si>
    <t>Cohen, Andy</t>
  </si>
  <si>
    <t>Coco, Steve</t>
  </si>
  <si>
    <t>Rich, Rob</t>
  </si>
  <si>
    <t>Miranda, Miguel</t>
  </si>
  <si>
    <t>Covert, Law</t>
  </si>
  <si>
    <t>Mounsey, Will</t>
  </si>
  <si>
    <t>Olsen, Peter</t>
  </si>
  <si>
    <t>Goff, Tom</t>
  </si>
  <si>
    <t>Monteiro, Ron</t>
  </si>
  <si>
    <t>Stromski, Roy</t>
  </si>
  <si>
    <t>Peter, Bob</t>
  </si>
  <si>
    <t>Plante, Matthew</t>
  </si>
  <si>
    <t>Teel, Peter</t>
  </si>
  <si>
    <t>Anderson, Tom</t>
  </si>
  <si>
    <t>Beaver, Bob</t>
  </si>
  <si>
    <t>Lorden, Mark</t>
  </si>
  <si>
    <t>Stitt, Steve</t>
  </si>
  <si>
    <t>Murphy, Harold</t>
  </si>
  <si>
    <t>Murphy, Ralph</t>
  </si>
  <si>
    <t>O'Neil, Keith</t>
  </si>
  <si>
    <t>Stratton, Rich</t>
  </si>
  <si>
    <t>McDuffie, Daryl</t>
  </si>
  <si>
    <t>Sullivan, Bob</t>
  </si>
  <si>
    <t>Nield, Roger</t>
  </si>
  <si>
    <t>Theos, Ted</t>
  </si>
  <si>
    <t>Sommer, Frank</t>
  </si>
  <si>
    <t>Fuller, Jeff</t>
  </si>
  <si>
    <t>Hersh, Larry</t>
  </si>
  <si>
    <t>Rousseau, Ken</t>
  </si>
  <si>
    <t>Yeomans, Mike</t>
  </si>
  <si>
    <t>Frkanec, Hank</t>
  </si>
  <si>
    <t>McKinnon, Paul</t>
  </si>
  <si>
    <t>Doutt, Harry</t>
  </si>
  <si>
    <t>Kotopoulis, Bill</t>
  </si>
  <si>
    <t>Bowser, Bill</t>
  </si>
  <si>
    <t>Cotter, Joe</t>
  </si>
  <si>
    <t>Mapleback, Fred</t>
  </si>
  <si>
    <t>Walsh, Dan</t>
  </si>
  <si>
    <t>Mentzer, Jim</t>
  </si>
  <si>
    <t>Moushigian, Dick</t>
  </si>
  <si>
    <t>Poulos, John</t>
  </si>
  <si>
    <t>Robert, Armand</t>
  </si>
  <si>
    <t>Robuccio, Rod</t>
  </si>
  <si>
    <t>Jaracz, Ed</t>
  </si>
  <si>
    <t>Jarry, Al</t>
  </si>
  <si>
    <t>Kowalik, Joe</t>
  </si>
  <si>
    <t>Lemieux, Bob</t>
  </si>
  <si>
    <t>Oberholtzer, Roy</t>
  </si>
  <si>
    <t>Tanguay, John</t>
  </si>
  <si>
    <t>Ohm, Bill</t>
  </si>
  <si>
    <t>Pace, Len</t>
  </si>
  <si>
    <t>Geoffrion, Geoff</t>
  </si>
  <si>
    <t>Moore, Gerry</t>
  </si>
  <si>
    <t>Valdanbrini, Paul</t>
  </si>
  <si>
    <t>Harmon, Carl</t>
  </si>
  <si>
    <t>Amato, Ken</t>
  </si>
  <si>
    <t>Poisson, Paul</t>
  </si>
  <si>
    <t>Bimonte, Joe</t>
  </si>
  <si>
    <t>Wickline, Earl</t>
  </si>
  <si>
    <t>Nickerson, Paul</t>
  </si>
  <si>
    <t>Grote, Greg</t>
  </si>
  <si>
    <t>Page, Miles</t>
  </si>
  <si>
    <t>Tosi, Ben</t>
  </si>
  <si>
    <t>Milana, Larry</t>
  </si>
  <si>
    <t>Floryan, Ray</t>
  </si>
  <si>
    <t>Corbett, Mark</t>
  </si>
  <si>
    <t>Fusco, Don</t>
  </si>
  <si>
    <t>Levin, Jerry</t>
  </si>
  <si>
    <t>Avakian, Paul</t>
  </si>
  <si>
    <t>Webster, Hap</t>
  </si>
  <si>
    <t>Barnard, Bruce</t>
  </si>
  <si>
    <t>King, Jeff</t>
  </si>
  <si>
    <t>Zarakotas, Zeke</t>
  </si>
  <si>
    <t>Ogrodowczyk, John</t>
  </si>
  <si>
    <t>Croteau, Roland</t>
  </si>
  <si>
    <t>Stockdale, Rich</t>
  </si>
  <si>
    <t>Bedard, Ron</t>
  </si>
  <si>
    <t>Wood, Rod</t>
  </si>
  <si>
    <t>Halle, Alan</t>
  </si>
  <si>
    <t>Moschella, Ralph</t>
  </si>
  <si>
    <t>Rinker, Earl</t>
  </si>
  <si>
    <t>Farwell, Clarence</t>
  </si>
  <si>
    <t>Croes, John</t>
  </si>
  <si>
    <t>Johnson, Terry</t>
  </si>
  <si>
    <t>Miethe, Frank</t>
  </si>
  <si>
    <t>Seidel, Carl</t>
  </si>
  <si>
    <t>Bergeron, Paul</t>
  </si>
  <si>
    <t>Mandra, Tom</t>
  </si>
  <si>
    <t>Spiroione, Al</t>
  </si>
  <si>
    <t>Woodward, Woody</t>
  </si>
  <si>
    <t>Berch, Don</t>
  </si>
  <si>
    <t>Digiovanna, Art</t>
  </si>
  <si>
    <t>Flanagan, Bill</t>
  </si>
  <si>
    <t>Brody, Dave</t>
  </si>
  <si>
    <t>Cassily, Dennis</t>
  </si>
  <si>
    <t>Deluca, Joe</t>
  </si>
  <si>
    <t>Krumanacker, Dave</t>
  </si>
  <si>
    <t>Travers, Ken</t>
  </si>
  <si>
    <t>Burr, Peter</t>
  </si>
  <si>
    <t>Larose, Bob</t>
  </si>
  <si>
    <t>Twardosky, Frank</t>
  </si>
  <si>
    <t>Gifford, Ed</t>
  </si>
  <si>
    <t>Cebrowski, John</t>
  </si>
  <si>
    <t>Abele, Al</t>
  </si>
  <si>
    <t>Hecox, Bill</t>
  </si>
  <si>
    <t>Hodge, Bill</t>
  </si>
  <si>
    <t>Connor, Wayne</t>
  </si>
  <si>
    <t>Denning, Jim</t>
  </si>
  <si>
    <t>Gajnos, Gerry</t>
  </si>
  <si>
    <t>Lackey, Ed</t>
  </si>
  <si>
    <t>Powell, Hale</t>
  </si>
  <si>
    <t>Waugaman, Glenn</t>
  </si>
  <si>
    <t>Rapone, Lenny</t>
  </si>
  <si>
    <t>Reilly, Mke</t>
  </si>
  <si>
    <t>Hamel, Chick</t>
  </si>
  <si>
    <t>McNay, Jay</t>
  </si>
  <si>
    <t>Boehm, Ralph</t>
  </si>
  <si>
    <t>Mulley, Bill</t>
  </si>
  <si>
    <t>Anctil, Jerry</t>
  </si>
  <si>
    <t>Ulicny, Steve</t>
  </si>
  <si>
    <t>Gauthier, Paul</t>
  </si>
  <si>
    <t>Harrison, Norm</t>
  </si>
  <si>
    <t>Zdankiewicz, Mark</t>
  </si>
  <si>
    <t>Doucet, Mickey</t>
  </si>
  <si>
    <t>Kaminski, Paul</t>
  </si>
  <si>
    <t>Green, Howard</t>
  </si>
  <si>
    <t>Gavin, James</t>
  </si>
  <si>
    <t>Palmer, Barry</t>
  </si>
  <si>
    <t>Simard, Gene</t>
  </si>
  <si>
    <t>Smith, Dennis</t>
  </si>
  <si>
    <t>Smith, Don</t>
  </si>
  <si>
    <t>Belanger, Jim</t>
  </si>
  <si>
    <t>Landry, Bruce</t>
  </si>
  <si>
    <t>DesBois, Bernie</t>
  </si>
  <si>
    <t>George, Dick</t>
  </si>
  <si>
    <t>LeBrun, Don</t>
  </si>
  <si>
    <t>McClarren, Don</t>
  </si>
  <si>
    <t>Jehu, Bob</t>
  </si>
  <si>
    <t>Polsi, Don</t>
  </si>
  <si>
    <t>Berger, Mel</t>
  </si>
  <si>
    <t>Chambers, Walt</t>
  </si>
  <si>
    <t>Gelinas, Ron</t>
  </si>
  <si>
    <t>Hoeker, Richard</t>
  </si>
  <si>
    <t>O'Callaghan, Gene</t>
  </si>
  <si>
    <t>Holder, Dave</t>
  </si>
  <si>
    <t>Weisman, Harold</t>
  </si>
  <si>
    <t>Fitts, John</t>
  </si>
  <si>
    <t>Ingineri, Peter</t>
  </si>
  <si>
    <t>Donovan, George</t>
  </si>
  <si>
    <t>Howard</t>
  </si>
  <si>
    <t>Albert, Murph</t>
  </si>
  <si>
    <t>Esposito, Mike</t>
  </si>
  <si>
    <t>Lazaris, Chuck</t>
  </si>
  <si>
    <t>Royce, Bob</t>
  </si>
  <si>
    <t>(2008-2025 -Excluding 2011)</t>
  </si>
  <si>
    <t>(Runs, 2B, 3B, HR -- 2022-2025)</t>
  </si>
  <si>
    <t>Anderson, Ron</t>
  </si>
  <si>
    <t>Arsenault, Jean</t>
  </si>
  <si>
    <t>Brown, Dick</t>
  </si>
  <si>
    <t>Bracci, Randi</t>
  </si>
  <si>
    <t>Carboneau, Rich</t>
  </si>
  <si>
    <t>Coker, Rich</t>
  </si>
  <si>
    <t>Cahoon, Dan</t>
  </si>
  <si>
    <t>Dean, Dick</t>
  </si>
  <si>
    <t>Gilhooly, Jack</t>
  </si>
  <si>
    <t>Lavoie, Don</t>
  </si>
  <si>
    <t>Parker, Bill</t>
  </si>
  <si>
    <t>Rossetti, Rich</t>
  </si>
  <si>
    <t>Walsh,Jerry</t>
  </si>
  <si>
    <t>Waters, Bob</t>
  </si>
  <si>
    <t>Watson, Bill</t>
  </si>
  <si>
    <t>Malonson, Mike</t>
  </si>
  <si>
    <t>Milewski, Mitch</t>
  </si>
  <si>
    <t>Bogle, Ted</t>
  </si>
  <si>
    <t>Grabowski, Frank</t>
  </si>
  <si>
    <t>Gregowske, Mike</t>
  </si>
  <si>
    <t>Grillo, Larry</t>
  </si>
  <si>
    <t>Judge, George</t>
  </si>
  <si>
    <t>Leighton, Harry</t>
  </si>
  <si>
    <t>McCormack, Dave</t>
  </si>
  <si>
    <t>Nadeau, Lee</t>
  </si>
  <si>
    <t>Noel, Jim</t>
  </si>
  <si>
    <t>Nyblom, Steve</t>
  </si>
  <si>
    <t>O'Brien, Paul</t>
  </si>
  <si>
    <t>Padley, Dave</t>
  </si>
  <si>
    <t>Perras, Henry</t>
  </si>
  <si>
    <t>Prince, Mike</t>
  </si>
  <si>
    <t>Ribaudo, Vinnie</t>
  </si>
  <si>
    <t>Schofield, Bill</t>
  </si>
  <si>
    <t>Steele, Billy</t>
  </si>
  <si>
    <t>Warren, Dave</t>
  </si>
  <si>
    <t>Wilber, Bill</t>
  </si>
  <si>
    <t>SORT ALPHABETICALLY</t>
  </si>
  <si>
    <t>SORT BY AT-BATS</t>
  </si>
  <si>
    <t>SORT BY HITS</t>
  </si>
  <si>
    <t>SORT BY BASE ON BALLS</t>
  </si>
  <si>
    <t>SORT BY OBP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</si>
</sst>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/>
    <xf numFmtId="1" fontId="1" fillId="0" borderId="0" xfId="0" applyNumberFormat="1" applyFont="1"/>
    <xf numFmtId="1" fontId="0" fillId="0" borderId="1" xfId="0" applyNumberFormat="1" applyBorder="1"/>
    <xf numFmtId="1" fontId="1" fillId="0" borderId="1" xfId="0" applyNumberFormat="1" applyFont="1" applyBorder="1"/>
    <xf numFmtId="1" fontId="0" fillId="0" borderId="0" xfId="0" applyNumberFormat="1"/>
    <xf numFmtId="1" fontId="2" fillId="0" borderId="0" xfId="0" applyNumberFormat="1" applyFont="1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2" fillId="0" borderId="0" xfId="0" applyFont="1"/>
    <xf numFmtId="0" fontId="0" fillId="0" borderId="2" xfId="0" applyBorder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J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P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Q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B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UVW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XY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H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NSSL%20Detailed%20Historical%20--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ele"/>
      <sheetName val="Abood"/>
      <sheetName val="Albano"/>
      <sheetName val="Albert"/>
      <sheetName val="Amato"/>
      <sheetName val="Anctil"/>
      <sheetName val="Anderson, Ron"/>
      <sheetName val="Anderson, Tom"/>
      <sheetName val="Archer, P"/>
      <sheetName val="Archer, S"/>
      <sheetName val="Arsenault"/>
      <sheetName val="Arzeno"/>
      <sheetName val="Astolfi"/>
      <sheetName val="Atkinson"/>
      <sheetName val="Avakian"/>
      <sheetName val="Blank1"/>
      <sheetName val="Blank2"/>
      <sheetName val="Blank3"/>
      <sheetName val="Blank4"/>
      <sheetName val="Blank5"/>
      <sheetName val="Sheet2"/>
      <sheetName val="Sheet3"/>
    </sheetNames>
    <sheetDataSet>
      <sheetData sheetId="0">
        <row r="26">
          <cell r="B26">
            <v>629</v>
          </cell>
          <cell r="C26">
            <v>0</v>
          </cell>
          <cell r="D26">
            <v>296</v>
          </cell>
          <cell r="E26">
            <v>0</v>
          </cell>
          <cell r="F26">
            <v>0</v>
          </cell>
          <cell r="G26">
            <v>0</v>
          </cell>
          <cell r="H26">
            <v>25</v>
          </cell>
          <cell r="J26">
            <v>0.51033386327503971</v>
          </cell>
        </row>
      </sheetData>
      <sheetData sheetId="1">
        <row r="26">
          <cell r="B26">
            <v>777</v>
          </cell>
          <cell r="C26">
            <v>124</v>
          </cell>
          <cell r="D26">
            <v>440</v>
          </cell>
          <cell r="E26">
            <v>40</v>
          </cell>
          <cell r="F26">
            <v>1</v>
          </cell>
          <cell r="G26">
            <v>0</v>
          </cell>
          <cell r="H26">
            <v>27</v>
          </cell>
          <cell r="J26">
            <v>0.60102960102960101</v>
          </cell>
        </row>
      </sheetData>
      <sheetData sheetId="2">
        <row r="26">
          <cell r="B26">
            <v>1300</v>
          </cell>
          <cell r="C26">
            <v>204</v>
          </cell>
          <cell r="D26">
            <v>716</v>
          </cell>
          <cell r="E26">
            <v>36</v>
          </cell>
          <cell r="F26">
            <v>10</v>
          </cell>
          <cell r="G26">
            <v>1</v>
          </cell>
          <cell r="H26">
            <v>108</v>
          </cell>
          <cell r="J26">
            <v>0.63384615384615384</v>
          </cell>
        </row>
      </sheetData>
      <sheetData sheetId="3">
        <row r="26">
          <cell r="B26">
            <v>499</v>
          </cell>
          <cell r="C26">
            <v>0</v>
          </cell>
          <cell r="D26">
            <v>223</v>
          </cell>
          <cell r="E26">
            <v>0</v>
          </cell>
          <cell r="F26">
            <v>0</v>
          </cell>
          <cell r="G26">
            <v>0</v>
          </cell>
          <cell r="H26">
            <v>22</v>
          </cell>
          <cell r="J26">
            <v>0.4909819639278557</v>
          </cell>
        </row>
      </sheetData>
      <sheetData sheetId="4">
        <row r="14">
          <cell r="B14">
            <v>149</v>
          </cell>
          <cell r="C14">
            <v>0</v>
          </cell>
          <cell r="D14">
            <v>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0.34228187919463088</v>
          </cell>
        </row>
      </sheetData>
      <sheetData sheetId="5">
        <row r="12">
          <cell r="B12">
            <v>180</v>
          </cell>
          <cell r="C12">
            <v>0</v>
          </cell>
          <cell r="D12">
            <v>106</v>
          </cell>
          <cell r="E12">
            <v>0</v>
          </cell>
          <cell r="F12">
            <v>0</v>
          </cell>
          <cell r="G12">
            <v>0</v>
          </cell>
          <cell r="H12">
            <v>10</v>
          </cell>
          <cell r="J12">
            <v>0.64444444444444449</v>
          </cell>
        </row>
      </sheetData>
      <sheetData sheetId="6">
        <row r="12">
          <cell r="B12">
            <v>84</v>
          </cell>
          <cell r="C12">
            <v>0</v>
          </cell>
          <cell r="D12">
            <v>65</v>
          </cell>
          <cell r="E12">
            <v>0</v>
          </cell>
          <cell r="F12">
            <v>0</v>
          </cell>
          <cell r="G12">
            <v>0</v>
          </cell>
          <cell r="H12">
            <v>6</v>
          </cell>
          <cell r="J12">
            <v>0.84523809523809523</v>
          </cell>
        </row>
      </sheetData>
      <sheetData sheetId="7">
        <row r="18">
          <cell r="B18">
            <v>655</v>
          </cell>
          <cell r="C18">
            <v>0</v>
          </cell>
          <cell r="D18">
            <v>212</v>
          </cell>
          <cell r="E18">
            <v>0</v>
          </cell>
          <cell r="F18">
            <v>0</v>
          </cell>
          <cell r="G18">
            <v>0</v>
          </cell>
          <cell r="H18">
            <v>27</v>
          </cell>
          <cell r="J18">
            <v>0.36488549618320609</v>
          </cell>
        </row>
      </sheetData>
      <sheetData sheetId="8">
        <row r="27">
          <cell r="B27">
            <v>1470</v>
          </cell>
          <cell r="C27">
            <v>61</v>
          </cell>
          <cell r="D27">
            <v>721</v>
          </cell>
          <cell r="E27">
            <v>10</v>
          </cell>
          <cell r="F27">
            <v>1</v>
          </cell>
          <cell r="G27">
            <v>0</v>
          </cell>
          <cell r="H27">
            <v>42</v>
          </cell>
          <cell r="J27">
            <v>0.51904761904761909</v>
          </cell>
        </row>
      </sheetData>
      <sheetData sheetId="9">
        <row r="25">
          <cell r="B25">
            <v>605</v>
          </cell>
          <cell r="C25">
            <v>62</v>
          </cell>
          <cell r="D25">
            <v>299</v>
          </cell>
          <cell r="E25">
            <v>12</v>
          </cell>
          <cell r="F25">
            <v>1</v>
          </cell>
          <cell r="G25">
            <v>0</v>
          </cell>
          <cell r="H25">
            <v>28</v>
          </cell>
          <cell r="J25">
            <v>0.54049586776859504</v>
          </cell>
        </row>
      </sheetData>
      <sheetData sheetId="10">
        <row r="10">
          <cell r="B10">
            <v>36</v>
          </cell>
          <cell r="C10">
            <v>0</v>
          </cell>
          <cell r="D10">
            <v>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0.27777777777777779</v>
          </cell>
        </row>
      </sheetData>
      <sheetData sheetId="11">
        <row r="26">
          <cell r="B26">
            <v>440</v>
          </cell>
          <cell r="C26">
            <v>100</v>
          </cell>
          <cell r="D26">
            <v>232</v>
          </cell>
          <cell r="E26">
            <v>40</v>
          </cell>
          <cell r="F26">
            <v>9</v>
          </cell>
          <cell r="G26">
            <v>2</v>
          </cell>
          <cell r="H26">
            <v>8</v>
          </cell>
          <cell r="J26">
            <v>0.54545454545454541</v>
          </cell>
        </row>
      </sheetData>
      <sheetData sheetId="12">
        <row r="16">
          <cell r="B16">
            <v>140</v>
          </cell>
          <cell r="C16">
            <v>24</v>
          </cell>
          <cell r="D16">
            <v>63</v>
          </cell>
          <cell r="E16">
            <v>8</v>
          </cell>
          <cell r="F16">
            <v>1</v>
          </cell>
          <cell r="G16">
            <v>2</v>
          </cell>
          <cell r="H16">
            <v>2</v>
          </cell>
          <cell r="J16">
            <v>0.4642857142857143</v>
          </cell>
        </row>
      </sheetData>
      <sheetData sheetId="13">
        <row r="26">
          <cell r="B26">
            <v>672</v>
          </cell>
          <cell r="C26">
            <v>148</v>
          </cell>
          <cell r="D26">
            <v>358</v>
          </cell>
          <cell r="E26">
            <v>38</v>
          </cell>
          <cell r="F26">
            <v>10</v>
          </cell>
          <cell r="G26">
            <v>7</v>
          </cell>
          <cell r="H26">
            <v>3</v>
          </cell>
          <cell r="J26">
            <v>0.53720238095238093</v>
          </cell>
        </row>
      </sheetData>
      <sheetData sheetId="14">
        <row r="14">
          <cell r="B14">
            <v>88</v>
          </cell>
          <cell r="C14">
            <v>0</v>
          </cell>
          <cell r="D14">
            <v>43</v>
          </cell>
          <cell r="E14">
            <v>0</v>
          </cell>
          <cell r="F14">
            <v>0</v>
          </cell>
          <cell r="G14">
            <v>0</v>
          </cell>
          <cell r="H14">
            <v>2</v>
          </cell>
          <cell r="J14">
            <v>0.51136363636363635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racz"/>
      <sheetName val="Jarry"/>
      <sheetName val="Jehu"/>
      <sheetName val="Johnson, Gary"/>
      <sheetName val="Johnson, Les"/>
      <sheetName val="Johnson, Terry"/>
      <sheetName val="Jones"/>
      <sheetName val="Judge"/>
      <sheetName val="Blank"/>
      <sheetName val="Blank (2)"/>
      <sheetName val="Blank (3)"/>
      <sheetName val="Blank (4)"/>
      <sheetName val="Sheet2"/>
      <sheetName val="Sheet3"/>
    </sheetNames>
    <sheetDataSet>
      <sheetData sheetId="0">
        <row r="18">
          <cell r="B18">
            <v>732</v>
          </cell>
          <cell r="C18">
            <v>0</v>
          </cell>
          <cell r="D18">
            <v>292</v>
          </cell>
          <cell r="E18">
            <v>0</v>
          </cell>
          <cell r="F18">
            <v>0</v>
          </cell>
          <cell r="G18">
            <v>0</v>
          </cell>
          <cell r="H18">
            <v>13</v>
          </cell>
          <cell r="J18">
            <v>0.41666666666666669</v>
          </cell>
        </row>
      </sheetData>
      <sheetData sheetId="1">
        <row r="18">
          <cell r="B18">
            <v>883</v>
          </cell>
          <cell r="C18">
            <v>0</v>
          </cell>
          <cell r="D18">
            <v>353</v>
          </cell>
          <cell r="E18">
            <v>0</v>
          </cell>
          <cell r="F18">
            <v>0</v>
          </cell>
          <cell r="G18">
            <v>0</v>
          </cell>
          <cell r="H18">
            <v>19</v>
          </cell>
          <cell r="J18">
            <v>0.42129105322763305</v>
          </cell>
        </row>
      </sheetData>
      <sheetData sheetId="2">
        <row r="14">
          <cell r="B14">
            <v>42</v>
          </cell>
          <cell r="C14">
            <v>0</v>
          </cell>
          <cell r="D14">
            <v>13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0.30952380952380953</v>
          </cell>
        </row>
      </sheetData>
      <sheetData sheetId="3">
        <row r="26">
          <cell r="B26">
            <v>859</v>
          </cell>
          <cell r="C26">
            <v>132</v>
          </cell>
          <cell r="D26">
            <v>498</v>
          </cell>
          <cell r="E26">
            <v>20</v>
          </cell>
          <cell r="F26">
            <v>9</v>
          </cell>
          <cell r="G26">
            <v>2</v>
          </cell>
          <cell r="H26">
            <v>20</v>
          </cell>
          <cell r="J26">
            <v>0.60302677532013971</v>
          </cell>
        </row>
      </sheetData>
      <sheetData sheetId="4">
        <row r="20">
          <cell r="B20">
            <v>1118</v>
          </cell>
          <cell r="C20">
            <v>0</v>
          </cell>
          <cell r="D20">
            <v>546</v>
          </cell>
          <cell r="E20">
            <v>0</v>
          </cell>
          <cell r="F20">
            <v>0</v>
          </cell>
          <cell r="G20">
            <v>0</v>
          </cell>
          <cell r="H20">
            <v>60</v>
          </cell>
          <cell r="J20">
            <v>0.54203935599284436</v>
          </cell>
        </row>
      </sheetData>
      <sheetData sheetId="5">
        <row r="15">
          <cell r="B15">
            <v>160</v>
          </cell>
          <cell r="C15">
            <v>0</v>
          </cell>
          <cell r="D15">
            <v>87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J15">
            <v>0.5625</v>
          </cell>
        </row>
      </sheetData>
      <sheetData sheetId="6">
        <row r="26">
          <cell r="B26">
            <v>72</v>
          </cell>
          <cell r="C26">
            <v>13</v>
          </cell>
          <cell r="D26">
            <v>34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0.47222222222222221</v>
          </cell>
        </row>
      </sheetData>
      <sheetData sheetId="7">
        <row r="13">
          <cell r="B13">
            <v>163</v>
          </cell>
          <cell r="C13">
            <v>0</v>
          </cell>
          <cell r="D13">
            <v>73</v>
          </cell>
          <cell r="E13">
            <v>0</v>
          </cell>
          <cell r="F13">
            <v>0</v>
          </cell>
          <cell r="G13">
            <v>0</v>
          </cell>
          <cell r="H13">
            <v>6</v>
          </cell>
          <cell r="J13">
            <v>0.48466257668711654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inski"/>
      <sheetName val="Kasper"/>
      <sheetName val="Kelliher"/>
      <sheetName val="King"/>
      <sheetName val="Kittle"/>
      <sheetName val="Kotopoulis"/>
      <sheetName val="Kowalik"/>
      <sheetName val="Krumanacker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19">
          <cell r="B19">
            <v>364</v>
          </cell>
          <cell r="C19">
            <v>0</v>
          </cell>
          <cell r="D19">
            <v>116</v>
          </cell>
          <cell r="E19">
            <v>0</v>
          </cell>
          <cell r="F19">
            <v>0</v>
          </cell>
          <cell r="G19">
            <v>0</v>
          </cell>
          <cell r="H19">
            <v>9</v>
          </cell>
          <cell r="J19">
            <v>0.34340659340659341</v>
          </cell>
        </row>
      </sheetData>
      <sheetData sheetId="1">
        <row r="26">
          <cell r="B26">
            <v>1117</v>
          </cell>
          <cell r="C26">
            <v>71</v>
          </cell>
          <cell r="D26">
            <v>594</v>
          </cell>
          <cell r="E26">
            <v>12</v>
          </cell>
          <cell r="F26">
            <v>2</v>
          </cell>
          <cell r="G26">
            <v>0</v>
          </cell>
          <cell r="H26">
            <v>24</v>
          </cell>
          <cell r="J26">
            <v>0.55326768128916737</v>
          </cell>
        </row>
      </sheetData>
      <sheetData sheetId="2">
        <row r="26">
          <cell r="B26">
            <v>173</v>
          </cell>
          <cell r="C26">
            <v>82</v>
          </cell>
          <cell r="D26">
            <v>112</v>
          </cell>
          <cell r="E26">
            <v>20</v>
          </cell>
          <cell r="F26">
            <v>6</v>
          </cell>
          <cell r="G26">
            <v>5</v>
          </cell>
          <cell r="H26">
            <v>5</v>
          </cell>
          <cell r="J26">
            <v>0.67630057803468213</v>
          </cell>
        </row>
      </sheetData>
      <sheetData sheetId="3">
        <row r="17">
          <cell r="B17">
            <v>285</v>
          </cell>
          <cell r="C17">
            <v>0</v>
          </cell>
          <cell r="D17">
            <v>160</v>
          </cell>
          <cell r="E17">
            <v>0</v>
          </cell>
          <cell r="F17">
            <v>0</v>
          </cell>
          <cell r="G17">
            <v>0</v>
          </cell>
          <cell r="H17">
            <v>4</v>
          </cell>
          <cell r="J17">
            <v>0.57543859649122808</v>
          </cell>
        </row>
      </sheetData>
      <sheetData sheetId="4">
        <row r="26">
          <cell r="B26">
            <v>932</v>
          </cell>
          <cell r="C26">
            <v>212</v>
          </cell>
          <cell r="D26">
            <v>579</v>
          </cell>
          <cell r="E26">
            <v>58</v>
          </cell>
          <cell r="F26">
            <v>15</v>
          </cell>
          <cell r="G26">
            <v>5</v>
          </cell>
          <cell r="H26">
            <v>50</v>
          </cell>
          <cell r="J26">
            <v>0.67489270386266098</v>
          </cell>
        </row>
      </sheetData>
      <sheetData sheetId="5">
        <row r="19">
          <cell r="B19">
            <v>893</v>
          </cell>
          <cell r="C19">
            <v>0</v>
          </cell>
          <cell r="D19">
            <v>349</v>
          </cell>
          <cell r="E19">
            <v>0</v>
          </cell>
          <cell r="F19">
            <v>0</v>
          </cell>
          <cell r="G19">
            <v>0</v>
          </cell>
          <cell r="H19">
            <v>25</v>
          </cell>
          <cell r="J19">
            <v>0.41881298992161253</v>
          </cell>
        </row>
      </sheetData>
      <sheetData sheetId="6">
        <row r="19">
          <cell r="B19">
            <v>664</v>
          </cell>
          <cell r="C19">
            <v>0</v>
          </cell>
          <cell r="D19">
            <v>310</v>
          </cell>
          <cell r="E19">
            <v>0</v>
          </cell>
          <cell r="F19">
            <v>0</v>
          </cell>
          <cell r="G19">
            <v>0</v>
          </cell>
          <cell r="H19">
            <v>20</v>
          </cell>
          <cell r="J19">
            <v>0.49698795180722893</v>
          </cell>
        </row>
      </sheetData>
      <sheetData sheetId="7">
        <row r="18">
          <cell r="B18">
            <v>258</v>
          </cell>
          <cell r="C18">
            <v>0</v>
          </cell>
          <cell r="D18">
            <v>152</v>
          </cell>
          <cell r="E18">
            <v>0</v>
          </cell>
          <cell r="F18">
            <v>0</v>
          </cell>
          <cell r="G18">
            <v>0</v>
          </cell>
          <cell r="H18">
            <v>4</v>
          </cell>
          <cell r="J18">
            <v>0.60465116279069764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ckey"/>
      <sheetName val="Lamontagne, Al"/>
      <sheetName val="Lamontagne, Bob"/>
      <sheetName val="Lamy"/>
      <sheetName val="Landry"/>
      <sheetName val="Lara"/>
      <sheetName val="Larose"/>
      <sheetName val="Latham"/>
      <sheetName val="Lavoie, Bob"/>
      <sheetName val="Lavoie, Don"/>
      <sheetName val="Lazaris, Chuck"/>
      <sheetName val="Lazaris, Jerry"/>
      <sheetName val="Lebrun"/>
      <sheetName val="Leighton"/>
      <sheetName val="Leitch"/>
      <sheetName val="Lemieux"/>
      <sheetName val="Levin"/>
      <sheetName val="Lewis"/>
      <sheetName val="Liscio"/>
      <sheetName val="Longo"/>
      <sheetName val="Lorden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14">
          <cell r="B14">
            <v>3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0.33333333333333331</v>
          </cell>
        </row>
      </sheetData>
      <sheetData sheetId="1">
        <row r="21">
          <cell r="B21">
            <v>466</v>
          </cell>
          <cell r="C21">
            <v>10</v>
          </cell>
          <cell r="D21">
            <v>223</v>
          </cell>
          <cell r="E21">
            <v>3</v>
          </cell>
          <cell r="F21">
            <v>0</v>
          </cell>
          <cell r="G21">
            <v>0</v>
          </cell>
          <cell r="H21">
            <v>12</v>
          </cell>
          <cell r="J21">
            <v>0.50429184549356221</v>
          </cell>
        </row>
      </sheetData>
      <sheetData sheetId="2">
        <row r="31">
          <cell r="B31">
            <v>1765</v>
          </cell>
          <cell r="C31">
            <v>286</v>
          </cell>
          <cell r="D31">
            <v>1044</v>
          </cell>
          <cell r="E31">
            <v>64</v>
          </cell>
          <cell r="F31">
            <v>28</v>
          </cell>
          <cell r="G31">
            <v>18</v>
          </cell>
          <cell r="H31">
            <v>73</v>
          </cell>
          <cell r="J31">
            <v>0.6328611898016997</v>
          </cell>
        </row>
      </sheetData>
      <sheetData sheetId="3">
        <row r="26">
          <cell r="B26">
            <v>1170</v>
          </cell>
          <cell r="C26">
            <v>169</v>
          </cell>
          <cell r="D26">
            <v>613</v>
          </cell>
          <cell r="E26">
            <v>37</v>
          </cell>
          <cell r="F26">
            <v>24</v>
          </cell>
          <cell r="G26">
            <v>2</v>
          </cell>
          <cell r="H26">
            <v>67</v>
          </cell>
          <cell r="J26">
            <v>0.58119658119658124</v>
          </cell>
        </row>
      </sheetData>
      <sheetData sheetId="4">
        <row r="17">
          <cell r="B17">
            <v>433</v>
          </cell>
          <cell r="C17">
            <v>0</v>
          </cell>
          <cell r="D17">
            <v>200</v>
          </cell>
          <cell r="E17">
            <v>0</v>
          </cell>
          <cell r="F17">
            <v>0</v>
          </cell>
          <cell r="G17">
            <v>0</v>
          </cell>
          <cell r="H17">
            <v>34</v>
          </cell>
          <cell r="J17">
            <v>0.5404157043879908</v>
          </cell>
        </row>
      </sheetData>
      <sheetData sheetId="5">
        <row r="26">
          <cell r="B26">
            <v>1146</v>
          </cell>
          <cell r="C26">
            <v>98</v>
          </cell>
          <cell r="D26">
            <v>587</v>
          </cell>
          <cell r="E26">
            <v>19</v>
          </cell>
          <cell r="F26">
            <v>6</v>
          </cell>
          <cell r="G26">
            <v>1</v>
          </cell>
          <cell r="H26">
            <v>11</v>
          </cell>
          <cell r="J26">
            <v>0.5218150087260035</v>
          </cell>
        </row>
      </sheetData>
      <sheetData sheetId="6">
        <row r="18">
          <cell r="B18">
            <v>448</v>
          </cell>
          <cell r="C18">
            <v>0</v>
          </cell>
          <cell r="D18">
            <v>210</v>
          </cell>
          <cell r="E18">
            <v>0</v>
          </cell>
          <cell r="F18">
            <v>0</v>
          </cell>
          <cell r="G18">
            <v>0</v>
          </cell>
          <cell r="H18">
            <v>24</v>
          </cell>
          <cell r="J18">
            <v>0.5223214285714286</v>
          </cell>
        </row>
      </sheetData>
      <sheetData sheetId="7">
        <row r="26">
          <cell r="B26">
            <v>1281</v>
          </cell>
          <cell r="C26">
            <v>38</v>
          </cell>
          <cell r="D26">
            <v>617</v>
          </cell>
          <cell r="E26">
            <v>2</v>
          </cell>
          <cell r="F26">
            <v>0</v>
          </cell>
          <cell r="G26">
            <v>0</v>
          </cell>
          <cell r="H26">
            <v>34</v>
          </cell>
          <cell r="J26">
            <v>0.50819672131147542</v>
          </cell>
        </row>
      </sheetData>
      <sheetData sheetId="8">
        <row r="30">
          <cell r="B30">
            <v>1942</v>
          </cell>
          <cell r="C30">
            <v>128</v>
          </cell>
          <cell r="D30">
            <v>679</v>
          </cell>
          <cell r="E30">
            <v>3</v>
          </cell>
          <cell r="F30">
            <v>0</v>
          </cell>
          <cell r="G30">
            <v>0</v>
          </cell>
          <cell r="H30">
            <v>43</v>
          </cell>
          <cell r="J30">
            <v>0.37178166838311022</v>
          </cell>
        </row>
      </sheetData>
      <sheetData sheetId="9">
        <row r="14">
          <cell r="B14">
            <v>119</v>
          </cell>
          <cell r="C14">
            <v>0</v>
          </cell>
          <cell r="D14">
            <v>41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J14">
            <v>0.36974789915966388</v>
          </cell>
        </row>
      </sheetData>
      <sheetData sheetId="10">
        <row r="25">
          <cell r="B25">
            <v>63</v>
          </cell>
          <cell r="C25">
            <v>10</v>
          </cell>
          <cell r="D25">
            <v>30</v>
          </cell>
          <cell r="E25">
            <v>3</v>
          </cell>
          <cell r="F25">
            <v>0</v>
          </cell>
          <cell r="G25">
            <v>0</v>
          </cell>
          <cell r="H25">
            <v>1</v>
          </cell>
          <cell r="J25">
            <v>0.49206349206349204</v>
          </cell>
        </row>
      </sheetData>
      <sheetData sheetId="11">
        <row r="26">
          <cell r="B26">
            <v>493</v>
          </cell>
          <cell r="C26">
            <v>175</v>
          </cell>
          <cell r="D26">
            <v>309</v>
          </cell>
          <cell r="E26">
            <v>44</v>
          </cell>
          <cell r="F26">
            <v>26</v>
          </cell>
          <cell r="G26">
            <v>3</v>
          </cell>
          <cell r="H26">
            <v>31</v>
          </cell>
          <cell r="J26">
            <v>0.68965517241379315</v>
          </cell>
        </row>
      </sheetData>
      <sheetData sheetId="12">
        <row r="15">
          <cell r="B15">
            <v>402</v>
          </cell>
          <cell r="C15">
            <v>0</v>
          </cell>
          <cell r="D15">
            <v>188</v>
          </cell>
          <cell r="E15">
            <v>0</v>
          </cell>
          <cell r="F15">
            <v>0</v>
          </cell>
          <cell r="G15">
            <v>0</v>
          </cell>
          <cell r="H15">
            <v>21</v>
          </cell>
          <cell r="J15">
            <v>0.51990049751243783</v>
          </cell>
        </row>
      </sheetData>
      <sheetData sheetId="13">
        <row r="11">
          <cell r="B11">
            <v>9</v>
          </cell>
          <cell r="C11">
            <v>0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0.22222222222222221</v>
          </cell>
        </row>
      </sheetData>
      <sheetData sheetId="14">
        <row r="26">
          <cell r="B26">
            <v>588</v>
          </cell>
          <cell r="C26">
            <v>98</v>
          </cell>
          <cell r="D26">
            <v>325</v>
          </cell>
          <cell r="E26">
            <v>18</v>
          </cell>
          <cell r="F26">
            <v>2</v>
          </cell>
          <cell r="G26">
            <v>0</v>
          </cell>
          <cell r="H26">
            <v>12</v>
          </cell>
          <cell r="J26">
            <v>0.5731292517006803</v>
          </cell>
        </row>
      </sheetData>
      <sheetData sheetId="15">
        <row r="20">
          <cell r="B20">
            <v>704</v>
          </cell>
          <cell r="C20">
            <v>0</v>
          </cell>
          <cell r="D20">
            <v>387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J20">
            <v>0.56534090909090906</v>
          </cell>
        </row>
      </sheetData>
      <sheetData sheetId="16">
        <row r="18">
          <cell r="B18">
            <v>409</v>
          </cell>
          <cell r="C18">
            <v>0</v>
          </cell>
          <cell r="D18">
            <v>122</v>
          </cell>
          <cell r="E18">
            <v>0</v>
          </cell>
          <cell r="F18">
            <v>0</v>
          </cell>
          <cell r="G18">
            <v>0</v>
          </cell>
          <cell r="H18">
            <v>17</v>
          </cell>
          <cell r="J18">
            <v>0.33985330073349634</v>
          </cell>
        </row>
      </sheetData>
      <sheetData sheetId="17">
        <row r="26">
          <cell r="B26">
            <v>1531</v>
          </cell>
          <cell r="C26">
            <v>34</v>
          </cell>
          <cell r="D26">
            <v>701</v>
          </cell>
          <cell r="E26">
            <v>3</v>
          </cell>
          <cell r="F26">
            <v>1</v>
          </cell>
          <cell r="G26">
            <v>0</v>
          </cell>
          <cell r="H26">
            <v>50</v>
          </cell>
          <cell r="J26">
            <v>0.49052906596995427</v>
          </cell>
        </row>
      </sheetData>
      <sheetData sheetId="18">
        <row r="26">
          <cell r="B26">
            <v>832</v>
          </cell>
          <cell r="C26">
            <v>62</v>
          </cell>
          <cell r="D26">
            <v>325</v>
          </cell>
          <cell r="E26">
            <v>12</v>
          </cell>
          <cell r="F26">
            <v>3</v>
          </cell>
          <cell r="G26">
            <v>0</v>
          </cell>
          <cell r="H26">
            <v>31</v>
          </cell>
          <cell r="J26">
            <v>0.42788461538461536</v>
          </cell>
        </row>
      </sheetData>
      <sheetData sheetId="19">
        <row r="26">
          <cell r="B26">
            <v>582</v>
          </cell>
          <cell r="C26">
            <v>82</v>
          </cell>
          <cell r="D26">
            <v>275</v>
          </cell>
          <cell r="E26">
            <v>16</v>
          </cell>
          <cell r="F26">
            <v>3</v>
          </cell>
          <cell r="G26">
            <v>0</v>
          </cell>
          <cell r="H26">
            <v>9</v>
          </cell>
          <cell r="J26">
            <v>0.48797250859106528</v>
          </cell>
        </row>
      </sheetData>
      <sheetData sheetId="20">
        <row r="13">
          <cell r="B13">
            <v>15</v>
          </cell>
          <cell r="C13">
            <v>0</v>
          </cell>
          <cell r="D13">
            <v>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0.2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ias"/>
      <sheetName val="Malonson"/>
      <sheetName val="Mandra"/>
      <sheetName val="Mapplebeck"/>
      <sheetName val="Marcotte"/>
      <sheetName val="Margulis"/>
      <sheetName val="Martinoli"/>
      <sheetName val="McCarty"/>
      <sheetName val="McClarren"/>
      <sheetName val="McConnell "/>
      <sheetName val="McCormack"/>
      <sheetName val="McDevitt"/>
      <sheetName val="McDonald"/>
      <sheetName val="McDuffee"/>
      <sheetName val="McKinnon"/>
      <sheetName val="McNay"/>
      <sheetName val="Melanson"/>
      <sheetName val="Meltzer"/>
      <sheetName val="Mentzer"/>
      <sheetName val="Miethe"/>
      <sheetName val="Milana"/>
      <sheetName val="Milewski"/>
      <sheetName val="Miranda"/>
      <sheetName val="Moccia"/>
      <sheetName val="Molloy"/>
      <sheetName val="Monaco"/>
      <sheetName val="Monteiro"/>
      <sheetName val="Mooradian, C"/>
      <sheetName val="Mooradian, S"/>
      <sheetName val="Moore"/>
      <sheetName val="Morgan, M"/>
      <sheetName val="Morgan, S"/>
      <sheetName val="Moschella"/>
      <sheetName val="Mosnicka"/>
      <sheetName val="Mounsey"/>
      <sheetName val="Moushegian"/>
      <sheetName val="Muller"/>
      <sheetName val="Mulley"/>
      <sheetName val="Murphy, H"/>
      <sheetName val="Murphy, R"/>
      <sheetName val="Blank (15)"/>
      <sheetName val="Blank (16)"/>
      <sheetName val="Blank (17)"/>
      <sheetName val="Blank (18)"/>
      <sheetName val="Blank (19)"/>
      <sheetName val="Sheet2"/>
      <sheetName val="Sheet3"/>
    </sheetNames>
    <sheetDataSet>
      <sheetData sheetId="0">
        <row r="24">
          <cell r="B24">
            <v>73</v>
          </cell>
          <cell r="C24">
            <v>19</v>
          </cell>
          <cell r="D24">
            <v>34</v>
          </cell>
          <cell r="E24">
            <v>4</v>
          </cell>
          <cell r="F24">
            <v>0</v>
          </cell>
          <cell r="G24">
            <v>0</v>
          </cell>
          <cell r="H24">
            <v>5</v>
          </cell>
          <cell r="J24">
            <v>0.53424657534246578</v>
          </cell>
        </row>
      </sheetData>
      <sheetData sheetId="1">
        <row r="13">
          <cell r="B13">
            <v>120</v>
          </cell>
          <cell r="C13">
            <v>0</v>
          </cell>
          <cell r="D13">
            <v>49</v>
          </cell>
          <cell r="E13">
            <v>0</v>
          </cell>
          <cell r="F13">
            <v>0</v>
          </cell>
          <cell r="G13">
            <v>0</v>
          </cell>
          <cell r="H13">
            <v>5</v>
          </cell>
          <cell r="J13">
            <v>0.45</v>
          </cell>
        </row>
      </sheetData>
      <sheetData sheetId="2">
        <row r="19">
          <cell r="B19">
            <v>193</v>
          </cell>
          <cell r="C19">
            <v>0</v>
          </cell>
          <cell r="D19">
            <v>77</v>
          </cell>
          <cell r="E19">
            <v>0</v>
          </cell>
          <cell r="F19">
            <v>0</v>
          </cell>
          <cell r="G19">
            <v>0</v>
          </cell>
          <cell r="H19">
            <v>2</v>
          </cell>
          <cell r="J19">
            <v>0.40932642487046633</v>
          </cell>
        </row>
      </sheetData>
      <sheetData sheetId="3">
        <row r="20">
          <cell r="B20">
            <v>545</v>
          </cell>
          <cell r="C20">
            <v>0</v>
          </cell>
          <cell r="D20">
            <v>242</v>
          </cell>
          <cell r="E20">
            <v>0</v>
          </cell>
          <cell r="F20">
            <v>0</v>
          </cell>
          <cell r="G20">
            <v>0</v>
          </cell>
          <cell r="H20">
            <v>15</v>
          </cell>
          <cell r="J20">
            <v>0.47155963302752296</v>
          </cell>
        </row>
      </sheetData>
      <sheetData sheetId="4">
        <row r="24">
          <cell r="B24">
            <v>229</v>
          </cell>
          <cell r="C24">
            <v>40</v>
          </cell>
          <cell r="D24">
            <v>107</v>
          </cell>
          <cell r="E24">
            <v>3</v>
          </cell>
          <cell r="F24">
            <v>0</v>
          </cell>
          <cell r="G24">
            <v>0</v>
          </cell>
          <cell r="H24">
            <v>23</v>
          </cell>
          <cell r="J24">
            <v>0.56768558951965065</v>
          </cell>
        </row>
      </sheetData>
      <sheetData sheetId="5">
        <row r="24">
          <cell r="B24">
            <v>181</v>
          </cell>
          <cell r="C24">
            <v>35</v>
          </cell>
          <cell r="D24">
            <v>71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0.39226519337016574</v>
          </cell>
        </row>
      </sheetData>
      <sheetData sheetId="6">
        <row r="26">
          <cell r="B26">
            <v>1289</v>
          </cell>
          <cell r="C26">
            <v>91</v>
          </cell>
          <cell r="D26">
            <v>628</v>
          </cell>
          <cell r="E26">
            <v>9</v>
          </cell>
          <cell r="F26">
            <v>3</v>
          </cell>
          <cell r="G26">
            <v>0</v>
          </cell>
          <cell r="H26">
            <v>80</v>
          </cell>
          <cell r="J26">
            <v>0.54926299456943362</v>
          </cell>
        </row>
      </sheetData>
      <sheetData sheetId="7">
        <row r="24">
          <cell r="B24">
            <v>441</v>
          </cell>
          <cell r="C24">
            <v>112</v>
          </cell>
          <cell r="D24">
            <v>239</v>
          </cell>
          <cell r="E24">
            <v>16</v>
          </cell>
          <cell r="F24">
            <v>5</v>
          </cell>
          <cell r="G24">
            <v>3</v>
          </cell>
          <cell r="H24">
            <v>16</v>
          </cell>
          <cell r="J24">
            <v>0.57823129251700678</v>
          </cell>
        </row>
      </sheetData>
      <sheetData sheetId="8">
        <row r="19">
          <cell r="B19">
            <v>275</v>
          </cell>
          <cell r="C19">
            <v>0</v>
          </cell>
          <cell r="D19">
            <v>59</v>
          </cell>
          <cell r="E19">
            <v>0</v>
          </cell>
          <cell r="F19">
            <v>0</v>
          </cell>
          <cell r="G19">
            <v>0</v>
          </cell>
          <cell r="H19">
            <v>40</v>
          </cell>
          <cell r="J19">
            <v>0.36</v>
          </cell>
        </row>
      </sheetData>
      <sheetData sheetId="9">
        <row r="24">
          <cell r="B24">
            <v>225</v>
          </cell>
          <cell r="C24">
            <v>36</v>
          </cell>
          <cell r="D24">
            <v>110</v>
          </cell>
          <cell r="E24">
            <v>11</v>
          </cell>
          <cell r="F24">
            <v>1</v>
          </cell>
          <cell r="G24">
            <v>0</v>
          </cell>
          <cell r="H24">
            <v>13</v>
          </cell>
          <cell r="J24">
            <v>0.54666666666666663</v>
          </cell>
        </row>
      </sheetData>
      <sheetData sheetId="10">
        <row r="13">
          <cell r="B13">
            <v>93</v>
          </cell>
          <cell r="C13">
            <v>0</v>
          </cell>
          <cell r="D13">
            <v>39</v>
          </cell>
          <cell r="E13">
            <v>0</v>
          </cell>
          <cell r="F13">
            <v>0</v>
          </cell>
          <cell r="G13">
            <v>0</v>
          </cell>
          <cell r="H13">
            <v>5</v>
          </cell>
          <cell r="J13">
            <v>0.4731182795698925</v>
          </cell>
        </row>
      </sheetData>
      <sheetData sheetId="11">
        <row r="24">
          <cell r="B24">
            <v>599</v>
          </cell>
          <cell r="C24">
            <v>210</v>
          </cell>
          <cell r="D24">
            <v>334</v>
          </cell>
          <cell r="E24">
            <v>62</v>
          </cell>
          <cell r="F24">
            <v>19</v>
          </cell>
          <cell r="G24">
            <v>11</v>
          </cell>
          <cell r="H24">
            <v>51</v>
          </cell>
          <cell r="J24">
            <v>0.64273789649415691</v>
          </cell>
        </row>
      </sheetData>
      <sheetData sheetId="12">
        <row r="24">
          <cell r="B24">
            <v>105</v>
          </cell>
          <cell r="C24">
            <v>58</v>
          </cell>
          <cell r="D24">
            <v>75</v>
          </cell>
          <cell r="E24">
            <v>22</v>
          </cell>
          <cell r="F24">
            <v>8</v>
          </cell>
          <cell r="G24">
            <v>5</v>
          </cell>
          <cell r="H24">
            <v>4</v>
          </cell>
          <cell r="J24">
            <v>0.75238095238095237</v>
          </cell>
        </row>
      </sheetData>
      <sheetData sheetId="13">
        <row r="18">
          <cell r="B18">
            <v>400</v>
          </cell>
          <cell r="C18">
            <v>0</v>
          </cell>
          <cell r="D18">
            <v>214</v>
          </cell>
          <cell r="E18">
            <v>0</v>
          </cell>
          <cell r="F18">
            <v>0</v>
          </cell>
          <cell r="G18">
            <v>0</v>
          </cell>
          <cell r="H18">
            <v>16</v>
          </cell>
          <cell r="J18">
            <v>0.57499999999999996</v>
          </cell>
        </row>
      </sheetData>
      <sheetData sheetId="14">
        <row r="19">
          <cell r="B19">
            <v>582</v>
          </cell>
          <cell r="C19">
            <v>0</v>
          </cell>
          <cell r="D19">
            <v>232</v>
          </cell>
          <cell r="E19">
            <v>0</v>
          </cell>
          <cell r="F19">
            <v>0</v>
          </cell>
          <cell r="G19">
            <v>0</v>
          </cell>
          <cell r="H19">
            <v>18</v>
          </cell>
          <cell r="J19">
            <v>0.42955326460481097</v>
          </cell>
        </row>
      </sheetData>
      <sheetData sheetId="15">
        <row r="18">
          <cell r="B18">
            <v>435</v>
          </cell>
          <cell r="C18">
            <v>0</v>
          </cell>
          <cell r="D18">
            <v>133</v>
          </cell>
          <cell r="E18">
            <v>0</v>
          </cell>
          <cell r="F18">
            <v>0</v>
          </cell>
          <cell r="G18">
            <v>0</v>
          </cell>
          <cell r="H18">
            <v>14</v>
          </cell>
          <cell r="J18">
            <v>0.33793103448275863</v>
          </cell>
        </row>
      </sheetData>
      <sheetData sheetId="16">
        <row r="26">
          <cell r="B26">
            <v>1538</v>
          </cell>
          <cell r="C26">
            <v>114</v>
          </cell>
          <cell r="D26">
            <v>686</v>
          </cell>
          <cell r="E26">
            <v>15</v>
          </cell>
          <cell r="F26">
            <v>2</v>
          </cell>
          <cell r="G26">
            <v>0</v>
          </cell>
          <cell r="H26">
            <v>38</v>
          </cell>
          <cell r="J26">
            <v>0.47074122236671001</v>
          </cell>
        </row>
      </sheetData>
      <sheetData sheetId="17">
        <row r="19">
          <cell r="B19">
            <v>612</v>
          </cell>
          <cell r="C19">
            <v>0</v>
          </cell>
          <cell r="D19">
            <v>242</v>
          </cell>
          <cell r="E19">
            <v>0</v>
          </cell>
          <cell r="F19">
            <v>0</v>
          </cell>
          <cell r="G19">
            <v>0</v>
          </cell>
          <cell r="H19">
            <v>18</v>
          </cell>
          <cell r="J19">
            <v>0.42483660130718953</v>
          </cell>
        </row>
      </sheetData>
      <sheetData sheetId="18"/>
      <sheetData sheetId="19">
        <row r="19">
          <cell r="B19">
            <v>343</v>
          </cell>
          <cell r="C19">
            <v>0</v>
          </cell>
          <cell r="D19">
            <v>72</v>
          </cell>
          <cell r="E19">
            <v>0</v>
          </cell>
          <cell r="F19">
            <v>0</v>
          </cell>
          <cell r="G19">
            <v>0</v>
          </cell>
          <cell r="H19">
            <v>11</v>
          </cell>
          <cell r="J19">
            <v>0.24198250728862974</v>
          </cell>
        </row>
      </sheetData>
      <sheetData sheetId="20">
        <row r="19">
          <cell r="B19">
            <v>228</v>
          </cell>
          <cell r="C19">
            <v>0</v>
          </cell>
          <cell r="D19">
            <v>49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J19">
            <v>0.25</v>
          </cell>
        </row>
      </sheetData>
      <sheetData sheetId="21">
        <row r="26">
          <cell r="B26">
            <v>1109</v>
          </cell>
          <cell r="C26">
            <v>0</v>
          </cell>
          <cell r="D26">
            <v>581</v>
          </cell>
          <cell r="E26">
            <v>0</v>
          </cell>
          <cell r="F26">
            <v>0</v>
          </cell>
          <cell r="G26">
            <v>0</v>
          </cell>
          <cell r="H26">
            <v>66</v>
          </cell>
          <cell r="J26">
            <v>0.58340847610459878</v>
          </cell>
        </row>
      </sheetData>
      <sheetData sheetId="22">
        <row r="19">
          <cell r="B19">
            <v>603</v>
          </cell>
          <cell r="C19">
            <v>14</v>
          </cell>
          <cell r="D19">
            <v>241</v>
          </cell>
          <cell r="E19">
            <v>0</v>
          </cell>
          <cell r="F19">
            <v>0</v>
          </cell>
          <cell r="G19">
            <v>0</v>
          </cell>
          <cell r="H19">
            <v>13</v>
          </cell>
          <cell r="J19">
            <v>0.42122719734660036</v>
          </cell>
        </row>
      </sheetData>
      <sheetData sheetId="23">
        <row r="26">
          <cell r="B26">
            <v>250</v>
          </cell>
          <cell r="C26">
            <v>29</v>
          </cell>
          <cell r="D26">
            <v>130</v>
          </cell>
          <cell r="E26">
            <v>6</v>
          </cell>
          <cell r="F26">
            <v>2</v>
          </cell>
          <cell r="G26">
            <v>0</v>
          </cell>
          <cell r="H26">
            <v>11</v>
          </cell>
          <cell r="J26">
            <v>0.56399999999999995</v>
          </cell>
        </row>
      </sheetData>
      <sheetData sheetId="24">
        <row r="24">
          <cell r="B24">
            <v>812</v>
          </cell>
          <cell r="C24">
            <v>80</v>
          </cell>
          <cell r="D24">
            <v>360</v>
          </cell>
          <cell r="E24">
            <v>18</v>
          </cell>
          <cell r="F24">
            <v>2</v>
          </cell>
          <cell r="G24">
            <v>1</v>
          </cell>
          <cell r="H24">
            <v>17</v>
          </cell>
          <cell r="J24">
            <v>0.4642857142857143</v>
          </cell>
        </row>
      </sheetData>
      <sheetData sheetId="25">
        <row r="26">
          <cell r="B26">
            <v>1293</v>
          </cell>
          <cell r="C26">
            <v>104</v>
          </cell>
          <cell r="D26">
            <v>693</v>
          </cell>
          <cell r="E26">
            <v>18</v>
          </cell>
          <cell r="F26">
            <v>2</v>
          </cell>
          <cell r="G26">
            <v>0</v>
          </cell>
          <cell r="H26">
            <v>25</v>
          </cell>
          <cell r="J26">
            <v>0.55529775715390561</v>
          </cell>
        </row>
      </sheetData>
      <sheetData sheetId="26">
        <row r="26">
          <cell r="B26">
            <v>1237</v>
          </cell>
          <cell r="C26">
            <v>0</v>
          </cell>
          <cell r="D26">
            <v>638</v>
          </cell>
          <cell r="E26">
            <v>0</v>
          </cell>
          <cell r="F26">
            <v>0</v>
          </cell>
          <cell r="G26">
            <v>0</v>
          </cell>
          <cell r="H26">
            <v>27</v>
          </cell>
          <cell r="J26">
            <v>0.53759094583670175</v>
          </cell>
        </row>
      </sheetData>
      <sheetData sheetId="27">
        <row r="26">
          <cell r="B26">
            <v>1701</v>
          </cell>
          <cell r="C26">
            <v>115</v>
          </cell>
          <cell r="D26">
            <v>764</v>
          </cell>
          <cell r="E26">
            <v>1</v>
          </cell>
          <cell r="F26">
            <v>0</v>
          </cell>
          <cell r="G26">
            <v>0</v>
          </cell>
          <cell r="H26">
            <v>85</v>
          </cell>
          <cell r="J26">
            <v>0.49911816578483242</v>
          </cell>
        </row>
      </sheetData>
      <sheetData sheetId="28">
        <row r="26">
          <cell r="B26">
            <v>332</v>
          </cell>
          <cell r="C26">
            <v>99</v>
          </cell>
          <cell r="D26">
            <v>116</v>
          </cell>
          <cell r="E26">
            <v>2</v>
          </cell>
          <cell r="F26">
            <v>0</v>
          </cell>
          <cell r="G26">
            <v>0</v>
          </cell>
          <cell r="H26">
            <v>14</v>
          </cell>
          <cell r="J26">
            <v>0.39156626506024095</v>
          </cell>
        </row>
      </sheetData>
      <sheetData sheetId="29">
        <row r="26">
          <cell r="B26">
            <v>840</v>
          </cell>
          <cell r="C26">
            <v>0</v>
          </cell>
          <cell r="D26">
            <v>424</v>
          </cell>
          <cell r="E26">
            <v>0</v>
          </cell>
          <cell r="F26">
            <v>0</v>
          </cell>
          <cell r="G26">
            <v>0</v>
          </cell>
          <cell r="H26">
            <v>42</v>
          </cell>
          <cell r="J26">
            <v>0.55476190476190479</v>
          </cell>
        </row>
      </sheetData>
      <sheetData sheetId="30">
        <row r="26">
          <cell r="B26">
            <v>597</v>
          </cell>
          <cell r="C26">
            <v>201</v>
          </cell>
          <cell r="D26">
            <v>370</v>
          </cell>
          <cell r="E26">
            <v>61</v>
          </cell>
          <cell r="F26">
            <v>16</v>
          </cell>
          <cell r="G26">
            <v>4</v>
          </cell>
          <cell r="H26">
            <v>9</v>
          </cell>
          <cell r="J26">
            <v>0.63484087102177555</v>
          </cell>
        </row>
      </sheetData>
      <sheetData sheetId="31">
        <row r="21">
          <cell r="B21">
            <v>617</v>
          </cell>
          <cell r="C21">
            <v>0</v>
          </cell>
          <cell r="D21">
            <v>220</v>
          </cell>
          <cell r="E21">
            <v>0</v>
          </cell>
          <cell r="F21">
            <v>0</v>
          </cell>
          <cell r="G21">
            <v>0</v>
          </cell>
          <cell r="H21">
            <v>45</v>
          </cell>
          <cell r="J21">
            <v>0.42949756888168555</v>
          </cell>
        </row>
      </sheetData>
      <sheetData sheetId="32">
        <row r="18">
          <cell r="B18">
            <v>111</v>
          </cell>
          <cell r="C18">
            <v>0</v>
          </cell>
          <cell r="D18">
            <v>76</v>
          </cell>
          <cell r="E18">
            <v>0</v>
          </cell>
          <cell r="F18">
            <v>0</v>
          </cell>
          <cell r="G18">
            <v>0</v>
          </cell>
          <cell r="H18">
            <v>1</v>
          </cell>
          <cell r="J18">
            <v>0.69369369369369371</v>
          </cell>
        </row>
      </sheetData>
      <sheetData sheetId="33">
        <row r="26">
          <cell r="B26">
            <v>1534</v>
          </cell>
          <cell r="C26">
            <v>48</v>
          </cell>
          <cell r="D26">
            <v>777</v>
          </cell>
          <cell r="E26">
            <v>7</v>
          </cell>
          <cell r="F26">
            <v>2</v>
          </cell>
          <cell r="G26">
            <v>1</v>
          </cell>
          <cell r="H26">
            <v>85</v>
          </cell>
          <cell r="J26">
            <v>0.56192959582790092</v>
          </cell>
        </row>
      </sheetData>
      <sheetData sheetId="34">
        <row r="19">
          <cell r="B19">
            <v>424</v>
          </cell>
          <cell r="C19">
            <v>18</v>
          </cell>
          <cell r="D19">
            <v>204</v>
          </cell>
          <cell r="E19">
            <v>3</v>
          </cell>
          <cell r="F19">
            <v>1</v>
          </cell>
          <cell r="G19">
            <v>0</v>
          </cell>
          <cell r="H19">
            <v>4</v>
          </cell>
          <cell r="J19">
            <v>0.49056603773584906</v>
          </cell>
        </row>
      </sheetData>
      <sheetData sheetId="35">
        <row r="20">
          <cell r="B20">
            <v>698</v>
          </cell>
          <cell r="C20">
            <v>0</v>
          </cell>
          <cell r="D20">
            <v>254</v>
          </cell>
          <cell r="E20">
            <v>0</v>
          </cell>
          <cell r="F20">
            <v>0</v>
          </cell>
          <cell r="G20">
            <v>0</v>
          </cell>
          <cell r="H20">
            <v>22</v>
          </cell>
          <cell r="J20">
            <v>0.39541547277936961</v>
          </cell>
        </row>
      </sheetData>
      <sheetData sheetId="36">
        <row r="24">
          <cell r="B24">
            <v>260</v>
          </cell>
          <cell r="C24">
            <v>62</v>
          </cell>
          <cell r="D24">
            <v>114</v>
          </cell>
          <cell r="E24">
            <v>7</v>
          </cell>
          <cell r="F24">
            <v>9</v>
          </cell>
          <cell r="G24">
            <v>6</v>
          </cell>
          <cell r="H24">
            <v>15</v>
          </cell>
          <cell r="J24">
            <v>0.49615384615384617</v>
          </cell>
        </row>
      </sheetData>
      <sheetData sheetId="37">
        <row r="19">
          <cell r="B19">
            <v>390</v>
          </cell>
          <cell r="C19">
            <v>0</v>
          </cell>
          <cell r="D19">
            <v>166</v>
          </cell>
          <cell r="E19">
            <v>0</v>
          </cell>
          <cell r="F19">
            <v>0</v>
          </cell>
          <cell r="G19">
            <v>0</v>
          </cell>
          <cell r="H19">
            <v>5</v>
          </cell>
          <cell r="J19">
            <v>0.43846153846153846</v>
          </cell>
        </row>
      </sheetData>
      <sheetData sheetId="38">
        <row r="26">
          <cell r="B26">
            <v>1161</v>
          </cell>
          <cell r="C26">
            <v>0</v>
          </cell>
          <cell r="D26">
            <v>577</v>
          </cell>
          <cell r="E26">
            <v>0</v>
          </cell>
          <cell r="F26">
            <v>0</v>
          </cell>
          <cell r="G26">
            <v>0</v>
          </cell>
          <cell r="H26">
            <v>21</v>
          </cell>
          <cell r="J26">
            <v>0.5150732127476314</v>
          </cell>
        </row>
      </sheetData>
      <sheetData sheetId="39">
        <row r="19">
          <cell r="B19">
            <v>536</v>
          </cell>
          <cell r="C19">
            <v>0</v>
          </cell>
          <cell r="D19">
            <v>297</v>
          </cell>
          <cell r="E19">
            <v>0</v>
          </cell>
          <cell r="F19">
            <v>0</v>
          </cell>
          <cell r="G19">
            <v>0</v>
          </cell>
          <cell r="H19">
            <v>20</v>
          </cell>
          <cell r="J19">
            <v>0.59141791044776115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deau"/>
      <sheetName val="Nagle"/>
      <sheetName val="Nalette"/>
      <sheetName val="Napolitano"/>
      <sheetName val="Nickerson"/>
      <sheetName val="Nield"/>
      <sheetName val="Noel"/>
      <sheetName val="Normandin"/>
      <sheetName val="Norton"/>
      <sheetName val="Nyblom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12">
          <cell r="B12">
            <v>74</v>
          </cell>
          <cell r="C12">
            <v>0</v>
          </cell>
          <cell r="D12">
            <v>28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0.3783783783783784</v>
          </cell>
        </row>
      </sheetData>
      <sheetData sheetId="1">
        <row r="26">
          <cell r="B26">
            <v>326</v>
          </cell>
          <cell r="C26">
            <v>127</v>
          </cell>
          <cell r="D26">
            <v>182</v>
          </cell>
          <cell r="E26">
            <v>19</v>
          </cell>
          <cell r="F26">
            <v>10</v>
          </cell>
          <cell r="G26">
            <v>0</v>
          </cell>
          <cell r="H26">
            <v>28</v>
          </cell>
          <cell r="J26">
            <v>0.64417177914110424</v>
          </cell>
        </row>
      </sheetData>
      <sheetData sheetId="2">
        <row r="26">
          <cell r="B26">
            <v>550</v>
          </cell>
          <cell r="C26">
            <v>222</v>
          </cell>
          <cell r="D26">
            <v>352</v>
          </cell>
          <cell r="E26">
            <v>51</v>
          </cell>
          <cell r="F26">
            <v>13</v>
          </cell>
          <cell r="G26">
            <v>13</v>
          </cell>
          <cell r="H26">
            <v>40</v>
          </cell>
          <cell r="J26">
            <v>0.71272727272727276</v>
          </cell>
        </row>
      </sheetData>
      <sheetData sheetId="3">
        <row r="20">
          <cell r="B20">
            <v>1295</v>
          </cell>
          <cell r="C20">
            <v>78</v>
          </cell>
          <cell r="D20">
            <v>673</v>
          </cell>
          <cell r="E20">
            <v>22</v>
          </cell>
          <cell r="F20">
            <v>1</v>
          </cell>
          <cell r="G20">
            <v>0</v>
          </cell>
          <cell r="H20">
            <v>68</v>
          </cell>
          <cell r="J20">
            <v>0.57220077220077215</v>
          </cell>
        </row>
      </sheetData>
      <sheetData sheetId="4">
        <row r="19">
          <cell r="B19">
            <v>783</v>
          </cell>
          <cell r="C19">
            <v>0</v>
          </cell>
          <cell r="D19">
            <v>365</v>
          </cell>
          <cell r="E19">
            <v>0</v>
          </cell>
          <cell r="F19">
            <v>0</v>
          </cell>
          <cell r="G19">
            <v>0</v>
          </cell>
          <cell r="H19">
            <v>28</v>
          </cell>
          <cell r="J19">
            <v>0.50191570881226055</v>
          </cell>
        </row>
      </sheetData>
      <sheetData sheetId="5">
        <row r="21">
          <cell r="B21">
            <v>705</v>
          </cell>
          <cell r="C21">
            <v>0</v>
          </cell>
          <cell r="D21">
            <v>389</v>
          </cell>
          <cell r="E21">
            <v>0</v>
          </cell>
          <cell r="F21">
            <v>0</v>
          </cell>
          <cell r="G21">
            <v>0</v>
          </cell>
          <cell r="H21">
            <v>28</v>
          </cell>
          <cell r="J21">
            <v>0.59148936170212763</v>
          </cell>
        </row>
      </sheetData>
      <sheetData sheetId="6">
        <row r="14">
          <cell r="B14">
            <v>142</v>
          </cell>
          <cell r="C14">
            <v>0</v>
          </cell>
          <cell r="D14">
            <v>47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J14">
            <v>0.35915492957746481</v>
          </cell>
        </row>
      </sheetData>
      <sheetData sheetId="7">
        <row r="26">
          <cell r="B26">
            <v>15</v>
          </cell>
          <cell r="C26">
            <v>3</v>
          </cell>
          <cell r="D26">
            <v>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0.4</v>
          </cell>
        </row>
      </sheetData>
      <sheetData sheetId="8">
        <row r="26">
          <cell r="B26">
            <v>263</v>
          </cell>
          <cell r="C26">
            <v>86</v>
          </cell>
          <cell r="D26">
            <v>197</v>
          </cell>
          <cell r="E26">
            <v>17</v>
          </cell>
          <cell r="F26">
            <v>2</v>
          </cell>
          <cell r="G26">
            <v>0</v>
          </cell>
          <cell r="H26">
            <v>2</v>
          </cell>
          <cell r="J26">
            <v>0.75665399239543729</v>
          </cell>
        </row>
      </sheetData>
      <sheetData sheetId="9">
        <row r="12">
          <cell r="B12">
            <v>46</v>
          </cell>
          <cell r="C12">
            <v>0</v>
          </cell>
          <cell r="D12">
            <v>24</v>
          </cell>
          <cell r="E12">
            <v>0</v>
          </cell>
          <cell r="F12">
            <v>0</v>
          </cell>
          <cell r="G12">
            <v>0</v>
          </cell>
          <cell r="H12">
            <v>2</v>
          </cell>
          <cell r="J12">
            <v>0.56521739130434778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erholtzer"/>
      <sheetName val="O'Brien"/>
      <sheetName val="O'Callaghan"/>
      <sheetName val="Ogrodowczyk"/>
      <sheetName val="Ohm"/>
      <sheetName val="O'Leary"/>
      <sheetName val="Olsen"/>
      <sheetName val="O'Neil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16">
          <cell r="B16">
            <v>6</v>
          </cell>
          <cell r="C16">
            <v>0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0.33333333333333331</v>
          </cell>
        </row>
      </sheetData>
      <sheetData sheetId="1">
        <row r="13">
          <cell r="B13">
            <v>81</v>
          </cell>
          <cell r="C13">
            <v>0</v>
          </cell>
          <cell r="D13">
            <v>43</v>
          </cell>
          <cell r="E13">
            <v>0</v>
          </cell>
          <cell r="F13">
            <v>0</v>
          </cell>
          <cell r="G13">
            <v>0</v>
          </cell>
          <cell r="H13">
            <v>6</v>
          </cell>
          <cell r="J13">
            <v>0.60493827160493829</v>
          </cell>
        </row>
      </sheetData>
      <sheetData sheetId="2">
        <row r="18">
          <cell r="B18">
            <v>410</v>
          </cell>
          <cell r="C18">
            <v>0</v>
          </cell>
          <cell r="D18">
            <v>173</v>
          </cell>
          <cell r="E18">
            <v>0</v>
          </cell>
          <cell r="F18">
            <v>0</v>
          </cell>
          <cell r="G18">
            <v>0</v>
          </cell>
          <cell r="H18">
            <v>11</v>
          </cell>
          <cell r="J18">
            <v>0.44878048780487806</v>
          </cell>
        </row>
      </sheetData>
      <sheetData sheetId="3">
        <row r="16">
          <cell r="B16">
            <v>412</v>
          </cell>
          <cell r="C16">
            <v>0</v>
          </cell>
          <cell r="D16">
            <v>127</v>
          </cell>
          <cell r="E16">
            <v>0</v>
          </cell>
          <cell r="F16">
            <v>0</v>
          </cell>
          <cell r="G16">
            <v>0</v>
          </cell>
          <cell r="H16">
            <v>11</v>
          </cell>
          <cell r="J16">
            <v>0.33495145631067963</v>
          </cell>
        </row>
      </sheetData>
      <sheetData sheetId="4">
        <row r="20">
          <cell r="B20">
            <v>531</v>
          </cell>
          <cell r="C20">
            <v>0</v>
          </cell>
          <cell r="D20">
            <v>196</v>
          </cell>
          <cell r="E20">
            <v>0</v>
          </cell>
          <cell r="F20">
            <v>0</v>
          </cell>
          <cell r="G20">
            <v>0</v>
          </cell>
          <cell r="H20">
            <v>19</v>
          </cell>
          <cell r="J20">
            <v>0.40489642184557439</v>
          </cell>
        </row>
      </sheetData>
      <sheetData sheetId="5">
        <row r="26">
          <cell r="B26">
            <v>164</v>
          </cell>
          <cell r="C26">
            <v>12</v>
          </cell>
          <cell r="D26">
            <v>71</v>
          </cell>
          <cell r="E26">
            <v>2</v>
          </cell>
          <cell r="F26">
            <v>0</v>
          </cell>
          <cell r="G26">
            <v>0</v>
          </cell>
          <cell r="H26">
            <v>4</v>
          </cell>
          <cell r="J26">
            <v>0.45731707317073172</v>
          </cell>
        </row>
      </sheetData>
      <sheetData sheetId="6">
        <row r="26">
          <cell r="B26">
            <v>926</v>
          </cell>
          <cell r="C26">
            <v>0</v>
          </cell>
          <cell r="D26">
            <v>405</v>
          </cell>
          <cell r="E26">
            <v>0</v>
          </cell>
          <cell r="F26">
            <v>0</v>
          </cell>
          <cell r="G26">
            <v>0</v>
          </cell>
          <cell r="H26">
            <v>25</v>
          </cell>
          <cell r="J26">
            <v>0.46436285097192226</v>
          </cell>
        </row>
      </sheetData>
      <sheetData sheetId="7">
        <row r="26">
          <cell r="B26">
            <v>71</v>
          </cell>
          <cell r="C26">
            <v>0</v>
          </cell>
          <cell r="D26">
            <v>37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J26">
            <v>0.59154929577464788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e"/>
      <sheetName val="Padley"/>
      <sheetName val="Page"/>
      <sheetName val="Palmer"/>
      <sheetName val="Papa"/>
      <sheetName val="Parker"/>
      <sheetName val="Patterson"/>
      <sheetName val="Patton"/>
      <sheetName val="Pelletier"/>
      <sheetName val="Perras"/>
      <sheetName val="Perrone"/>
      <sheetName val="Peter"/>
      <sheetName val="Peterman"/>
      <sheetName val="Peterson"/>
      <sheetName val="Plante"/>
      <sheetName val="Poisson"/>
      <sheetName val="Polsi"/>
      <sheetName val="Porter"/>
      <sheetName val="Poulos"/>
      <sheetName val="Powell"/>
      <sheetName val="Prince"/>
      <sheetName val="Provencher"/>
      <sheetName val="Blank (4)"/>
      <sheetName val="Blank (5)"/>
      <sheetName val="Blank (6)"/>
      <sheetName val="Blank (7)"/>
      <sheetName val="Blank (8)"/>
      <sheetName val="Sheet2"/>
      <sheetName val="Sheet3"/>
    </sheetNames>
    <sheetDataSet>
      <sheetData sheetId="0">
        <row r="16">
          <cell r="B16">
            <v>167</v>
          </cell>
          <cell r="C16">
            <v>0</v>
          </cell>
          <cell r="D16">
            <v>59</v>
          </cell>
          <cell r="E16">
            <v>0</v>
          </cell>
          <cell r="F16">
            <v>0</v>
          </cell>
          <cell r="G16">
            <v>0</v>
          </cell>
          <cell r="H16">
            <v>3</v>
          </cell>
          <cell r="J16">
            <v>0.3712574850299401</v>
          </cell>
        </row>
      </sheetData>
      <sheetData sheetId="1">
        <row r="14">
          <cell r="B14">
            <v>76</v>
          </cell>
          <cell r="C14">
            <v>0</v>
          </cell>
          <cell r="D14">
            <v>36</v>
          </cell>
          <cell r="E14">
            <v>0</v>
          </cell>
          <cell r="F14">
            <v>0</v>
          </cell>
          <cell r="G14">
            <v>0</v>
          </cell>
          <cell r="H14">
            <v>4</v>
          </cell>
          <cell r="J14">
            <v>0.52631578947368418</v>
          </cell>
        </row>
      </sheetData>
      <sheetData sheetId="2">
        <row r="18">
          <cell r="B18">
            <v>505</v>
          </cell>
          <cell r="C18">
            <v>0</v>
          </cell>
          <cell r="D18">
            <v>238</v>
          </cell>
          <cell r="E18">
            <v>0</v>
          </cell>
          <cell r="F18">
            <v>0</v>
          </cell>
          <cell r="G18">
            <v>0</v>
          </cell>
          <cell r="H18">
            <v>7</v>
          </cell>
          <cell r="J18">
            <v>0.48514851485148514</v>
          </cell>
        </row>
      </sheetData>
      <sheetData sheetId="3">
        <row r="18">
          <cell r="B18">
            <v>420</v>
          </cell>
          <cell r="C18">
            <v>0</v>
          </cell>
          <cell r="D18">
            <v>147</v>
          </cell>
          <cell r="E18">
            <v>0</v>
          </cell>
          <cell r="F18">
            <v>0</v>
          </cell>
          <cell r="G18">
            <v>0</v>
          </cell>
          <cell r="H18">
            <v>9</v>
          </cell>
          <cell r="J18">
            <v>0.37142857142857144</v>
          </cell>
        </row>
      </sheetData>
      <sheetData sheetId="4">
        <row r="26">
          <cell r="B26">
            <v>432</v>
          </cell>
          <cell r="C26">
            <v>68</v>
          </cell>
          <cell r="D26">
            <v>192</v>
          </cell>
          <cell r="E26">
            <v>21</v>
          </cell>
          <cell r="F26">
            <v>8</v>
          </cell>
          <cell r="G26">
            <v>1</v>
          </cell>
          <cell r="H26">
            <v>9</v>
          </cell>
          <cell r="J26">
            <v>0.46527777777777779</v>
          </cell>
        </row>
      </sheetData>
      <sheetData sheetId="5">
        <row r="12">
          <cell r="B12">
            <v>70</v>
          </cell>
          <cell r="C12">
            <v>0</v>
          </cell>
          <cell r="D12">
            <v>37</v>
          </cell>
          <cell r="E12">
            <v>0</v>
          </cell>
          <cell r="F12">
            <v>0</v>
          </cell>
          <cell r="G12">
            <v>0</v>
          </cell>
          <cell r="H12">
            <v>1</v>
          </cell>
          <cell r="J12">
            <v>0.54285714285714282</v>
          </cell>
        </row>
      </sheetData>
      <sheetData sheetId="6">
        <row r="26">
          <cell r="B26">
            <v>450</v>
          </cell>
          <cell r="C26">
            <v>183</v>
          </cell>
          <cell r="D26">
            <v>290</v>
          </cell>
          <cell r="E26">
            <v>66</v>
          </cell>
          <cell r="F26">
            <v>17</v>
          </cell>
          <cell r="G26">
            <v>7</v>
          </cell>
          <cell r="H26">
            <v>20</v>
          </cell>
          <cell r="J26">
            <v>0.68888888888888888</v>
          </cell>
        </row>
      </sheetData>
      <sheetData sheetId="7">
        <row r="26">
          <cell r="B26">
            <v>1438</v>
          </cell>
          <cell r="C26">
            <v>160</v>
          </cell>
          <cell r="D26">
            <v>832</v>
          </cell>
          <cell r="E26">
            <v>46</v>
          </cell>
          <cell r="F26">
            <v>15</v>
          </cell>
          <cell r="G26">
            <v>1</v>
          </cell>
          <cell r="H26">
            <v>39</v>
          </cell>
          <cell r="J26">
            <v>0.60570236439499303</v>
          </cell>
        </row>
      </sheetData>
      <sheetData sheetId="8">
        <row r="26">
          <cell r="B26">
            <v>775</v>
          </cell>
          <cell r="C26">
            <v>211</v>
          </cell>
          <cell r="D26">
            <v>443</v>
          </cell>
          <cell r="E26">
            <v>49</v>
          </cell>
          <cell r="F26">
            <v>19</v>
          </cell>
          <cell r="G26">
            <v>4</v>
          </cell>
          <cell r="H26">
            <v>18</v>
          </cell>
          <cell r="J26">
            <v>0.59483870967741936</v>
          </cell>
        </row>
      </sheetData>
      <sheetData sheetId="9">
        <row r="16">
          <cell r="B16">
            <v>270</v>
          </cell>
          <cell r="C16">
            <v>0</v>
          </cell>
          <cell r="D16">
            <v>110</v>
          </cell>
          <cell r="E16">
            <v>0</v>
          </cell>
          <cell r="F16">
            <v>0</v>
          </cell>
          <cell r="G16">
            <v>0</v>
          </cell>
          <cell r="H16">
            <v>28</v>
          </cell>
          <cell r="J16">
            <v>0.51111111111111107</v>
          </cell>
        </row>
      </sheetData>
      <sheetData sheetId="10">
        <row r="26">
          <cell r="B26">
            <v>200</v>
          </cell>
          <cell r="C26">
            <v>86</v>
          </cell>
          <cell r="D26">
            <v>136</v>
          </cell>
          <cell r="E26">
            <v>35</v>
          </cell>
          <cell r="F26">
            <v>8</v>
          </cell>
          <cell r="G26">
            <v>0</v>
          </cell>
          <cell r="H26">
            <v>4</v>
          </cell>
          <cell r="J26">
            <v>0.7</v>
          </cell>
        </row>
      </sheetData>
      <sheetData sheetId="11">
        <row r="26">
          <cell r="B26">
            <v>144</v>
          </cell>
          <cell r="C26">
            <v>0</v>
          </cell>
          <cell r="D26">
            <v>74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J26">
            <v>0.54861111111111116</v>
          </cell>
        </row>
      </sheetData>
      <sheetData sheetId="12">
        <row r="26">
          <cell r="B26">
            <v>872</v>
          </cell>
          <cell r="C26">
            <v>92</v>
          </cell>
          <cell r="D26">
            <v>517</v>
          </cell>
          <cell r="E26">
            <v>20</v>
          </cell>
          <cell r="F26">
            <v>3</v>
          </cell>
          <cell r="G26">
            <v>2</v>
          </cell>
          <cell r="H26">
            <v>46</v>
          </cell>
          <cell r="J26">
            <v>0.64564220183486243</v>
          </cell>
        </row>
      </sheetData>
      <sheetData sheetId="13">
        <row r="19">
          <cell r="B19">
            <v>704</v>
          </cell>
          <cell r="C19">
            <v>57</v>
          </cell>
          <cell r="D19">
            <v>346</v>
          </cell>
          <cell r="E19">
            <v>3</v>
          </cell>
          <cell r="F19">
            <v>0</v>
          </cell>
          <cell r="G19">
            <v>0</v>
          </cell>
          <cell r="H19">
            <v>15</v>
          </cell>
          <cell r="J19">
            <v>0.51278409090909094</v>
          </cell>
        </row>
      </sheetData>
      <sheetData sheetId="14">
        <row r="15">
          <cell r="B15">
            <v>40</v>
          </cell>
          <cell r="C15">
            <v>0</v>
          </cell>
          <cell r="D15">
            <v>16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0.4</v>
          </cell>
        </row>
      </sheetData>
      <sheetData sheetId="15">
        <row r="20">
          <cell r="B20">
            <v>562</v>
          </cell>
          <cell r="C20">
            <v>0</v>
          </cell>
          <cell r="D20">
            <v>250</v>
          </cell>
          <cell r="E20">
            <v>0</v>
          </cell>
          <cell r="F20">
            <v>0</v>
          </cell>
          <cell r="G20">
            <v>0</v>
          </cell>
          <cell r="H20">
            <v>23</v>
          </cell>
          <cell r="J20">
            <v>0.48576512455516013</v>
          </cell>
        </row>
      </sheetData>
      <sheetData sheetId="16">
        <row r="16">
          <cell r="B16">
            <v>64</v>
          </cell>
          <cell r="C16">
            <v>0</v>
          </cell>
          <cell r="D16">
            <v>23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0.359375</v>
          </cell>
        </row>
      </sheetData>
      <sheetData sheetId="17">
        <row r="26">
          <cell r="B26">
            <v>920</v>
          </cell>
          <cell r="C26">
            <v>37</v>
          </cell>
          <cell r="D26">
            <v>497</v>
          </cell>
          <cell r="E26">
            <v>3</v>
          </cell>
          <cell r="F26">
            <v>0</v>
          </cell>
          <cell r="G26">
            <v>0</v>
          </cell>
          <cell r="H26">
            <v>27</v>
          </cell>
          <cell r="J26">
            <v>0.56956521739130439</v>
          </cell>
        </row>
      </sheetData>
      <sheetData sheetId="18">
        <row r="26">
          <cell r="B26">
            <v>978</v>
          </cell>
          <cell r="C26">
            <v>0</v>
          </cell>
          <cell r="D26">
            <v>454</v>
          </cell>
          <cell r="E26">
            <v>0</v>
          </cell>
          <cell r="F26">
            <v>0</v>
          </cell>
          <cell r="G26">
            <v>0</v>
          </cell>
          <cell r="H26">
            <v>36</v>
          </cell>
          <cell r="J26">
            <v>0.50102249488752559</v>
          </cell>
        </row>
      </sheetData>
      <sheetData sheetId="19">
        <row r="16">
          <cell r="B16">
            <v>71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J16">
            <v>0.42253521126760563</v>
          </cell>
        </row>
      </sheetData>
      <sheetData sheetId="20">
        <row r="14">
          <cell r="B14">
            <v>6</v>
          </cell>
          <cell r="C14">
            <v>0</v>
          </cell>
          <cell r="D14">
            <v>3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J14">
            <v>0.66666666666666663</v>
          </cell>
        </row>
      </sheetData>
      <sheetData sheetId="21">
        <row r="26">
          <cell r="B26">
            <v>114</v>
          </cell>
          <cell r="C26">
            <v>25</v>
          </cell>
          <cell r="D26">
            <v>72</v>
          </cell>
          <cell r="E26">
            <v>2</v>
          </cell>
          <cell r="F26">
            <v>2</v>
          </cell>
          <cell r="G26">
            <v>0</v>
          </cell>
          <cell r="H26">
            <v>0</v>
          </cell>
          <cell r="J26">
            <v>0.63157894736842102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ne"/>
      <sheetName val="Reilly"/>
      <sheetName val="Remillard"/>
      <sheetName val="Ribaudo"/>
      <sheetName val="Rich"/>
      <sheetName val="Richards"/>
      <sheetName val="Riley"/>
      <sheetName val="Rinker"/>
      <sheetName val="Robert"/>
      <sheetName val="Robuccio"/>
      <sheetName val="Rosen"/>
      <sheetName val="Ross"/>
      <sheetName val="Rossetti"/>
      <sheetName val="Rousseau"/>
      <sheetName val="Roy, Dave"/>
      <sheetName val="Roy, Steve"/>
      <sheetName val="Royal"/>
      <sheetName val="Royce"/>
      <sheetName val="Russell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17">
          <cell r="B17">
            <v>644</v>
          </cell>
          <cell r="C17">
            <v>0</v>
          </cell>
          <cell r="D17">
            <v>339</v>
          </cell>
          <cell r="E17">
            <v>0</v>
          </cell>
          <cell r="F17">
            <v>0</v>
          </cell>
          <cell r="G17">
            <v>0</v>
          </cell>
          <cell r="H17">
            <v>23</v>
          </cell>
          <cell r="J17">
            <v>0.56211180124223603</v>
          </cell>
        </row>
      </sheetData>
      <sheetData sheetId="1">
        <row r="18">
          <cell r="B18">
            <v>279</v>
          </cell>
          <cell r="C18">
            <v>0</v>
          </cell>
          <cell r="D18">
            <v>125</v>
          </cell>
          <cell r="E18">
            <v>0</v>
          </cell>
          <cell r="F18">
            <v>0</v>
          </cell>
          <cell r="G18">
            <v>0</v>
          </cell>
          <cell r="H18">
            <v>11</v>
          </cell>
          <cell r="J18">
            <v>0.48745519713261648</v>
          </cell>
        </row>
      </sheetData>
      <sheetData sheetId="2">
        <row r="26">
          <cell r="B26">
            <v>1274</v>
          </cell>
          <cell r="C26">
            <v>269</v>
          </cell>
          <cell r="D26">
            <v>726</v>
          </cell>
          <cell r="E26">
            <v>73</v>
          </cell>
          <cell r="F26">
            <v>17</v>
          </cell>
          <cell r="G26">
            <v>1</v>
          </cell>
          <cell r="H26">
            <v>40</v>
          </cell>
          <cell r="J26">
            <v>0.60125588697017274</v>
          </cell>
        </row>
      </sheetData>
      <sheetData sheetId="3">
        <row r="15">
          <cell r="B15">
            <v>70</v>
          </cell>
          <cell r="C15">
            <v>0</v>
          </cell>
          <cell r="D15">
            <v>15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J15">
            <v>0.24285714285714285</v>
          </cell>
        </row>
      </sheetData>
      <sheetData sheetId="4">
        <row r="21">
          <cell r="B21">
            <v>990</v>
          </cell>
          <cell r="C21">
            <v>28</v>
          </cell>
          <cell r="D21">
            <v>535</v>
          </cell>
          <cell r="E21">
            <v>3</v>
          </cell>
          <cell r="F21">
            <v>1</v>
          </cell>
          <cell r="G21">
            <v>1</v>
          </cell>
          <cell r="H21">
            <v>11</v>
          </cell>
          <cell r="J21">
            <v>0.55151515151515151</v>
          </cell>
        </row>
      </sheetData>
      <sheetData sheetId="5">
        <row r="26">
          <cell r="B26">
            <v>1265</v>
          </cell>
          <cell r="C26">
            <v>120</v>
          </cell>
          <cell r="D26">
            <v>572</v>
          </cell>
          <cell r="E26">
            <v>16</v>
          </cell>
          <cell r="F26">
            <v>2</v>
          </cell>
          <cell r="G26">
            <v>0</v>
          </cell>
          <cell r="H26">
            <v>41</v>
          </cell>
          <cell r="J26">
            <v>0.48458498023715413</v>
          </cell>
        </row>
      </sheetData>
      <sheetData sheetId="6">
        <row r="26">
          <cell r="B26">
            <v>1691</v>
          </cell>
          <cell r="C26">
            <v>119</v>
          </cell>
          <cell r="D26">
            <v>916</v>
          </cell>
          <cell r="E26">
            <v>29</v>
          </cell>
          <cell r="F26">
            <v>11</v>
          </cell>
          <cell r="G26">
            <v>1</v>
          </cell>
          <cell r="H26">
            <v>120</v>
          </cell>
          <cell r="J26">
            <v>0.61265523358959195</v>
          </cell>
        </row>
      </sheetData>
      <sheetData sheetId="7">
        <row r="18">
          <cell r="B18">
            <v>451</v>
          </cell>
          <cell r="C18">
            <v>0</v>
          </cell>
          <cell r="D18">
            <v>116</v>
          </cell>
          <cell r="E18">
            <v>0</v>
          </cell>
          <cell r="F18">
            <v>0</v>
          </cell>
          <cell r="G18">
            <v>0</v>
          </cell>
          <cell r="H18">
            <v>6</v>
          </cell>
          <cell r="J18">
            <v>0.270509977827051</v>
          </cell>
        </row>
      </sheetData>
      <sheetData sheetId="8">
        <row r="17">
          <cell r="B17">
            <v>167</v>
          </cell>
          <cell r="C17">
            <v>0</v>
          </cell>
          <cell r="D17">
            <v>59</v>
          </cell>
          <cell r="E17">
            <v>0</v>
          </cell>
          <cell r="F17">
            <v>0</v>
          </cell>
          <cell r="G17">
            <v>0</v>
          </cell>
          <cell r="H17">
            <v>8</v>
          </cell>
          <cell r="J17">
            <v>0.40119760479041916</v>
          </cell>
        </row>
      </sheetData>
      <sheetData sheetId="9">
        <row r="20">
          <cell r="B20">
            <v>884</v>
          </cell>
          <cell r="C20">
            <v>0</v>
          </cell>
          <cell r="D20">
            <v>453</v>
          </cell>
          <cell r="E20">
            <v>0</v>
          </cell>
          <cell r="F20">
            <v>0</v>
          </cell>
          <cell r="G20">
            <v>0</v>
          </cell>
          <cell r="H20">
            <v>22</v>
          </cell>
          <cell r="J20">
            <v>0.53733031674208143</v>
          </cell>
        </row>
      </sheetData>
      <sheetData sheetId="10">
        <row r="26">
          <cell r="B26">
            <v>880</v>
          </cell>
          <cell r="C26">
            <v>244</v>
          </cell>
          <cell r="D26">
            <v>519</v>
          </cell>
          <cell r="E26">
            <v>44</v>
          </cell>
          <cell r="F26">
            <v>9</v>
          </cell>
          <cell r="G26">
            <v>6</v>
          </cell>
          <cell r="H26">
            <v>50</v>
          </cell>
          <cell r="J26">
            <v>0.64659090909090911</v>
          </cell>
        </row>
      </sheetData>
      <sheetData sheetId="11">
        <row r="22">
          <cell r="B22">
            <v>1332</v>
          </cell>
          <cell r="C22">
            <v>38</v>
          </cell>
          <cell r="D22">
            <v>630</v>
          </cell>
          <cell r="E22">
            <v>0</v>
          </cell>
          <cell r="F22">
            <v>0</v>
          </cell>
          <cell r="G22">
            <v>0</v>
          </cell>
          <cell r="H22">
            <v>71</v>
          </cell>
          <cell r="J22">
            <v>0.52627627627627627</v>
          </cell>
        </row>
      </sheetData>
      <sheetData sheetId="12">
        <row r="26">
          <cell r="B26">
            <v>116</v>
          </cell>
          <cell r="C26">
            <v>57</v>
          </cell>
          <cell r="D26">
            <v>66</v>
          </cell>
          <cell r="E26">
            <v>16</v>
          </cell>
          <cell r="F26">
            <v>4</v>
          </cell>
          <cell r="G26">
            <v>1</v>
          </cell>
          <cell r="H26">
            <v>9</v>
          </cell>
          <cell r="J26">
            <v>0.64655172413793105</v>
          </cell>
        </row>
      </sheetData>
      <sheetData sheetId="13">
        <row r="26">
          <cell r="B26">
            <v>969</v>
          </cell>
          <cell r="C26">
            <v>7</v>
          </cell>
          <cell r="D26">
            <v>411</v>
          </cell>
          <cell r="E26">
            <v>1</v>
          </cell>
          <cell r="F26">
            <v>0</v>
          </cell>
          <cell r="G26">
            <v>0</v>
          </cell>
          <cell r="H26">
            <v>21</v>
          </cell>
          <cell r="J26">
            <v>0.44582043343653249</v>
          </cell>
        </row>
      </sheetData>
      <sheetData sheetId="14">
        <row r="26">
          <cell r="B26">
            <v>452</v>
          </cell>
          <cell r="C26">
            <v>165</v>
          </cell>
          <cell r="D26">
            <v>300</v>
          </cell>
          <cell r="E26">
            <v>66</v>
          </cell>
          <cell r="F26">
            <v>4</v>
          </cell>
          <cell r="G26">
            <v>4</v>
          </cell>
          <cell r="H26">
            <v>11</v>
          </cell>
          <cell r="J26">
            <v>0.68805309734513276</v>
          </cell>
        </row>
      </sheetData>
      <sheetData sheetId="15">
        <row r="25">
          <cell r="B25">
            <v>449</v>
          </cell>
          <cell r="C25">
            <v>92</v>
          </cell>
          <cell r="D25">
            <v>206</v>
          </cell>
          <cell r="E25">
            <v>30</v>
          </cell>
          <cell r="F25">
            <v>8</v>
          </cell>
          <cell r="G25">
            <v>2</v>
          </cell>
          <cell r="H25">
            <v>20</v>
          </cell>
          <cell r="J25">
            <v>0.5033407572383074</v>
          </cell>
        </row>
      </sheetData>
      <sheetData sheetId="16">
        <row r="26">
          <cell r="B26">
            <v>1148</v>
          </cell>
          <cell r="C26">
            <v>98</v>
          </cell>
          <cell r="D26">
            <v>750</v>
          </cell>
          <cell r="E26">
            <v>15</v>
          </cell>
          <cell r="F26">
            <v>0</v>
          </cell>
          <cell r="G26">
            <v>0</v>
          </cell>
          <cell r="H26">
            <v>41</v>
          </cell>
          <cell r="J26">
            <v>0.68902439024390238</v>
          </cell>
        </row>
      </sheetData>
      <sheetData sheetId="17">
        <row r="26">
          <cell r="B26">
            <v>892</v>
          </cell>
          <cell r="C26">
            <v>180</v>
          </cell>
          <cell r="D26">
            <v>517</v>
          </cell>
          <cell r="E26">
            <v>55</v>
          </cell>
          <cell r="F26">
            <v>15</v>
          </cell>
          <cell r="G26">
            <v>1</v>
          </cell>
          <cell r="H26">
            <v>47</v>
          </cell>
          <cell r="J26">
            <v>0.63228699551569512</v>
          </cell>
        </row>
      </sheetData>
      <sheetData sheetId="18">
        <row r="26">
          <cell r="B26">
            <v>148</v>
          </cell>
          <cell r="C26">
            <v>30</v>
          </cell>
          <cell r="D26">
            <v>73</v>
          </cell>
          <cell r="E26">
            <v>13</v>
          </cell>
          <cell r="F26">
            <v>5</v>
          </cell>
          <cell r="G26">
            <v>6</v>
          </cell>
          <cell r="H26">
            <v>1</v>
          </cell>
          <cell r="J26">
            <v>0.5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field"/>
      <sheetName val="Schoolcraft"/>
      <sheetName val="Schwarzenberg"/>
      <sheetName val="Seidel"/>
      <sheetName val="Simard"/>
      <sheetName val="Simmons"/>
      <sheetName val="Simomneau"/>
      <sheetName val="Smith, Dennis"/>
      <sheetName val="Smith, Don"/>
      <sheetName val="Smith, Mike"/>
      <sheetName val="Smith, Owen"/>
      <sheetName val="Sommer"/>
      <sheetName val="Spinella"/>
      <sheetName val="Spiroione"/>
      <sheetName val="St Germain"/>
      <sheetName val="St Laurent"/>
      <sheetName val="Stearns"/>
      <sheetName val="Steele"/>
      <sheetName val="Stitt"/>
      <sheetName val="Stockdale"/>
      <sheetName val="Stratton"/>
      <sheetName val="Stromski"/>
      <sheetName val="Stys"/>
      <sheetName val="Sullivan, Bob"/>
      <sheetName val="Sullivan, Dave"/>
      <sheetName val="Blank (4)"/>
      <sheetName val="Blank (5)"/>
      <sheetName val="Blank (6)"/>
      <sheetName val="Blank (7)"/>
      <sheetName val="Blank (8)"/>
      <sheetName val="Sheet2"/>
      <sheetName val="Sheet3"/>
    </sheetNames>
    <sheetDataSet>
      <sheetData sheetId="0">
        <row r="12">
          <cell r="B12">
            <v>121</v>
          </cell>
          <cell r="C12">
            <v>0</v>
          </cell>
          <cell r="D12">
            <v>50</v>
          </cell>
          <cell r="E12">
            <v>0</v>
          </cell>
          <cell r="F12">
            <v>0</v>
          </cell>
          <cell r="G12">
            <v>0</v>
          </cell>
          <cell r="H12">
            <v>8</v>
          </cell>
          <cell r="J12">
            <v>0.47933884297520662</v>
          </cell>
        </row>
      </sheetData>
      <sheetData sheetId="1">
        <row r="26">
          <cell r="B26">
            <v>609</v>
          </cell>
          <cell r="C26">
            <v>101</v>
          </cell>
          <cell r="D26">
            <v>335</v>
          </cell>
          <cell r="E26">
            <v>0</v>
          </cell>
          <cell r="F26">
            <v>0</v>
          </cell>
          <cell r="G26">
            <v>0</v>
          </cell>
          <cell r="H26">
            <v>11</v>
          </cell>
          <cell r="J26">
            <v>0.56814449917898191</v>
          </cell>
        </row>
      </sheetData>
      <sheetData sheetId="2">
        <row r="26">
          <cell r="B26">
            <v>937</v>
          </cell>
          <cell r="C26">
            <v>218</v>
          </cell>
          <cell r="D26">
            <v>625</v>
          </cell>
          <cell r="E26">
            <v>118</v>
          </cell>
          <cell r="F26">
            <v>27</v>
          </cell>
          <cell r="G26">
            <v>29</v>
          </cell>
          <cell r="H26">
            <v>34</v>
          </cell>
          <cell r="J26">
            <v>0.70330843116328712</v>
          </cell>
        </row>
      </sheetData>
      <sheetData sheetId="3">
        <row r="20">
          <cell r="B20">
            <v>566</v>
          </cell>
          <cell r="C20">
            <v>0</v>
          </cell>
          <cell r="D20">
            <v>199</v>
          </cell>
          <cell r="E20">
            <v>0</v>
          </cell>
          <cell r="F20">
            <v>0</v>
          </cell>
          <cell r="G20">
            <v>0</v>
          </cell>
          <cell r="H20">
            <v>17</v>
          </cell>
          <cell r="J20">
            <v>0.38162544169611307</v>
          </cell>
        </row>
      </sheetData>
      <sheetData sheetId="4">
        <row r="19">
          <cell r="B19">
            <v>386</v>
          </cell>
          <cell r="C19">
            <v>0</v>
          </cell>
          <cell r="D19">
            <v>120</v>
          </cell>
          <cell r="E19">
            <v>0</v>
          </cell>
          <cell r="F19">
            <v>0</v>
          </cell>
          <cell r="G19">
            <v>0</v>
          </cell>
          <cell r="H19">
            <v>20</v>
          </cell>
          <cell r="J19">
            <v>0.36269430051813473</v>
          </cell>
        </row>
      </sheetData>
      <sheetData sheetId="5">
        <row r="26">
          <cell r="B26">
            <v>1671</v>
          </cell>
          <cell r="C26">
            <v>196</v>
          </cell>
          <cell r="D26">
            <v>820</v>
          </cell>
          <cell r="E26">
            <v>15</v>
          </cell>
          <cell r="F26">
            <v>0</v>
          </cell>
          <cell r="G26">
            <v>0</v>
          </cell>
          <cell r="H26">
            <v>75</v>
          </cell>
          <cell r="J26">
            <v>0.53560742070616396</v>
          </cell>
        </row>
      </sheetData>
      <sheetData sheetId="6">
        <row r="26">
          <cell r="B26">
            <v>783</v>
          </cell>
          <cell r="C26">
            <v>331</v>
          </cell>
          <cell r="D26">
            <v>551</v>
          </cell>
          <cell r="E26">
            <v>77</v>
          </cell>
          <cell r="F26">
            <v>24</v>
          </cell>
          <cell r="G26">
            <v>8</v>
          </cell>
          <cell r="H26">
            <v>47</v>
          </cell>
          <cell r="J26">
            <v>0.76372924648786722</v>
          </cell>
        </row>
      </sheetData>
      <sheetData sheetId="7">
        <row r="16">
          <cell r="B16">
            <v>73</v>
          </cell>
          <cell r="C16">
            <v>0</v>
          </cell>
          <cell r="D16">
            <v>23</v>
          </cell>
          <cell r="E16">
            <v>0</v>
          </cell>
          <cell r="F16">
            <v>0</v>
          </cell>
          <cell r="G16">
            <v>0</v>
          </cell>
          <cell r="H16">
            <v>4</v>
          </cell>
          <cell r="J16">
            <v>0.36986301369863012</v>
          </cell>
        </row>
      </sheetData>
      <sheetData sheetId="8">
        <row r="18">
          <cell r="B18">
            <v>434</v>
          </cell>
          <cell r="C18">
            <v>0</v>
          </cell>
          <cell r="D18">
            <v>132</v>
          </cell>
          <cell r="E18">
            <v>0</v>
          </cell>
          <cell r="F18">
            <v>0</v>
          </cell>
          <cell r="G18">
            <v>0</v>
          </cell>
          <cell r="H18">
            <v>23</v>
          </cell>
          <cell r="J18">
            <v>0.35714285714285715</v>
          </cell>
        </row>
      </sheetData>
      <sheetData sheetId="9">
        <row r="26">
          <cell r="B26">
            <v>495</v>
          </cell>
          <cell r="C26">
            <v>178</v>
          </cell>
          <cell r="D26">
            <v>303</v>
          </cell>
          <cell r="E26">
            <v>63</v>
          </cell>
          <cell r="F26">
            <v>13</v>
          </cell>
          <cell r="G26">
            <v>6</v>
          </cell>
          <cell r="H26">
            <v>21</v>
          </cell>
          <cell r="J26">
            <v>0.65454545454545454</v>
          </cell>
        </row>
      </sheetData>
      <sheetData sheetId="10">
        <row r="26">
          <cell r="B26">
            <v>144</v>
          </cell>
          <cell r="C26">
            <v>42</v>
          </cell>
          <cell r="D26">
            <v>65</v>
          </cell>
          <cell r="E26">
            <v>2</v>
          </cell>
          <cell r="F26">
            <v>1</v>
          </cell>
          <cell r="G26">
            <v>0</v>
          </cell>
          <cell r="H26">
            <v>5</v>
          </cell>
          <cell r="J26">
            <v>0.4861111111111111</v>
          </cell>
        </row>
      </sheetData>
      <sheetData sheetId="11">
        <row r="26">
          <cell r="B26">
            <v>792</v>
          </cell>
          <cell r="C26">
            <v>0</v>
          </cell>
          <cell r="D26">
            <v>480</v>
          </cell>
          <cell r="E26">
            <v>0</v>
          </cell>
          <cell r="F26">
            <v>0</v>
          </cell>
          <cell r="G26">
            <v>0</v>
          </cell>
          <cell r="H26">
            <v>34</v>
          </cell>
          <cell r="J26">
            <v>0.64898989898989901</v>
          </cell>
        </row>
      </sheetData>
      <sheetData sheetId="12">
        <row r="26">
          <cell r="B26">
            <v>386</v>
          </cell>
          <cell r="C26">
            <v>92</v>
          </cell>
          <cell r="D26">
            <v>209</v>
          </cell>
          <cell r="E26">
            <v>30</v>
          </cell>
          <cell r="F26">
            <v>9</v>
          </cell>
          <cell r="G26">
            <v>0</v>
          </cell>
          <cell r="H26">
            <v>14</v>
          </cell>
          <cell r="J26">
            <v>0.57772020725388606</v>
          </cell>
        </row>
      </sheetData>
      <sheetData sheetId="13">
        <row r="18">
          <cell r="B18">
            <v>56</v>
          </cell>
          <cell r="C18">
            <v>0</v>
          </cell>
          <cell r="D18">
            <v>26</v>
          </cell>
          <cell r="E18">
            <v>0</v>
          </cell>
          <cell r="F18">
            <v>0</v>
          </cell>
          <cell r="G18">
            <v>0</v>
          </cell>
          <cell r="H18">
            <v>2</v>
          </cell>
          <cell r="J18">
            <v>0.5</v>
          </cell>
        </row>
      </sheetData>
      <sheetData sheetId="14">
        <row r="26">
          <cell r="B26">
            <v>38</v>
          </cell>
          <cell r="C26">
            <v>13</v>
          </cell>
          <cell r="D26">
            <v>23</v>
          </cell>
          <cell r="E26">
            <v>2</v>
          </cell>
          <cell r="F26">
            <v>2</v>
          </cell>
          <cell r="G26">
            <v>0</v>
          </cell>
          <cell r="H26">
            <v>4</v>
          </cell>
          <cell r="J26">
            <v>0.71052631578947367</v>
          </cell>
        </row>
      </sheetData>
      <sheetData sheetId="15">
        <row r="26">
          <cell r="B26">
            <v>33</v>
          </cell>
          <cell r="C26">
            <v>9</v>
          </cell>
          <cell r="D26">
            <v>11</v>
          </cell>
          <cell r="E26">
            <v>0</v>
          </cell>
          <cell r="F26">
            <v>0</v>
          </cell>
          <cell r="G26">
            <v>0</v>
          </cell>
          <cell r="H26">
            <v>2</v>
          </cell>
          <cell r="J26">
            <v>0.39393939393939392</v>
          </cell>
        </row>
      </sheetData>
      <sheetData sheetId="16">
        <row r="26">
          <cell r="B26">
            <v>813</v>
          </cell>
          <cell r="C26">
            <v>21</v>
          </cell>
          <cell r="D26">
            <v>224</v>
          </cell>
          <cell r="E26">
            <v>0</v>
          </cell>
          <cell r="F26">
            <v>0</v>
          </cell>
          <cell r="G26">
            <v>0</v>
          </cell>
          <cell r="H26">
            <v>29</v>
          </cell>
          <cell r="J26">
            <v>0.31119311193111932</v>
          </cell>
        </row>
      </sheetData>
      <sheetData sheetId="17">
        <row r="13">
          <cell r="B13">
            <v>128</v>
          </cell>
          <cell r="C13">
            <v>0</v>
          </cell>
          <cell r="D13">
            <v>55</v>
          </cell>
          <cell r="E13">
            <v>0</v>
          </cell>
          <cell r="F13">
            <v>0</v>
          </cell>
          <cell r="G13">
            <v>0</v>
          </cell>
          <cell r="H13">
            <v>4</v>
          </cell>
          <cell r="J13">
            <v>0.4609375</v>
          </cell>
        </row>
      </sheetData>
      <sheetData sheetId="18">
        <row r="22">
          <cell r="B22">
            <v>825</v>
          </cell>
          <cell r="C22">
            <v>0</v>
          </cell>
          <cell r="D22">
            <v>361</v>
          </cell>
          <cell r="E22">
            <v>0</v>
          </cell>
          <cell r="F22">
            <v>0</v>
          </cell>
          <cell r="G22">
            <v>0</v>
          </cell>
          <cell r="H22">
            <v>59</v>
          </cell>
          <cell r="J22">
            <v>0.50909090909090904</v>
          </cell>
        </row>
      </sheetData>
      <sheetData sheetId="19">
        <row r="19">
          <cell r="B19">
            <v>823</v>
          </cell>
          <cell r="C19">
            <v>0</v>
          </cell>
          <cell r="D19">
            <v>269</v>
          </cell>
          <cell r="E19">
            <v>0</v>
          </cell>
          <cell r="F19">
            <v>0</v>
          </cell>
          <cell r="G19">
            <v>0</v>
          </cell>
          <cell r="H19">
            <v>25</v>
          </cell>
          <cell r="J19">
            <v>0.35722964763061971</v>
          </cell>
        </row>
      </sheetData>
      <sheetData sheetId="20">
        <row r="18">
          <cell r="B18">
            <v>411</v>
          </cell>
          <cell r="C18">
            <v>0</v>
          </cell>
          <cell r="D18">
            <v>154</v>
          </cell>
          <cell r="E18">
            <v>0</v>
          </cell>
          <cell r="F18">
            <v>0</v>
          </cell>
          <cell r="G18">
            <v>0</v>
          </cell>
          <cell r="H18">
            <v>11</v>
          </cell>
          <cell r="J18">
            <v>0.40145985401459855</v>
          </cell>
        </row>
      </sheetData>
      <sheetData sheetId="21">
        <row r="26">
          <cell r="B26">
            <v>87</v>
          </cell>
          <cell r="C26">
            <v>0</v>
          </cell>
          <cell r="D26">
            <v>35</v>
          </cell>
          <cell r="E26">
            <v>0</v>
          </cell>
          <cell r="F26">
            <v>0</v>
          </cell>
          <cell r="G26">
            <v>0</v>
          </cell>
          <cell r="H26">
            <v>1</v>
          </cell>
          <cell r="J26">
            <v>0.41379310344827586</v>
          </cell>
        </row>
      </sheetData>
      <sheetData sheetId="22">
        <row r="26">
          <cell r="B26">
            <v>620</v>
          </cell>
          <cell r="C26">
            <v>137</v>
          </cell>
          <cell r="D26">
            <v>298</v>
          </cell>
          <cell r="E26">
            <v>19</v>
          </cell>
          <cell r="F26">
            <v>6</v>
          </cell>
          <cell r="G26">
            <v>3</v>
          </cell>
          <cell r="H26">
            <v>13</v>
          </cell>
          <cell r="J26">
            <v>0.50161290322580643</v>
          </cell>
        </row>
      </sheetData>
      <sheetData sheetId="23">
        <row r="21">
          <cell r="B21">
            <v>136</v>
          </cell>
          <cell r="C21">
            <v>0</v>
          </cell>
          <cell r="D21">
            <v>67</v>
          </cell>
          <cell r="E21">
            <v>0</v>
          </cell>
          <cell r="F21">
            <v>0</v>
          </cell>
          <cell r="G21">
            <v>0</v>
          </cell>
          <cell r="H21">
            <v>2</v>
          </cell>
          <cell r="J21">
            <v>0.50735294117647056</v>
          </cell>
        </row>
      </sheetData>
      <sheetData sheetId="24">
        <row r="26">
          <cell r="B26">
            <v>316</v>
          </cell>
          <cell r="C26">
            <v>126</v>
          </cell>
          <cell r="D26">
            <v>204</v>
          </cell>
          <cell r="E26">
            <v>40</v>
          </cell>
          <cell r="F26">
            <v>13</v>
          </cell>
          <cell r="G26">
            <v>7</v>
          </cell>
          <cell r="H26">
            <v>8</v>
          </cell>
          <cell r="J26">
            <v>0.67088607594936711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nguay"/>
      <sheetName val="Teel"/>
      <sheetName val="Tessier"/>
      <sheetName val="Theos"/>
      <sheetName val="Tokanel"/>
      <sheetName val="Toppi"/>
      <sheetName val="Tosi"/>
      <sheetName val="Travers"/>
      <sheetName val="Trembley"/>
      <sheetName val="Trubacz"/>
      <sheetName val="Twardosky"/>
      <sheetName val="Tyler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18">
          <cell r="B18">
            <v>28</v>
          </cell>
          <cell r="C18">
            <v>0</v>
          </cell>
          <cell r="D18">
            <v>17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0.6071428571428571</v>
          </cell>
        </row>
      </sheetData>
      <sheetData sheetId="1">
        <row r="18">
          <cell r="B18">
            <v>64</v>
          </cell>
          <cell r="C18">
            <v>0</v>
          </cell>
          <cell r="D18">
            <v>25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0.390625</v>
          </cell>
        </row>
      </sheetData>
      <sheetData sheetId="2">
        <row r="26">
          <cell r="B26">
            <v>962</v>
          </cell>
          <cell r="C26">
            <v>93</v>
          </cell>
          <cell r="D26">
            <v>461</v>
          </cell>
          <cell r="E26">
            <v>26</v>
          </cell>
          <cell r="F26">
            <v>5</v>
          </cell>
          <cell r="G26">
            <v>0</v>
          </cell>
          <cell r="H26">
            <v>11</v>
          </cell>
          <cell r="J26">
            <v>0.49064449064449067</v>
          </cell>
        </row>
      </sheetData>
      <sheetData sheetId="3">
        <row r="18">
          <cell r="B18">
            <v>595</v>
          </cell>
          <cell r="C18">
            <v>0</v>
          </cell>
          <cell r="D18">
            <v>280</v>
          </cell>
          <cell r="E18">
            <v>0</v>
          </cell>
          <cell r="F18">
            <v>0</v>
          </cell>
          <cell r="G18">
            <v>0</v>
          </cell>
          <cell r="H18">
            <v>33</v>
          </cell>
          <cell r="J18">
            <v>0.52605042016806725</v>
          </cell>
        </row>
      </sheetData>
      <sheetData sheetId="4">
        <row r="26">
          <cell r="B26">
            <v>184</v>
          </cell>
          <cell r="C26">
            <v>114</v>
          </cell>
          <cell r="D26">
            <v>135</v>
          </cell>
          <cell r="E26">
            <v>50</v>
          </cell>
          <cell r="F26">
            <v>8</v>
          </cell>
          <cell r="G26">
            <v>13</v>
          </cell>
          <cell r="H26">
            <v>3</v>
          </cell>
          <cell r="J26">
            <v>0.75</v>
          </cell>
        </row>
      </sheetData>
      <sheetData sheetId="5">
        <row r="21">
          <cell r="B21">
            <v>540</v>
          </cell>
          <cell r="C21">
            <v>54</v>
          </cell>
          <cell r="D21">
            <v>221</v>
          </cell>
          <cell r="E21">
            <v>7</v>
          </cell>
          <cell r="F21">
            <v>1</v>
          </cell>
          <cell r="G21">
            <v>1</v>
          </cell>
          <cell r="H21">
            <v>10</v>
          </cell>
          <cell r="J21">
            <v>0.42777777777777776</v>
          </cell>
        </row>
      </sheetData>
      <sheetData sheetId="6">
        <row r="20">
          <cell r="B20">
            <v>537</v>
          </cell>
          <cell r="C20">
            <v>0</v>
          </cell>
          <cell r="D20">
            <v>271</v>
          </cell>
          <cell r="E20">
            <v>0</v>
          </cell>
          <cell r="F20">
            <v>0</v>
          </cell>
          <cell r="G20">
            <v>0</v>
          </cell>
          <cell r="H20">
            <v>24</v>
          </cell>
          <cell r="J20">
            <v>0.54934823091247675</v>
          </cell>
        </row>
      </sheetData>
      <sheetData sheetId="7">
        <row r="16">
          <cell r="B16">
            <v>9</v>
          </cell>
          <cell r="C16">
            <v>0</v>
          </cell>
          <cell r="D16">
            <v>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0.55555555555555558</v>
          </cell>
        </row>
      </sheetData>
      <sheetData sheetId="8">
        <row r="26">
          <cell r="B26">
            <v>474</v>
          </cell>
          <cell r="C26">
            <v>58</v>
          </cell>
          <cell r="D26">
            <v>199</v>
          </cell>
          <cell r="E26">
            <v>24</v>
          </cell>
          <cell r="F26">
            <v>1</v>
          </cell>
          <cell r="G26">
            <v>0</v>
          </cell>
          <cell r="H26">
            <v>24</v>
          </cell>
          <cell r="J26">
            <v>0.47046413502109707</v>
          </cell>
        </row>
      </sheetData>
      <sheetData sheetId="9">
        <row r="26">
          <cell r="B26">
            <v>584</v>
          </cell>
          <cell r="C26">
            <v>113</v>
          </cell>
          <cell r="D26">
            <v>289</v>
          </cell>
          <cell r="E26">
            <v>30</v>
          </cell>
          <cell r="F26">
            <v>3</v>
          </cell>
          <cell r="G26">
            <v>3</v>
          </cell>
          <cell r="H26">
            <v>5</v>
          </cell>
          <cell r="J26">
            <v>0.50342465753424659</v>
          </cell>
        </row>
      </sheetData>
      <sheetData sheetId="10">
        <row r="17">
          <cell r="B17">
            <v>621</v>
          </cell>
          <cell r="C17">
            <v>0</v>
          </cell>
          <cell r="D17">
            <v>319</v>
          </cell>
          <cell r="E17">
            <v>0</v>
          </cell>
          <cell r="F17">
            <v>0</v>
          </cell>
          <cell r="G17">
            <v>0</v>
          </cell>
          <cell r="H17">
            <v>24</v>
          </cell>
          <cell r="J17">
            <v>0.55233494363929148</v>
          </cell>
        </row>
      </sheetData>
      <sheetData sheetId="11">
        <row r="26">
          <cell r="B26">
            <v>158</v>
          </cell>
          <cell r="C26">
            <v>39</v>
          </cell>
          <cell r="D26">
            <v>75</v>
          </cell>
          <cell r="E26">
            <v>4</v>
          </cell>
          <cell r="F26">
            <v>3</v>
          </cell>
          <cell r="G26">
            <v>0</v>
          </cell>
          <cell r="H26">
            <v>3</v>
          </cell>
          <cell r="J26">
            <v>0.49367088607594939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man"/>
      <sheetName val="Bahia"/>
      <sheetName val="Barnard, Alan"/>
      <sheetName val="Barnard, Bruce"/>
      <sheetName val="Barnhart"/>
      <sheetName val="Beaver"/>
      <sheetName val="Bedard"/>
      <sheetName val="Belanger"/>
      <sheetName val="Berard"/>
      <sheetName val="Berberian"/>
      <sheetName val="Berch"/>
      <sheetName val="Berger"/>
      <sheetName val="Bergeron"/>
      <sheetName val="Bertwell"/>
      <sheetName val="Beyer"/>
      <sheetName val="Bimonte"/>
      <sheetName val="Bininger"/>
      <sheetName val="Birck"/>
      <sheetName val="Birmbas"/>
      <sheetName val="Bisson"/>
      <sheetName val="Boehm"/>
      <sheetName val="Bogle"/>
      <sheetName val="Boland"/>
      <sheetName val="Botelho"/>
      <sheetName val="Bourque"/>
      <sheetName val="Bowser"/>
      <sheetName val="Boyd"/>
      <sheetName val="Boyle"/>
      <sheetName val="Bracci"/>
      <sheetName val="Brennan"/>
      <sheetName val="Brody"/>
      <sheetName val="Brown"/>
      <sheetName val="Brun"/>
      <sheetName val="Brzozowski"/>
      <sheetName val="Buczynski"/>
      <sheetName val="Burr"/>
      <sheetName val="Blank (8)"/>
      <sheetName val="Blank (9)"/>
      <sheetName val="Blank (10)"/>
      <sheetName val="Sheet2"/>
      <sheetName val="Sheet3"/>
    </sheetNames>
    <sheetDataSet>
      <sheetData sheetId="0">
        <row r="26">
          <cell r="B26">
            <v>115</v>
          </cell>
          <cell r="C26">
            <v>43</v>
          </cell>
          <cell r="D26">
            <v>68</v>
          </cell>
          <cell r="E26">
            <v>10</v>
          </cell>
          <cell r="F26">
            <v>4</v>
          </cell>
          <cell r="G26">
            <v>5</v>
          </cell>
          <cell r="H26">
            <v>2</v>
          </cell>
          <cell r="J26">
            <v>0.60869565217391308</v>
          </cell>
        </row>
      </sheetData>
      <sheetData sheetId="1">
        <row r="26">
          <cell r="B26">
            <v>591</v>
          </cell>
          <cell r="C26">
            <v>131</v>
          </cell>
          <cell r="D26">
            <v>340</v>
          </cell>
          <cell r="E26">
            <v>37</v>
          </cell>
          <cell r="F26">
            <v>12</v>
          </cell>
          <cell r="G26">
            <v>1</v>
          </cell>
          <cell r="H26">
            <v>18</v>
          </cell>
          <cell r="J26">
            <v>0.60575296108291032</v>
          </cell>
        </row>
      </sheetData>
      <sheetData sheetId="2">
        <row r="26">
          <cell r="B26">
            <v>89</v>
          </cell>
          <cell r="C26">
            <v>23</v>
          </cell>
          <cell r="D26">
            <v>51</v>
          </cell>
          <cell r="E26">
            <v>6</v>
          </cell>
          <cell r="F26">
            <v>2</v>
          </cell>
          <cell r="G26">
            <v>4</v>
          </cell>
          <cell r="H26">
            <v>9</v>
          </cell>
          <cell r="J26">
            <v>0.6741573033707865</v>
          </cell>
        </row>
      </sheetData>
      <sheetData sheetId="3">
        <row r="18">
          <cell r="B18">
            <v>93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0.5161290322580645</v>
          </cell>
        </row>
      </sheetData>
      <sheetData sheetId="4">
        <row r="26">
          <cell r="B26">
            <v>759</v>
          </cell>
          <cell r="C26">
            <v>98</v>
          </cell>
          <cell r="D26">
            <v>290</v>
          </cell>
          <cell r="E26">
            <v>1</v>
          </cell>
          <cell r="F26">
            <v>0</v>
          </cell>
          <cell r="G26">
            <v>0</v>
          </cell>
          <cell r="H26">
            <v>33</v>
          </cell>
          <cell r="J26">
            <v>0.42555994729907776</v>
          </cell>
        </row>
      </sheetData>
      <sheetData sheetId="5">
        <row r="21">
          <cell r="B21">
            <v>737</v>
          </cell>
          <cell r="C21">
            <v>0</v>
          </cell>
          <cell r="D21">
            <v>461</v>
          </cell>
          <cell r="E21">
            <v>0</v>
          </cell>
          <cell r="F21">
            <v>0</v>
          </cell>
          <cell r="G21">
            <v>0</v>
          </cell>
          <cell r="H21">
            <v>28</v>
          </cell>
          <cell r="J21">
            <v>0.66350067842605154</v>
          </cell>
        </row>
      </sheetData>
      <sheetData sheetId="6">
        <row r="26">
          <cell r="B26">
            <v>767</v>
          </cell>
          <cell r="C26">
            <v>0</v>
          </cell>
          <cell r="D26">
            <v>227</v>
          </cell>
          <cell r="E26">
            <v>0</v>
          </cell>
          <cell r="F26">
            <v>0</v>
          </cell>
          <cell r="G26">
            <v>0</v>
          </cell>
          <cell r="H26">
            <v>20</v>
          </cell>
          <cell r="J26">
            <v>0.32203389830508472</v>
          </cell>
        </row>
      </sheetData>
      <sheetData sheetId="7">
        <row r="19">
          <cell r="B19">
            <v>165</v>
          </cell>
          <cell r="C19">
            <v>0</v>
          </cell>
          <cell r="D19">
            <v>36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J19">
            <v>0.26666666666666666</v>
          </cell>
        </row>
      </sheetData>
      <sheetData sheetId="8">
        <row r="26">
          <cell r="B26">
            <v>1025</v>
          </cell>
          <cell r="C26">
            <v>112</v>
          </cell>
          <cell r="D26">
            <v>551</v>
          </cell>
          <cell r="E26">
            <v>40</v>
          </cell>
          <cell r="F26">
            <v>10</v>
          </cell>
          <cell r="G26">
            <v>2</v>
          </cell>
          <cell r="H26">
            <v>31</v>
          </cell>
          <cell r="J26">
            <v>0.56780487804878044</v>
          </cell>
        </row>
      </sheetData>
      <sheetData sheetId="9">
        <row r="26">
          <cell r="B26">
            <v>17</v>
          </cell>
          <cell r="C26">
            <v>9</v>
          </cell>
          <cell r="D26">
            <v>13</v>
          </cell>
          <cell r="E26">
            <v>2</v>
          </cell>
          <cell r="F26">
            <v>2</v>
          </cell>
          <cell r="G26">
            <v>0</v>
          </cell>
          <cell r="H26">
            <v>0</v>
          </cell>
          <cell r="J26">
            <v>0.76470588235294112</v>
          </cell>
        </row>
      </sheetData>
      <sheetData sheetId="10">
        <row r="17">
          <cell r="B17">
            <v>155</v>
          </cell>
          <cell r="C17">
            <v>0</v>
          </cell>
          <cell r="D17">
            <v>30</v>
          </cell>
          <cell r="E17">
            <v>0</v>
          </cell>
          <cell r="F17">
            <v>0</v>
          </cell>
          <cell r="G17">
            <v>0</v>
          </cell>
          <cell r="H17">
            <v>2</v>
          </cell>
          <cell r="J17">
            <v>0.20645161290322581</v>
          </cell>
        </row>
      </sheetData>
      <sheetData sheetId="11">
        <row r="17">
          <cell r="B17">
            <v>265</v>
          </cell>
          <cell r="C17">
            <v>0</v>
          </cell>
          <cell r="D17">
            <v>80</v>
          </cell>
          <cell r="E17">
            <v>0</v>
          </cell>
          <cell r="F17">
            <v>0</v>
          </cell>
          <cell r="G17">
            <v>0</v>
          </cell>
          <cell r="H17">
            <v>12</v>
          </cell>
          <cell r="J17">
            <v>0.3471698113207547</v>
          </cell>
        </row>
      </sheetData>
      <sheetData sheetId="12">
        <row r="13">
          <cell r="B13">
            <v>77</v>
          </cell>
          <cell r="C13">
            <v>0</v>
          </cell>
          <cell r="D13">
            <v>23</v>
          </cell>
          <cell r="E13">
            <v>0</v>
          </cell>
          <cell r="F13">
            <v>0</v>
          </cell>
          <cell r="G13">
            <v>0</v>
          </cell>
          <cell r="H13">
            <v>2</v>
          </cell>
          <cell r="J13">
            <v>0.32467532467532467</v>
          </cell>
        </row>
      </sheetData>
      <sheetData sheetId="13">
        <row r="26">
          <cell r="B26">
            <v>155</v>
          </cell>
          <cell r="C26">
            <v>71</v>
          </cell>
          <cell r="D26">
            <v>97</v>
          </cell>
          <cell r="E26">
            <v>25</v>
          </cell>
          <cell r="F26">
            <v>3</v>
          </cell>
          <cell r="G26">
            <v>4</v>
          </cell>
          <cell r="H26">
            <v>8</v>
          </cell>
          <cell r="J26">
            <v>0.67741935483870963</v>
          </cell>
        </row>
      </sheetData>
      <sheetData sheetId="14">
        <row r="18">
          <cell r="B18">
            <v>412</v>
          </cell>
          <cell r="C18">
            <v>68</v>
          </cell>
          <cell r="D18">
            <v>215</v>
          </cell>
          <cell r="E18">
            <v>8</v>
          </cell>
          <cell r="F18">
            <v>2</v>
          </cell>
          <cell r="G18">
            <v>0</v>
          </cell>
          <cell r="H18">
            <v>22</v>
          </cell>
          <cell r="J18">
            <v>0.57524271844660191</v>
          </cell>
        </row>
      </sheetData>
      <sheetData sheetId="15">
        <row r="17">
          <cell r="B17">
            <v>509</v>
          </cell>
          <cell r="C17">
            <v>0</v>
          </cell>
          <cell r="D17">
            <v>183</v>
          </cell>
          <cell r="E17">
            <v>0</v>
          </cell>
          <cell r="F17">
            <v>0</v>
          </cell>
          <cell r="G17">
            <v>0</v>
          </cell>
          <cell r="H17">
            <v>5</v>
          </cell>
          <cell r="J17">
            <v>0.36935166994106089</v>
          </cell>
        </row>
      </sheetData>
      <sheetData sheetId="16">
        <row r="26">
          <cell r="B26">
            <v>449</v>
          </cell>
          <cell r="C26">
            <v>52</v>
          </cell>
          <cell r="D26">
            <v>223</v>
          </cell>
          <cell r="E26">
            <v>5</v>
          </cell>
          <cell r="F26">
            <v>1</v>
          </cell>
          <cell r="G26">
            <v>0</v>
          </cell>
          <cell r="H26">
            <v>23</v>
          </cell>
          <cell r="J26">
            <v>0.54788418708240538</v>
          </cell>
        </row>
      </sheetData>
      <sheetData sheetId="17">
        <row r="29">
          <cell r="B29">
            <v>1967</v>
          </cell>
          <cell r="C29">
            <v>122</v>
          </cell>
          <cell r="D29">
            <v>1215</v>
          </cell>
          <cell r="E29">
            <v>29</v>
          </cell>
          <cell r="F29">
            <v>3</v>
          </cell>
          <cell r="G29">
            <v>2</v>
          </cell>
          <cell r="H29">
            <v>90</v>
          </cell>
          <cell r="J29">
            <v>0.66344687341128628</v>
          </cell>
        </row>
      </sheetData>
      <sheetData sheetId="18">
        <row r="26">
          <cell r="B26">
            <v>245</v>
          </cell>
          <cell r="C26">
            <v>48</v>
          </cell>
          <cell r="D26">
            <v>128</v>
          </cell>
          <cell r="E26">
            <v>8</v>
          </cell>
          <cell r="F26">
            <v>3</v>
          </cell>
          <cell r="G26">
            <v>1</v>
          </cell>
          <cell r="H26">
            <v>4</v>
          </cell>
          <cell r="J26">
            <v>0.53877551020408165</v>
          </cell>
        </row>
      </sheetData>
      <sheetData sheetId="19">
        <row r="26">
          <cell r="B26">
            <v>262</v>
          </cell>
          <cell r="C26">
            <v>85</v>
          </cell>
          <cell r="D26">
            <v>156</v>
          </cell>
          <cell r="E26">
            <v>17</v>
          </cell>
          <cell r="F26">
            <v>5</v>
          </cell>
          <cell r="G26">
            <v>3</v>
          </cell>
          <cell r="H26">
            <v>7</v>
          </cell>
          <cell r="J26">
            <v>0.62213740458015265</v>
          </cell>
        </row>
      </sheetData>
      <sheetData sheetId="20">
        <row r="15">
          <cell r="B15">
            <v>15</v>
          </cell>
          <cell r="C15">
            <v>0</v>
          </cell>
          <cell r="D15">
            <v>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0.33333333333333331</v>
          </cell>
        </row>
      </sheetData>
      <sheetData sheetId="21">
        <row r="15">
          <cell r="B15">
            <v>198</v>
          </cell>
          <cell r="C15">
            <v>0</v>
          </cell>
          <cell r="D15">
            <v>101</v>
          </cell>
          <cell r="E15">
            <v>0</v>
          </cell>
          <cell r="F15">
            <v>0</v>
          </cell>
          <cell r="G15">
            <v>0</v>
          </cell>
          <cell r="H15">
            <v>3</v>
          </cell>
          <cell r="J15">
            <v>0.5252525252525253</v>
          </cell>
        </row>
      </sheetData>
      <sheetData sheetId="22">
        <row r="26">
          <cell r="B26">
            <v>156</v>
          </cell>
          <cell r="C26">
            <v>33</v>
          </cell>
          <cell r="D26">
            <v>82</v>
          </cell>
          <cell r="E26">
            <v>13</v>
          </cell>
          <cell r="F26">
            <v>3</v>
          </cell>
          <cell r="G26">
            <v>0</v>
          </cell>
          <cell r="H26">
            <v>7</v>
          </cell>
          <cell r="J26">
            <v>0.57051282051282048</v>
          </cell>
        </row>
      </sheetData>
      <sheetData sheetId="23">
        <row r="26">
          <cell r="B26">
            <v>63</v>
          </cell>
          <cell r="C26">
            <v>13</v>
          </cell>
          <cell r="D26">
            <v>27</v>
          </cell>
          <cell r="E26">
            <v>2</v>
          </cell>
          <cell r="F26">
            <v>0</v>
          </cell>
          <cell r="G26">
            <v>0</v>
          </cell>
          <cell r="H26">
            <v>5</v>
          </cell>
          <cell r="J26">
            <v>0.50793650793650791</v>
          </cell>
        </row>
      </sheetData>
      <sheetData sheetId="24">
        <row r="26">
          <cell r="B26">
            <v>122</v>
          </cell>
          <cell r="C26">
            <v>38</v>
          </cell>
          <cell r="D26">
            <v>60</v>
          </cell>
          <cell r="E26">
            <v>9</v>
          </cell>
          <cell r="F26">
            <v>3</v>
          </cell>
          <cell r="G26">
            <v>1</v>
          </cell>
          <cell r="H26">
            <v>12</v>
          </cell>
          <cell r="J26">
            <v>0.5901639344262295</v>
          </cell>
        </row>
      </sheetData>
      <sheetData sheetId="25">
        <row r="17">
          <cell r="B17">
            <v>205</v>
          </cell>
          <cell r="C17">
            <v>0</v>
          </cell>
          <cell r="D17">
            <v>114</v>
          </cell>
          <cell r="E17">
            <v>0</v>
          </cell>
          <cell r="F17">
            <v>0</v>
          </cell>
          <cell r="G17">
            <v>0</v>
          </cell>
          <cell r="H17">
            <v>4</v>
          </cell>
          <cell r="J17">
            <v>0.57560975609756093</v>
          </cell>
        </row>
      </sheetData>
      <sheetData sheetId="26">
        <row r="26">
          <cell r="B26">
            <v>1397</v>
          </cell>
          <cell r="C26">
            <v>131</v>
          </cell>
          <cell r="D26">
            <v>778</v>
          </cell>
          <cell r="E26">
            <v>39</v>
          </cell>
          <cell r="F26">
            <v>9</v>
          </cell>
          <cell r="G26">
            <v>4</v>
          </cell>
          <cell r="H26">
            <v>48</v>
          </cell>
          <cell r="J26">
            <v>0.59126700071581961</v>
          </cell>
        </row>
      </sheetData>
      <sheetData sheetId="27">
        <row r="26">
          <cell r="B26">
            <v>1253</v>
          </cell>
          <cell r="C26">
            <v>82</v>
          </cell>
          <cell r="D26">
            <v>745</v>
          </cell>
          <cell r="E26">
            <v>14</v>
          </cell>
          <cell r="F26">
            <v>7</v>
          </cell>
          <cell r="G26">
            <v>2</v>
          </cell>
          <cell r="H26">
            <v>34</v>
          </cell>
          <cell r="J26">
            <v>0.62170790103750995</v>
          </cell>
        </row>
      </sheetData>
      <sheetData sheetId="28">
        <row r="15">
          <cell r="B15">
            <v>80</v>
          </cell>
          <cell r="C15">
            <v>0</v>
          </cell>
          <cell r="D15">
            <v>22</v>
          </cell>
          <cell r="E15">
            <v>0</v>
          </cell>
          <cell r="F15">
            <v>0</v>
          </cell>
          <cell r="G15">
            <v>0</v>
          </cell>
          <cell r="H15">
            <v>7</v>
          </cell>
          <cell r="J15">
            <v>0.36249999999999999</v>
          </cell>
        </row>
      </sheetData>
      <sheetData sheetId="29">
        <row r="26">
          <cell r="B26">
            <v>152</v>
          </cell>
          <cell r="C26">
            <v>75</v>
          </cell>
          <cell r="D26">
            <v>97</v>
          </cell>
          <cell r="E26">
            <v>20</v>
          </cell>
          <cell r="F26">
            <v>5</v>
          </cell>
          <cell r="G26">
            <v>3</v>
          </cell>
          <cell r="H26">
            <v>8</v>
          </cell>
          <cell r="J26">
            <v>0.69078947368421051</v>
          </cell>
        </row>
      </sheetData>
      <sheetData sheetId="30">
        <row r="18">
          <cell r="B18">
            <v>458</v>
          </cell>
          <cell r="C18">
            <v>0</v>
          </cell>
          <cell r="D18">
            <v>92</v>
          </cell>
          <cell r="E18">
            <v>0</v>
          </cell>
          <cell r="F18">
            <v>0</v>
          </cell>
          <cell r="G18">
            <v>0</v>
          </cell>
          <cell r="H18">
            <v>15</v>
          </cell>
          <cell r="J18">
            <v>0.23362445414847161</v>
          </cell>
        </row>
      </sheetData>
      <sheetData sheetId="31">
        <row r="18">
          <cell r="B18">
            <v>278</v>
          </cell>
          <cell r="C18">
            <v>0</v>
          </cell>
          <cell r="D18">
            <v>188</v>
          </cell>
          <cell r="E18">
            <v>0</v>
          </cell>
          <cell r="F18">
            <v>0</v>
          </cell>
          <cell r="G18">
            <v>0</v>
          </cell>
          <cell r="H18">
            <v>11</v>
          </cell>
          <cell r="J18">
            <v>0.71582733812949639</v>
          </cell>
        </row>
      </sheetData>
      <sheetData sheetId="32">
        <row r="26">
          <cell r="B26">
            <v>293</v>
          </cell>
          <cell r="C26">
            <v>89</v>
          </cell>
          <cell r="D26">
            <v>183</v>
          </cell>
          <cell r="E26">
            <v>32</v>
          </cell>
          <cell r="F26">
            <v>13</v>
          </cell>
          <cell r="G26">
            <v>0</v>
          </cell>
          <cell r="H26">
            <v>6</v>
          </cell>
          <cell r="J26">
            <v>0.6450511945392492</v>
          </cell>
        </row>
      </sheetData>
      <sheetData sheetId="33">
        <row r="26">
          <cell r="B26">
            <v>1293</v>
          </cell>
          <cell r="C26">
            <v>64</v>
          </cell>
          <cell r="D26">
            <v>564</v>
          </cell>
          <cell r="E26">
            <v>8</v>
          </cell>
          <cell r="F26">
            <v>2</v>
          </cell>
          <cell r="G26">
            <v>0</v>
          </cell>
          <cell r="H26">
            <v>32</v>
          </cell>
          <cell r="J26">
            <v>0.46094354215003869</v>
          </cell>
        </row>
      </sheetData>
      <sheetData sheetId="34">
        <row r="26">
          <cell r="B26">
            <v>1179</v>
          </cell>
          <cell r="C26">
            <v>12</v>
          </cell>
          <cell r="D26">
            <v>514</v>
          </cell>
          <cell r="E26">
            <v>1</v>
          </cell>
          <cell r="F26">
            <v>0</v>
          </cell>
          <cell r="G26">
            <v>0</v>
          </cell>
          <cell r="H26">
            <v>29</v>
          </cell>
          <cell r="J26">
            <v>0.46055979643765904</v>
          </cell>
        </row>
      </sheetData>
      <sheetData sheetId="35">
        <row r="19">
          <cell r="B19">
            <v>342</v>
          </cell>
          <cell r="C19">
            <v>0</v>
          </cell>
          <cell r="D19">
            <v>194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J19">
            <v>0.58771929824561409</v>
          </cell>
        </row>
      </sheetData>
      <sheetData sheetId="36"/>
      <sheetData sheetId="37"/>
      <sheetData sheetId="38"/>
      <sheetData sheetId="39"/>
      <sheetData sheetId="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icny"/>
      <sheetName val="Valdanbrini"/>
      <sheetName val="Vye"/>
      <sheetName val="Walsh, Dan"/>
      <sheetName val="Walsh, Jerry"/>
      <sheetName val="Walter"/>
      <sheetName val="Warren, D"/>
      <sheetName val="Waters"/>
      <sheetName val="Watson"/>
      <sheetName val="Waugaman"/>
      <sheetName val="Webster"/>
      <sheetName val="Weisman"/>
      <sheetName val="Wentz"/>
      <sheetName val="Wilber"/>
      <sheetName val="Wickline"/>
      <sheetName val="Willey"/>
      <sheetName val="Wogan"/>
      <sheetName val="Wood, Buddy"/>
      <sheetName val="Wood, Rod"/>
      <sheetName val="Woodward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14">
          <cell r="B14">
            <v>79</v>
          </cell>
          <cell r="C14">
            <v>0</v>
          </cell>
          <cell r="D14">
            <v>37</v>
          </cell>
          <cell r="E14">
            <v>0</v>
          </cell>
          <cell r="F14">
            <v>0</v>
          </cell>
          <cell r="G14">
            <v>0</v>
          </cell>
          <cell r="H14">
            <v>5</v>
          </cell>
          <cell r="J14">
            <v>0.53164556962025311</v>
          </cell>
        </row>
      </sheetData>
      <sheetData sheetId="1">
        <row r="14">
          <cell r="B14">
            <v>838</v>
          </cell>
          <cell r="C14">
            <v>0</v>
          </cell>
          <cell r="D14">
            <v>431</v>
          </cell>
          <cell r="E14">
            <v>0</v>
          </cell>
          <cell r="F14">
            <v>0</v>
          </cell>
          <cell r="G14">
            <v>0</v>
          </cell>
          <cell r="H14">
            <v>21</v>
          </cell>
          <cell r="J14">
            <v>0.53937947494033411</v>
          </cell>
        </row>
      </sheetData>
      <sheetData sheetId="2">
        <row r="26">
          <cell r="B26">
            <v>1235</v>
          </cell>
          <cell r="C26">
            <v>325</v>
          </cell>
          <cell r="D26">
            <v>740</v>
          </cell>
          <cell r="E26">
            <v>113</v>
          </cell>
          <cell r="F26">
            <v>21</v>
          </cell>
          <cell r="G26">
            <v>14</v>
          </cell>
          <cell r="H26">
            <v>27</v>
          </cell>
          <cell r="J26">
            <v>0.62105263157894741</v>
          </cell>
        </row>
      </sheetData>
      <sheetData sheetId="3">
        <row r="18">
          <cell r="B18">
            <v>705</v>
          </cell>
          <cell r="C18">
            <v>0</v>
          </cell>
          <cell r="D18">
            <v>287</v>
          </cell>
          <cell r="E18">
            <v>0</v>
          </cell>
          <cell r="F18">
            <v>0</v>
          </cell>
          <cell r="G18">
            <v>0</v>
          </cell>
          <cell r="H18">
            <v>26</v>
          </cell>
          <cell r="J18">
            <v>0.44397163120567373</v>
          </cell>
        </row>
      </sheetData>
      <sheetData sheetId="4">
        <row r="19">
          <cell r="B19">
            <v>148</v>
          </cell>
          <cell r="C19">
            <v>0</v>
          </cell>
          <cell r="D19">
            <v>39</v>
          </cell>
          <cell r="E19">
            <v>0</v>
          </cell>
          <cell r="F19">
            <v>0</v>
          </cell>
          <cell r="G19">
            <v>0</v>
          </cell>
          <cell r="H19">
            <v>6</v>
          </cell>
          <cell r="J19">
            <v>0.30405405405405406</v>
          </cell>
        </row>
      </sheetData>
      <sheetData sheetId="5">
        <row r="26">
          <cell r="B26">
            <v>876</v>
          </cell>
          <cell r="C26">
            <v>97</v>
          </cell>
          <cell r="D26">
            <v>461</v>
          </cell>
          <cell r="E26">
            <v>8</v>
          </cell>
          <cell r="F26">
            <v>0</v>
          </cell>
          <cell r="G26">
            <v>0</v>
          </cell>
          <cell r="H26">
            <v>44</v>
          </cell>
          <cell r="J26">
            <v>0.57648401826484019</v>
          </cell>
        </row>
      </sheetData>
      <sheetData sheetId="6">
        <row r="15">
          <cell r="B15">
            <v>245</v>
          </cell>
          <cell r="C15">
            <v>0</v>
          </cell>
          <cell r="D15">
            <v>78</v>
          </cell>
          <cell r="E15">
            <v>0</v>
          </cell>
          <cell r="F15">
            <v>0</v>
          </cell>
          <cell r="G15">
            <v>0</v>
          </cell>
          <cell r="H15">
            <v>11</v>
          </cell>
          <cell r="J15">
            <v>0.36326530612244901</v>
          </cell>
        </row>
      </sheetData>
      <sheetData sheetId="7">
        <row r="26">
          <cell r="B26">
            <v>739</v>
          </cell>
          <cell r="C26">
            <v>316</v>
          </cell>
          <cell r="D26">
            <v>510</v>
          </cell>
          <cell r="E26">
            <v>92</v>
          </cell>
          <cell r="F26">
            <v>23</v>
          </cell>
          <cell r="G26">
            <v>23</v>
          </cell>
          <cell r="H26">
            <v>51</v>
          </cell>
          <cell r="J26">
            <v>0.75913396481732065</v>
          </cell>
        </row>
      </sheetData>
      <sheetData sheetId="8">
        <row r="12">
          <cell r="B12">
            <v>36</v>
          </cell>
          <cell r="C12">
            <v>0</v>
          </cell>
          <cell r="D12">
            <v>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0.25</v>
          </cell>
        </row>
      </sheetData>
      <sheetData sheetId="9">
        <row r="16">
          <cell r="B16">
            <v>473</v>
          </cell>
          <cell r="C16">
            <v>0</v>
          </cell>
          <cell r="D16">
            <v>155</v>
          </cell>
          <cell r="E16">
            <v>0</v>
          </cell>
          <cell r="F16">
            <v>0</v>
          </cell>
          <cell r="G16">
            <v>0</v>
          </cell>
          <cell r="H16">
            <v>23</v>
          </cell>
          <cell r="J16">
            <v>0.3763213530655391</v>
          </cell>
        </row>
      </sheetData>
      <sheetData sheetId="10">
        <row r="21">
          <cell r="B21">
            <v>647</v>
          </cell>
          <cell r="C21">
            <v>0</v>
          </cell>
          <cell r="D21">
            <v>371</v>
          </cell>
          <cell r="E21">
            <v>0</v>
          </cell>
          <cell r="F21">
            <v>0</v>
          </cell>
          <cell r="G21">
            <v>0</v>
          </cell>
          <cell r="H21">
            <v>54</v>
          </cell>
          <cell r="J21">
            <v>0.65687789799072638</v>
          </cell>
        </row>
      </sheetData>
      <sheetData sheetId="11">
        <row r="19">
          <cell r="B19">
            <v>292</v>
          </cell>
          <cell r="C19">
            <v>0</v>
          </cell>
          <cell r="D19">
            <v>67</v>
          </cell>
          <cell r="E19">
            <v>0</v>
          </cell>
          <cell r="F19">
            <v>0</v>
          </cell>
          <cell r="G19">
            <v>0</v>
          </cell>
          <cell r="H19">
            <v>10</v>
          </cell>
          <cell r="J19">
            <v>0.2636986301369863</v>
          </cell>
        </row>
      </sheetData>
      <sheetData sheetId="12">
        <row r="26">
          <cell r="B26">
            <v>81</v>
          </cell>
          <cell r="C26">
            <v>9</v>
          </cell>
          <cell r="D26">
            <v>42</v>
          </cell>
          <cell r="E26">
            <v>4</v>
          </cell>
          <cell r="F26">
            <v>0</v>
          </cell>
          <cell r="G26">
            <v>0</v>
          </cell>
          <cell r="H26">
            <v>1</v>
          </cell>
          <cell r="J26">
            <v>0.53086419753086422</v>
          </cell>
        </row>
      </sheetData>
      <sheetData sheetId="13">
        <row r="12">
          <cell r="B12">
            <v>21</v>
          </cell>
          <cell r="C12">
            <v>0</v>
          </cell>
          <cell r="D12">
            <v>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0.2857142857142857</v>
          </cell>
        </row>
      </sheetData>
      <sheetData sheetId="14">
        <row r="18">
          <cell r="B18">
            <v>138</v>
          </cell>
          <cell r="C18">
            <v>0</v>
          </cell>
          <cell r="D18">
            <v>76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0.55072463768115942</v>
          </cell>
        </row>
      </sheetData>
      <sheetData sheetId="15">
        <row r="26">
          <cell r="B26">
            <v>588</v>
          </cell>
          <cell r="C26">
            <v>63</v>
          </cell>
          <cell r="D26">
            <v>361</v>
          </cell>
          <cell r="E26">
            <v>21</v>
          </cell>
          <cell r="F26">
            <v>6</v>
          </cell>
          <cell r="G26">
            <v>1</v>
          </cell>
          <cell r="H26">
            <v>26</v>
          </cell>
          <cell r="J26">
            <v>0.65816326530612246</v>
          </cell>
        </row>
      </sheetData>
      <sheetData sheetId="16">
        <row r="26">
          <cell r="B26">
            <v>927</v>
          </cell>
          <cell r="C26">
            <v>335</v>
          </cell>
          <cell r="D26">
            <v>577</v>
          </cell>
          <cell r="E26">
            <v>90</v>
          </cell>
          <cell r="F26">
            <v>32</v>
          </cell>
          <cell r="G26">
            <v>22</v>
          </cell>
          <cell r="H26">
            <v>50</v>
          </cell>
          <cell r="J26">
            <v>0.6763754045307443</v>
          </cell>
        </row>
      </sheetData>
      <sheetData sheetId="17">
        <row r="26">
          <cell r="B26">
            <v>585</v>
          </cell>
          <cell r="C26">
            <v>118</v>
          </cell>
          <cell r="D26">
            <v>272</v>
          </cell>
          <cell r="E26">
            <v>24</v>
          </cell>
          <cell r="F26">
            <v>9</v>
          </cell>
          <cell r="G26">
            <v>1</v>
          </cell>
          <cell r="H26">
            <v>39</v>
          </cell>
          <cell r="J26">
            <v>0.53162393162393162</v>
          </cell>
        </row>
      </sheetData>
      <sheetData sheetId="18">
        <row r="21">
          <cell r="B21">
            <v>617</v>
          </cell>
          <cell r="C21">
            <v>0</v>
          </cell>
          <cell r="D21">
            <v>174</v>
          </cell>
          <cell r="E21">
            <v>0</v>
          </cell>
          <cell r="F21">
            <v>0</v>
          </cell>
          <cell r="G21">
            <v>0</v>
          </cell>
          <cell r="H21">
            <v>11</v>
          </cell>
          <cell r="J21">
            <v>0.29983792544570503</v>
          </cell>
        </row>
      </sheetData>
      <sheetData sheetId="19">
        <row r="19">
          <cell r="B19">
            <v>597</v>
          </cell>
          <cell r="C19">
            <v>0</v>
          </cell>
          <cell r="D19">
            <v>281</v>
          </cell>
          <cell r="E19">
            <v>0</v>
          </cell>
          <cell r="F19">
            <v>0</v>
          </cell>
          <cell r="G19">
            <v>0</v>
          </cell>
          <cell r="H19">
            <v>9</v>
          </cell>
          <cell r="J19">
            <v>0.48576214405360135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omans"/>
      <sheetName val="Zarakotas"/>
      <sheetName val="Zdankiewicz"/>
      <sheetName val="Zocco"/>
      <sheetName val="Zupkosky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20">
          <cell r="B20">
            <v>236</v>
          </cell>
          <cell r="C20">
            <v>0</v>
          </cell>
          <cell r="D20">
            <v>101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0.42796610169491528</v>
          </cell>
        </row>
      </sheetData>
      <sheetData sheetId="1">
        <row r="21">
          <cell r="B21">
            <v>725</v>
          </cell>
          <cell r="C21">
            <v>0</v>
          </cell>
          <cell r="D21">
            <v>367</v>
          </cell>
          <cell r="E21">
            <v>0</v>
          </cell>
          <cell r="F21">
            <v>0</v>
          </cell>
          <cell r="G21">
            <v>0</v>
          </cell>
          <cell r="H21">
            <v>22</v>
          </cell>
          <cell r="J21">
            <v>0.53655172413793106</v>
          </cell>
        </row>
      </sheetData>
      <sheetData sheetId="2">
        <row r="14">
          <cell r="B14">
            <v>93</v>
          </cell>
          <cell r="C14">
            <v>0</v>
          </cell>
          <cell r="D14">
            <v>47</v>
          </cell>
          <cell r="E14">
            <v>0</v>
          </cell>
          <cell r="F14">
            <v>0</v>
          </cell>
          <cell r="G14">
            <v>0</v>
          </cell>
          <cell r="H14">
            <v>8</v>
          </cell>
          <cell r="J14">
            <v>0.59139784946236562</v>
          </cell>
        </row>
      </sheetData>
      <sheetData sheetId="3">
        <row r="26">
          <cell r="B26">
            <v>393</v>
          </cell>
          <cell r="C26">
            <v>73</v>
          </cell>
          <cell r="D26">
            <v>158</v>
          </cell>
          <cell r="E26">
            <v>12</v>
          </cell>
          <cell r="F26">
            <v>6</v>
          </cell>
          <cell r="G26">
            <v>1</v>
          </cell>
          <cell r="H26">
            <v>18</v>
          </cell>
          <cell r="J26">
            <v>0.44783715012722647</v>
          </cell>
        </row>
      </sheetData>
      <sheetData sheetId="4">
        <row r="26">
          <cell r="B26">
            <v>79</v>
          </cell>
          <cell r="C26">
            <v>15</v>
          </cell>
          <cell r="D26">
            <v>45</v>
          </cell>
          <cell r="E26">
            <v>0</v>
          </cell>
          <cell r="F26">
            <v>0</v>
          </cell>
          <cell r="G26">
            <v>0</v>
          </cell>
          <cell r="H26">
            <v>1</v>
          </cell>
          <cell r="J26">
            <v>0.58227848101265822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hoon"/>
      <sheetName val="Campbell"/>
      <sheetName val="Carbonneau"/>
      <sheetName val="Cassier"/>
      <sheetName val="Cassily"/>
      <sheetName val="Cebrowski"/>
      <sheetName val="Chambers"/>
      <sheetName val="Chase"/>
      <sheetName val="Church"/>
      <sheetName val="Ciampa"/>
      <sheetName val="Clark"/>
      <sheetName val="Cockroft"/>
      <sheetName val="Coco"/>
      <sheetName val="Cohen"/>
      <sheetName val="Coker"/>
      <sheetName val="Connor"/>
      <sheetName val="Consigli"/>
      <sheetName val="Cook"/>
      <sheetName val="Corbett"/>
      <sheetName val="Cortez"/>
      <sheetName val="Cotter"/>
      <sheetName val="Couture"/>
      <sheetName val="Covert"/>
      <sheetName val="Cox"/>
      <sheetName val="Croes"/>
      <sheetName val="Croteau"/>
      <sheetName val="Cutelis"/>
      <sheetName val="Czernicki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26">
          <cell r="B26">
            <v>232</v>
          </cell>
          <cell r="C26">
            <v>35</v>
          </cell>
          <cell r="D26">
            <v>99</v>
          </cell>
          <cell r="E26">
            <v>4</v>
          </cell>
          <cell r="F26">
            <v>1</v>
          </cell>
          <cell r="G26">
            <v>0</v>
          </cell>
          <cell r="H26">
            <v>12</v>
          </cell>
          <cell r="J26">
            <v>0.47844827586206895</v>
          </cell>
        </row>
      </sheetData>
      <sheetData sheetId="1">
        <row r="26">
          <cell r="B26">
            <v>410</v>
          </cell>
          <cell r="C26">
            <v>79</v>
          </cell>
          <cell r="D26">
            <v>219</v>
          </cell>
          <cell r="E26">
            <v>23</v>
          </cell>
          <cell r="F26">
            <v>0</v>
          </cell>
          <cell r="G26">
            <v>0</v>
          </cell>
          <cell r="H26">
            <v>20</v>
          </cell>
          <cell r="J26">
            <v>0.58292682926829265</v>
          </cell>
        </row>
      </sheetData>
      <sheetData sheetId="2">
        <row r="15">
          <cell r="B15">
            <v>145</v>
          </cell>
          <cell r="C15">
            <v>0</v>
          </cell>
          <cell r="D15">
            <v>70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J15">
            <v>0.49655172413793103</v>
          </cell>
        </row>
      </sheetData>
      <sheetData sheetId="3">
        <row r="26">
          <cell r="B26">
            <v>368</v>
          </cell>
          <cell r="C26">
            <v>9</v>
          </cell>
          <cell r="D26">
            <v>192</v>
          </cell>
          <cell r="E26">
            <v>1</v>
          </cell>
          <cell r="F26">
            <v>0</v>
          </cell>
          <cell r="G26">
            <v>0</v>
          </cell>
          <cell r="H26">
            <v>8</v>
          </cell>
          <cell r="J26">
            <v>0.54347826086956519</v>
          </cell>
        </row>
      </sheetData>
      <sheetData sheetId="4">
        <row r="20">
          <cell r="B20">
            <v>311</v>
          </cell>
          <cell r="C20">
            <v>0</v>
          </cell>
          <cell r="D20">
            <v>152</v>
          </cell>
          <cell r="E20">
            <v>0</v>
          </cell>
          <cell r="F20">
            <v>0</v>
          </cell>
          <cell r="G20">
            <v>0</v>
          </cell>
          <cell r="H20">
            <v>11</v>
          </cell>
          <cell r="J20">
            <v>0.52411575562700963</v>
          </cell>
        </row>
      </sheetData>
      <sheetData sheetId="5">
        <row r="19">
          <cell r="B19">
            <v>533</v>
          </cell>
          <cell r="C19">
            <v>0</v>
          </cell>
          <cell r="D19">
            <v>205</v>
          </cell>
          <cell r="E19">
            <v>0</v>
          </cell>
          <cell r="F19">
            <v>0</v>
          </cell>
          <cell r="G19">
            <v>0</v>
          </cell>
          <cell r="H19">
            <v>9</v>
          </cell>
          <cell r="J19">
            <v>0.40150093808630394</v>
          </cell>
        </row>
      </sheetData>
      <sheetData sheetId="6">
        <row r="14">
          <cell r="B14">
            <v>65</v>
          </cell>
          <cell r="C14">
            <v>0</v>
          </cell>
          <cell r="D14">
            <v>24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0.36923076923076925</v>
          </cell>
        </row>
      </sheetData>
      <sheetData sheetId="7">
        <row r="26">
          <cell r="B26">
            <v>1246</v>
          </cell>
          <cell r="C26">
            <v>191</v>
          </cell>
          <cell r="D26">
            <v>760</v>
          </cell>
          <cell r="E26">
            <v>47</v>
          </cell>
          <cell r="F26">
            <v>14</v>
          </cell>
          <cell r="G26">
            <v>4</v>
          </cell>
          <cell r="H26">
            <v>81</v>
          </cell>
          <cell r="J26">
            <v>0.6749598715890851</v>
          </cell>
        </row>
      </sheetData>
      <sheetData sheetId="8">
        <row r="26">
          <cell r="B26">
            <v>296</v>
          </cell>
          <cell r="C26">
            <v>22</v>
          </cell>
          <cell r="D26">
            <v>148</v>
          </cell>
          <cell r="E26">
            <v>4</v>
          </cell>
          <cell r="F26">
            <v>0</v>
          </cell>
          <cell r="G26">
            <v>0</v>
          </cell>
          <cell r="H26">
            <v>17</v>
          </cell>
          <cell r="J26">
            <v>0.55743243243243246</v>
          </cell>
        </row>
      </sheetData>
      <sheetData sheetId="9">
        <row r="26">
          <cell r="B26">
            <v>676</v>
          </cell>
          <cell r="C26">
            <v>293</v>
          </cell>
          <cell r="D26">
            <v>435</v>
          </cell>
          <cell r="E26">
            <v>61</v>
          </cell>
          <cell r="F26">
            <v>7</v>
          </cell>
          <cell r="G26">
            <v>2</v>
          </cell>
          <cell r="H26">
            <v>12</v>
          </cell>
          <cell r="J26">
            <v>0.66124260355029585</v>
          </cell>
        </row>
      </sheetData>
      <sheetData sheetId="10">
        <row r="26">
          <cell r="B26">
            <v>982</v>
          </cell>
          <cell r="C26">
            <v>190</v>
          </cell>
          <cell r="D26">
            <v>645</v>
          </cell>
          <cell r="E26">
            <v>41</v>
          </cell>
          <cell r="F26">
            <v>9</v>
          </cell>
          <cell r="G26">
            <v>1</v>
          </cell>
          <cell r="H26">
            <v>11</v>
          </cell>
          <cell r="J26">
            <v>0.66802443991853355</v>
          </cell>
        </row>
      </sheetData>
      <sheetData sheetId="11">
        <row r="26">
          <cell r="B26">
            <v>638</v>
          </cell>
          <cell r="C26">
            <v>260</v>
          </cell>
          <cell r="D26">
            <v>392</v>
          </cell>
          <cell r="E26">
            <v>79</v>
          </cell>
          <cell r="F26">
            <v>24</v>
          </cell>
          <cell r="G26">
            <v>5</v>
          </cell>
          <cell r="H26">
            <v>47</v>
          </cell>
          <cell r="J26">
            <v>0.68808777429467083</v>
          </cell>
        </row>
      </sheetData>
      <sheetData sheetId="12">
        <row r="26">
          <cell r="B26">
            <v>1211</v>
          </cell>
          <cell r="C26">
            <v>0</v>
          </cell>
          <cell r="D26">
            <v>621</v>
          </cell>
          <cell r="E26">
            <v>0</v>
          </cell>
          <cell r="F26">
            <v>0</v>
          </cell>
          <cell r="G26">
            <v>0</v>
          </cell>
          <cell r="H26">
            <v>40</v>
          </cell>
          <cell r="J26">
            <v>0.54582989265070192</v>
          </cell>
        </row>
      </sheetData>
      <sheetData sheetId="13">
        <row r="19">
          <cell r="B19">
            <v>264</v>
          </cell>
          <cell r="C19">
            <v>8</v>
          </cell>
          <cell r="D19">
            <v>123</v>
          </cell>
          <cell r="E19">
            <v>0</v>
          </cell>
          <cell r="F19">
            <v>0</v>
          </cell>
          <cell r="G19">
            <v>0</v>
          </cell>
          <cell r="H19">
            <v>12</v>
          </cell>
          <cell r="J19">
            <v>0.51136363636363635</v>
          </cell>
        </row>
      </sheetData>
      <sheetData sheetId="14">
        <row r="16">
          <cell r="B16">
            <v>90</v>
          </cell>
          <cell r="C16">
            <v>0</v>
          </cell>
          <cell r="D16">
            <v>16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J16">
            <v>0.18888888888888888</v>
          </cell>
        </row>
      </sheetData>
      <sheetData sheetId="15">
        <row r="20">
          <cell r="B20">
            <v>521</v>
          </cell>
          <cell r="C20">
            <v>0</v>
          </cell>
          <cell r="D20">
            <v>143</v>
          </cell>
          <cell r="E20">
            <v>0</v>
          </cell>
          <cell r="F20">
            <v>0</v>
          </cell>
          <cell r="G20">
            <v>0</v>
          </cell>
          <cell r="H20">
            <v>5</v>
          </cell>
          <cell r="J20">
            <v>0.28406909788867563</v>
          </cell>
        </row>
      </sheetData>
      <sheetData sheetId="16">
        <row r="26">
          <cell r="B26">
            <v>336</v>
          </cell>
          <cell r="C26">
            <v>16</v>
          </cell>
          <cell r="D26">
            <v>155</v>
          </cell>
          <cell r="E26">
            <v>2</v>
          </cell>
          <cell r="F26">
            <v>0</v>
          </cell>
          <cell r="G26">
            <v>0</v>
          </cell>
          <cell r="H26">
            <v>0</v>
          </cell>
          <cell r="J26">
            <v>0.46130952380952384</v>
          </cell>
        </row>
      </sheetData>
      <sheetData sheetId="17">
        <row r="26">
          <cell r="B26">
            <v>546</v>
          </cell>
          <cell r="C26">
            <v>157</v>
          </cell>
          <cell r="D26">
            <v>324</v>
          </cell>
          <cell r="E26">
            <v>53</v>
          </cell>
          <cell r="F26">
            <v>21</v>
          </cell>
          <cell r="G26">
            <v>2</v>
          </cell>
          <cell r="H26">
            <v>2</v>
          </cell>
          <cell r="J26">
            <v>0.59706959706959706</v>
          </cell>
        </row>
      </sheetData>
      <sheetData sheetId="18">
        <row r="17">
          <cell r="B17">
            <v>247</v>
          </cell>
          <cell r="C17">
            <v>0</v>
          </cell>
          <cell r="D17">
            <v>104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J17">
            <v>0.44939271255060731</v>
          </cell>
        </row>
      </sheetData>
      <sheetData sheetId="19">
        <row r="26">
          <cell r="B26">
            <v>809</v>
          </cell>
          <cell r="C26">
            <v>107</v>
          </cell>
          <cell r="D26">
            <v>330</v>
          </cell>
          <cell r="E26">
            <v>12</v>
          </cell>
          <cell r="F26">
            <v>2</v>
          </cell>
          <cell r="G26">
            <v>0</v>
          </cell>
          <cell r="H26">
            <v>34</v>
          </cell>
          <cell r="J26">
            <v>0.44993819530284301</v>
          </cell>
        </row>
      </sheetData>
      <sheetData sheetId="20">
        <row r="18">
          <cell r="B18">
            <v>86</v>
          </cell>
          <cell r="C18">
            <v>0</v>
          </cell>
          <cell r="D18">
            <v>25</v>
          </cell>
          <cell r="E18">
            <v>0</v>
          </cell>
          <cell r="F18">
            <v>0</v>
          </cell>
          <cell r="G18">
            <v>0</v>
          </cell>
          <cell r="H18">
            <v>2</v>
          </cell>
          <cell r="J18">
            <v>0.31395348837209303</v>
          </cell>
        </row>
      </sheetData>
      <sheetData sheetId="21">
        <row r="25">
          <cell r="B25">
            <v>301</v>
          </cell>
          <cell r="C25">
            <v>67</v>
          </cell>
          <cell r="D25">
            <v>159</v>
          </cell>
          <cell r="E25">
            <v>21</v>
          </cell>
          <cell r="F25">
            <v>2</v>
          </cell>
          <cell r="G25">
            <v>0</v>
          </cell>
          <cell r="H25">
            <v>8</v>
          </cell>
          <cell r="J25">
            <v>0.55481727574750828</v>
          </cell>
        </row>
      </sheetData>
      <sheetData sheetId="22">
        <row r="16">
          <cell r="B16">
            <v>143</v>
          </cell>
          <cell r="C16">
            <v>9</v>
          </cell>
          <cell r="D16">
            <v>49</v>
          </cell>
          <cell r="E16">
            <v>1</v>
          </cell>
          <cell r="F16">
            <v>0</v>
          </cell>
          <cell r="G16">
            <v>0</v>
          </cell>
          <cell r="H16">
            <v>3</v>
          </cell>
          <cell r="J16">
            <v>0.36363636363636365</v>
          </cell>
        </row>
      </sheetData>
      <sheetData sheetId="23">
        <row r="26">
          <cell r="B26">
            <v>112</v>
          </cell>
          <cell r="C26">
            <v>7</v>
          </cell>
          <cell r="D26">
            <v>55</v>
          </cell>
          <cell r="E26">
            <v>2</v>
          </cell>
          <cell r="F26">
            <v>0</v>
          </cell>
          <cell r="G26">
            <v>0</v>
          </cell>
          <cell r="H26">
            <v>12</v>
          </cell>
          <cell r="J26">
            <v>0.5982142857142857</v>
          </cell>
        </row>
      </sheetData>
      <sheetData sheetId="24">
        <row r="17">
          <cell r="B17">
            <v>226</v>
          </cell>
          <cell r="C17">
            <v>0</v>
          </cell>
          <cell r="D17">
            <v>82</v>
          </cell>
          <cell r="E17">
            <v>0</v>
          </cell>
          <cell r="F17">
            <v>0</v>
          </cell>
          <cell r="G17">
            <v>0</v>
          </cell>
          <cell r="H17">
            <v>4</v>
          </cell>
          <cell r="J17">
            <v>0.38053097345132741</v>
          </cell>
        </row>
      </sheetData>
      <sheetData sheetId="25">
        <row r="13">
          <cell r="B13">
            <v>76</v>
          </cell>
          <cell r="C13">
            <v>0</v>
          </cell>
          <cell r="D13">
            <v>36</v>
          </cell>
          <cell r="E13">
            <v>0</v>
          </cell>
          <cell r="F13">
            <v>0</v>
          </cell>
          <cell r="G13">
            <v>0</v>
          </cell>
          <cell r="H13">
            <v>3</v>
          </cell>
          <cell r="J13">
            <v>0.51315789473684215</v>
          </cell>
        </row>
      </sheetData>
      <sheetData sheetId="26">
        <row r="26">
          <cell r="B26">
            <v>245</v>
          </cell>
          <cell r="C26">
            <v>62</v>
          </cell>
          <cell r="D26">
            <v>97</v>
          </cell>
          <cell r="E26">
            <v>7</v>
          </cell>
          <cell r="F26">
            <v>0</v>
          </cell>
          <cell r="G26">
            <v>0</v>
          </cell>
          <cell r="H26">
            <v>17</v>
          </cell>
          <cell r="J26">
            <v>0.46530612244897956</v>
          </cell>
        </row>
      </sheetData>
      <sheetData sheetId="27">
        <row r="26">
          <cell r="B26">
            <v>796</v>
          </cell>
          <cell r="C26">
            <v>68</v>
          </cell>
          <cell r="D26">
            <v>382</v>
          </cell>
          <cell r="E26">
            <v>8</v>
          </cell>
          <cell r="F26">
            <v>0</v>
          </cell>
          <cell r="G26">
            <v>0</v>
          </cell>
          <cell r="H26">
            <v>29</v>
          </cell>
          <cell r="J26">
            <v>0.51633165829145733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'Ambrosio"/>
      <sheetName val="Dean"/>
      <sheetName val="Delisle"/>
      <sheetName val="DeLuca"/>
      <sheetName val="Delue"/>
      <sheetName val="Denning"/>
      <sheetName val="DesBois"/>
      <sheetName val="Digiovanni"/>
      <sheetName val="Dionne"/>
      <sheetName val="Doherty"/>
      <sheetName val="Dolan"/>
      <sheetName val="Donovan"/>
      <sheetName val="Doolan"/>
      <sheetName val="Doucet"/>
      <sheetName val="Doutt"/>
      <sheetName val="Dumas"/>
      <sheetName val="Dunham"/>
      <sheetName val="Duval"/>
      <sheetName val="Blank1"/>
      <sheetName val="Blank2"/>
      <sheetName val="Blank2 (2)"/>
      <sheetName val="Sheet2"/>
      <sheetName val="Sheet3"/>
    </sheetNames>
    <sheetDataSet>
      <sheetData sheetId="0">
        <row r="26">
          <cell r="B26">
            <v>730</v>
          </cell>
          <cell r="C26">
            <v>44</v>
          </cell>
          <cell r="D26">
            <v>266</v>
          </cell>
          <cell r="E26">
            <v>0</v>
          </cell>
          <cell r="F26">
            <v>0</v>
          </cell>
          <cell r="G26">
            <v>0</v>
          </cell>
          <cell r="H26">
            <v>37</v>
          </cell>
          <cell r="J26">
            <v>0.41506849315068495</v>
          </cell>
        </row>
      </sheetData>
      <sheetData sheetId="1">
        <row r="13">
          <cell r="B13">
            <v>71</v>
          </cell>
          <cell r="C13">
            <v>0</v>
          </cell>
          <cell r="D13">
            <v>32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J13">
            <v>0.46478873239436619</v>
          </cell>
        </row>
      </sheetData>
      <sheetData sheetId="2">
        <row r="26">
          <cell r="B26">
            <v>846</v>
          </cell>
          <cell r="C26">
            <v>287</v>
          </cell>
          <cell r="D26">
            <v>552</v>
          </cell>
          <cell r="E26">
            <v>64</v>
          </cell>
          <cell r="F26">
            <v>22</v>
          </cell>
          <cell r="G26">
            <v>6</v>
          </cell>
          <cell r="H26">
            <v>25</v>
          </cell>
          <cell r="J26">
            <v>0.68203309692671399</v>
          </cell>
        </row>
      </sheetData>
      <sheetData sheetId="3">
        <row r="17">
          <cell r="B17">
            <v>304</v>
          </cell>
          <cell r="C17">
            <v>0</v>
          </cell>
          <cell r="D17">
            <v>65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J17">
            <v>0.23684210526315788</v>
          </cell>
        </row>
      </sheetData>
      <sheetData sheetId="4">
        <row r="26">
          <cell r="B26">
            <v>89</v>
          </cell>
          <cell r="C26">
            <v>16</v>
          </cell>
          <cell r="D26">
            <v>36</v>
          </cell>
          <cell r="E26">
            <v>5</v>
          </cell>
          <cell r="F26">
            <v>0</v>
          </cell>
          <cell r="G26">
            <v>0</v>
          </cell>
          <cell r="H26">
            <v>2</v>
          </cell>
          <cell r="J26">
            <v>0.42696629213483145</v>
          </cell>
        </row>
      </sheetData>
      <sheetData sheetId="5">
        <row r="17">
          <cell r="B17">
            <v>7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0.14285714285714285</v>
          </cell>
        </row>
      </sheetData>
      <sheetData sheetId="6">
        <row r="18">
          <cell r="B18">
            <v>196</v>
          </cell>
          <cell r="C18">
            <v>0</v>
          </cell>
          <cell r="D18">
            <v>48</v>
          </cell>
          <cell r="E18">
            <v>0</v>
          </cell>
          <cell r="F18">
            <v>0</v>
          </cell>
          <cell r="G18">
            <v>0</v>
          </cell>
          <cell r="H18">
            <v>19</v>
          </cell>
          <cell r="J18">
            <v>0.34183673469387754</v>
          </cell>
        </row>
      </sheetData>
      <sheetData sheetId="7">
        <row r="19">
          <cell r="B19">
            <v>500</v>
          </cell>
          <cell r="C19">
            <v>0</v>
          </cell>
          <cell r="D19">
            <v>220</v>
          </cell>
          <cell r="E19">
            <v>0</v>
          </cell>
          <cell r="F19">
            <v>0</v>
          </cell>
          <cell r="G19">
            <v>0</v>
          </cell>
          <cell r="H19">
            <v>17</v>
          </cell>
          <cell r="J19">
            <v>0.47399999999999998</v>
          </cell>
        </row>
      </sheetData>
      <sheetData sheetId="8">
        <row r="26">
          <cell r="B26">
            <v>238</v>
          </cell>
          <cell r="C26">
            <v>44</v>
          </cell>
          <cell r="D26">
            <v>125</v>
          </cell>
          <cell r="E26">
            <v>12</v>
          </cell>
          <cell r="F26">
            <v>7</v>
          </cell>
          <cell r="G26">
            <v>0</v>
          </cell>
          <cell r="H26">
            <v>8</v>
          </cell>
          <cell r="J26">
            <v>0.55882352941176472</v>
          </cell>
        </row>
      </sheetData>
      <sheetData sheetId="9">
        <row r="26">
          <cell r="B26">
            <v>683</v>
          </cell>
          <cell r="C26">
            <v>261</v>
          </cell>
          <cell r="D26">
            <v>420</v>
          </cell>
          <cell r="E26">
            <v>90</v>
          </cell>
          <cell r="F26">
            <v>28</v>
          </cell>
          <cell r="G26">
            <v>17</v>
          </cell>
          <cell r="H26">
            <v>15</v>
          </cell>
          <cell r="J26">
            <v>0.63689604685212298</v>
          </cell>
        </row>
      </sheetData>
      <sheetData sheetId="10">
        <row r="26">
          <cell r="B26">
            <v>21</v>
          </cell>
          <cell r="C26">
            <v>6</v>
          </cell>
          <cell r="D26">
            <v>10</v>
          </cell>
          <cell r="E26">
            <v>0</v>
          </cell>
          <cell r="F26">
            <v>0</v>
          </cell>
          <cell r="G26">
            <v>0</v>
          </cell>
          <cell r="H26">
            <v>2</v>
          </cell>
          <cell r="J26">
            <v>0.5714285714285714</v>
          </cell>
        </row>
      </sheetData>
      <sheetData sheetId="11">
        <row r="16">
          <cell r="B16">
            <v>76</v>
          </cell>
          <cell r="C16">
            <v>0</v>
          </cell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0.38157894736842107</v>
          </cell>
        </row>
      </sheetData>
      <sheetData sheetId="12">
        <row r="26">
          <cell r="B26">
            <v>773</v>
          </cell>
          <cell r="C26">
            <v>85</v>
          </cell>
          <cell r="D26">
            <v>358</v>
          </cell>
          <cell r="E26">
            <v>21</v>
          </cell>
          <cell r="F26">
            <v>5</v>
          </cell>
          <cell r="G26">
            <v>0</v>
          </cell>
          <cell r="H26">
            <v>25</v>
          </cell>
          <cell r="J26">
            <v>0.49547218628719275</v>
          </cell>
        </row>
      </sheetData>
      <sheetData sheetId="13">
        <row r="15">
          <cell r="B15">
            <v>87</v>
          </cell>
          <cell r="C15">
            <v>0</v>
          </cell>
          <cell r="D15">
            <v>24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0.27586206896551724</v>
          </cell>
        </row>
      </sheetData>
      <sheetData sheetId="14">
        <row r="26">
          <cell r="B26">
            <v>472</v>
          </cell>
          <cell r="C26">
            <v>0</v>
          </cell>
          <cell r="D26">
            <v>292</v>
          </cell>
          <cell r="E26">
            <v>0</v>
          </cell>
          <cell r="F26">
            <v>0</v>
          </cell>
          <cell r="G26">
            <v>0</v>
          </cell>
          <cell r="H26">
            <v>7</v>
          </cell>
          <cell r="J26">
            <v>0.63347457627118642</v>
          </cell>
        </row>
      </sheetData>
      <sheetData sheetId="15">
        <row r="26">
          <cell r="B26">
            <v>370</v>
          </cell>
          <cell r="C26">
            <v>63</v>
          </cell>
          <cell r="D26">
            <v>165</v>
          </cell>
          <cell r="E26">
            <v>19</v>
          </cell>
          <cell r="F26">
            <v>4</v>
          </cell>
          <cell r="G26">
            <v>1</v>
          </cell>
          <cell r="H26">
            <v>11</v>
          </cell>
          <cell r="J26">
            <v>0.4756756756756757</v>
          </cell>
        </row>
      </sheetData>
      <sheetData sheetId="16">
        <row r="26">
          <cell r="B26">
            <v>1124</v>
          </cell>
          <cell r="C26">
            <v>170</v>
          </cell>
          <cell r="D26">
            <v>758</v>
          </cell>
          <cell r="E26">
            <v>27</v>
          </cell>
          <cell r="F26">
            <v>25</v>
          </cell>
          <cell r="G26">
            <v>1</v>
          </cell>
          <cell r="H26">
            <v>33</v>
          </cell>
          <cell r="J26">
            <v>0.7037366548042705</v>
          </cell>
        </row>
      </sheetData>
      <sheetData sheetId="17">
        <row r="26">
          <cell r="B26">
            <v>256</v>
          </cell>
          <cell r="C26">
            <v>61</v>
          </cell>
          <cell r="D26">
            <v>139</v>
          </cell>
          <cell r="E26">
            <v>19</v>
          </cell>
          <cell r="F26">
            <v>3</v>
          </cell>
          <cell r="G26">
            <v>0</v>
          </cell>
          <cell r="H26">
            <v>1</v>
          </cell>
          <cell r="J26">
            <v>0.546875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wards"/>
      <sheetName val="Espossito"/>
      <sheetName val="Blank1"/>
      <sheetName val="Blank2"/>
      <sheetName val="Blank3"/>
      <sheetName val="Blank4"/>
      <sheetName val="Sheet2"/>
      <sheetName val="Sheet3"/>
    </sheetNames>
    <sheetDataSet>
      <sheetData sheetId="0">
        <row r="26">
          <cell r="B26">
            <v>1805</v>
          </cell>
          <cell r="C26">
            <v>98</v>
          </cell>
          <cell r="D26">
            <v>997</v>
          </cell>
          <cell r="E26">
            <v>8</v>
          </cell>
          <cell r="F26">
            <v>0</v>
          </cell>
          <cell r="G26">
            <v>0</v>
          </cell>
          <cell r="H26">
            <v>97</v>
          </cell>
          <cell r="J26">
            <v>0.60609418282548477</v>
          </cell>
        </row>
      </sheetData>
      <sheetData sheetId="1">
        <row r="26">
          <cell r="B26">
            <v>47</v>
          </cell>
          <cell r="C26">
            <v>17</v>
          </cell>
          <cell r="D26">
            <v>28</v>
          </cell>
          <cell r="E26">
            <v>4</v>
          </cell>
          <cell r="F26">
            <v>3</v>
          </cell>
          <cell r="G26">
            <v>0</v>
          </cell>
          <cell r="H26">
            <v>4</v>
          </cell>
          <cell r="J26">
            <v>0.68085106382978722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rwell"/>
      <sheetName val="Feldmann"/>
      <sheetName val="Ferguson"/>
      <sheetName val="Ferullo"/>
      <sheetName val="Finley"/>
      <sheetName val="Fitts"/>
      <sheetName val="Flanagan"/>
      <sheetName val="Floryan"/>
      <sheetName val="Ford"/>
      <sheetName val="Fowler"/>
      <sheetName val="Frkanec"/>
      <sheetName val="Fuller"/>
      <sheetName val="Fusco"/>
      <sheetName val="Blank1"/>
      <sheetName val="Blank2"/>
      <sheetName val="Blank3"/>
      <sheetName val="Blank4"/>
      <sheetName val="Sheet2"/>
      <sheetName val="Sheet3"/>
    </sheetNames>
    <sheetDataSet>
      <sheetData sheetId="0">
        <row r="20">
          <cell r="B20">
            <v>613</v>
          </cell>
          <cell r="C20">
            <v>0</v>
          </cell>
          <cell r="D20">
            <v>259</v>
          </cell>
          <cell r="E20">
            <v>0</v>
          </cell>
          <cell r="F20">
            <v>0</v>
          </cell>
          <cell r="G20">
            <v>0</v>
          </cell>
          <cell r="H20">
            <v>6</v>
          </cell>
          <cell r="J20">
            <v>0.43230016313213704</v>
          </cell>
        </row>
      </sheetData>
      <sheetData sheetId="1">
        <row r="26">
          <cell r="B26">
            <v>117</v>
          </cell>
          <cell r="C26">
            <v>37</v>
          </cell>
          <cell r="D26">
            <v>61</v>
          </cell>
          <cell r="E26">
            <v>4</v>
          </cell>
          <cell r="F26">
            <v>2</v>
          </cell>
          <cell r="G26">
            <v>0</v>
          </cell>
          <cell r="H26">
            <v>1</v>
          </cell>
          <cell r="J26">
            <v>0.52991452991452992</v>
          </cell>
        </row>
      </sheetData>
      <sheetData sheetId="2">
        <row r="26">
          <cell r="B26">
            <v>1305</v>
          </cell>
          <cell r="C26">
            <v>100</v>
          </cell>
          <cell r="D26">
            <v>702</v>
          </cell>
          <cell r="E26">
            <v>1</v>
          </cell>
          <cell r="F26">
            <v>0</v>
          </cell>
          <cell r="G26">
            <v>0</v>
          </cell>
          <cell r="H26">
            <v>59</v>
          </cell>
          <cell r="J26">
            <v>0.58314176245210725</v>
          </cell>
        </row>
      </sheetData>
      <sheetData sheetId="3">
        <row r="26">
          <cell r="B26">
            <v>2058</v>
          </cell>
          <cell r="C26">
            <v>88</v>
          </cell>
          <cell r="D26">
            <v>1029</v>
          </cell>
          <cell r="E26">
            <v>22</v>
          </cell>
          <cell r="F26">
            <v>5</v>
          </cell>
          <cell r="G26">
            <v>0</v>
          </cell>
          <cell r="H26">
            <v>131</v>
          </cell>
          <cell r="J26">
            <v>0.56365403304178818</v>
          </cell>
        </row>
      </sheetData>
      <sheetData sheetId="4"/>
      <sheetData sheetId="5">
        <row r="14">
          <cell r="B14">
            <v>12</v>
          </cell>
          <cell r="C14">
            <v>0</v>
          </cell>
          <cell r="D14">
            <v>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0.25</v>
          </cell>
        </row>
      </sheetData>
      <sheetData sheetId="6">
        <row r="16">
          <cell r="B16">
            <v>239</v>
          </cell>
          <cell r="C16">
            <v>0</v>
          </cell>
          <cell r="D16">
            <v>126</v>
          </cell>
          <cell r="E16">
            <v>0</v>
          </cell>
          <cell r="F16">
            <v>0</v>
          </cell>
          <cell r="G16">
            <v>0</v>
          </cell>
          <cell r="H16">
            <v>6</v>
          </cell>
          <cell r="J16">
            <v>0.55230125523012552</v>
          </cell>
        </row>
      </sheetData>
      <sheetData sheetId="7">
        <row r="13">
          <cell r="B13">
            <v>652</v>
          </cell>
          <cell r="C13">
            <v>0</v>
          </cell>
          <cell r="D13">
            <v>303</v>
          </cell>
          <cell r="E13">
            <v>0</v>
          </cell>
          <cell r="F13">
            <v>0</v>
          </cell>
          <cell r="G13">
            <v>0</v>
          </cell>
          <cell r="H13">
            <v>32</v>
          </cell>
          <cell r="J13">
            <v>0.51380368098159512</v>
          </cell>
        </row>
      </sheetData>
      <sheetData sheetId="8">
        <row r="26">
          <cell r="B26">
            <v>1563</v>
          </cell>
          <cell r="C26">
            <v>103</v>
          </cell>
          <cell r="D26">
            <v>640</v>
          </cell>
          <cell r="E26">
            <v>2</v>
          </cell>
          <cell r="F26">
            <v>0</v>
          </cell>
          <cell r="G26">
            <v>0</v>
          </cell>
          <cell r="H26">
            <v>54</v>
          </cell>
          <cell r="J26">
            <v>0.44401791426743442</v>
          </cell>
        </row>
      </sheetData>
      <sheetData sheetId="9">
        <row r="16">
          <cell r="B16">
            <v>1272</v>
          </cell>
          <cell r="C16">
            <v>72</v>
          </cell>
          <cell r="D16">
            <v>582</v>
          </cell>
          <cell r="E16">
            <v>6</v>
          </cell>
          <cell r="F16">
            <v>0</v>
          </cell>
          <cell r="G16">
            <v>0</v>
          </cell>
          <cell r="H16">
            <v>22</v>
          </cell>
          <cell r="J16">
            <v>0.47484276729559749</v>
          </cell>
        </row>
      </sheetData>
      <sheetData sheetId="10">
        <row r="17">
          <cell r="B17">
            <v>326</v>
          </cell>
          <cell r="C17">
            <v>0</v>
          </cell>
          <cell r="D17">
            <v>100</v>
          </cell>
          <cell r="E17">
            <v>0</v>
          </cell>
          <cell r="F17">
            <v>0</v>
          </cell>
          <cell r="G17">
            <v>0</v>
          </cell>
          <cell r="H17">
            <v>7</v>
          </cell>
          <cell r="J17">
            <v>0.32822085889570551</v>
          </cell>
        </row>
      </sheetData>
      <sheetData sheetId="11">
        <row r="26">
          <cell r="B26">
            <v>531</v>
          </cell>
          <cell r="C26">
            <v>0</v>
          </cell>
          <cell r="D26">
            <v>358</v>
          </cell>
          <cell r="E26">
            <v>0</v>
          </cell>
          <cell r="F26">
            <v>0</v>
          </cell>
          <cell r="G26">
            <v>0</v>
          </cell>
          <cell r="H26">
            <v>15</v>
          </cell>
          <cell r="J26">
            <v>0.7024482109227872</v>
          </cell>
        </row>
      </sheetData>
      <sheetData sheetId="12">
        <row r="19">
          <cell r="B19">
            <v>1134</v>
          </cell>
          <cell r="C19">
            <v>0</v>
          </cell>
          <cell r="D19">
            <v>527</v>
          </cell>
          <cell r="E19">
            <v>0</v>
          </cell>
          <cell r="F19">
            <v>0</v>
          </cell>
          <cell r="G19">
            <v>0</v>
          </cell>
          <cell r="H19">
            <v>19</v>
          </cell>
          <cell r="J19">
            <v>0.48148148148148145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jnos"/>
      <sheetName val="Gauthier"/>
      <sheetName val="Gavin"/>
      <sheetName val="Gelinas"/>
      <sheetName val="Geoffrion"/>
      <sheetName val="George"/>
      <sheetName val="Gifford"/>
      <sheetName val="Gilhooly"/>
      <sheetName val="Gillespie"/>
      <sheetName val="Goff"/>
      <sheetName val="Goudey"/>
      <sheetName val="Gougian"/>
      <sheetName val="Grabowski"/>
      <sheetName val="Green"/>
      <sheetName val="Gregowske"/>
      <sheetName val="Grillo"/>
      <sheetName val="Groom"/>
      <sheetName val="Grote"/>
      <sheetName val="Guimond"/>
      <sheetName val="Blank1"/>
      <sheetName val="Blank1 (2)"/>
      <sheetName val="Blank1 (3)"/>
      <sheetName val="Blank1 (4)"/>
      <sheetName val="Sheet2"/>
      <sheetName val="Sheet3"/>
    </sheetNames>
    <sheetDataSet>
      <sheetData sheetId="0">
        <row r="15">
          <cell r="B15">
            <v>171</v>
          </cell>
          <cell r="C15">
            <v>0</v>
          </cell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7</v>
          </cell>
          <cell r="J15">
            <v>0.19883040935672514</v>
          </cell>
        </row>
      </sheetData>
      <sheetData sheetId="1">
        <row r="19">
          <cell r="B19">
            <v>338</v>
          </cell>
          <cell r="C19">
            <v>0</v>
          </cell>
          <cell r="D19">
            <v>130</v>
          </cell>
          <cell r="E19">
            <v>0</v>
          </cell>
          <cell r="F19">
            <v>0</v>
          </cell>
          <cell r="G19">
            <v>0</v>
          </cell>
          <cell r="H19">
            <v>14</v>
          </cell>
          <cell r="J19">
            <v>0.42603550295857989</v>
          </cell>
        </row>
      </sheetData>
      <sheetData sheetId="2">
        <row r="16">
          <cell r="B16">
            <v>48</v>
          </cell>
          <cell r="C16">
            <v>0</v>
          </cell>
          <cell r="D16">
            <v>18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J16">
            <v>0.39583333333333331</v>
          </cell>
        </row>
      </sheetData>
      <sheetData sheetId="3">
        <row r="14">
          <cell r="B14">
            <v>77</v>
          </cell>
          <cell r="C14">
            <v>0</v>
          </cell>
          <cell r="D14">
            <v>43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0.55844155844155841</v>
          </cell>
        </row>
      </sheetData>
      <sheetData sheetId="4">
        <row r="20">
          <cell r="B20">
            <v>879</v>
          </cell>
          <cell r="C20">
            <v>0</v>
          </cell>
          <cell r="D20">
            <v>426</v>
          </cell>
          <cell r="E20">
            <v>0</v>
          </cell>
          <cell r="F20">
            <v>0</v>
          </cell>
          <cell r="G20">
            <v>0</v>
          </cell>
          <cell r="H20">
            <v>22</v>
          </cell>
          <cell r="J20">
            <v>0.5096700796359499</v>
          </cell>
        </row>
      </sheetData>
      <sheetData sheetId="5">
        <row r="16">
          <cell r="B16">
            <v>193</v>
          </cell>
          <cell r="C16">
            <v>0</v>
          </cell>
          <cell r="D16">
            <v>69</v>
          </cell>
          <cell r="E16">
            <v>0</v>
          </cell>
          <cell r="F16">
            <v>0</v>
          </cell>
          <cell r="G16">
            <v>0</v>
          </cell>
          <cell r="H16">
            <v>3</v>
          </cell>
          <cell r="J16">
            <v>0.37305699481865284</v>
          </cell>
        </row>
      </sheetData>
      <sheetData sheetId="6">
        <row r="16">
          <cell r="B16">
            <v>408</v>
          </cell>
          <cell r="C16">
            <v>0</v>
          </cell>
          <cell r="D16">
            <v>208</v>
          </cell>
          <cell r="E16">
            <v>0</v>
          </cell>
          <cell r="F16">
            <v>0</v>
          </cell>
          <cell r="G16">
            <v>0</v>
          </cell>
          <cell r="H16">
            <v>11</v>
          </cell>
          <cell r="J16">
            <v>0.53676470588235292</v>
          </cell>
        </row>
      </sheetData>
      <sheetData sheetId="7">
        <row r="26">
          <cell r="B26">
            <v>876</v>
          </cell>
          <cell r="C26">
            <v>401</v>
          </cell>
          <cell r="D26">
            <v>643</v>
          </cell>
          <cell r="E26">
            <v>168</v>
          </cell>
          <cell r="F26">
            <v>44</v>
          </cell>
          <cell r="G26">
            <v>41</v>
          </cell>
          <cell r="H26">
            <v>46</v>
          </cell>
          <cell r="J26">
            <v>0.7865296803652968</v>
          </cell>
        </row>
      </sheetData>
      <sheetData sheetId="8">
        <row r="26">
          <cell r="B26">
            <v>2023</v>
          </cell>
          <cell r="C26">
            <v>162</v>
          </cell>
          <cell r="D26">
            <v>1094</v>
          </cell>
          <cell r="E26">
            <v>20</v>
          </cell>
          <cell r="F26">
            <v>4</v>
          </cell>
          <cell r="G26">
            <v>0</v>
          </cell>
          <cell r="H26">
            <v>39</v>
          </cell>
          <cell r="J26">
            <v>0.56005931784478502</v>
          </cell>
        </row>
      </sheetData>
      <sheetData sheetId="9">
        <row r="17">
          <cell r="B17">
            <v>46</v>
          </cell>
          <cell r="C17">
            <v>0</v>
          </cell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>
            <v>1</v>
          </cell>
          <cell r="J17">
            <v>0.32608695652173914</v>
          </cell>
        </row>
      </sheetData>
      <sheetData sheetId="10">
        <row r="26">
          <cell r="B26">
            <v>260</v>
          </cell>
          <cell r="C26">
            <v>89</v>
          </cell>
          <cell r="D26">
            <v>149</v>
          </cell>
          <cell r="E26">
            <v>18</v>
          </cell>
          <cell r="F26">
            <v>8</v>
          </cell>
          <cell r="G26">
            <v>9</v>
          </cell>
          <cell r="H26">
            <v>3</v>
          </cell>
          <cell r="J26">
            <v>0.58461538461538465</v>
          </cell>
        </row>
      </sheetData>
      <sheetData sheetId="11">
        <row r="26">
          <cell r="B26">
            <v>1671</v>
          </cell>
          <cell r="C26">
            <v>207</v>
          </cell>
          <cell r="D26">
            <v>897</v>
          </cell>
          <cell r="E26">
            <v>36</v>
          </cell>
          <cell r="F26">
            <v>16</v>
          </cell>
          <cell r="G26">
            <v>6</v>
          </cell>
          <cell r="H26">
            <v>25</v>
          </cell>
          <cell r="J26">
            <v>0.55176540993417111</v>
          </cell>
        </row>
      </sheetData>
      <sheetData sheetId="12">
        <row r="14">
          <cell r="B14">
            <v>62</v>
          </cell>
          <cell r="C14">
            <v>0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6</v>
          </cell>
          <cell r="J14">
            <v>0.29032258064516131</v>
          </cell>
        </row>
      </sheetData>
      <sheetData sheetId="13">
        <row r="13">
          <cell r="B13">
            <v>8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0.125</v>
          </cell>
        </row>
      </sheetData>
      <sheetData sheetId="14">
        <row r="13">
          <cell r="B13">
            <v>101</v>
          </cell>
          <cell r="C13">
            <v>0</v>
          </cell>
          <cell r="D13">
            <v>57</v>
          </cell>
          <cell r="E13">
            <v>0</v>
          </cell>
          <cell r="F13">
            <v>0</v>
          </cell>
          <cell r="G13">
            <v>0</v>
          </cell>
          <cell r="H13">
            <v>13</v>
          </cell>
          <cell r="J13">
            <v>0.69306930693069302</v>
          </cell>
        </row>
      </sheetData>
      <sheetData sheetId="15">
        <row r="13">
          <cell r="B13">
            <v>18</v>
          </cell>
          <cell r="C13">
            <v>0</v>
          </cell>
          <cell r="D13">
            <v>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0.3888888888888889</v>
          </cell>
        </row>
      </sheetData>
      <sheetData sheetId="16"/>
      <sheetData sheetId="17">
        <row r="16">
          <cell r="B16">
            <v>269</v>
          </cell>
          <cell r="C16">
            <v>0</v>
          </cell>
          <cell r="D16">
            <v>114</v>
          </cell>
          <cell r="E16">
            <v>0</v>
          </cell>
          <cell r="F16">
            <v>0</v>
          </cell>
          <cell r="G16">
            <v>0</v>
          </cell>
          <cell r="H16">
            <v>11</v>
          </cell>
          <cell r="J16">
            <v>0.46468401486988847</v>
          </cell>
        </row>
      </sheetData>
      <sheetData sheetId="18">
        <row r="26">
          <cell r="B26">
            <v>1455</v>
          </cell>
          <cell r="C26">
            <v>61</v>
          </cell>
          <cell r="D26">
            <v>738</v>
          </cell>
          <cell r="E26">
            <v>12</v>
          </cell>
          <cell r="F26">
            <v>3</v>
          </cell>
          <cell r="G26">
            <v>0</v>
          </cell>
          <cell r="H26">
            <v>27</v>
          </cell>
          <cell r="J26">
            <v>0.52577319587628868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ll"/>
      <sheetName val="Halle"/>
      <sheetName val="Hamel"/>
      <sheetName val="Hanson"/>
      <sheetName val="Harmon"/>
      <sheetName val="Harrison"/>
      <sheetName val="Hastings"/>
      <sheetName val="Hecox"/>
      <sheetName val="Hedlund"/>
      <sheetName val="Hendrick"/>
      <sheetName val="Hersh"/>
      <sheetName val="Hess"/>
      <sheetName val="Higgins"/>
      <sheetName val="Hodge"/>
      <sheetName val="Hoeker"/>
      <sheetName val="Holder"/>
      <sheetName val="Howard"/>
      <sheetName val="Howe"/>
      <sheetName val="Huckins"/>
      <sheetName val="Blank"/>
      <sheetName val="Blank (2)"/>
      <sheetName val="Blank (3)"/>
      <sheetName val="Blank (4)"/>
      <sheetName val="Blank (5)"/>
      <sheetName val="Sheet2"/>
      <sheetName val="Sheet3"/>
    </sheetNames>
    <sheetDataSet>
      <sheetData sheetId="0">
        <row r="26">
          <cell r="B26">
            <v>494</v>
          </cell>
          <cell r="C26">
            <v>205</v>
          </cell>
          <cell r="D26">
            <v>295</v>
          </cell>
          <cell r="E26">
            <v>42</v>
          </cell>
          <cell r="F26">
            <v>9</v>
          </cell>
          <cell r="G26">
            <v>1</v>
          </cell>
          <cell r="H26">
            <v>27</v>
          </cell>
          <cell r="J26">
            <v>0.65182186234817818</v>
          </cell>
        </row>
      </sheetData>
      <sheetData sheetId="1">
        <row r="18">
          <cell r="B18">
            <v>624</v>
          </cell>
          <cell r="C18">
            <v>0</v>
          </cell>
          <cell r="D18">
            <v>224</v>
          </cell>
          <cell r="E18">
            <v>0</v>
          </cell>
          <cell r="F18">
            <v>0</v>
          </cell>
          <cell r="G18">
            <v>0</v>
          </cell>
          <cell r="H18">
            <v>30</v>
          </cell>
          <cell r="J18">
            <v>0.40705128205128205</v>
          </cell>
        </row>
      </sheetData>
      <sheetData sheetId="2">
        <row r="17">
          <cell r="B17">
            <v>377</v>
          </cell>
          <cell r="C17">
            <v>0</v>
          </cell>
          <cell r="D17">
            <v>119</v>
          </cell>
          <cell r="E17">
            <v>0</v>
          </cell>
          <cell r="F17">
            <v>0</v>
          </cell>
          <cell r="G17">
            <v>0</v>
          </cell>
          <cell r="H17">
            <v>23</v>
          </cell>
          <cell r="J17">
            <v>0.37665782493368699</v>
          </cell>
        </row>
      </sheetData>
      <sheetData sheetId="3">
        <row r="20">
          <cell r="B20">
            <v>777</v>
          </cell>
          <cell r="C20">
            <v>31</v>
          </cell>
          <cell r="D20">
            <v>271</v>
          </cell>
          <cell r="E20">
            <v>1</v>
          </cell>
          <cell r="F20">
            <v>0</v>
          </cell>
          <cell r="G20">
            <v>0</v>
          </cell>
          <cell r="H20">
            <v>20</v>
          </cell>
          <cell r="J20">
            <v>0.37451737451737449</v>
          </cell>
        </row>
      </sheetData>
      <sheetData sheetId="4">
        <row r="12">
          <cell r="B12">
            <v>79</v>
          </cell>
          <cell r="C12">
            <v>0</v>
          </cell>
          <cell r="D12">
            <v>39</v>
          </cell>
          <cell r="E12">
            <v>0</v>
          </cell>
          <cell r="F12">
            <v>0</v>
          </cell>
          <cell r="G12">
            <v>0</v>
          </cell>
          <cell r="H12">
            <v>1</v>
          </cell>
          <cell r="J12">
            <v>0.50632911392405067</v>
          </cell>
        </row>
      </sheetData>
      <sheetData sheetId="5">
        <row r="16">
          <cell r="B16">
            <v>285</v>
          </cell>
          <cell r="C16">
            <v>0</v>
          </cell>
          <cell r="D16">
            <v>152</v>
          </cell>
          <cell r="E16">
            <v>0</v>
          </cell>
          <cell r="F16">
            <v>0</v>
          </cell>
          <cell r="G16">
            <v>0</v>
          </cell>
          <cell r="H16">
            <v>3</v>
          </cell>
          <cell r="J16">
            <v>0.54385964912280704</v>
          </cell>
        </row>
      </sheetData>
      <sheetData sheetId="6">
        <row r="26">
          <cell r="B26">
            <v>677</v>
          </cell>
          <cell r="C26">
            <v>100</v>
          </cell>
          <cell r="D26">
            <v>245</v>
          </cell>
          <cell r="E26">
            <v>10</v>
          </cell>
          <cell r="F26">
            <v>2</v>
          </cell>
          <cell r="G26">
            <v>1</v>
          </cell>
          <cell r="H26">
            <v>46</v>
          </cell>
          <cell r="J26">
            <v>0.42983751846381091</v>
          </cell>
        </row>
      </sheetData>
      <sheetData sheetId="7">
        <row r="13">
          <cell r="B13">
            <v>41</v>
          </cell>
          <cell r="C13">
            <v>0</v>
          </cell>
          <cell r="D13">
            <v>11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0.26829268292682928</v>
          </cell>
        </row>
      </sheetData>
      <sheetData sheetId="8">
        <row r="32">
          <cell r="B32">
            <v>1591</v>
          </cell>
          <cell r="C32">
            <v>79</v>
          </cell>
          <cell r="D32">
            <v>829</v>
          </cell>
          <cell r="E32">
            <v>21</v>
          </cell>
          <cell r="F32">
            <v>1</v>
          </cell>
          <cell r="G32">
            <v>0</v>
          </cell>
          <cell r="H32">
            <v>73</v>
          </cell>
          <cell r="J32">
            <v>0.56693903205531115</v>
          </cell>
        </row>
      </sheetData>
      <sheetData sheetId="9">
        <row r="26">
          <cell r="B26">
            <v>625</v>
          </cell>
          <cell r="C26">
            <v>122</v>
          </cell>
          <cell r="D26">
            <v>306</v>
          </cell>
          <cell r="E26">
            <v>23</v>
          </cell>
          <cell r="F26">
            <v>3</v>
          </cell>
          <cell r="G26">
            <v>0</v>
          </cell>
          <cell r="H26">
            <v>19</v>
          </cell>
          <cell r="J26">
            <v>0.52</v>
          </cell>
        </row>
      </sheetData>
      <sheetData sheetId="10">
        <row r="17">
          <cell r="B17">
            <v>616</v>
          </cell>
          <cell r="C17">
            <v>0</v>
          </cell>
          <cell r="D17">
            <v>269</v>
          </cell>
          <cell r="E17">
            <v>0</v>
          </cell>
          <cell r="F17">
            <v>0</v>
          </cell>
          <cell r="G17">
            <v>0</v>
          </cell>
          <cell r="H17">
            <v>11</v>
          </cell>
          <cell r="J17">
            <v>0.45454545454545453</v>
          </cell>
        </row>
      </sheetData>
      <sheetData sheetId="11">
        <row r="26">
          <cell r="B26">
            <v>805</v>
          </cell>
          <cell r="C26">
            <v>94</v>
          </cell>
          <cell r="D26">
            <v>343</v>
          </cell>
          <cell r="E26">
            <v>24</v>
          </cell>
          <cell r="F26">
            <v>10</v>
          </cell>
          <cell r="G26">
            <v>4</v>
          </cell>
          <cell r="H26">
            <v>20</v>
          </cell>
          <cell r="J26">
            <v>0.45093167701863351</v>
          </cell>
        </row>
      </sheetData>
      <sheetData sheetId="12">
        <row r="26">
          <cell r="B26">
            <v>470</v>
          </cell>
          <cell r="C26">
            <v>95</v>
          </cell>
          <cell r="D26">
            <v>192</v>
          </cell>
          <cell r="E26">
            <v>19</v>
          </cell>
          <cell r="F26">
            <v>14</v>
          </cell>
          <cell r="G26">
            <v>0</v>
          </cell>
          <cell r="H26">
            <v>18</v>
          </cell>
          <cell r="J26">
            <v>0.44680851063829785</v>
          </cell>
        </row>
      </sheetData>
      <sheetData sheetId="13">
        <row r="19">
          <cell r="B19">
            <v>502</v>
          </cell>
          <cell r="C19">
            <v>0</v>
          </cell>
          <cell r="D19">
            <v>161</v>
          </cell>
          <cell r="E19">
            <v>0</v>
          </cell>
          <cell r="F19">
            <v>0</v>
          </cell>
          <cell r="G19">
            <v>0</v>
          </cell>
          <cell r="H19">
            <v>5</v>
          </cell>
          <cell r="J19">
            <v>0.33067729083665337</v>
          </cell>
        </row>
      </sheetData>
      <sheetData sheetId="14">
        <row r="15">
          <cell r="B15">
            <v>74</v>
          </cell>
          <cell r="C15">
            <v>0</v>
          </cell>
          <cell r="D15">
            <v>32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0.43243243243243246</v>
          </cell>
        </row>
      </sheetData>
      <sheetData sheetId="15">
        <row r="14">
          <cell r="B14">
            <v>93</v>
          </cell>
          <cell r="C14">
            <v>0</v>
          </cell>
          <cell r="D14">
            <v>40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0.43010752688172044</v>
          </cell>
        </row>
      </sheetData>
      <sheetData sheetId="16">
        <row r="14">
          <cell r="B14">
            <v>26</v>
          </cell>
          <cell r="C14">
            <v>0</v>
          </cell>
          <cell r="D14">
            <v>10</v>
          </cell>
          <cell r="E14">
            <v>0</v>
          </cell>
          <cell r="F14">
            <v>0</v>
          </cell>
          <cell r="G14">
            <v>0</v>
          </cell>
          <cell r="H14">
            <v>2</v>
          </cell>
          <cell r="J14">
            <v>0.46153846153846156</v>
          </cell>
        </row>
      </sheetData>
      <sheetData sheetId="17">
        <row r="26">
          <cell r="B26">
            <v>1738</v>
          </cell>
          <cell r="C26">
            <v>122</v>
          </cell>
          <cell r="D26">
            <v>938</v>
          </cell>
          <cell r="E26">
            <v>0</v>
          </cell>
          <cell r="F26">
            <v>0</v>
          </cell>
          <cell r="G26">
            <v>0</v>
          </cell>
          <cell r="H26">
            <v>145</v>
          </cell>
          <cell r="J26">
            <v>0.62313003452243954</v>
          </cell>
        </row>
      </sheetData>
      <sheetData sheetId="18">
        <row r="26">
          <cell r="B26">
            <v>63</v>
          </cell>
          <cell r="C26">
            <v>13</v>
          </cell>
          <cell r="D26">
            <v>35</v>
          </cell>
          <cell r="E26">
            <v>4</v>
          </cell>
          <cell r="F26">
            <v>0</v>
          </cell>
          <cell r="G26">
            <v>0</v>
          </cell>
          <cell r="H26">
            <v>0</v>
          </cell>
          <cell r="J26">
            <v>0.55555555555555558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eneri"/>
      <sheetName val="Blank"/>
      <sheetName val="Blank (2)"/>
      <sheetName val="Blank (3)"/>
      <sheetName val="Blank (4)"/>
      <sheetName val="Sheet2"/>
      <sheetName val="Sheet3"/>
    </sheetNames>
    <sheetDataSet>
      <sheetData sheetId="0">
        <row r="16">
          <cell r="B16">
            <v>119</v>
          </cell>
          <cell r="C16">
            <v>0</v>
          </cell>
          <cell r="D16">
            <v>45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J16">
            <v>0.3949579831932773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3"/>
  <sheetViews>
    <sheetView tabSelected="1" zoomScaleNormal="100" workbookViewId="0">
      <selection activeCell="N19" sqref="N19"/>
    </sheetView>
  </sheetViews>
  <sheetFormatPr baseColWidth="10" defaultColWidth="9.1640625" defaultRowHeight="15" x14ac:dyDescent="0.2"/>
  <cols>
    <col min="1" max="1" width="5" customWidth="1"/>
    <col min="2" max="2" width="25.1640625" style="8" customWidth="1"/>
    <col min="3" max="10" width="7.6640625" customWidth="1"/>
    <col min="11" max="11" width="7.6640625" style="12" customWidth="1"/>
  </cols>
  <sheetData>
    <row r="1" spans="1:11" ht="19" x14ac:dyDescent="0.25">
      <c r="A1" s="5"/>
      <c r="B1" s="9" t="s">
        <v>10</v>
      </c>
      <c r="C1" s="1"/>
      <c r="D1" s="1"/>
      <c r="E1" s="1"/>
      <c r="F1" s="15" t="s">
        <v>322</v>
      </c>
      <c r="G1" s="1"/>
      <c r="H1" s="1"/>
      <c r="I1" s="1"/>
    </row>
    <row r="2" spans="1:11" ht="19" x14ac:dyDescent="0.25">
      <c r="B2" s="17" t="s">
        <v>360</v>
      </c>
      <c r="C2" s="1"/>
      <c r="D2" s="1"/>
      <c r="E2" s="1"/>
      <c r="F2" s="15" t="s">
        <v>323</v>
      </c>
      <c r="G2" s="1"/>
      <c r="H2" s="1"/>
      <c r="I2" s="1"/>
    </row>
    <row r="3" spans="1:11" ht="16" x14ac:dyDescent="0.2">
      <c r="B3" s="10" t="s">
        <v>11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8</v>
      </c>
    </row>
    <row r="4" spans="1:11" x14ac:dyDescent="0.2">
      <c r="A4" s="2">
        <v>1</v>
      </c>
      <c r="B4" s="6" t="s">
        <v>271</v>
      </c>
      <c r="C4" s="2">
        <f>[1]Abele!B26</f>
        <v>629</v>
      </c>
      <c r="D4" s="2">
        <f>[1]Abele!C26</f>
        <v>0</v>
      </c>
      <c r="E4" s="2">
        <f>[1]Abele!D26</f>
        <v>296</v>
      </c>
      <c r="F4" s="2">
        <f>[1]Abele!E26</f>
        <v>0</v>
      </c>
      <c r="G4" s="2">
        <f>[1]Abele!F26</f>
        <v>0</v>
      </c>
      <c r="H4" s="2">
        <f>[1]Abele!G26</f>
        <v>0</v>
      </c>
      <c r="I4" s="2">
        <f>[1]Abele!H26</f>
        <v>25</v>
      </c>
      <c r="J4" s="2"/>
      <c r="K4" s="14">
        <f>[1]Abele!J26</f>
        <v>0.51033386327503971</v>
      </c>
    </row>
    <row r="5" spans="1:11" x14ac:dyDescent="0.2">
      <c r="A5" s="2">
        <v>2</v>
      </c>
      <c r="B5" s="6" t="s">
        <v>72</v>
      </c>
      <c r="C5" s="2">
        <f>[1]Abood!B26</f>
        <v>777</v>
      </c>
      <c r="D5" s="2">
        <f>[1]Abood!C26</f>
        <v>124</v>
      </c>
      <c r="E5" s="2">
        <f>[1]Abood!D26</f>
        <v>440</v>
      </c>
      <c r="F5" s="2">
        <f>[1]Abood!E26</f>
        <v>40</v>
      </c>
      <c r="G5" s="2">
        <f>[1]Abood!F26</f>
        <v>1</v>
      </c>
      <c r="H5" s="2">
        <f>[1]Abood!G26</f>
        <v>0</v>
      </c>
      <c r="I5" s="2">
        <f>[1]Abood!H26</f>
        <v>27</v>
      </c>
      <c r="J5" s="2"/>
      <c r="K5" s="14">
        <f>[1]Abood!J26</f>
        <v>0.60102960102960101</v>
      </c>
    </row>
    <row r="6" spans="1:11" x14ac:dyDescent="0.2">
      <c r="A6" s="2">
        <v>3</v>
      </c>
      <c r="B6" s="6" t="s">
        <v>25</v>
      </c>
      <c r="C6" s="2">
        <f>[1]Albano!B26</f>
        <v>1300</v>
      </c>
      <c r="D6" s="2">
        <f>[1]Albano!C26</f>
        <v>204</v>
      </c>
      <c r="E6" s="2">
        <f>[1]Albano!D26</f>
        <v>716</v>
      </c>
      <c r="F6" s="2">
        <f>[1]Albano!E26</f>
        <v>36</v>
      </c>
      <c r="G6" s="2">
        <f>[1]Albano!F26</f>
        <v>10</v>
      </c>
      <c r="H6" s="2">
        <f>[1]Albano!G26</f>
        <v>1</v>
      </c>
      <c r="I6" s="2">
        <f>[1]Albano!H26</f>
        <v>108</v>
      </c>
      <c r="J6" s="2"/>
      <c r="K6" s="14">
        <f>[1]Albano!J26</f>
        <v>0.63384615384615384</v>
      </c>
    </row>
    <row r="7" spans="1:11" x14ac:dyDescent="0.2">
      <c r="A7" s="2">
        <v>4</v>
      </c>
      <c r="B7" s="6" t="s">
        <v>318</v>
      </c>
      <c r="C7" s="2">
        <f>[1]Albert!B26</f>
        <v>499</v>
      </c>
      <c r="D7" s="2">
        <f>[1]Albert!C26</f>
        <v>0</v>
      </c>
      <c r="E7" s="2">
        <f>[1]Albert!D26</f>
        <v>223</v>
      </c>
      <c r="F7" s="2">
        <f>[1]Albert!E26</f>
        <v>0</v>
      </c>
      <c r="G7" s="2">
        <f>[1]Albert!F26</f>
        <v>0</v>
      </c>
      <c r="H7" s="2">
        <f>[1]Albert!G26</f>
        <v>0</v>
      </c>
      <c r="I7" s="2">
        <f>[1]Albert!H26</f>
        <v>22</v>
      </c>
      <c r="J7" s="2"/>
      <c r="K7" s="14">
        <f>[1]Albert!J26</f>
        <v>0.4909819639278557</v>
      </c>
    </row>
    <row r="8" spans="1:11" x14ac:dyDescent="0.2">
      <c r="A8" s="2">
        <v>5</v>
      </c>
      <c r="B8" s="6" t="s">
        <v>223</v>
      </c>
      <c r="C8" s="2">
        <f>[1]Amato!B14</f>
        <v>149</v>
      </c>
      <c r="D8" s="2">
        <f>[1]Amato!C14</f>
        <v>0</v>
      </c>
      <c r="E8" s="2">
        <f>[1]Amato!D14</f>
        <v>51</v>
      </c>
      <c r="F8" s="2">
        <f>[1]Amato!E14</f>
        <v>0</v>
      </c>
      <c r="G8" s="2">
        <f>[1]Amato!F14</f>
        <v>0</v>
      </c>
      <c r="H8" s="2">
        <f>[1]Amato!G14</f>
        <v>0</v>
      </c>
      <c r="I8" s="2">
        <f>[1]Amato!H14</f>
        <v>0</v>
      </c>
      <c r="J8" s="2"/>
      <c r="K8" s="14">
        <f>[1]Amato!J14</f>
        <v>0.34228187919463088</v>
      </c>
    </row>
    <row r="9" spans="1:11" x14ac:dyDescent="0.2">
      <c r="A9" s="2">
        <v>6</v>
      </c>
      <c r="B9" s="6" t="s">
        <v>286</v>
      </c>
      <c r="C9" s="2">
        <f>[1]Anctil!B12</f>
        <v>180</v>
      </c>
      <c r="D9" s="2">
        <f>[1]Anctil!C12</f>
        <v>0</v>
      </c>
      <c r="E9" s="2">
        <f>[1]Anctil!D12</f>
        <v>106</v>
      </c>
      <c r="F9" s="2">
        <f>[1]Anctil!E12</f>
        <v>0</v>
      </c>
      <c r="G9" s="2">
        <f>[1]Anctil!F12</f>
        <v>0</v>
      </c>
      <c r="H9" s="2">
        <f>[1]Anctil!G12</f>
        <v>0</v>
      </c>
      <c r="I9" s="2">
        <f>[1]Anctil!H12</f>
        <v>10</v>
      </c>
      <c r="J9" s="2"/>
      <c r="K9" s="14">
        <f>[1]Anctil!J12</f>
        <v>0.64444444444444449</v>
      </c>
    </row>
    <row r="10" spans="1:11" x14ac:dyDescent="0.2">
      <c r="A10" s="2">
        <v>7</v>
      </c>
      <c r="B10" s="6" t="s">
        <v>324</v>
      </c>
      <c r="C10" s="2">
        <f>'[1]Anderson, Ron'!B12</f>
        <v>84</v>
      </c>
      <c r="D10" s="2">
        <f>'[1]Anderson, Ron'!C12</f>
        <v>0</v>
      </c>
      <c r="E10" s="2">
        <f>'[1]Anderson, Ron'!D12</f>
        <v>65</v>
      </c>
      <c r="F10" s="2">
        <f>'[1]Anderson, Ron'!E12</f>
        <v>0</v>
      </c>
      <c r="G10" s="2">
        <f>'[1]Anderson, Ron'!F12</f>
        <v>0</v>
      </c>
      <c r="H10" s="2">
        <f>'[1]Anderson, Ron'!G12</f>
        <v>0</v>
      </c>
      <c r="I10" s="2">
        <f>'[1]Anderson, Ron'!H12</f>
        <v>6</v>
      </c>
      <c r="J10" s="2"/>
      <c r="K10" s="14">
        <f>'[1]Anderson, Ron'!J12</f>
        <v>0.84523809523809523</v>
      </c>
    </row>
    <row r="11" spans="1:11" x14ac:dyDescent="0.2">
      <c r="A11" s="2">
        <v>8</v>
      </c>
      <c r="B11" s="6" t="s">
        <v>181</v>
      </c>
      <c r="C11" s="2">
        <f>'[1]Anderson, Tom'!B18</f>
        <v>655</v>
      </c>
      <c r="D11" s="2">
        <f>'[1]Anderson, Tom'!C18</f>
        <v>0</v>
      </c>
      <c r="E11" s="2">
        <f>'[1]Anderson, Tom'!D18</f>
        <v>212</v>
      </c>
      <c r="F11" s="2">
        <f>'[1]Anderson, Tom'!E18</f>
        <v>0</v>
      </c>
      <c r="G11" s="2">
        <f>'[1]Anderson, Tom'!F18</f>
        <v>0</v>
      </c>
      <c r="H11" s="2">
        <f>'[1]Anderson, Tom'!G18</f>
        <v>0</v>
      </c>
      <c r="I11" s="2">
        <f>'[1]Anderson, Tom'!H18</f>
        <v>27</v>
      </c>
      <c r="J11" s="2"/>
      <c r="K11" s="14">
        <f>'[1]Anderson, Tom'!J18</f>
        <v>0.36488549618320609</v>
      </c>
    </row>
    <row r="12" spans="1:11" x14ac:dyDescent="0.2">
      <c r="A12" s="2">
        <v>9</v>
      </c>
      <c r="B12" s="6" t="s">
        <v>48</v>
      </c>
      <c r="C12" s="2">
        <f>'[1]Archer, P'!B27</f>
        <v>1470</v>
      </c>
      <c r="D12" s="2">
        <f>'[1]Archer, P'!C27</f>
        <v>61</v>
      </c>
      <c r="E12" s="2">
        <f>'[1]Archer, P'!D27</f>
        <v>721</v>
      </c>
      <c r="F12" s="2">
        <f>'[1]Archer, P'!E27</f>
        <v>10</v>
      </c>
      <c r="G12" s="2">
        <f>'[1]Archer, P'!F27</f>
        <v>1</v>
      </c>
      <c r="H12" s="2">
        <f>'[1]Archer, P'!G27</f>
        <v>0</v>
      </c>
      <c r="I12" s="2">
        <f>'[1]Archer, P'!H27</f>
        <v>42</v>
      </c>
      <c r="J12" s="2"/>
      <c r="K12" s="14">
        <f>'[1]Archer, P'!J27</f>
        <v>0.51904761904761909</v>
      </c>
    </row>
    <row r="13" spans="1:11" x14ac:dyDescent="0.2">
      <c r="A13" s="2">
        <v>10</v>
      </c>
      <c r="B13" s="6" t="s">
        <v>49</v>
      </c>
      <c r="C13" s="2">
        <f>'[1]Archer, S'!B25</f>
        <v>605</v>
      </c>
      <c r="D13" s="2">
        <f>'[1]Archer, S'!C25</f>
        <v>62</v>
      </c>
      <c r="E13" s="2">
        <f>'[1]Archer, S'!D25</f>
        <v>299</v>
      </c>
      <c r="F13" s="2">
        <f>'[1]Archer, S'!E25</f>
        <v>12</v>
      </c>
      <c r="G13" s="2">
        <f>'[1]Archer, S'!F25</f>
        <v>1</v>
      </c>
      <c r="H13" s="2">
        <f>'[1]Archer, S'!G25</f>
        <v>0</v>
      </c>
      <c r="I13" s="2">
        <f>'[1]Archer, S'!H25</f>
        <v>28</v>
      </c>
      <c r="J13" s="2"/>
      <c r="K13" s="14">
        <f>'[1]Archer, S'!J25</f>
        <v>0.54049586776859504</v>
      </c>
    </row>
    <row r="14" spans="1:11" x14ac:dyDescent="0.2">
      <c r="A14" s="2">
        <v>11</v>
      </c>
      <c r="B14" s="6" t="s">
        <v>325</v>
      </c>
      <c r="C14" s="2">
        <f>[1]Arsenault!B10</f>
        <v>36</v>
      </c>
      <c r="D14" s="2">
        <f>[1]Arsenault!C10</f>
        <v>0</v>
      </c>
      <c r="E14" s="2">
        <f>[1]Arsenault!D10</f>
        <v>10</v>
      </c>
      <c r="F14" s="2">
        <f>[1]Arsenault!E10</f>
        <v>0</v>
      </c>
      <c r="G14" s="2">
        <f>[1]Arsenault!F10</f>
        <v>0</v>
      </c>
      <c r="H14" s="2">
        <f>[1]Arsenault!G10</f>
        <v>0</v>
      </c>
      <c r="I14" s="2">
        <f>[1]Arsenault!H10</f>
        <v>0</v>
      </c>
      <c r="J14" s="2"/>
      <c r="K14" s="14">
        <f>[1]Arsenault!J10</f>
        <v>0.27777777777777779</v>
      </c>
    </row>
    <row r="15" spans="1:11" x14ac:dyDescent="0.2">
      <c r="A15" s="2">
        <v>12</v>
      </c>
      <c r="B15" s="6" t="s">
        <v>84</v>
      </c>
      <c r="C15" s="2">
        <f>[1]Arzeno!B26</f>
        <v>440</v>
      </c>
      <c r="D15" s="2">
        <f>[1]Arzeno!C26</f>
        <v>100</v>
      </c>
      <c r="E15" s="2">
        <f>[1]Arzeno!D26</f>
        <v>232</v>
      </c>
      <c r="F15" s="2">
        <f>[1]Arzeno!E26</f>
        <v>40</v>
      </c>
      <c r="G15" s="2">
        <f>[1]Arzeno!F26</f>
        <v>9</v>
      </c>
      <c r="H15" s="2">
        <f>[1]Arzeno!G26</f>
        <v>2</v>
      </c>
      <c r="I15" s="2">
        <f>[1]Arzeno!H26</f>
        <v>8</v>
      </c>
      <c r="J15" s="2"/>
      <c r="K15" s="14">
        <f>[1]Arzeno!J26</f>
        <v>0.54545454545454541</v>
      </c>
    </row>
    <row r="16" spans="1:11" x14ac:dyDescent="0.2">
      <c r="A16" s="2">
        <v>13</v>
      </c>
      <c r="B16" s="6" t="s">
        <v>166</v>
      </c>
      <c r="C16" s="2">
        <f>[1]Astolfi!B16</f>
        <v>140</v>
      </c>
      <c r="D16" s="2">
        <f>[1]Astolfi!C16</f>
        <v>24</v>
      </c>
      <c r="E16" s="2">
        <f>[1]Astolfi!D16</f>
        <v>63</v>
      </c>
      <c r="F16" s="2">
        <f>[1]Astolfi!E16</f>
        <v>8</v>
      </c>
      <c r="G16" s="2">
        <f>[1]Astolfi!F16</f>
        <v>1</v>
      </c>
      <c r="H16" s="2">
        <f>[1]Astolfi!G16</f>
        <v>2</v>
      </c>
      <c r="I16" s="2">
        <f>[1]Astolfi!H16</f>
        <v>2</v>
      </c>
      <c r="J16" s="2"/>
      <c r="K16" s="14">
        <f>[1]Astolfi!J16</f>
        <v>0.4642857142857143</v>
      </c>
    </row>
    <row r="17" spans="1:11" x14ac:dyDescent="0.2">
      <c r="A17" s="2">
        <v>14</v>
      </c>
      <c r="B17" s="6" t="s">
        <v>71</v>
      </c>
      <c r="C17" s="2">
        <f>[1]Atkinson!B26</f>
        <v>672</v>
      </c>
      <c r="D17" s="2">
        <f>[1]Atkinson!C26</f>
        <v>148</v>
      </c>
      <c r="E17" s="2">
        <f>[1]Atkinson!D26</f>
        <v>358</v>
      </c>
      <c r="F17" s="2">
        <f>[1]Atkinson!E26</f>
        <v>38</v>
      </c>
      <c r="G17" s="2">
        <f>[1]Atkinson!F26</f>
        <v>10</v>
      </c>
      <c r="H17" s="2">
        <f>[1]Atkinson!G26</f>
        <v>7</v>
      </c>
      <c r="I17" s="2">
        <f>[1]Atkinson!H26</f>
        <v>3</v>
      </c>
      <c r="J17" s="2"/>
      <c r="K17" s="14">
        <f>[1]Atkinson!J26</f>
        <v>0.53720238095238093</v>
      </c>
    </row>
    <row r="18" spans="1:11" x14ac:dyDescent="0.2">
      <c r="A18" s="2">
        <v>15</v>
      </c>
      <c r="B18" s="6" t="s">
        <v>236</v>
      </c>
      <c r="C18" s="2">
        <f>[1]Avakian!B14</f>
        <v>88</v>
      </c>
      <c r="D18" s="2">
        <f>[1]Avakian!C14</f>
        <v>0</v>
      </c>
      <c r="E18" s="2">
        <f>[1]Avakian!D14</f>
        <v>43</v>
      </c>
      <c r="F18" s="2">
        <f>[1]Avakian!E14</f>
        <v>0</v>
      </c>
      <c r="G18" s="2">
        <f>[1]Avakian!F14</f>
        <v>0</v>
      </c>
      <c r="H18" s="2">
        <f>[1]Avakian!G14</f>
        <v>0</v>
      </c>
      <c r="I18" s="2">
        <f>[1]Avakian!H14</f>
        <v>2</v>
      </c>
      <c r="J18" s="2"/>
      <c r="K18" s="14">
        <f>[1]Avakian!J14</f>
        <v>0.51136363636363635</v>
      </c>
    </row>
    <row r="19" spans="1:11" x14ac:dyDescent="0.2">
      <c r="A19" s="2">
        <v>16</v>
      </c>
      <c r="B19" s="6" t="s">
        <v>137</v>
      </c>
      <c r="C19" s="2">
        <f>[2]Backman!B26</f>
        <v>115</v>
      </c>
      <c r="D19" s="2">
        <f>[2]Backman!C26</f>
        <v>43</v>
      </c>
      <c r="E19" s="2">
        <f>[2]Backman!D26</f>
        <v>68</v>
      </c>
      <c r="F19" s="2">
        <f>[2]Backman!E26</f>
        <v>10</v>
      </c>
      <c r="G19" s="2">
        <f>[2]Backman!F26</f>
        <v>4</v>
      </c>
      <c r="H19" s="2">
        <f>[2]Backman!G26</f>
        <v>5</v>
      </c>
      <c r="I19" s="2">
        <f>[2]Backman!H26</f>
        <v>2</v>
      </c>
      <c r="J19" s="2"/>
      <c r="K19" s="14">
        <f>[2]Backman!J26</f>
        <v>0.60869565217391308</v>
      </c>
    </row>
    <row r="20" spans="1:11" x14ac:dyDescent="0.2">
      <c r="A20" s="2">
        <v>17</v>
      </c>
      <c r="B20" s="6" t="s">
        <v>60</v>
      </c>
      <c r="C20" s="2">
        <f>[2]Bahia!B26</f>
        <v>591</v>
      </c>
      <c r="D20" s="2">
        <f>[2]Bahia!C26</f>
        <v>131</v>
      </c>
      <c r="E20" s="2">
        <f>[2]Bahia!D26</f>
        <v>340</v>
      </c>
      <c r="F20" s="2">
        <f>[2]Bahia!E26</f>
        <v>37</v>
      </c>
      <c r="G20" s="2">
        <f>[2]Bahia!F26</f>
        <v>12</v>
      </c>
      <c r="H20" s="2">
        <f>[2]Bahia!G26</f>
        <v>1</v>
      </c>
      <c r="I20" s="2">
        <f>[2]Bahia!H26</f>
        <v>18</v>
      </c>
      <c r="J20" s="2"/>
      <c r="K20" s="14">
        <f>[2]Bahia!J26</f>
        <v>0.60575296108291032</v>
      </c>
    </row>
    <row r="21" spans="1:11" x14ac:dyDescent="0.2">
      <c r="A21" s="2">
        <v>18</v>
      </c>
      <c r="B21" s="6" t="s">
        <v>73</v>
      </c>
      <c r="C21" s="2">
        <f>'[2]Barnard, Alan'!B26</f>
        <v>89</v>
      </c>
      <c r="D21" s="2">
        <f>'[2]Barnard, Alan'!C26</f>
        <v>23</v>
      </c>
      <c r="E21" s="2">
        <f>'[2]Barnard, Alan'!D26</f>
        <v>51</v>
      </c>
      <c r="F21" s="2">
        <f>'[2]Barnard, Alan'!E26</f>
        <v>6</v>
      </c>
      <c r="G21" s="2">
        <f>'[2]Barnard, Alan'!F26</f>
        <v>2</v>
      </c>
      <c r="H21" s="2">
        <f>'[2]Barnard, Alan'!G26</f>
        <v>4</v>
      </c>
      <c r="I21" s="2">
        <f>'[2]Barnard, Alan'!H26</f>
        <v>9</v>
      </c>
      <c r="J21" s="2"/>
      <c r="K21" s="14">
        <f>'[2]Barnard, Alan'!J26</f>
        <v>0.6741573033707865</v>
      </c>
    </row>
    <row r="22" spans="1:11" x14ac:dyDescent="0.2">
      <c r="A22" s="2">
        <v>19</v>
      </c>
      <c r="B22" s="6" t="s">
        <v>238</v>
      </c>
      <c r="C22" s="2">
        <f>'[2]Barnard, Bruce'!B18</f>
        <v>93</v>
      </c>
      <c r="D22" s="2">
        <f>'[2]Barnard, Bruce'!C18</f>
        <v>0</v>
      </c>
      <c r="E22" s="2">
        <f>'[2]Barnard, Bruce'!D18</f>
        <v>48</v>
      </c>
      <c r="F22" s="2">
        <f>'[2]Barnard, Bruce'!E18</f>
        <v>0</v>
      </c>
      <c r="G22" s="2">
        <f>'[2]Barnard, Bruce'!F18</f>
        <v>0</v>
      </c>
      <c r="H22" s="2">
        <f>'[2]Barnard, Bruce'!G18</f>
        <v>0</v>
      </c>
      <c r="I22" s="2">
        <f>'[2]Barnard, Bruce'!H18</f>
        <v>0</v>
      </c>
      <c r="J22" s="2"/>
      <c r="K22" s="14">
        <f>'[2]Barnard, Bruce'!J18</f>
        <v>0.5161290322580645</v>
      </c>
    </row>
    <row r="23" spans="1:11" x14ac:dyDescent="0.2">
      <c r="A23" s="2">
        <v>20</v>
      </c>
      <c r="B23" s="6" t="s">
        <v>96</v>
      </c>
      <c r="C23" s="2">
        <f>[2]Barnhart!B26</f>
        <v>759</v>
      </c>
      <c r="D23" s="2">
        <f>[2]Barnhart!C26</f>
        <v>98</v>
      </c>
      <c r="E23" s="2">
        <f>[2]Barnhart!D26</f>
        <v>290</v>
      </c>
      <c r="F23" s="2">
        <f>[2]Barnhart!E26</f>
        <v>1</v>
      </c>
      <c r="G23" s="2">
        <f>[2]Barnhart!F26</f>
        <v>0</v>
      </c>
      <c r="H23" s="2">
        <f>[2]Barnhart!G26</f>
        <v>0</v>
      </c>
      <c r="I23" s="2">
        <f>[2]Barnhart!H26</f>
        <v>33</v>
      </c>
      <c r="J23" s="2"/>
      <c r="K23" s="14">
        <f>[2]Barnhart!J26</f>
        <v>0.42555994729907776</v>
      </c>
    </row>
    <row r="24" spans="1:11" x14ac:dyDescent="0.2">
      <c r="A24" s="2">
        <v>21</v>
      </c>
      <c r="B24" s="6" t="s">
        <v>182</v>
      </c>
      <c r="C24" s="2">
        <f>[2]Beaver!B21</f>
        <v>737</v>
      </c>
      <c r="D24" s="2">
        <f>[2]Beaver!C21</f>
        <v>0</v>
      </c>
      <c r="E24" s="2">
        <f>[2]Beaver!D21</f>
        <v>461</v>
      </c>
      <c r="F24" s="2">
        <f>[2]Beaver!E21</f>
        <v>0</v>
      </c>
      <c r="G24" s="2">
        <f>[2]Beaver!F21</f>
        <v>0</v>
      </c>
      <c r="H24" s="2">
        <f>[2]Beaver!G21</f>
        <v>0</v>
      </c>
      <c r="I24" s="2">
        <f>[2]Beaver!H21</f>
        <v>28</v>
      </c>
      <c r="J24" s="2"/>
      <c r="K24" s="14">
        <f>[2]Beaver!J21</f>
        <v>0.66350067842605154</v>
      </c>
    </row>
    <row r="25" spans="1:11" x14ac:dyDescent="0.2">
      <c r="A25" s="2">
        <v>22</v>
      </c>
      <c r="B25" s="6" t="s">
        <v>244</v>
      </c>
      <c r="C25" s="2">
        <f>[2]Bedard!B26</f>
        <v>767</v>
      </c>
      <c r="D25" s="2">
        <f>[2]Bedard!C26</f>
        <v>0</v>
      </c>
      <c r="E25" s="2">
        <f>[2]Bedard!D26</f>
        <v>227</v>
      </c>
      <c r="F25" s="2">
        <f>[2]Bedard!E26</f>
        <v>0</v>
      </c>
      <c r="G25" s="2">
        <f>[2]Bedard!F26</f>
        <v>0</v>
      </c>
      <c r="H25" s="2">
        <f>[2]Bedard!G26</f>
        <v>0</v>
      </c>
      <c r="I25" s="2">
        <f>[2]Bedard!H26</f>
        <v>20</v>
      </c>
      <c r="J25" s="2"/>
      <c r="K25" s="14">
        <f>[2]Bedard!J26</f>
        <v>0.32203389830508472</v>
      </c>
    </row>
    <row r="26" spans="1:11" x14ac:dyDescent="0.2">
      <c r="A26" s="2">
        <v>23</v>
      </c>
      <c r="B26" s="6" t="s">
        <v>299</v>
      </c>
      <c r="C26" s="2">
        <f>[2]Belanger!B19</f>
        <v>165</v>
      </c>
      <c r="D26" s="2">
        <f>[2]Belanger!C19</f>
        <v>0</v>
      </c>
      <c r="E26" s="2">
        <f>[2]Belanger!D19</f>
        <v>36</v>
      </c>
      <c r="F26" s="2">
        <f>[2]Belanger!E19</f>
        <v>0</v>
      </c>
      <c r="G26" s="2">
        <f>[2]Belanger!F19</f>
        <v>0</v>
      </c>
      <c r="H26" s="2">
        <f>[2]Belanger!G19</f>
        <v>0</v>
      </c>
      <c r="I26" s="2">
        <f>[2]Belanger!H19</f>
        <v>8</v>
      </c>
      <c r="J26" s="2"/>
      <c r="K26" s="14">
        <f>[2]Belanger!J19</f>
        <v>0.26666666666666666</v>
      </c>
    </row>
    <row r="27" spans="1:11" x14ac:dyDescent="0.2">
      <c r="A27" s="2">
        <v>24</v>
      </c>
      <c r="B27" s="6" t="s">
        <v>12</v>
      </c>
      <c r="C27" s="2">
        <f>[2]Berard!B26</f>
        <v>1025</v>
      </c>
      <c r="D27" s="2">
        <f>[2]Berard!C26</f>
        <v>112</v>
      </c>
      <c r="E27" s="2">
        <f>[2]Berard!D26</f>
        <v>551</v>
      </c>
      <c r="F27" s="2">
        <f>[2]Berard!E26</f>
        <v>40</v>
      </c>
      <c r="G27" s="2">
        <f>[2]Berard!F26</f>
        <v>10</v>
      </c>
      <c r="H27" s="2">
        <f>[2]Berard!G26</f>
        <v>2</v>
      </c>
      <c r="I27" s="2">
        <f>[2]Berard!H26</f>
        <v>31</v>
      </c>
      <c r="J27" s="2"/>
      <c r="K27" s="14">
        <f>[2]Berard!J26</f>
        <v>0.56780487804878044</v>
      </c>
    </row>
    <row r="28" spans="1:11" x14ac:dyDescent="0.2">
      <c r="A28" s="2">
        <v>25</v>
      </c>
      <c r="B28" s="6" t="s">
        <v>130</v>
      </c>
      <c r="C28" s="2">
        <f>[2]Berberian!B26</f>
        <v>17</v>
      </c>
      <c r="D28" s="2">
        <f>[2]Berberian!C26</f>
        <v>9</v>
      </c>
      <c r="E28" s="2">
        <f>[2]Berberian!D26</f>
        <v>13</v>
      </c>
      <c r="F28" s="2">
        <f>[2]Berberian!E26</f>
        <v>2</v>
      </c>
      <c r="G28" s="2">
        <f>[2]Berberian!F26</f>
        <v>2</v>
      </c>
      <c r="H28" s="2">
        <f>[2]Berberian!G26</f>
        <v>0</v>
      </c>
      <c r="I28" s="2">
        <f>[2]Berberian!H26</f>
        <v>0</v>
      </c>
      <c r="J28" s="2"/>
      <c r="K28" s="14">
        <f>[2]Berberian!J26</f>
        <v>0.76470588235294112</v>
      </c>
    </row>
    <row r="29" spans="1:11" x14ac:dyDescent="0.2">
      <c r="A29" s="2">
        <v>26</v>
      </c>
      <c r="B29" s="6" t="s">
        <v>258</v>
      </c>
      <c r="C29" s="2">
        <f>[2]Berch!B17</f>
        <v>155</v>
      </c>
      <c r="D29" s="2">
        <f>[2]Berch!C17</f>
        <v>0</v>
      </c>
      <c r="E29" s="2">
        <f>[2]Berch!D17</f>
        <v>30</v>
      </c>
      <c r="F29" s="2">
        <f>[2]Berch!E17</f>
        <v>0</v>
      </c>
      <c r="G29" s="2">
        <f>[2]Berch!F17</f>
        <v>0</v>
      </c>
      <c r="H29" s="2">
        <f>[2]Berch!G17</f>
        <v>0</v>
      </c>
      <c r="I29" s="2">
        <f>[2]Berch!H17</f>
        <v>2</v>
      </c>
      <c r="J29" s="2"/>
      <c r="K29" s="14">
        <f>[2]Berch!J17</f>
        <v>0.20645161290322581</v>
      </c>
    </row>
    <row r="30" spans="1:11" x14ac:dyDescent="0.2">
      <c r="A30" s="2">
        <v>27</v>
      </c>
      <c r="B30" s="6" t="s">
        <v>307</v>
      </c>
      <c r="C30" s="2">
        <f>[2]Berger!B17</f>
        <v>265</v>
      </c>
      <c r="D30" s="2">
        <f>[2]Berger!C17</f>
        <v>0</v>
      </c>
      <c r="E30" s="2">
        <f>[2]Berger!D17</f>
        <v>80</v>
      </c>
      <c r="F30" s="2">
        <f>[2]Berger!E17</f>
        <v>0</v>
      </c>
      <c r="G30" s="2">
        <f>[2]Berger!F17</f>
        <v>0</v>
      </c>
      <c r="H30" s="2">
        <f>[2]Berger!G17</f>
        <v>0</v>
      </c>
      <c r="I30" s="2">
        <f>[2]Berger!H17</f>
        <v>12</v>
      </c>
      <c r="J30" s="2"/>
      <c r="K30" s="14">
        <f>[2]Berger!J17</f>
        <v>0.3471698113207547</v>
      </c>
    </row>
    <row r="31" spans="1:11" x14ac:dyDescent="0.2">
      <c r="A31" s="2">
        <v>28</v>
      </c>
      <c r="B31" s="6" t="s">
        <v>254</v>
      </c>
      <c r="C31" s="2">
        <f>[2]Bergeron!B13</f>
        <v>77</v>
      </c>
      <c r="D31" s="2">
        <f>[2]Bergeron!C13</f>
        <v>0</v>
      </c>
      <c r="E31" s="2">
        <f>[2]Bergeron!D13</f>
        <v>23</v>
      </c>
      <c r="F31" s="2">
        <f>[2]Bergeron!E13</f>
        <v>0</v>
      </c>
      <c r="G31" s="2">
        <f>[2]Bergeron!F13</f>
        <v>0</v>
      </c>
      <c r="H31" s="2">
        <f>[2]Bergeron!G13</f>
        <v>0</v>
      </c>
      <c r="I31" s="2">
        <f>[2]Bergeron!H13</f>
        <v>2</v>
      </c>
      <c r="J31" s="2"/>
      <c r="K31" s="14">
        <f>[2]Bergeron!J13</f>
        <v>0.32467532467532467</v>
      </c>
    </row>
    <row r="32" spans="1:11" x14ac:dyDescent="0.2">
      <c r="A32" s="2">
        <v>29</v>
      </c>
      <c r="B32" s="6" t="s">
        <v>108</v>
      </c>
      <c r="C32" s="2">
        <f>[2]Bertwell!B26</f>
        <v>155</v>
      </c>
      <c r="D32" s="2">
        <f>[2]Bertwell!C26</f>
        <v>71</v>
      </c>
      <c r="E32" s="2">
        <f>[2]Bertwell!D26</f>
        <v>97</v>
      </c>
      <c r="F32" s="2">
        <f>[2]Bertwell!E26</f>
        <v>25</v>
      </c>
      <c r="G32" s="2">
        <f>[2]Bertwell!F26</f>
        <v>3</v>
      </c>
      <c r="H32" s="2">
        <f>[2]Bertwell!G26</f>
        <v>4</v>
      </c>
      <c r="I32" s="2">
        <f>[2]Bertwell!H26</f>
        <v>8</v>
      </c>
      <c r="J32" s="2"/>
      <c r="K32" s="14">
        <f>[2]Bertwell!J26</f>
        <v>0.67741935483870963</v>
      </c>
    </row>
    <row r="33" spans="1:11" x14ac:dyDescent="0.2">
      <c r="A33" s="2">
        <v>30</v>
      </c>
      <c r="B33" s="6" t="s">
        <v>151</v>
      </c>
      <c r="C33" s="2">
        <f>[2]Beyer!B18</f>
        <v>412</v>
      </c>
      <c r="D33" s="2">
        <f>[2]Beyer!C18</f>
        <v>68</v>
      </c>
      <c r="E33" s="2">
        <f>[2]Beyer!D18</f>
        <v>215</v>
      </c>
      <c r="F33" s="2">
        <f>[2]Beyer!E18</f>
        <v>8</v>
      </c>
      <c r="G33" s="2">
        <f>[2]Beyer!F18</f>
        <v>2</v>
      </c>
      <c r="H33" s="2">
        <f>[2]Beyer!G18</f>
        <v>0</v>
      </c>
      <c r="I33" s="2">
        <f>[2]Beyer!H18</f>
        <v>22</v>
      </c>
      <c r="J33" s="2"/>
      <c r="K33" s="14">
        <f>[2]Beyer!J18</f>
        <v>0.57524271844660191</v>
      </c>
    </row>
    <row r="34" spans="1:11" x14ac:dyDescent="0.2">
      <c r="A34" s="2">
        <v>31</v>
      </c>
      <c r="B34" s="6" t="s">
        <v>225</v>
      </c>
      <c r="C34" s="2">
        <f>[2]Bimonte!B17</f>
        <v>509</v>
      </c>
      <c r="D34" s="2">
        <f>[2]Bimonte!C17</f>
        <v>0</v>
      </c>
      <c r="E34" s="2">
        <f>[2]Bimonte!D17</f>
        <v>183</v>
      </c>
      <c r="F34" s="2">
        <f>[2]Bimonte!E17</f>
        <v>0</v>
      </c>
      <c r="G34" s="2">
        <f>[2]Bimonte!F17</f>
        <v>0</v>
      </c>
      <c r="H34" s="2">
        <f>[2]Bimonte!G17</f>
        <v>0</v>
      </c>
      <c r="I34" s="2">
        <f>[2]Bimonte!H17</f>
        <v>5</v>
      </c>
      <c r="J34" s="2"/>
      <c r="K34" s="14">
        <f>[2]Bimonte!J17</f>
        <v>0.36935166994106089</v>
      </c>
    </row>
    <row r="35" spans="1:11" x14ac:dyDescent="0.2">
      <c r="A35" s="2">
        <v>32</v>
      </c>
      <c r="B35" s="6" t="s">
        <v>50</v>
      </c>
      <c r="C35" s="2">
        <f>[2]Bininger!B26</f>
        <v>449</v>
      </c>
      <c r="D35" s="2">
        <f>[2]Bininger!C26</f>
        <v>52</v>
      </c>
      <c r="E35" s="2">
        <f>[2]Bininger!D26</f>
        <v>223</v>
      </c>
      <c r="F35" s="2">
        <f>[2]Bininger!E26</f>
        <v>5</v>
      </c>
      <c r="G35" s="2">
        <f>[2]Bininger!F26</f>
        <v>1</v>
      </c>
      <c r="H35" s="2">
        <f>[2]Bininger!G26</f>
        <v>0</v>
      </c>
      <c r="I35" s="2">
        <f>[2]Bininger!H26</f>
        <v>23</v>
      </c>
      <c r="J35" s="2"/>
      <c r="K35" s="14">
        <f>[2]Bininger!J26</f>
        <v>0.54788418708240538</v>
      </c>
    </row>
    <row r="36" spans="1:11" x14ac:dyDescent="0.2">
      <c r="A36" s="2">
        <v>33</v>
      </c>
      <c r="B36" s="6" t="s">
        <v>51</v>
      </c>
      <c r="C36" s="2">
        <f>[2]Birck!B29</f>
        <v>1967</v>
      </c>
      <c r="D36" s="2">
        <f>[2]Birck!C29</f>
        <v>122</v>
      </c>
      <c r="E36" s="2">
        <f>[2]Birck!D29</f>
        <v>1215</v>
      </c>
      <c r="F36" s="2">
        <f>[2]Birck!E29</f>
        <v>29</v>
      </c>
      <c r="G36" s="2">
        <f>[2]Birck!F29</f>
        <v>3</v>
      </c>
      <c r="H36" s="2">
        <f>[2]Birck!G29</f>
        <v>2</v>
      </c>
      <c r="I36" s="2">
        <f>[2]Birck!H29</f>
        <v>90</v>
      </c>
      <c r="J36" s="2"/>
      <c r="K36" s="14">
        <f>[2]Birck!J29</f>
        <v>0.66344687341128628</v>
      </c>
    </row>
    <row r="37" spans="1:11" x14ac:dyDescent="0.2">
      <c r="A37" s="2">
        <v>34</v>
      </c>
      <c r="B37" s="6" t="s">
        <v>26</v>
      </c>
      <c r="C37" s="2">
        <f>[2]Birmbas!B26</f>
        <v>245</v>
      </c>
      <c r="D37" s="2">
        <f>[2]Birmbas!C26</f>
        <v>48</v>
      </c>
      <c r="E37" s="2">
        <f>[2]Birmbas!D26</f>
        <v>128</v>
      </c>
      <c r="F37" s="2">
        <f>[2]Birmbas!E26</f>
        <v>8</v>
      </c>
      <c r="G37" s="2">
        <f>[2]Birmbas!F26</f>
        <v>3</v>
      </c>
      <c r="H37" s="2">
        <f>[2]Birmbas!G26</f>
        <v>1</v>
      </c>
      <c r="I37" s="2">
        <f>[2]Birmbas!H26</f>
        <v>4</v>
      </c>
      <c r="J37" s="2"/>
      <c r="K37" s="14">
        <f>[2]Birmbas!J26</f>
        <v>0.53877551020408165</v>
      </c>
    </row>
    <row r="38" spans="1:11" x14ac:dyDescent="0.2">
      <c r="A38" s="2">
        <v>35</v>
      </c>
      <c r="B38" s="6" t="s">
        <v>85</v>
      </c>
      <c r="C38" s="2">
        <f>[2]Bisson!B26</f>
        <v>262</v>
      </c>
      <c r="D38" s="2">
        <f>[2]Bisson!C26</f>
        <v>85</v>
      </c>
      <c r="E38" s="2">
        <f>[2]Bisson!D26</f>
        <v>156</v>
      </c>
      <c r="F38" s="2">
        <f>[2]Bisson!E26</f>
        <v>17</v>
      </c>
      <c r="G38" s="2">
        <f>[2]Bisson!F26</f>
        <v>5</v>
      </c>
      <c r="H38" s="2">
        <f>[2]Bisson!G26</f>
        <v>3</v>
      </c>
      <c r="I38" s="2">
        <f>[2]Bisson!H26</f>
        <v>7</v>
      </c>
      <c r="J38" s="2"/>
      <c r="K38" s="14">
        <f>[2]Bisson!J26</f>
        <v>0.62213740458015265</v>
      </c>
    </row>
    <row r="39" spans="1:11" x14ac:dyDescent="0.2">
      <c r="A39" s="2">
        <v>36</v>
      </c>
      <c r="B39" s="6" t="s">
        <v>284</v>
      </c>
      <c r="C39" s="2">
        <f>[2]Boehm!B15</f>
        <v>15</v>
      </c>
      <c r="D39" s="2">
        <f>[2]Boehm!C15</f>
        <v>0</v>
      </c>
      <c r="E39" s="2">
        <f>[2]Boehm!D15</f>
        <v>5</v>
      </c>
      <c r="F39" s="2">
        <f>[2]Boehm!E15</f>
        <v>0</v>
      </c>
      <c r="G39" s="2">
        <f>[2]Boehm!F15</f>
        <v>0</v>
      </c>
      <c r="H39" s="2">
        <f>[2]Boehm!G15</f>
        <v>0</v>
      </c>
      <c r="I39" s="2">
        <f>[2]Boehm!H15</f>
        <v>0</v>
      </c>
      <c r="J39" s="2"/>
      <c r="K39" s="14">
        <f>[2]Boehm!J15</f>
        <v>0.33333333333333331</v>
      </c>
    </row>
    <row r="40" spans="1:11" x14ac:dyDescent="0.2">
      <c r="A40" s="2">
        <v>37</v>
      </c>
      <c r="B40" s="6" t="s">
        <v>341</v>
      </c>
      <c r="C40" s="2">
        <f>[2]Bogle!B15</f>
        <v>198</v>
      </c>
      <c r="D40" s="2">
        <f>[2]Bogle!C15</f>
        <v>0</v>
      </c>
      <c r="E40" s="2">
        <f>[2]Bogle!D15</f>
        <v>101</v>
      </c>
      <c r="F40" s="2">
        <f>[2]Bogle!E15</f>
        <v>0</v>
      </c>
      <c r="G40" s="2">
        <f>[2]Bogle!F15</f>
        <v>0</v>
      </c>
      <c r="H40" s="2">
        <f>[2]Bogle!G15</f>
        <v>0</v>
      </c>
      <c r="I40" s="2">
        <f>[2]Bogle!H15</f>
        <v>3</v>
      </c>
      <c r="J40" s="2"/>
      <c r="K40" s="14">
        <f>[2]Bogle!J15</f>
        <v>0.5252525252525253</v>
      </c>
    </row>
    <row r="41" spans="1:11" x14ac:dyDescent="0.2">
      <c r="A41" s="2">
        <v>38</v>
      </c>
      <c r="B41" s="6" t="s">
        <v>109</v>
      </c>
      <c r="C41" s="2">
        <f>[2]Boland!B26</f>
        <v>156</v>
      </c>
      <c r="D41" s="2">
        <f>[2]Boland!C26</f>
        <v>33</v>
      </c>
      <c r="E41" s="2">
        <f>[2]Boland!D26</f>
        <v>82</v>
      </c>
      <c r="F41" s="2">
        <f>[2]Boland!E26</f>
        <v>13</v>
      </c>
      <c r="G41" s="2">
        <f>[2]Boland!F26</f>
        <v>3</v>
      </c>
      <c r="H41" s="2">
        <f>[2]Boland!G26</f>
        <v>0</v>
      </c>
      <c r="I41" s="2">
        <f>[2]Boland!H26</f>
        <v>7</v>
      </c>
      <c r="J41" s="2"/>
      <c r="K41" s="14">
        <f>[2]Boland!J26</f>
        <v>0.57051282051282048</v>
      </c>
    </row>
    <row r="42" spans="1:11" x14ac:dyDescent="0.2">
      <c r="A42" s="2">
        <v>39</v>
      </c>
      <c r="B42" s="6" t="s">
        <v>86</v>
      </c>
      <c r="C42" s="2">
        <f>[2]Botelho!B26</f>
        <v>63</v>
      </c>
      <c r="D42" s="2">
        <f>[2]Botelho!C26</f>
        <v>13</v>
      </c>
      <c r="E42" s="2">
        <f>[2]Botelho!D26</f>
        <v>27</v>
      </c>
      <c r="F42" s="2">
        <f>[2]Botelho!E26</f>
        <v>2</v>
      </c>
      <c r="G42" s="2">
        <f>[2]Botelho!F26</f>
        <v>0</v>
      </c>
      <c r="H42" s="2">
        <f>[2]Botelho!G26</f>
        <v>0</v>
      </c>
      <c r="I42" s="2">
        <f>[2]Botelho!H26</f>
        <v>5</v>
      </c>
      <c r="J42" s="2"/>
      <c r="K42" s="14">
        <f>[2]Botelho!J26</f>
        <v>0.50793650793650791</v>
      </c>
    </row>
    <row r="43" spans="1:11" x14ac:dyDescent="0.2">
      <c r="A43" s="2">
        <v>40</v>
      </c>
      <c r="B43" s="6" t="s">
        <v>110</v>
      </c>
      <c r="C43" s="2">
        <f>[2]Bourque!B26</f>
        <v>122</v>
      </c>
      <c r="D43" s="2">
        <f>[2]Bourque!C26</f>
        <v>38</v>
      </c>
      <c r="E43" s="2">
        <f>[2]Bourque!D26</f>
        <v>60</v>
      </c>
      <c r="F43" s="2">
        <f>[2]Bourque!E26</f>
        <v>9</v>
      </c>
      <c r="G43" s="2">
        <f>[2]Bourque!F26</f>
        <v>3</v>
      </c>
      <c r="H43" s="2">
        <f>[2]Bourque!G26</f>
        <v>1</v>
      </c>
      <c r="I43" s="2">
        <f>[2]Bourque!H26</f>
        <v>12</v>
      </c>
      <c r="J43" s="2"/>
      <c r="K43" s="14">
        <f>[2]Bourque!J26</f>
        <v>0.5901639344262295</v>
      </c>
    </row>
    <row r="44" spans="1:11" x14ac:dyDescent="0.2">
      <c r="A44" s="2">
        <v>41</v>
      </c>
      <c r="B44" s="6" t="s">
        <v>202</v>
      </c>
      <c r="C44" s="2">
        <f>[2]Bowser!B17</f>
        <v>205</v>
      </c>
      <c r="D44" s="2">
        <f>[2]Bowser!C17</f>
        <v>0</v>
      </c>
      <c r="E44" s="2">
        <f>[2]Bowser!D17</f>
        <v>114</v>
      </c>
      <c r="F44" s="2">
        <f>[2]Bowser!E17</f>
        <v>0</v>
      </c>
      <c r="G44" s="2">
        <f>[2]Bowser!F17</f>
        <v>0</v>
      </c>
      <c r="H44" s="2">
        <f>[2]Bowser!G17</f>
        <v>0</v>
      </c>
      <c r="I44" s="2">
        <f>[2]Bowser!H17</f>
        <v>4</v>
      </c>
      <c r="J44" s="2"/>
      <c r="K44" s="14">
        <f>[2]Bowser!J17</f>
        <v>0.57560975609756093</v>
      </c>
    </row>
    <row r="45" spans="1:11" x14ac:dyDescent="0.2">
      <c r="A45" s="2">
        <v>42</v>
      </c>
      <c r="B45" s="6" t="s">
        <v>61</v>
      </c>
      <c r="C45" s="2">
        <f>[2]Boyd!B26</f>
        <v>1397</v>
      </c>
      <c r="D45" s="2">
        <f>[2]Boyd!C26</f>
        <v>131</v>
      </c>
      <c r="E45" s="2">
        <f>[2]Boyd!D26</f>
        <v>778</v>
      </c>
      <c r="F45" s="2">
        <f>[2]Boyd!E26</f>
        <v>39</v>
      </c>
      <c r="G45" s="2">
        <f>[2]Boyd!F26</f>
        <v>9</v>
      </c>
      <c r="H45" s="2">
        <f>[2]Boyd!G26</f>
        <v>4</v>
      </c>
      <c r="I45" s="2">
        <f>[2]Boyd!H26</f>
        <v>48</v>
      </c>
      <c r="J45" s="2"/>
      <c r="K45" s="14">
        <f>[2]Boyd!J26</f>
        <v>0.59126700071581961</v>
      </c>
    </row>
    <row r="46" spans="1:11" x14ac:dyDescent="0.2">
      <c r="A46" s="2">
        <v>43</v>
      </c>
      <c r="B46" s="6" t="s">
        <v>138</v>
      </c>
      <c r="C46" s="2">
        <f>[2]Boyle!B26</f>
        <v>1253</v>
      </c>
      <c r="D46" s="2">
        <f>[2]Boyle!C26</f>
        <v>82</v>
      </c>
      <c r="E46" s="2">
        <f>[2]Boyle!D26</f>
        <v>745</v>
      </c>
      <c r="F46" s="2">
        <f>[2]Boyle!E26</f>
        <v>14</v>
      </c>
      <c r="G46" s="2">
        <f>[2]Boyle!F26</f>
        <v>7</v>
      </c>
      <c r="H46" s="2">
        <f>[2]Boyle!G26</f>
        <v>2</v>
      </c>
      <c r="I46" s="2">
        <f>[2]Boyle!H26</f>
        <v>34</v>
      </c>
      <c r="J46" s="2"/>
      <c r="K46" s="14">
        <f>[2]Boyle!J26</f>
        <v>0.62170790103750995</v>
      </c>
    </row>
    <row r="47" spans="1:11" x14ac:dyDescent="0.2">
      <c r="A47" s="2">
        <v>44</v>
      </c>
      <c r="B47" s="6" t="s">
        <v>327</v>
      </c>
      <c r="C47" s="2">
        <f>[2]Bracci!B15</f>
        <v>80</v>
      </c>
      <c r="D47" s="2">
        <f>[2]Bracci!C15</f>
        <v>0</v>
      </c>
      <c r="E47" s="2">
        <f>[2]Bracci!D15</f>
        <v>22</v>
      </c>
      <c r="F47" s="2">
        <f>[2]Bracci!E15</f>
        <v>0</v>
      </c>
      <c r="G47" s="2">
        <f>[2]Bracci!F15</f>
        <v>0</v>
      </c>
      <c r="H47" s="2">
        <f>[2]Bracci!G15</f>
        <v>0</v>
      </c>
      <c r="I47" s="2">
        <f>[2]Bracci!H15</f>
        <v>7</v>
      </c>
      <c r="J47" s="2"/>
      <c r="K47" s="14">
        <f>[2]Bracci!J15</f>
        <v>0.36249999999999999</v>
      </c>
    </row>
    <row r="48" spans="1:11" x14ac:dyDescent="0.2">
      <c r="A48" s="2">
        <v>45</v>
      </c>
      <c r="B48" s="6" t="s">
        <v>87</v>
      </c>
      <c r="C48" s="2">
        <f>[2]Brennan!B26</f>
        <v>152</v>
      </c>
      <c r="D48" s="2">
        <f>[2]Brennan!C26</f>
        <v>75</v>
      </c>
      <c r="E48" s="2">
        <f>[2]Brennan!D26</f>
        <v>97</v>
      </c>
      <c r="F48" s="2">
        <f>[2]Brennan!E26</f>
        <v>20</v>
      </c>
      <c r="G48" s="2">
        <f>[2]Brennan!F26</f>
        <v>5</v>
      </c>
      <c r="H48" s="2">
        <f>[2]Brennan!G26</f>
        <v>3</v>
      </c>
      <c r="I48" s="2">
        <f>[2]Brennan!H26</f>
        <v>8</v>
      </c>
      <c r="J48" s="2"/>
      <c r="K48" s="14">
        <f>[2]Brennan!J26</f>
        <v>0.69078947368421051</v>
      </c>
    </row>
    <row r="49" spans="1:11" x14ac:dyDescent="0.2">
      <c r="A49" s="2">
        <v>46</v>
      </c>
      <c r="B49" s="6" t="s">
        <v>261</v>
      </c>
      <c r="C49" s="2">
        <f>[2]Brody!B18</f>
        <v>458</v>
      </c>
      <c r="D49" s="2">
        <f>[2]Brody!C18</f>
        <v>0</v>
      </c>
      <c r="E49" s="2">
        <f>[2]Brody!D18</f>
        <v>92</v>
      </c>
      <c r="F49" s="2">
        <f>[2]Brody!E18</f>
        <v>0</v>
      </c>
      <c r="G49" s="2">
        <f>[2]Brody!F18</f>
        <v>0</v>
      </c>
      <c r="H49" s="2">
        <f>[2]Brody!G18</f>
        <v>0</v>
      </c>
      <c r="I49" s="2">
        <f>[2]Brody!H18</f>
        <v>15</v>
      </c>
      <c r="J49" s="2"/>
      <c r="K49" s="14">
        <f>[2]Brody!J18</f>
        <v>0.23362445414847161</v>
      </c>
    </row>
    <row r="50" spans="1:11" x14ac:dyDescent="0.2">
      <c r="A50" s="2">
        <v>47</v>
      </c>
      <c r="B50" s="6" t="s">
        <v>326</v>
      </c>
      <c r="C50" s="2">
        <f>[2]Brown!B18</f>
        <v>278</v>
      </c>
      <c r="D50" s="2">
        <f>[2]Brown!C18</f>
        <v>0</v>
      </c>
      <c r="E50" s="2">
        <f>[2]Brown!D18</f>
        <v>188</v>
      </c>
      <c r="F50" s="2">
        <f>[2]Brown!E18</f>
        <v>0</v>
      </c>
      <c r="G50" s="2">
        <f>[2]Brown!F18</f>
        <v>0</v>
      </c>
      <c r="H50" s="2">
        <f>[2]Brown!G18</f>
        <v>0</v>
      </c>
      <c r="I50" s="2">
        <f>[2]Brown!H18</f>
        <v>11</v>
      </c>
      <c r="J50" s="2"/>
      <c r="K50" s="14">
        <f>[2]Brown!J18</f>
        <v>0.71582733812949639</v>
      </c>
    </row>
    <row r="51" spans="1:11" x14ac:dyDescent="0.2">
      <c r="A51" s="2">
        <v>48</v>
      </c>
      <c r="B51" s="6" t="s">
        <v>28</v>
      </c>
      <c r="C51" s="2">
        <f>[2]Brun!B26</f>
        <v>293</v>
      </c>
      <c r="D51" s="2">
        <f>[2]Brun!C26</f>
        <v>89</v>
      </c>
      <c r="E51" s="2">
        <f>[2]Brun!D26</f>
        <v>183</v>
      </c>
      <c r="F51" s="2">
        <f>[2]Brun!E26</f>
        <v>32</v>
      </c>
      <c r="G51" s="2">
        <f>[2]Brun!F26</f>
        <v>13</v>
      </c>
      <c r="H51" s="2">
        <f>[2]Brun!G26</f>
        <v>0</v>
      </c>
      <c r="I51" s="2">
        <f>[2]Brun!H26</f>
        <v>6</v>
      </c>
      <c r="J51" s="2"/>
      <c r="K51" s="14">
        <f>[2]Brun!J26</f>
        <v>0.6450511945392492</v>
      </c>
    </row>
    <row r="52" spans="1:11" x14ac:dyDescent="0.2">
      <c r="A52" s="2">
        <v>49</v>
      </c>
      <c r="B52" s="6" t="s">
        <v>147</v>
      </c>
      <c r="C52" s="2">
        <f>[2]Brzozowski!B26</f>
        <v>1293</v>
      </c>
      <c r="D52" s="2">
        <f>[2]Brzozowski!C26</f>
        <v>64</v>
      </c>
      <c r="E52" s="2">
        <f>[2]Brzozowski!D26</f>
        <v>564</v>
      </c>
      <c r="F52" s="2">
        <f>[2]Brzozowski!E26</f>
        <v>8</v>
      </c>
      <c r="G52" s="2">
        <f>[2]Brzozowski!F26</f>
        <v>2</v>
      </c>
      <c r="H52" s="2">
        <f>[2]Brzozowski!G26</f>
        <v>0</v>
      </c>
      <c r="I52" s="2">
        <f>[2]Brzozowski!H26</f>
        <v>32</v>
      </c>
      <c r="J52" s="2"/>
      <c r="K52" s="14">
        <f>[2]Brzozowski!J26</f>
        <v>0.46094354215003869</v>
      </c>
    </row>
    <row r="53" spans="1:11" x14ac:dyDescent="0.2">
      <c r="A53" s="2">
        <v>50</v>
      </c>
      <c r="B53" s="6" t="s">
        <v>160</v>
      </c>
      <c r="C53" s="2">
        <f>[2]Buczynski!B26</f>
        <v>1179</v>
      </c>
      <c r="D53" s="2">
        <f>[2]Buczynski!C26</f>
        <v>12</v>
      </c>
      <c r="E53" s="2">
        <f>[2]Buczynski!D26</f>
        <v>514</v>
      </c>
      <c r="F53" s="2">
        <f>[2]Buczynski!E26</f>
        <v>1</v>
      </c>
      <c r="G53" s="2">
        <f>[2]Buczynski!F26</f>
        <v>0</v>
      </c>
      <c r="H53" s="2">
        <f>[2]Buczynski!G26</f>
        <v>0</v>
      </c>
      <c r="I53" s="2">
        <f>[2]Buczynski!H26</f>
        <v>29</v>
      </c>
      <c r="J53" s="2"/>
      <c r="K53" s="14">
        <f>[2]Buczynski!J26</f>
        <v>0.46055979643765904</v>
      </c>
    </row>
    <row r="54" spans="1:11" x14ac:dyDescent="0.2">
      <c r="A54" s="2">
        <v>51</v>
      </c>
      <c r="B54" s="6" t="s">
        <v>266</v>
      </c>
      <c r="C54" s="2">
        <f>[2]Burr!B19</f>
        <v>342</v>
      </c>
      <c r="D54" s="2">
        <f>[2]Burr!C19</f>
        <v>0</v>
      </c>
      <c r="E54" s="2">
        <f>[2]Burr!D19</f>
        <v>194</v>
      </c>
      <c r="F54" s="2">
        <f>[2]Burr!E19</f>
        <v>0</v>
      </c>
      <c r="G54" s="2">
        <f>[2]Burr!F19</f>
        <v>0</v>
      </c>
      <c r="H54" s="2">
        <f>[2]Burr!G19</f>
        <v>0</v>
      </c>
      <c r="I54" s="2">
        <f>[2]Burr!H19</f>
        <v>7</v>
      </c>
      <c r="J54" s="2"/>
      <c r="K54" s="14">
        <f>[2]Burr!J19</f>
        <v>0.58771929824561409</v>
      </c>
    </row>
    <row r="55" spans="1:11" x14ac:dyDescent="0.2">
      <c r="A55" s="2">
        <v>52</v>
      </c>
      <c r="B55" s="6" t="s">
        <v>330</v>
      </c>
      <c r="C55" s="2">
        <f>[3]Cahoon!B26</f>
        <v>232</v>
      </c>
      <c r="D55" s="2">
        <f>[3]Cahoon!C26</f>
        <v>35</v>
      </c>
      <c r="E55" s="2">
        <f>[3]Cahoon!D26</f>
        <v>99</v>
      </c>
      <c r="F55" s="2">
        <f>[3]Cahoon!E26</f>
        <v>4</v>
      </c>
      <c r="G55" s="2">
        <f>[3]Cahoon!F26</f>
        <v>1</v>
      </c>
      <c r="H55" s="2">
        <f>[3]Cahoon!G26</f>
        <v>0</v>
      </c>
      <c r="I55" s="2">
        <f>[3]Cahoon!H26</f>
        <v>12</v>
      </c>
      <c r="J55" s="2"/>
      <c r="K55" s="14">
        <f>[3]Cahoon!J26</f>
        <v>0.47844827586206895</v>
      </c>
    </row>
    <row r="56" spans="1:11" x14ac:dyDescent="0.2">
      <c r="A56" s="2">
        <v>53</v>
      </c>
      <c r="B56" s="6" t="s">
        <v>118</v>
      </c>
      <c r="C56" s="2">
        <f>[3]Campbell!B26</f>
        <v>410</v>
      </c>
      <c r="D56" s="2">
        <f>[3]Campbell!C26</f>
        <v>79</v>
      </c>
      <c r="E56" s="2">
        <f>[3]Campbell!D26</f>
        <v>219</v>
      </c>
      <c r="F56" s="2">
        <f>[3]Campbell!E26</f>
        <v>23</v>
      </c>
      <c r="G56" s="2">
        <f>[3]Campbell!F26</f>
        <v>0</v>
      </c>
      <c r="H56" s="2">
        <f>[3]Campbell!G26</f>
        <v>0</v>
      </c>
      <c r="I56" s="2">
        <f>[3]Campbell!H26</f>
        <v>20</v>
      </c>
      <c r="J56" s="2"/>
      <c r="K56" s="14">
        <f>[3]Campbell!J26</f>
        <v>0.58292682926829265</v>
      </c>
    </row>
    <row r="57" spans="1:11" x14ac:dyDescent="0.2">
      <c r="A57" s="2">
        <v>54</v>
      </c>
      <c r="B57" s="6" t="s">
        <v>328</v>
      </c>
      <c r="C57" s="2">
        <f>[3]Carbonneau!B15</f>
        <v>145</v>
      </c>
      <c r="D57" s="2">
        <f>[3]Carbonneau!C15</f>
        <v>0</v>
      </c>
      <c r="E57" s="2">
        <f>[3]Carbonneau!D15</f>
        <v>70</v>
      </c>
      <c r="F57" s="2">
        <f>[3]Carbonneau!E15</f>
        <v>0</v>
      </c>
      <c r="G57" s="2">
        <f>[3]Carbonneau!F15</f>
        <v>0</v>
      </c>
      <c r="H57" s="2">
        <f>[3]Carbonneau!G15</f>
        <v>0</v>
      </c>
      <c r="I57" s="2">
        <f>[3]Carbonneau!H15</f>
        <v>2</v>
      </c>
      <c r="J57" s="2"/>
      <c r="K57" s="14">
        <f>[3]Carbonneau!J15</f>
        <v>0.49655172413793103</v>
      </c>
    </row>
    <row r="58" spans="1:11" x14ac:dyDescent="0.2">
      <c r="A58" s="2">
        <v>55</v>
      </c>
      <c r="B58" s="6" t="s">
        <v>154</v>
      </c>
      <c r="C58" s="2">
        <f>[3]Cassier!B26</f>
        <v>368</v>
      </c>
      <c r="D58" s="2">
        <f>[3]Cassier!C26</f>
        <v>9</v>
      </c>
      <c r="E58" s="2">
        <f>[3]Cassier!D26</f>
        <v>192</v>
      </c>
      <c r="F58" s="2">
        <f>[3]Cassier!E26</f>
        <v>1</v>
      </c>
      <c r="G58" s="2">
        <f>[3]Cassier!F26</f>
        <v>0</v>
      </c>
      <c r="H58" s="2">
        <f>[3]Cassier!G26</f>
        <v>0</v>
      </c>
      <c r="I58" s="2">
        <f>[3]Cassier!H26</f>
        <v>8</v>
      </c>
      <c r="J58" s="2"/>
      <c r="K58" s="14">
        <f>[3]Cassier!J26</f>
        <v>0.54347826086956519</v>
      </c>
    </row>
    <row r="59" spans="1:11" x14ac:dyDescent="0.2">
      <c r="A59" s="2">
        <v>56</v>
      </c>
      <c r="B59" s="6" t="s">
        <v>262</v>
      </c>
      <c r="C59" s="2">
        <f>[3]Cassily!B20</f>
        <v>311</v>
      </c>
      <c r="D59" s="2">
        <f>[3]Cassily!C20</f>
        <v>0</v>
      </c>
      <c r="E59" s="2">
        <f>[3]Cassily!D20</f>
        <v>152</v>
      </c>
      <c r="F59" s="2">
        <f>[3]Cassily!E20</f>
        <v>0</v>
      </c>
      <c r="G59" s="2">
        <f>[3]Cassily!F20</f>
        <v>0</v>
      </c>
      <c r="H59" s="2">
        <f>[3]Cassily!G20</f>
        <v>0</v>
      </c>
      <c r="I59" s="2">
        <f>[3]Cassily!H20</f>
        <v>11</v>
      </c>
      <c r="J59" s="2"/>
      <c r="K59" s="14">
        <f>[3]Cassily!J20</f>
        <v>0.52411575562700963</v>
      </c>
    </row>
    <row r="60" spans="1:11" x14ac:dyDescent="0.2">
      <c r="A60" s="2">
        <v>57</v>
      </c>
      <c r="B60" s="6" t="s">
        <v>270</v>
      </c>
      <c r="C60" s="2">
        <f>[3]Cebrowski!B19</f>
        <v>533</v>
      </c>
      <c r="D60" s="2">
        <f>[3]Cebrowski!C19</f>
        <v>0</v>
      </c>
      <c r="E60" s="2">
        <f>[3]Cebrowski!D19</f>
        <v>205</v>
      </c>
      <c r="F60" s="2">
        <f>[3]Cebrowski!E19</f>
        <v>0</v>
      </c>
      <c r="G60" s="2">
        <f>[3]Cebrowski!F19</f>
        <v>0</v>
      </c>
      <c r="H60" s="2">
        <f>[3]Cebrowski!G19</f>
        <v>0</v>
      </c>
      <c r="I60" s="2">
        <f>[3]Cebrowski!H19</f>
        <v>9</v>
      </c>
      <c r="J60" s="2"/>
      <c r="K60" s="14">
        <f>[3]Cebrowski!J19</f>
        <v>0.40150093808630394</v>
      </c>
    </row>
    <row r="61" spans="1:11" x14ac:dyDescent="0.2">
      <c r="A61" s="2">
        <v>58</v>
      </c>
      <c r="B61" s="6" t="s">
        <v>308</v>
      </c>
      <c r="C61" s="2">
        <f>[3]Chambers!B14</f>
        <v>65</v>
      </c>
      <c r="D61" s="2">
        <f>[3]Chambers!C14</f>
        <v>0</v>
      </c>
      <c r="E61" s="2">
        <f>[3]Chambers!D14</f>
        <v>24</v>
      </c>
      <c r="F61" s="2">
        <f>[3]Chambers!E14</f>
        <v>0</v>
      </c>
      <c r="G61" s="2">
        <f>[3]Chambers!F14</f>
        <v>0</v>
      </c>
      <c r="H61" s="2">
        <f>[3]Chambers!G14</f>
        <v>0</v>
      </c>
      <c r="I61" s="2">
        <f>[3]Chambers!H14</f>
        <v>0</v>
      </c>
      <c r="J61" s="2"/>
      <c r="K61" s="14">
        <f>[3]Chambers!J14</f>
        <v>0.36923076923076925</v>
      </c>
    </row>
    <row r="62" spans="1:11" x14ac:dyDescent="0.2">
      <c r="A62" s="2">
        <v>59</v>
      </c>
      <c r="B62" s="6" t="s">
        <v>38</v>
      </c>
      <c r="C62" s="2">
        <f>[3]Chase!B26</f>
        <v>1246</v>
      </c>
      <c r="D62" s="2">
        <f>[3]Chase!C26</f>
        <v>191</v>
      </c>
      <c r="E62" s="2">
        <f>[3]Chase!D26</f>
        <v>760</v>
      </c>
      <c r="F62" s="2">
        <f>[3]Chase!E26</f>
        <v>47</v>
      </c>
      <c r="G62" s="2">
        <f>[3]Chase!F26</f>
        <v>14</v>
      </c>
      <c r="H62" s="2">
        <f>[3]Chase!G26</f>
        <v>4</v>
      </c>
      <c r="I62" s="2">
        <f>[3]Chase!H26</f>
        <v>81</v>
      </c>
      <c r="J62" s="2"/>
      <c r="K62" s="14">
        <f>[3]Chase!J26</f>
        <v>0.6749598715890851</v>
      </c>
    </row>
    <row r="63" spans="1:11" x14ac:dyDescent="0.2">
      <c r="A63" s="2">
        <v>60</v>
      </c>
      <c r="B63" s="6" t="s">
        <v>164</v>
      </c>
      <c r="C63" s="2">
        <f>[3]Church!B26</f>
        <v>296</v>
      </c>
      <c r="D63" s="2">
        <f>[3]Church!C26</f>
        <v>22</v>
      </c>
      <c r="E63" s="2">
        <f>[3]Church!D26</f>
        <v>148</v>
      </c>
      <c r="F63" s="2">
        <f>[3]Church!E26</f>
        <v>4</v>
      </c>
      <c r="G63" s="2">
        <f>[3]Church!F26</f>
        <v>0</v>
      </c>
      <c r="H63" s="2">
        <f>[3]Church!G26</f>
        <v>0</v>
      </c>
      <c r="I63" s="2">
        <f>[3]Church!H26</f>
        <v>17</v>
      </c>
      <c r="J63" s="2"/>
      <c r="K63" s="14">
        <f>[3]Church!J26</f>
        <v>0.55743243243243246</v>
      </c>
    </row>
    <row r="64" spans="1:11" x14ac:dyDescent="0.2">
      <c r="A64" s="2">
        <v>61</v>
      </c>
      <c r="B64" s="6" t="s">
        <v>119</v>
      </c>
      <c r="C64" s="2">
        <f>[3]Ciampa!B26</f>
        <v>676</v>
      </c>
      <c r="D64" s="2">
        <f>[3]Ciampa!C26</f>
        <v>293</v>
      </c>
      <c r="E64" s="2">
        <f>[3]Ciampa!D26</f>
        <v>435</v>
      </c>
      <c r="F64" s="2">
        <f>[3]Ciampa!E26</f>
        <v>61</v>
      </c>
      <c r="G64" s="2">
        <f>[3]Ciampa!F26</f>
        <v>7</v>
      </c>
      <c r="H64" s="2">
        <f>[3]Ciampa!G26</f>
        <v>2</v>
      </c>
      <c r="I64" s="2">
        <f>[3]Ciampa!H26</f>
        <v>12</v>
      </c>
      <c r="J64" s="2"/>
      <c r="K64" s="14">
        <f>[3]Ciampa!J26</f>
        <v>0.66124260355029585</v>
      </c>
    </row>
    <row r="65" spans="1:11" x14ac:dyDescent="0.2">
      <c r="A65" s="2">
        <v>62</v>
      </c>
      <c r="B65" s="6" t="s">
        <v>13</v>
      </c>
      <c r="C65" s="2">
        <f>[3]Clark!B26</f>
        <v>982</v>
      </c>
      <c r="D65" s="2">
        <f>[3]Clark!C26</f>
        <v>190</v>
      </c>
      <c r="E65" s="2">
        <f>[3]Clark!D26</f>
        <v>645</v>
      </c>
      <c r="F65" s="2">
        <f>[3]Clark!E26</f>
        <v>41</v>
      </c>
      <c r="G65" s="2">
        <f>[3]Clark!F26</f>
        <v>9</v>
      </c>
      <c r="H65" s="2">
        <f>[3]Clark!G26</f>
        <v>1</v>
      </c>
      <c r="I65" s="2">
        <f>[3]Clark!H26</f>
        <v>11</v>
      </c>
      <c r="J65" s="2"/>
      <c r="K65" s="14">
        <f>[3]Clark!J26</f>
        <v>0.66802443991853355</v>
      </c>
    </row>
    <row r="66" spans="1:11" x14ac:dyDescent="0.2">
      <c r="A66" s="2">
        <v>63</v>
      </c>
      <c r="B66" s="6" t="s">
        <v>97</v>
      </c>
      <c r="C66" s="2">
        <f>[3]Cockroft!B26</f>
        <v>638</v>
      </c>
      <c r="D66" s="2">
        <f>[3]Cockroft!C26</f>
        <v>260</v>
      </c>
      <c r="E66" s="2">
        <f>[3]Cockroft!D26</f>
        <v>392</v>
      </c>
      <c r="F66" s="2">
        <f>[3]Cockroft!E26</f>
        <v>79</v>
      </c>
      <c r="G66" s="2">
        <f>[3]Cockroft!F26</f>
        <v>24</v>
      </c>
      <c r="H66" s="2">
        <f>[3]Cockroft!G26</f>
        <v>5</v>
      </c>
      <c r="I66" s="2">
        <f>[3]Cockroft!H26</f>
        <v>47</v>
      </c>
      <c r="J66" s="2"/>
      <c r="K66" s="14">
        <f>[3]Cockroft!J26</f>
        <v>0.68808777429467083</v>
      </c>
    </row>
    <row r="67" spans="1:11" x14ac:dyDescent="0.2">
      <c r="A67" s="2">
        <v>64</v>
      </c>
      <c r="B67" s="6" t="s">
        <v>169</v>
      </c>
      <c r="C67" s="2">
        <f>[3]Coco!B26</f>
        <v>1211</v>
      </c>
      <c r="D67" s="2">
        <f>[3]Coco!C26</f>
        <v>0</v>
      </c>
      <c r="E67" s="2">
        <f>[3]Coco!D26</f>
        <v>621</v>
      </c>
      <c r="F67" s="2">
        <f>[3]Coco!E26</f>
        <v>0</v>
      </c>
      <c r="G67" s="2">
        <f>[3]Coco!F26</f>
        <v>0</v>
      </c>
      <c r="H67" s="2">
        <f>[3]Coco!G26</f>
        <v>0</v>
      </c>
      <c r="I67" s="2">
        <f>[3]Coco!H26</f>
        <v>40</v>
      </c>
      <c r="J67" s="2"/>
      <c r="K67" s="14">
        <f>[3]Coco!J26</f>
        <v>0.54582989265070192</v>
      </c>
    </row>
    <row r="68" spans="1:11" x14ac:dyDescent="0.2">
      <c r="A68" s="2">
        <v>65</v>
      </c>
      <c r="B68" s="6" t="s">
        <v>168</v>
      </c>
      <c r="C68" s="2">
        <f>[3]Cohen!B19</f>
        <v>264</v>
      </c>
      <c r="D68" s="2">
        <f>[3]Cohen!C19</f>
        <v>8</v>
      </c>
      <c r="E68" s="2">
        <f>[3]Cohen!D19</f>
        <v>123</v>
      </c>
      <c r="F68" s="2">
        <f>[3]Cohen!E19</f>
        <v>0</v>
      </c>
      <c r="G68" s="2">
        <f>[3]Cohen!F19</f>
        <v>0</v>
      </c>
      <c r="H68" s="2">
        <f>[3]Cohen!G19</f>
        <v>0</v>
      </c>
      <c r="I68" s="2">
        <f>[3]Cohen!H19</f>
        <v>12</v>
      </c>
      <c r="J68" s="2"/>
      <c r="K68" s="14">
        <f>[3]Cohen!J19</f>
        <v>0.51136363636363635</v>
      </c>
    </row>
    <row r="69" spans="1:11" x14ac:dyDescent="0.2">
      <c r="A69" s="2">
        <v>66</v>
      </c>
      <c r="B69" s="6" t="s">
        <v>329</v>
      </c>
      <c r="C69" s="2">
        <f>[3]Coker!B16</f>
        <v>90</v>
      </c>
      <c r="D69" s="2">
        <f>[3]Coker!C16</f>
        <v>0</v>
      </c>
      <c r="E69" s="2">
        <f>[3]Coker!D16</f>
        <v>16</v>
      </c>
      <c r="F69" s="2">
        <f>[3]Coker!E16</f>
        <v>0</v>
      </c>
      <c r="G69" s="2">
        <f>[3]Coker!F16</f>
        <v>0</v>
      </c>
      <c r="H69" s="2">
        <f>[3]Coker!G16</f>
        <v>0</v>
      </c>
      <c r="I69" s="2">
        <f>[3]Coker!H16</f>
        <v>1</v>
      </c>
      <c r="J69" s="2"/>
      <c r="K69" s="14">
        <f>[3]Coker!J16</f>
        <v>0.18888888888888888</v>
      </c>
    </row>
    <row r="70" spans="1:11" x14ac:dyDescent="0.2">
      <c r="A70" s="2">
        <v>67</v>
      </c>
      <c r="B70" s="6" t="s">
        <v>274</v>
      </c>
      <c r="C70" s="2">
        <f>[3]Connor!B20</f>
        <v>521</v>
      </c>
      <c r="D70" s="2">
        <f>[3]Connor!C20</f>
        <v>0</v>
      </c>
      <c r="E70" s="2">
        <f>[3]Connor!D20</f>
        <v>143</v>
      </c>
      <c r="F70" s="2">
        <f>[3]Connor!E20</f>
        <v>0</v>
      </c>
      <c r="G70" s="2">
        <f>[3]Connor!F20</f>
        <v>0</v>
      </c>
      <c r="H70" s="2">
        <f>[3]Connor!G20</f>
        <v>0</v>
      </c>
      <c r="I70" s="2">
        <f>[3]Connor!H20</f>
        <v>5</v>
      </c>
      <c r="J70" s="2"/>
      <c r="K70" s="14">
        <f>[3]Connor!J20</f>
        <v>0.28406909788867563</v>
      </c>
    </row>
    <row r="71" spans="1:11" x14ac:dyDescent="0.2">
      <c r="A71" s="2">
        <v>68</v>
      </c>
      <c r="B71" s="6" t="s">
        <v>120</v>
      </c>
      <c r="C71" s="2">
        <f>[3]Consigli!B26</f>
        <v>336</v>
      </c>
      <c r="D71" s="2">
        <f>[3]Consigli!C26</f>
        <v>16</v>
      </c>
      <c r="E71" s="2">
        <f>[3]Consigli!D26</f>
        <v>155</v>
      </c>
      <c r="F71" s="2">
        <f>[3]Consigli!E26</f>
        <v>2</v>
      </c>
      <c r="G71" s="2">
        <f>[3]Consigli!F26</f>
        <v>0</v>
      </c>
      <c r="H71" s="2">
        <f>[3]Consigli!G26</f>
        <v>0</v>
      </c>
      <c r="I71" s="2">
        <f>[3]Consigli!H26</f>
        <v>0</v>
      </c>
      <c r="J71" s="2"/>
      <c r="K71" s="14">
        <f>[3]Consigli!J26</f>
        <v>0.46130952380952384</v>
      </c>
    </row>
    <row r="72" spans="1:11" x14ac:dyDescent="0.2">
      <c r="A72" s="2">
        <v>69</v>
      </c>
      <c r="B72" s="6" t="s">
        <v>88</v>
      </c>
      <c r="C72" s="2">
        <f>[3]Cook!B26</f>
        <v>546</v>
      </c>
      <c r="D72" s="2">
        <f>[3]Cook!C26</f>
        <v>157</v>
      </c>
      <c r="E72" s="2">
        <f>[3]Cook!D26</f>
        <v>324</v>
      </c>
      <c r="F72" s="2">
        <f>[3]Cook!E26</f>
        <v>53</v>
      </c>
      <c r="G72" s="2">
        <f>[3]Cook!F26</f>
        <v>21</v>
      </c>
      <c r="H72" s="2">
        <f>[3]Cook!G26</f>
        <v>2</v>
      </c>
      <c r="I72" s="2">
        <f>[3]Cook!H26</f>
        <v>2</v>
      </c>
      <c r="J72" s="2"/>
      <c r="K72" s="14">
        <f>[3]Cook!J26</f>
        <v>0.59706959706959706</v>
      </c>
    </row>
    <row r="73" spans="1:11" x14ac:dyDescent="0.2">
      <c r="A73" s="2">
        <v>70</v>
      </c>
      <c r="B73" s="6" t="s">
        <v>233</v>
      </c>
      <c r="C73" s="2">
        <f>[3]Corbett!B17</f>
        <v>247</v>
      </c>
      <c r="D73" s="2">
        <f>[3]Corbett!C17</f>
        <v>0</v>
      </c>
      <c r="E73" s="2">
        <f>[3]Corbett!D17</f>
        <v>104</v>
      </c>
      <c r="F73" s="2">
        <f>[3]Corbett!E17</f>
        <v>0</v>
      </c>
      <c r="G73" s="2">
        <f>[3]Corbett!F17</f>
        <v>0</v>
      </c>
      <c r="H73" s="2">
        <f>[3]Corbett!G17</f>
        <v>0</v>
      </c>
      <c r="I73" s="2">
        <f>[3]Corbett!H17</f>
        <v>7</v>
      </c>
      <c r="J73" s="2"/>
      <c r="K73" s="14">
        <f>[3]Corbett!J17</f>
        <v>0.44939271255060731</v>
      </c>
    </row>
    <row r="74" spans="1:11" x14ac:dyDescent="0.2">
      <c r="A74" s="2">
        <v>71</v>
      </c>
      <c r="B74" s="6" t="s">
        <v>14</v>
      </c>
      <c r="C74" s="2">
        <f>[3]Cortez!B26</f>
        <v>809</v>
      </c>
      <c r="D74" s="2">
        <f>[3]Cortez!C26</f>
        <v>107</v>
      </c>
      <c r="E74" s="2">
        <f>[3]Cortez!D26</f>
        <v>330</v>
      </c>
      <c r="F74" s="2">
        <f>[3]Cortez!E26</f>
        <v>12</v>
      </c>
      <c r="G74" s="2">
        <f>[3]Cortez!F26</f>
        <v>2</v>
      </c>
      <c r="H74" s="2">
        <f>[3]Cortez!G26</f>
        <v>0</v>
      </c>
      <c r="I74" s="2">
        <f>[3]Cortez!H26</f>
        <v>34</v>
      </c>
      <c r="J74" s="2"/>
      <c r="K74" s="14">
        <f>[3]Cortez!J26</f>
        <v>0.44993819530284301</v>
      </c>
    </row>
    <row r="75" spans="1:11" x14ac:dyDescent="0.2">
      <c r="A75" s="2">
        <v>72</v>
      </c>
      <c r="B75" s="6" t="s">
        <v>203</v>
      </c>
      <c r="C75" s="2">
        <f>[3]Cotter!B18</f>
        <v>86</v>
      </c>
      <c r="D75" s="2">
        <f>[3]Cotter!C18</f>
        <v>0</v>
      </c>
      <c r="E75" s="2">
        <f>[3]Cotter!D18</f>
        <v>25</v>
      </c>
      <c r="F75" s="2">
        <f>[3]Cotter!E18</f>
        <v>0</v>
      </c>
      <c r="G75" s="2">
        <f>[3]Cotter!F18</f>
        <v>0</v>
      </c>
      <c r="H75" s="2">
        <f>[3]Cotter!G18</f>
        <v>0</v>
      </c>
      <c r="I75" s="2">
        <f>[3]Cotter!H18</f>
        <v>2</v>
      </c>
      <c r="J75" s="2"/>
      <c r="K75" s="14">
        <f>[3]Cotter!J18</f>
        <v>0.31395348837209303</v>
      </c>
    </row>
    <row r="76" spans="1:11" x14ac:dyDescent="0.2">
      <c r="A76" s="2">
        <v>73</v>
      </c>
      <c r="B76" s="6" t="s">
        <v>152</v>
      </c>
      <c r="C76" s="2">
        <f>[3]Couture!B25</f>
        <v>301</v>
      </c>
      <c r="D76" s="2">
        <f>[3]Couture!C25</f>
        <v>67</v>
      </c>
      <c r="E76" s="2">
        <f>[3]Couture!D25</f>
        <v>159</v>
      </c>
      <c r="F76" s="2">
        <f>[3]Couture!E25</f>
        <v>21</v>
      </c>
      <c r="G76" s="2">
        <f>[3]Couture!F25</f>
        <v>2</v>
      </c>
      <c r="H76" s="2">
        <f>[3]Couture!G25</f>
        <v>0</v>
      </c>
      <c r="I76" s="2">
        <f>[3]Couture!H25</f>
        <v>8</v>
      </c>
      <c r="J76" s="2"/>
      <c r="K76" s="14">
        <f>[3]Couture!J25</f>
        <v>0.55481727574750828</v>
      </c>
    </row>
    <row r="77" spans="1:11" x14ac:dyDescent="0.2">
      <c r="A77" s="2">
        <v>74</v>
      </c>
      <c r="B77" s="6" t="s">
        <v>172</v>
      </c>
      <c r="C77" s="2">
        <f>[3]Covert!B16</f>
        <v>143</v>
      </c>
      <c r="D77" s="2">
        <f>[3]Covert!C16</f>
        <v>9</v>
      </c>
      <c r="E77" s="2">
        <f>[3]Covert!D16</f>
        <v>49</v>
      </c>
      <c r="F77" s="2">
        <f>[3]Covert!E16</f>
        <v>1</v>
      </c>
      <c r="G77" s="2">
        <f>[3]Covert!F16</f>
        <v>0</v>
      </c>
      <c r="H77" s="2">
        <f>[3]Covert!G16</f>
        <v>0</v>
      </c>
      <c r="I77" s="2">
        <f>[3]Covert!H16</f>
        <v>3</v>
      </c>
      <c r="J77" s="2"/>
      <c r="K77" s="14">
        <f>[3]Covert!J16</f>
        <v>0.36363636363636365</v>
      </c>
    </row>
    <row r="78" spans="1:11" x14ac:dyDescent="0.2">
      <c r="A78" s="2">
        <v>75</v>
      </c>
      <c r="B78" s="6" t="s">
        <v>131</v>
      </c>
      <c r="C78" s="2">
        <f>[3]Cox!B26</f>
        <v>112</v>
      </c>
      <c r="D78" s="2">
        <f>[3]Cox!C26</f>
        <v>7</v>
      </c>
      <c r="E78" s="2">
        <f>[3]Cox!D26</f>
        <v>55</v>
      </c>
      <c r="F78" s="2">
        <f>[3]Cox!E26</f>
        <v>2</v>
      </c>
      <c r="G78" s="2">
        <f>[3]Cox!F26</f>
        <v>0</v>
      </c>
      <c r="H78" s="2">
        <f>[3]Cox!G26</f>
        <v>0</v>
      </c>
      <c r="I78" s="2">
        <f>[3]Cox!H26</f>
        <v>12</v>
      </c>
      <c r="J78" s="2"/>
      <c r="K78" s="14">
        <f>[3]Cox!J26</f>
        <v>0.5982142857142857</v>
      </c>
    </row>
    <row r="79" spans="1:11" x14ac:dyDescent="0.2">
      <c r="A79" s="2">
        <v>76</v>
      </c>
      <c r="B79" s="6" t="s">
        <v>250</v>
      </c>
      <c r="C79" s="2">
        <f>[3]Croes!B17</f>
        <v>226</v>
      </c>
      <c r="D79" s="2">
        <f>[3]Croes!C17</f>
        <v>0</v>
      </c>
      <c r="E79" s="2">
        <f>[3]Croes!D17</f>
        <v>82</v>
      </c>
      <c r="F79" s="2">
        <f>[3]Croes!E17</f>
        <v>0</v>
      </c>
      <c r="G79" s="2">
        <f>[3]Croes!F17</f>
        <v>0</v>
      </c>
      <c r="H79" s="2">
        <f>[3]Croes!G17</f>
        <v>0</v>
      </c>
      <c r="I79" s="2">
        <f>[3]Croes!H17</f>
        <v>4</v>
      </c>
      <c r="J79" s="2"/>
      <c r="K79" s="14">
        <f>[3]Croes!J17</f>
        <v>0.38053097345132741</v>
      </c>
    </row>
    <row r="80" spans="1:11" x14ac:dyDescent="0.2">
      <c r="A80" s="2">
        <v>77</v>
      </c>
      <c r="B80" s="6" t="s">
        <v>242</v>
      </c>
      <c r="C80" s="2">
        <f>[3]Croteau!B13</f>
        <v>76</v>
      </c>
      <c r="D80" s="2">
        <f>[3]Croteau!C13</f>
        <v>0</v>
      </c>
      <c r="E80" s="2">
        <f>[3]Croteau!D13</f>
        <v>36</v>
      </c>
      <c r="F80" s="2">
        <f>[3]Croteau!E13</f>
        <v>0</v>
      </c>
      <c r="G80" s="2">
        <f>[3]Croteau!F13</f>
        <v>0</v>
      </c>
      <c r="H80" s="2">
        <f>[3]Croteau!G13</f>
        <v>0</v>
      </c>
      <c r="I80" s="2">
        <f>[3]Croteau!H13</f>
        <v>3</v>
      </c>
      <c r="J80" s="2"/>
      <c r="K80" s="14">
        <f>[3]Croteau!J13</f>
        <v>0.51315789473684215</v>
      </c>
    </row>
    <row r="81" spans="1:11" x14ac:dyDescent="0.2">
      <c r="A81" s="2">
        <v>78</v>
      </c>
      <c r="B81" s="6" t="s">
        <v>121</v>
      </c>
      <c r="C81" s="2">
        <f>[3]Cutelis!B26</f>
        <v>245</v>
      </c>
      <c r="D81" s="2">
        <f>[3]Cutelis!C26</f>
        <v>62</v>
      </c>
      <c r="E81" s="2">
        <f>[3]Cutelis!D26</f>
        <v>97</v>
      </c>
      <c r="F81" s="2">
        <f>[3]Cutelis!E26</f>
        <v>7</v>
      </c>
      <c r="G81" s="2">
        <f>[3]Cutelis!F26</f>
        <v>0</v>
      </c>
      <c r="H81" s="2">
        <f>[3]Cutelis!G26</f>
        <v>0</v>
      </c>
      <c r="I81" s="2">
        <f>[3]Cutelis!H26</f>
        <v>17</v>
      </c>
      <c r="J81" s="2"/>
      <c r="K81" s="14">
        <f>[3]Cutelis!J26</f>
        <v>0.46530612244897956</v>
      </c>
    </row>
    <row r="82" spans="1:11" x14ac:dyDescent="0.2">
      <c r="A82" s="2">
        <v>79</v>
      </c>
      <c r="B82" s="6" t="s">
        <v>52</v>
      </c>
      <c r="C82" s="2">
        <f>[3]Czernicki!B26</f>
        <v>796</v>
      </c>
      <c r="D82" s="2">
        <f>[3]Czernicki!C26</f>
        <v>68</v>
      </c>
      <c r="E82" s="2">
        <f>[3]Czernicki!D26</f>
        <v>382</v>
      </c>
      <c r="F82" s="2">
        <f>[3]Czernicki!E26</f>
        <v>8</v>
      </c>
      <c r="G82" s="2">
        <f>[3]Czernicki!F26</f>
        <v>0</v>
      </c>
      <c r="H82" s="2">
        <f>[3]Czernicki!G26</f>
        <v>0</v>
      </c>
      <c r="I82" s="2">
        <f>[3]Czernicki!H26</f>
        <v>29</v>
      </c>
      <c r="J82" s="2"/>
      <c r="K82" s="14">
        <f>[3]Czernicki!J26</f>
        <v>0.51633165829145733</v>
      </c>
    </row>
    <row r="83" spans="1:11" x14ac:dyDescent="0.2">
      <c r="A83" s="2">
        <v>80</v>
      </c>
      <c r="B83" s="6" t="s">
        <v>153</v>
      </c>
      <c r="C83" s="2">
        <f>'[4]D''Ambrosio'!B26</f>
        <v>730</v>
      </c>
      <c r="D83" s="2">
        <f>'[4]D''Ambrosio'!C26</f>
        <v>44</v>
      </c>
      <c r="E83" s="2">
        <f>'[4]D''Ambrosio'!D26</f>
        <v>266</v>
      </c>
      <c r="F83" s="2">
        <f>'[4]D''Ambrosio'!E26</f>
        <v>0</v>
      </c>
      <c r="G83" s="2">
        <f>'[4]D''Ambrosio'!F26</f>
        <v>0</v>
      </c>
      <c r="H83" s="2">
        <f>'[4]D''Ambrosio'!G26</f>
        <v>0</v>
      </c>
      <c r="I83" s="2">
        <f>'[4]D''Ambrosio'!H26</f>
        <v>37</v>
      </c>
      <c r="J83" s="2"/>
      <c r="K83" s="14">
        <f>'[4]D''Ambrosio'!J26</f>
        <v>0.41506849315068495</v>
      </c>
    </row>
    <row r="84" spans="1:11" x14ac:dyDescent="0.2">
      <c r="A84" s="2">
        <v>81</v>
      </c>
      <c r="B84" s="6" t="s">
        <v>331</v>
      </c>
      <c r="C84" s="2">
        <f>[4]Dean!B13</f>
        <v>71</v>
      </c>
      <c r="D84" s="2">
        <f>[4]Dean!C13</f>
        <v>0</v>
      </c>
      <c r="E84" s="2">
        <f>[4]Dean!D13</f>
        <v>32</v>
      </c>
      <c r="F84" s="2">
        <f>[4]Dean!E13</f>
        <v>0</v>
      </c>
      <c r="G84" s="2">
        <f>[4]Dean!F13</f>
        <v>0</v>
      </c>
      <c r="H84" s="2">
        <f>[4]Dean!G13</f>
        <v>0</v>
      </c>
      <c r="I84" s="2">
        <f>[4]Dean!H13</f>
        <v>1</v>
      </c>
      <c r="J84" s="2"/>
      <c r="K84" s="14">
        <f>[4]Dean!J13</f>
        <v>0.46478873239436619</v>
      </c>
    </row>
    <row r="85" spans="1:11" x14ac:dyDescent="0.2">
      <c r="A85" s="2">
        <v>82</v>
      </c>
      <c r="B85" s="6" t="s">
        <v>39</v>
      </c>
      <c r="C85" s="2">
        <f>[4]Delisle!B26</f>
        <v>846</v>
      </c>
      <c r="D85" s="2">
        <f>[4]Delisle!C26</f>
        <v>287</v>
      </c>
      <c r="E85" s="2">
        <f>[4]Delisle!D26</f>
        <v>552</v>
      </c>
      <c r="F85" s="2">
        <f>[4]Delisle!E26</f>
        <v>64</v>
      </c>
      <c r="G85" s="2">
        <f>[4]Delisle!F26</f>
        <v>22</v>
      </c>
      <c r="H85" s="2">
        <f>[4]Delisle!G26</f>
        <v>6</v>
      </c>
      <c r="I85" s="2">
        <f>[4]Delisle!H26</f>
        <v>25</v>
      </c>
      <c r="J85" s="2"/>
      <c r="K85" s="14">
        <f>[4]Delisle!J26</f>
        <v>0.68203309692671399</v>
      </c>
    </row>
    <row r="86" spans="1:11" x14ac:dyDescent="0.2">
      <c r="A86" s="2">
        <v>83</v>
      </c>
      <c r="B86" s="6" t="s">
        <v>263</v>
      </c>
      <c r="C86" s="2">
        <f>[4]DeLuca!B17</f>
        <v>304</v>
      </c>
      <c r="D86" s="2">
        <f>[4]DeLuca!C17</f>
        <v>0</v>
      </c>
      <c r="E86" s="2">
        <f>[4]DeLuca!D17</f>
        <v>65</v>
      </c>
      <c r="F86" s="2">
        <f>[4]DeLuca!E17</f>
        <v>0</v>
      </c>
      <c r="G86" s="2">
        <f>[4]DeLuca!F17</f>
        <v>0</v>
      </c>
      <c r="H86" s="2">
        <f>[4]DeLuca!G17</f>
        <v>0</v>
      </c>
      <c r="I86" s="2">
        <f>[4]DeLuca!H17</f>
        <v>7</v>
      </c>
      <c r="J86" s="2"/>
      <c r="K86" s="14">
        <f>[4]DeLuca!J17</f>
        <v>0.23684210526315788</v>
      </c>
    </row>
    <row r="87" spans="1:11" x14ac:dyDescent="0.2">
      <c r="A87" s="2">
        <v>84</v>
      </c>
      <c r="B87" s="6" t="s">
        <v>29</v>
      </c>
      <c r="C87" s="2">
        <f>[4]Delue!B26</f>
        <v>89</v>
      </c>
      <c r="D87" s="2">
        <f>[4]Delue!C26</f>
        <v>16</v>
      </c>
      <c r="E87" s="2">
        <f>[4]Delue!D26</f>
        <v>36</v>
      </c>
      <c r="F87" s="2">
        <f>[4]Delue!E26</f>
        <v>5</v>
      </c>
      <c r="G87" s="2">
        <f>[4]Delue!F26</f>
        <v>0</v>
      </c>
      <c r="H87" s="2">
        <f>[4]Delue!G26</f>
        <v>0</v>
      </c>
      <c r="I87" s="2">
        <f>[4]Delue!H26</f>
        <v>2</v>
      </c>
      <c r="J87" s="2"/>
      <c r="K87" s="14">
        <f>[4]Delue!J26</f>
        <v>0.42696629213483145</v>
      </c>
    </row>
    <row r="88" spans="1:11" x14ac:dyDescent="0.2">
      <c r="A88" s="2">
        <v>85</v>
      </c>
      <c r="B88" s="6" t="s">
        <v>275</v>
      </c>
      <c r="C88" s="2">
        <f>[4]Denning!B17</f>
        <v>7</v>
      </c>
      <c r="D88" s="2">
        <f>[4]Denning!C17</f>
        <v>0</v>
      </c>
      <c r="E88" s="2">
        <f>[4]Denning!D17</f>
        <v>1</v>
      </c>
      <c r="F88" s="2">
        <f>[4]Denning!E17</f>
        <v>0</v>
      </c>
      <c r="G88" s="2">
        <f>[4]Denning!F17</f>
        <v>0</v>
      </c>
      <c r="H88" s="2">
        <f>[4]Denning!G17</f>
        <v>0</v>
      </c>
      <c r="I88" s="2">
        <f>[4]Denning!H17</f>
        <v>0</v>
      </c>
      <c r="J88" s="2"/>
      <c r="K88" s="14">
        <f>[4]Denning!J17</f>
        <v>0.14285714285714285</v>
      </c>
    </row>
    <row r="89" spans="1:11" x14ac:dyDescent="0.2">
      <c r="A89" s="2">
        <v>86</v>
      </c>
      <c r="B89" s="6" t="s">
        <v>301</v>
      </c>
      <c r="C89" s="2">
        <f>[4]DesBois!B18</f>
        <v>196</v>
      </c>
      <c r="D89" s="2">
        <f>[4]DesBois!C18</f>
        <v>0</v>
      </c>
      <c r="E89" s="2">
        <f>[4]DesBois!D18</f>
        <v>48</v>
      </c>
      <c r="F89" s="2">
        <f>[4]DesBois!E18</f>
        <v>0</v>
      </c>
      <c r="G89" s="2">
        <f>[4]DesBois!F18</f>
        <v>0</v>
      </c>
      <c r="H89" s="2">
        <f>[4]DesBois!G18</f>
        <v>0</v>
      </c>
      <c r="I89" s="2">
        <f>[4]DesBois!H18</f>
        <v>19</v>
      </c>
      <c r="J89" s="2"/>
      <c r="K89" s="14">
        <f>[4]DesBois!J18</f>
        <v>0.34183673469387754</v>
      </c>
    </row>
    <row r="90" spans="1:11" x14ac:dyDescent="0.2">
      <c r="A90" s="2">
        <v>87</v>
      </c>
      <c r="B90" s="6" t="s">
        <v>259</v>
      </c>
      <c r="C90" s="2">
        <f>[4]Digiovanni!B19</f>
        <v>500</v>
      </c>
      <c r="D90" s="2">
        <f>[4]Digiovanni!C19</f>
        <v>0</v>
      </c>
      <c r="E90" s="2">
        <f>[4]Digiovanni!D19</f>
        <v>220</v>
      </c>
      <c r="F90" s="2">
        <f>[4]Digiovanni!E19</f>
        <v>0</v>
      </c>
      <c r="G90" s="2">
        <f>[4]Digiovanni!F19</f>
        <v>0</v>
      </c>
      <c r="H90" s="2">
        <f>[4]Digiovanni!G19</f>
        <v>0</v>
      </c>
      <c r="I90" s="2">
        <f>[4]Digiovanni!H19</f>
        <v>17</v>
      </c>
      <c r="J90" s="2"/>
      <c r="K90" s="14">
        <f>[4]Digiovanni!J19</f>
        <v>0.47399999999999998</v>
      </c>
    </row>
    <row r="91" spans="1:11" x14ac:dyDescent="0.2">
      <c r="A91" s="2">
        <v>88</v>
      </c>
      <c r="B91" s="6" t="s">
        <v>111</v>
      </c>
      <c r="C91" s="2">
        <f>[4]Dionne!B26</f>
        <v>238</v>
      </c>
      <c r="D91" s="2">
        <f>[4]Dionne!C26</f>
        <v>44</v>
      </c>
      <c r="E91" s="2">
        <f>[4]Dionne!D26</f>
        <v>125</v>
      </c>
      <c r="F91" s="2">
        <f>[4]Dionne!E26</f>
        <v>12</v>
      </c>
      <c r="G91" s="2">
        <f>[4]Dionne!F26</f>
        <v>7</v>
      </c>
      <c r="H91" s="2">
        <f>[4]Dionne!G26</f>
        <v>0</v>
      </c>
      <c r="I91" s="2">
        <f>[4]Dionne!H26</f>
        <v>8</v>
      </c>
      <c r="J91" s="2"/>
      <c r="K91" s="14">
        <f>[4]Dionne!J26</f>
        <v>0.55882352941176472</v>
      </c>
    </row>
    <row r="92" spans="1:11" x14ac:dyDescent="0.2">
      <c r="A92" s="2">
        <v>89</v>
      </c>
      <c r="B92" s="6" t="s">
        <v>15</v>
      </c>
      <c r="C92" s="2">
        <f>[4]Doherty!B26</f>
        <v>683</v>
      </c>
      <c r="D92" s="2">
        <f>[4]Doherty!C26</f>
        <v>261</v>
      </c>
      <c r="E92" s="2">
        <f>[4]Doherty!D26</f>
        <v>420</v>
      </c>
      <c r="F92" s="2">
        <f>[4]Doherty!E26</f>
        <v>90</v>
      </c>
      <c r="G92" s="2">
        <f>[4]Doherty!F26</f>
        <v>28</v>
      </c>
      <c r="H92" s="2">
        <f>[4]Doherty!G26</f>
        <v>17</v>
      </c>
      <c r="I92" s="2">
        <f>[4]Doherty!H26</f>
        <v>15</v>
      </c>
      <c r="J92" s="2"/>
      <c r="K92" s="14">
        <f>[4]Doherty!J26</f>
        <v>0.63689604685212298</v>
      </c>
    </row>
    <row r="93" spans="1:11" x14ac:dyDescent="0.2">
      <c r="A93" s="2">
        <v>90</v>
      </c>
      <c r="B93" s="6" t="s">
        <v>132</v>
      </c>
      <c r="C93" s="2">
        <f>[4]Dolan!B26</f>
        <v>21</v>
      </c>
      <c r="D93" s="2">
        <f>[4]Dolan!C26</f>
        <v>6</v>
      </c>
      <c r="E93" s="2">
        <f>[4]Dolan!D26</f>
        <v>10</v>
      </c>
      <c r="F93" s="2">
        <f>[4]Dolan!E26</f>
        <v>0</v>
      </c>
      <c r="G93" s="2">
        <f>[4]Dolan!F26</f>
        <v>0</v>
      </c>
      <c r="H93" s="2">
        <f>[4]Dolan!G26</f>
        <v>0</v>
      </c>
      <c r="I93" s="2">
        <f>[4]Dolan!H26</f>
        <v>2</v>
      </c>
      <c r="J93" s="2"/>
      <c r="K93" s="14">
        <f>[4]Dolan!J26</f>
        <v>0.5714285714285714</v>
      </c>
    </row>
    <row r="94" spans="1:11" x14ac:dyDescent="0.2">
      <c r="A94" s="2">
        <v>91</v>
      </c>
      <c r="B94" s="6" t="s">
        <v>316</v>
      </c>
      <c r="C94" s="2">
        <f>[4]Donovan!B16</f>
        <v>76</v>
      </c>
      <c r="D94" s="2">
        <f>[4]Donovan!C16</f>
        <v>0</v>
      </c>
      <c r="E94" s="2">
        <f>[4]Donovan!D16</f>
        <v>29</v>
      </c>
      <c r="F94" s="2">
        <f>[4]Donovan!E16</f>
        <v>0</v>
      </c>
      <c r="G94" s="2">
        <f>[4]Donovan!F16</f>
        <v>0</v>
      </c>
      <c r="H94" s="2">
        <f>[4]Donovan!G16</f>
        <v>0</v>
      </c>
      <c r="I94" s="2">
        <f>[4]Donovan!H16</f>
        <v>0</v>
      </c>
      <c r="J94" s="2"/>
      <c r="K94" s="14">
        <f>[4]Donovan!J16</f>
        <v>0.38157894736842107</v>
      </c>
    </row>
    <row r="95" spans="1:11" x14ac:dyDescent="0.2">
      <c r="A95" s="2">
        <v>92</v>
      </c>
      <c r="B95" s="6" t="s">
        <v>134</v>
      </c>
      <c r="C95" s="2">
        <f>[4]Doolan!B26</f>
        <v>773</v>
      </c>
      <c r="D95" s="2">
        <f>[4]Doolan!C26</f>
        <v>85</v>
      </c>
      <c r="E95" s="2">
        <f>[4]Doolan!D26</f>
        <v>358</v>
      </c>
      <c r="F95" s="2">
        <f>[4]Doolan!E26</f>
        <v>21</v>
      </c>
      <c r="G95" s="2">
        <f>[4]Doolan!F26</f>
        <v>5</v>
      </c>
      <c r="H95" s="2">
        <f>[4]Doolan!G26</f>
        <v>0</v>
      </c>
      <c r="I95" s="2">
        <f>[4]Doolan!H26</f>
        <v>25</v>
      </c>
      <c r="J95" s="2"/>
      <c r="K95" s="14">
        <f>[4]Doolan!J26</f>
        <v>0.49547218628719275</v>
      </c>
    </row>
    <row r="96" spans="1:11" x14ac:dyDescent="0.2">
      <c r="A96" s="2">
        <v>93</v>
      </c>
      <c r="B96" s="6" t="s">
        <v>291</v>
      </c>
      <c r="C96" s="2">
        <f>[4]Doucet!B15</f>
        <v>87</v>
      </c>
      <c r="D96" s="2">
        <f>[4]Doucet!C15</f>
        <v>0</v>
      </c>
      <c r="E96" s="2">
        <f>[4]Doucet!D15</f>
        <v>24</v>
      </c>
      <c r="F96" s="2">
        <f>[4]Doucet!E15</f>
        <v>0</v>
      </c>
      <c r="G96" s="2">
        <f>[4]Doucet!F15</f>
        <v>0</v>
      </c>
      <c r="H96" s="2">
        <f>[4]Doucet!G15</f>
        <v>0</v>
      </c>
      <c r="I96" s="2">
        <f>[4]Doucet!H15</f>
        <v>0</v>
      </c>
      <c r="J96" s="2"/>
      <c r="K96" s="14">
        <f>[4]Doucet!J15</f>
        <v>0.27586206896551724</v>
      </c>
    </row>
    <row r="97" spans="1:11" x14ac:dyDescent="0.2">
      <c r="A97" s="2">
        <v>94</v>
      </c>
      <c r="B97" s="6" t="s">
        <v>200</v>
      </c>
      <c r="C97" s="2">
        <f>[4]Doutt!B26</f>
        <v>472</v>
      </c>
      <c r="D97" s="2">
        <f>[4]Doutt!C26</f>
        <v>0</v>
      </c>
      <c r="E97" s="2">
        <f>[4]Doutt!D26</f>
        <v>292</v>
      </c>
      <c r="F97" s="2">
        <f>[4]Doutt!E26</f>
        <v>0</v>
      </c>
      <c r="G97" s="2">
        <f>[4]Doutt!F26</f>
        <v>0</v>
      </c>
      <c r="H97" s="2">
        <f>[4]Doutt!G26</f>
        <v>0</v>
      </c>
      <c r="I97" s="2">
        <f>[4]Doutt!H26</f>
        <v>7</v>
      </c>
      <c r="J97" s="2"/>
      <c r="K97" s="14">
        <f>[4]Doutt!J26</f>
        <v>0.63347457627118642</v>
      </c>
    </row>
    <row r="98" spans="1:11" x14ac:dyDescent="0.2">
      <c r="A98" s="2">
        <v>95</v>
      </c>
      <c r="B98" s="6" t="s">
        <v>141</v>
      </c>
      <c r="C98" s="2">
        <f>[4]Dumas!B26</f>
        <v>370</v>
      </c>
      <c r="D98" s="2">
        <f>[4]Dumas!C26</f>
        <v>63</v>
      </c>
      <c r="E98" s="2">
        <f>[4]Dumas!D26</f>
        <v>165</v>
      </c>
      <c r="F98" s="2">
        <f>[4]Dumas!E26</f>
        <v>19</v>
      </c>
      <c r="G98" s="2">
        <f>[4]Dumas!F26</f>
        <v>4</v>
      </c>
      <c r="H98" s="2">
        <f>[4]Dumas!G26</f>
        <v>1</v>
      </c>
      <c r="I98" s="2">
        <f>[4]Dumas!H26</f>
        <v>11</v>
      </c>
      <c r="J98" s="2"/>
      <c r="K98" s="14">
        <f>[4]Dumas!J26</f>
        <v>0.4756756756756757</v>
      </c>
    </row>
    <row r="99" spans="1:11" x14ac:dyDescent="0.2">
      <c r="A99" s="2">
        <v>96</v>
      </c>
      <c r="B99" s="6" t="s">
        <v>53</v>
      </c>
      <c r="C99" s="2">
        <f>[4]Dunham!B26</f>
        <v>1124</v>
      </c>
      <c r="D99" s="2">
        <f>[4]Dunham!C26</f>
        <v>170</v>
      </c>
      <c r="E99" s="2">
        <f>[4]Dunham!D26</f>
        <v>758</v>
      </c>
      <c r="F99" s="2">
        <f>[4]Dunham!E26</f>
        <v>27</v>
      </c>
      <c r="G99" s="2">
        <f>[4]Dunham!F26</f>
        <v>25</v>
      </c>
      <c r="H99" s="2">
        <f>[4]Dunham!G26</f>
        <v>1</v>
      </c>
      <c r="I99" s="2">
        <f>[4]Dunham!H26</f>
        <v>33</v>
      </c>
      <c r="J99" s="2"/>
      <c r="K99" s="14">
        <f>[4]Dunham!J26</f>
        <v>0.7037366548042705</v>
      </c>
    </row>
    <row r="100" spans="1:11" x14ac:dyDescent="0.2">
      <c r="A100" s="2">
        <v>97</v>
      </c>
      <c r="B100" s="6" t="s">
        <v>162</v>
      </c>
      <c r="C100" s="2">
        <f>[4]Duval!B26</f>
        <v>256</v>
      </c>
      <c r="D100" s="2">
        <f>[4]Duval!C26</f>
        <v>61</v>
      </c>
      <c r="E100" s="2">
        <f>[4]Duval!D26</f>
        <v>139</v>
      </c>
      <c r="F100" s="2">
        <f>[4]Duval!E26</f>
        <v>19</v>
      </c>
      <c r="G100" s="2">
        <f>[4]Duval!F26</f>
        <v>3</v>
      </c>
      <c r="H100" s="2">
        <f>[4]Duval!G26</f>
        <v>0</v>
      </c>
      <c r="I100" s="2">
        <f>[4]Duval!H26</f>
        <v>1</v>
      </c>
      <c r="J100" s="2"/>
      <c r="K100" s="14">
        <f>[4]Duval!J26</f>
        <v>0.546875</v>
      </c>
    </row>
    <row r="101" spans="1:11" x14ac:dyDescent="0.2">
      <c r="A101" s="2">
        <v>98</v>
      </c>
      <c r="B101" s="6" t="s">
        <v>98</v>
      </c>
      <c r="C101" s="2">
        <f>[5]Edwards!B26</f>
        <v>1805</v>
      </c>
      <c r="D101" s="2">
        <f>[5]Edwards!C26</f>
        <v>98</v>
      </c>
      <c r="E101" s="2">
        <f>[5]Edwards!D26</f>
        <v>997</v>
      </c>
      <c r="F101" s="2">
        <f>[5]Edwards!E26</f>
        <v>8</v>
      </c>
      <c r="G101" s="2">
        <f>[5]Edwards!F26</f>
        <v>0</v>
      </c>
      <c r="H101" s="2">
        <f>[5]Edwards!G26</f>
        <v>0</v>
      </c>
      <c r="I101" s="2">
        <f>[5]Edwards!H26</f>
        <v>97</v>
      </c>
      <c r="J101" s="2"/>
      <c r="K101" s="14">
        <f>[5]Edwards!J26</f>
        <v>0.60609418282548477</v>
      </c>
    </row>
    <row r="102" spans="1:11" x14ac:dyDescent="0.2">
      <c r="A102" s="2">
        <v>99</v>
      </c>
      <c r="B102" s="6" t="s">
        <v>319</v>
      </c>
      <c r="C102" s="2">
        <f>[5]Espossito!B26</f>
        <v>47</v>
      </c>
      <c r="D102" s="2">
        <f>[5]Espossito!C26</f>
        <v>17</v>
      </c>
      <c r="E102" s="2">
        <f>[5]Espossito!D26</f>
        <v>28</v>
      </c>
      <c r="F102" s="2">
        <f>[5]Espossito!E26</f>
        <v>4</v>
      </c>
      <c r="G102" s="2">
        <f>[5]Espossito!F26</f>
        <v>3</v>
      </c>
      <c r="H102" s="2">
        <f>[5]Espossito!G26</f>
        <v>0</v>
      </c>
      <c r="I102" s="2">
        <f>[5]Espossito!H26</f>
        <v>4</v>
      </c>
      <c r="J102" s="2"/>
      <c r="K102" s="14">
        <f>[5]Espossito!J26</f>
        <v>0.68085106382978722</v>
      </c>
    </row>
    <row r="103" spans="1:11" x14ac:dyDescent="0.2">
      <c r="A103" s="2">
        <v>100</v>
      </c>
      <c r="B103" s="6" t="s">
        <v>249</v>
      </c>
      <c r="C103" s="2">
        <f>[6]Farwell!B20</f>
        <v>613</v>
      </c>
      <c r="D103" s="2">
        <f>[6]Farwell!C20</f>
        <v>0</v>
      </c>
      <c r="E103" s="2">
        <f>[6]Farwell!D20</f>
        <v>259</v>
      </c>
      <c r="F103" s="2">
        <f>[6]Farwell!E20</f>
        <v>0</v>
      </c>
      <c r="G103" s="2">
        <f>[6]Farwell!F20</f>
        <v>0</v>
      </c>
      <c r="H103" s="2">
        <f>[6]Farwell!G20</f>
        <v>0</v>
      </c>
      <c r="I103" s="2">
        <f>[6]Farwell!H20</f>
        <v>6</v>
      </c>
      <c r="J103" s="2"/>
      <c r="K103" s="14">
        <f>[6]Farwell!J20</f>
        <v>0.43230016313213704</v>
      </c>
    </row>
    <row r="104" spans="1:11" x14ac:dyDescent="0.2">
      <c r="A104" s="2">
        <v>101</v>
      </c>
      <c r="B104" s="6" t="s">
        <v>112</v>
      </c>
      <c r="C104" s="2">
        <f>[6]Feldmann!B26</f>
        <v>117</v>
      </c>
      <c r="D104" s="2">
        <f>[6]Feldmann!C26</f>
        <v>37</v>
      </c>
      <c r="E104" s="2">
        <f>[6]Feldmann!D26</f>
        <v>61</v>
      </c>
      <c r="F104" s="2">
        <f>[6]Feldmann!E26</f>
        <v>4</v>
      </c>
      <c r="G104" s="2">
        <f>[6]Feldmann!F26</f>
        <v>2</v>
      </c>
      <c r="H104" s="2">
        <f>[6]Feldmann!G26</f>
        <v>0</v>
      </c>
      <c r="I104" s="2">
        <f>[6]Feldmann!H26</f>
        <v>1</v>
      </c>
      <c r="J104" s="2"/>
      <c r="K104" s="14">
        <f>[6]Feldmann!J26</f>
        <v>0.52991452991452992</v>
      </c>
    </row>
    <row r="105" spans="1:11" x14ac:dyDescent="0.2">
      <c r="A105" s="2">
        <v>102</v>
      </c>
      <c r="B105" s="6" t="s">
        <v>113</v>
      </c>
      <c r="C105" s="2">
        <f>[6]Ferguson!B26</f>
        <v>1305</v>
      </c>
      <c r="D105" s="2">
        <f>[6]Ferguson!C26</f>
        <v>100</v>
      </c>
      <c r="E105" s="2">
        <f>[6]Ferguson!D26</f>
        <v>702</v>
      </c>
      <c r="F105" s="2">
        <f>[6]Ferguson!E26</f>
        <v>1</v>
      </c>
      <c r="G105" s="2">
        <f>[6]Ferguson!F26</f>
        <v>0</v>
      </c>
      <c r="H105" s="2">
        <f>[6]Ferguson!G26</f>
        <v>0</v>
      </c>
      <c r="I105" s="2">
        <f>[6]Ferguson!H26</f>
        <v>59</v>
      </c>
      <c r="J105" s="2"/>
      <c r="K105" s="14">
        <f>[6]Ferguson!J26</f>
        <v>0.58314176245210725</v>
      </c>
    </row>
    <row r="106" spans="1:11" x14ac:dyDescent="0.2">
      <c r="A106" s="2">
        <v>103</v>
      </c>
      <c r="B106" s="6" t="s">
        <v>99</v>
      </c>
      <c r="C106" s="2">
        <f>[6]Ferullo!B26</f>
        <v>2058</v>
      </c>
      <c r="D106" s="2">
        <f>[6]Ferullo!C26</f>
        <v>88</v>
      </c>
      <c r="E106" s="2">
        <f>[6]Ferullo!D26</f>
        <v>1029</v>
      </c>
      <c r="F106" s="2">
        <f>[6]Ferullo!E26</f>
        <v>22</v>
      </c>
      <c r="G106" s="2">
        <f>[6]Ferullo!F26</f>
        <v>5</v>
      </c>
      <c r="H106" s="2">
        <f>[6]Ferullo!G26</f>
        <v>0</v>
      </c>
      <c r="I106" s="2">
        <f>[6]Ferullo!H26</f>
        <v>131</v>
      </c>
      <c r="J106" s="2"/>
      <c r="K106" s="14">
        <f>[6]Ferullo!J26</f>
        <v>0.56365403304178818</v>
      </c>
    </row>
    <row r="107" spans="1:11" x14ac:dyDescent="0.2">
      <c r="A107" s="2">
        <v>104</v>
      </c>
      <c r="B107" s="6" t="s">
        <v>314</v>
      </c>
      <c r="C107" s="2">
        <f>[6]Fitts!B14</f>
        <v>12</v>
      </c>
      <c r="D107" s="2">
        <f>[6]Fitts!C14</f>
        <v>0</v>
      </c>
      <c r="E107" s="2">
        <f>[6]Fitts!D14</f>
        <v>3</v>
      </c>
      <c r="F107" s="2">
        <f>[6]Fitts!E14</f>
        <v>0</v>
      </c>
      <c r="G107" s="2">
        <f>[6]Fitts!F14</f>
        <v>0</v>
      </c>
      <c r="H107" s="2">
        <f>[6]Fitts!G14</f>
        <v>0</v>
      </c>
      <c r="I107" s="2">
        <f>[6]Fitts!H14</f>
        <v>0</v>
      </c>
      <c r="J107" s="2"/>
      <c r="K107" s="14">
        <f>[6]Fitts!J14</f>
        <v>0.25</v>
      </c>
    </row>
    <row r="108" spans="1:11" x14ac:dyDescent="0.2">
      <c r="A108" s="2">
        <v>105</v>
      </c>
      <c r="B108" s="6" t="s">
        <v>260</v>
      </c>
      <c r="C108" s="2">
        <f>[6]Flanagan!B16</f>
        <v>239</v>
      </c>
      <c r="D108" s="2">
        <f>[6]Flanagan!C16</f>
        <v>0</v>
      </c>
      <c r="E108" s="2">
        <f>[6]Flanagan!D16</f>
        <v>126</v>
      </c>
      <c r="F108" s="2">
        <f>[6]Flanagan!E16</f>
        <v>0</v>
      </c>
      <c r="G108" s="2">
        <f>[6]Flanagan!F16</f>
        <v>0</v>
      </c>
      <c r="H108" s="2">
        <f>[6]Flanagan!G16</f>
        <v>0</v>
      </c>
      <c r="I108" s="2">
        <f>[6]Flanagan!H16</f>
        <v>6</v>
      </c>
      <c r="J108" s="2"/>
      <c r="K108" s="14">
        <f>[6]Flanagan!J16</f>
        <v>0.55230125523012552</v>
      </c>
    </row>
    <row r="109" spans="1:11" x14ac:dyDescent="0.2">
      <c r="A109" s="2">
        <v>106</v>
      </c>
      <c r="B109" s="6" t="s">
        <v>232</v>
      </c>
      <c r="C109" s="2">
        <f>[6]Floryan!B13</f>
        <v>652</v>
      </c>
      <c r="D109" s="2">
        <f>[6]Floryan!C13</f>
        <v>0</v>
      </c>
      <c r="E109" s="2">
        <f>[6]Floryan!D13</f>
        <v>303</v>
      </c>
      <c r="F109" s="2">
        <f>[6]Floryan!E13</f>
        <v>0</v>
      </c>
      <c r="G109" s="2">
        <f>[6]Floryan!F13</f>
        <v>0</v>
      </c>
      <c r="H109" s="2">
        <f>[6]Floryan!G13</f>
        <v>0</v>
      </c>
      <c r="I109" s="2">
        <f>[6]Floryan!H13</f>
        <v>32</v>
      </c>
      <c r="J109" s="2"/>
      <c r="K109" s="14">
        <f>[6]Floryan!J13</f>
        <v>0.51380368098159512</v>
      </c>
    </row>
    <row r="110" spans="1:11" x14ac:dyDescent="0.2">
      <c r="A110" s="2">
        <v>107</v>
      </c>
      <c r="B110" s="6" t="s">
        <v>30</v>
      </c>
      <c r="C110" s="2">
        <f>[6]Ford!B26</f>
        <v>1563</v>
      </c>
      <c r="D110" s="2">
        <f>[6]Ford!C26</f>
        <v>103</v>
      </c>
      <c r="E110" s="2">
        <f>[6]Ford!D26</f>
        <v>640</v>
      </c>
      <c r="F110" s="2">
        <f>[6]Ford!E26</f>
        <v>2</v>
      </c>
      <c r="G110" s="2">
        <f>[6]Ford!F26</f>
        <v>0</v>
      </c>
      <c r="H110" s="2">
        <f>[6]Ford!G26</f>
        <v>0</v>
      </c>
      <c r="I110" s="2">
        <f>[6]Ford!H26</f>
        <v>54</v>
      </c>
      <c r="J110" s="2"/>
      <c r="K110" s="14">
        <f>[6]Ford!J26</f>
        <v>0.44401791426743442</v>
      </c>
    </row>
    <row r="111" spans="1:11" x14ac:dyDescent="0.2">
      <c r="A111" s="2">
        <v>108</v>
      </c>
      <c r="B111" s="6" t="s">
        <v>148</v>
      </c>
      <c r="C111" s="2">
        <f>[6]Fowler!B16</f>
        <v>1272</v>
      </c>
      <c r="D111" s="2">
        <f>[6]Fowler!C16</f>
        <v>72</v>
      </c>
      <c r="E111" s="2">
        <f>[6]Fowler!D16</f>
        <v>582</v>
      </c>
      <c r="F111" s="2">
        <f>[6]Fowler!E16</f>
        <v>6</v>
      </c>
      <c r="G111" s="2">
        <f>[6]Fowler!F16</f>
        <v>0</v>
      </c>
      <c r="H111" s="2">
        <f>[6]Fowler!G16</f>
        <v>0</v>
      </c>
      <c r="I111" s="2">
        <f>[6]Fowler!H16</f>
        <v>22</v>
      </c>
      <c r="J111" s="2"/>
      <c r="K111" s="14">
        <f>[6]Fowler!J16</f>
        <v>0.47484276729559749</v>
      </c>
    </row>
    <row r="112" spans="1:11" x14ac:dyDescent="0.2">
      <c r="A112" s="2">
        <v>109</v>
      </c>
      <c r="B112" s="6" t="s">
        <v>198</v>
      </c>
      <c r="C112" s="2">
        <f>[6]Frkanec!B17</f>
        <v>326</v>
      </c>
      <c r="D112" s="2">
        <f>[6]Frkanec!C17</f>
        <v>0</v>
      </c>
      <c r="E112" s="2">
        <f>[6]Frkanec!D17</f>
        <v>100</v>
      </c>
      <c r="F112" s="2">
        <f>[6]Frkanec!E17</f>
        <v>0</v>
      </c>
      <c r="G112" s="2">
        <f>[6]Frkanec!F17</f>
        <v>0</v>
      </c>
      <c r="H112" s="2">
        <f>[6]Frkanec!G17</f>
        <v>0</v>
      </c>
      <c r="I112" s="2">
        <f>[6]Frkanec!H17</f>
        <v>7</v>
      </c>
      <c r="J112" s="2"/>
      <c r="K112" s="14">
        <f>[6]Frkanec!J17</f>
        <v>0.32822085889570551</v>
      </c>
    </row>
    <row r="113" spans="1:11" x14ac:dyDescent="0.2">
      <c r="A113" s="2">
        <v>110</v>
      </c>
      <c r="B113" s="6" t="s">
        <v>194</v>
      </c>
      <c r="C113" s="2">
        <f>[6]Fuller!B26</f>
        <v>531</v>
      </c>
      <c r="D113" s="2">
        <f>[6]Fuller!C26</f>
        <v>0</v>
      </c>
      <c r="E113" s="2">
        <f>[6]Fuller!D26</f>
        <v>358</v>
      </c>
      <c r="F113" s="2">
        <f>[6]Fuller!E26</f>
        <v>0</v>
      </c>
      <c r="G113" s="2">
        <f>[6]Fuller!F26</f>
        <v>0</v>
      </c>
      <c r="H113" s="2">
        <f>[6]Fuller!G26</f>
        <v>0</v>
      </c>
      <c r="I113" s="2">
        <f>[6]Fuller!H26</f>
        <v>15</v>
      </c>
      <c r="J113" s="2"/>
      <c r="K113" s="14">
        <f>[6]Fuller!J26</f>
        <v>0.7024482109227872</v>
      </c>
    </row>
    <row r="114" spans="1:11" x14ac:dyDescent="0.2">
      <c r="A114" s="2">
        <v>111</v>
      </c>
      <c r="B114" s="6" t="s">
        <v>234</v>
      </c>
      <c r="C114" s="2">
        <f>[6]Fusco!B19</f>
        <v>1134</v>
      </c>
      <c r="D114" s="2">
        <f>[6]Fusco!C19</f>
        <v>0</v>
      </c>
      <c r="E114" s="2">
        <f>[6]Fusco!D19</f>
        <v>527</v>
      </c>
      <c r="F114" s="2">
        <f>[6]Fusco!E19</f>
        <v>0</v>
      </c>
      <c r="G114" s="2">
        <f>[6]Fusco!F19</f>
        <v>0</v>
      </c>
      <c r="H114" s="2">
        <f>[6]Fusco!G19</f>
        <v>0</v>
      </c>
      <c r="I114" s="2">
        <f>[6]Fusco!H19</f>
        <v>19</v>
      </c>
      <c r="J114" s="2"/>
      <c r="K114" s="14">
        <f>[6]Fusco!J19</f>
        <v>0.48148148148148145</v>
      </c>
    </row>
    <row r="115" spans="1:11" x14ac:dyDescent="0.2">
      <c r="A115" s="2">
        <v>112</v>
      </c>
      <c r="B115" s="6" t="s">
        <v>276</v>
      </c>
      <c r="C115" s="2">
        <f>[7]Gajnos!B15</f>
        <v>171</v>
      </c>
      <c r="D115" s="2">
        <f>[7]Gajnos!C15</f>
        <v>0</v>
      </c>
      <c r="E115" s="2">
        <f>[7]Gajnos!D15</f>
        <v>27</v>
      </c>
      <c r="F115" s="2">
        <f>[7]Gajnos!E15</f>
        <v>0</v>
      </c>
      <c r="G115" s="2">
        <f>[7]Gajnos!F15</f>
        <v>0</v>
      </c>
      <c r="H115" s="2">
        <f>[7]Gajnos!G15</f>
        <v>0</v>
      </c>
      <c r="I115" s="2">
        <f>[7]Gajnos!H15</f>
        <v>7</v>
      </c>
      <c r="J115" s="2"/>
      <c r="K115" s="14">
        <f>[7]Gajnos!J15</f>
        <v>0.19883040935672514</v>
      </c>
    </row>
    <row r="116" spans="1:11" x14ac:dyDescent="0.2">
      <c r="A116" s="2">
        <v>113</v>
      </c>
      <c r="B116" s="6" t="s">
        <v>288</v>
      </c>
      <c r="C116" s="2">
        <f>[7]Gauthier!B19</f>
        <v>338</v>
      </c>
      <c r="D116" s="2">
        <f>[7]Gauthier!C19</f>
        <v>0</v>
      </c>
      <c r="E116" s="2">
        <f>[7]Gauthier!D19</f>
        <v>130</v>
      </c>
      <c r="F116" s="2">
        <f>[7]Gauthier!E19</f>
        <v>0</v>
      </c>
      <c r="G116" s="2">
        <f>[7]Gauthier!F19</f>
        <v>0</v>
      </c>
      <c r="H116" s="2">
        <f>[7]Gauthier!G19</f>
        <v>0</v>
      </c>
      <c r="I116" s="2">
        <f>[7]Gauthier!H19</f>
        <v>14</v>
      </c>
      <c r="J116" s="2"/>
      <c r="K116" s="14">
        <f>[7]Gauthier!J19</f>
        <v>0.42603550295857989</v>
      </c>
    </row>
    <row r="117" spans="1:11" x14ac:dyDescent="0.2">
      <c r="A117" s="2">
        <v>114</v>
      </c>
      <c r="B117" s="6" t="s">
        <v>294</v>
      </c>
      <c r="C117" s="2">
        <f>[7]Gavin!B16</f>
        <v>48</v>
      </c>
      <c r="D117" s="2">
        <f>[7]Gavin!C16</f>
        <v>0</v>
      </c>
      <c r="E117" s="2">
        <f>[7]Gavin!D16</f>
        <v>18</v>
      </c>
      <c r="F117" s="2">
        <f>[7]Gavin!E16</f>
        <v>0</v>
      </c>
      <c r="G117" s="2">
        <f>[7]Gavin!F16</f>
        <v>0</v>
      </c>
      <c r="H117" s="2">
        <f>[7]Gavin!G16</f>
        <v>0</v>
      </c>
      <c r="I117" s="2">
        <f>[7]Gavin!H16</f>
        <v>1</v>
      </c>
      <c r="J117" s="2"/>
      <c r="K117" s="14">
        <f>[7]Gavin!J16</f>
        <v>0.39583333333333331</v>
      </c>
    </row>
    <row r="118" spans="1:11" x14ac:dyDescent="0.2">
      <c r="A118" s="2">
        <v>115</v>
      </c>
      <c r="B118" s="6" t="s">
        <v>309</v>
      </c>
      <c r="C118" s="2">
        <f>[7]Gelinas!B14</f>
        <v>77</v>
      </c>
      <c r="D118" s="2">
        <f>[7]Gelinas!C14</f>
        <v>0</v>
      </c>
      <c r="E118" s="2">
        <f>[7]Gelinas!D14</f>
        <v>43</v>
      </c>
      <c r="F118" s="2">
        <f>[7]Gelinas!E14</f>
        <v>0</v>
      </c>
      <c r="G118" s="2">
        <f>[7]Gelinas!F14</f>
        <v>0</v>
      </c>
      <c r="H118" s="2">
        <f>[7]Gelinas!G14</f>
        <v>0</v>
      </c>
      <c r="I118" s="2">
        <f>[7]Gelinas!H14</f>
        <v>0</v>
      </c>
      <c r="J118" s="2"/>
      <c r="K118" s="14">
        <f>[7]Gelinas!J14</f>
        <v>0.55844155844155841</v>
      </c>
    </row>
    <row r="119" spans="1:11" x14ac:dyDescent="0.2">
      <c r="A119" s="2">
        <v>116</v>
      </c>
      <c r="B119" s="6" t="s">
        <v>219</v>
      </c>
      <c r="C119" s="2">
        <f>[7]Geoffrion!B20</f>
        <v>879</v>
      </c>
      <c r="D119" s="2">
        <f>[7]Geoffrion!C20</f>
        <v>0</v>
      </c>
      <c r="E119" s="2">
        <f>[7]Geoffrion!D20</f>
        <v>426</v>
      </c>
      <c r="F119" s="2">
        <f>[7]Geoffrion!E20</f>
        <v>0</v>
      </c>
      <c r="G119" s="2">
        <f>[7]Geoffrion!F20</f>
        <v>0</v>
      </c>
      <c r="H119" s="2">
        <f>[7]Geoffrion!G20</f>
        <v>0</v>
      </c>
      <c r="I119" s="2">
        <f>[7]Geoffrion!H20</f>
        <v>22</v>
      </c>
      <c r="J119" s="2"/>
      <c r="K119" s="14">
        <f>[7]Geoffrion!J20</f>
        <v>0.5096700796359499</v>
      </c>
    </row>
    <row r="120" spans="1:11" x14ac:dyDescent="0.2">
      <c r="A120" s="2">
        <v>117</v>
      </c>
      <c r="B120" s="6" t="s">
        <v>302</v>
      </c>
      <c r="C120" s="2">
        <f>[7]George!B16</f>
        <v>193</v>
      </c>
      <c r="D120" s="2">
        <f>[7]George!C16</f>
        <v>0</v>
      </c>
      <c r="E120" s="2">
        <f>[7]George!D16</f>
        <v>69</v>
      </c>
      <c r="F120" s="2">
        <f>[7]George!E16</f>
        <v>0</v>
      </c>
      <c r="G120" s="2">
        <f>[7]George!F16</f>
        <v>0</v>
      </c>
      <c r="H120" s="2">
        <f>[7]George!G16</f>
        <v>0</v>
      </c>
      <c r="I120" s="2">
        <f>[7]George!H16</f>
        <v>3</v>
      </c>
      <c r="J120" s="2"/>
      <c r="K120" s="14">
        <f>[7]George!J16</f>
        <v>0.37305699481865284</v>
      </c>
    </row>
    <row r="121" spans="1:11" x14ac:dyDescent="0.2">
      <c r="A121" s="2">
        <v>118</v>
      </c>
      <c r="B121" s="6" t="s">
        <v>269</v>
      </c>
      <c r="C121" s="2">
        <f>[7]Gifford!B16</f>
        <v>408</v>
      </c>
      <c r="D121" s="2">
        <f>[7]Gifford!C16</f>
        <v>0</v>
      </c>
      <c r="E121" s="2">
        <f>[7]Gifford!D16</f>
        <v>208</v>
      </c>
      <c r="F121" s="2">
        <f>[7]Gifford!E16</f>
        <v>0</v>
      </c>
      <c r="G121" s="2">
        <f>[7]Gifford!F16</f>
        <v>0</v>
      </c>
      <c r="H121" s="2">
        <f>[7]Gifford!G16</f>
        <v>0</v>
      </c>
      <c r="I121" s="2">
        <f>[7]Gifford!H16</f>
        <v>11</v>
      </c>
      <c r="J121" s="2"/>
      <c r="K121" s="14">
        <f>[7]Gifford!J16</f>
        <v>0.53676470588235292</v>
      </c>
    </row>
    <row r="122" spans="1:11" x14ac:dyDescent="0.2">
      <c r="A122" s="2">
        <v>119</v>
      </c>
      <c r="B122" s="6" t="s">
        <v>332</v>
      </c>
      <c r="C122" s="2">
        <f>[7]Gilhooly!B26</f>
        <v>876</v>
      </c>
      <c r="D122" s="2">
        <f>[7]Gilhooly!C26</f>
        <v>401</v>
      </c>
      <c r="E122" s="2">
        <f>[7]Gilhooly!D26</f>
        <v>643</v>
      </c>
      <c r="F122" s="2">
        <f>[7]Gilhooly!E26</f>
        <v>168</v>
      </c>
      <c r="G122" s="2">
        <f>[7]Gilhooly!F26</f>
        <v>44</v>
      </c>
      <c r="H122" s="2">
        <f>[7]Gilhooly!G26</f>
        <v>41</v>
      </c>
      <c r="I122" s="2">
        <f>[7]Gilhooly!H26</f>
        <v>46</v>
      </c>
      <c r="J122" s="2"/>
      <c r="K122" s="14">
        <f>[7]Gilhooly!J26</f>
        <v>0.7865296803652968</v>
      </c>
    </row>
    <row r="123" spans="1:11" x14ac:dyDescent="0.2">
      <c r="A123" s="2">
        <v>120</v>
      </c>
      <c r="B123" s="6" t="s">
        <v>16</v>
      </c>
      <c r="C123" s="2">
        <f>[7]Gillespie!B26</f>
        <v>2023</v>
      </c>
      <c r="D123" s="2">
        <f>[7]Gillespie!C26</f>
        <v>162</v>
      </c>
      <c r="E123" s="2">
        <f>[7]Gillespie!D26</f>
        <v>1094</v>
      </c>
      <c r="F123" s="2">
        <f>[7]Gillespie!E26</f>
        <v>20</v>
      </c>
      <c r="G123" s="2">
        <f>[7]Gillespie!F26</f>
        <v>4</v>
      </c>
      <c r="H123" s="2">
        <f>[7]Gillespie!G26</f>
        <v>0</v>
      </c>
      <c r="I123" s="2">
        <f>[7]Gillespie!H26</f>
        <v>39</v>
      </c>
      <c r="J123" s="2"/>
      <c r="K123" s="14">
        <f>[7]Gillespie!J26</f>
        <v>0.56005931784478502</v>
      </c>
    </row>
    <row r="124" spans="1:11" x14ac:dyDescent="0.2">
      <c r="A124" s="2">
        <v>121</v>
      </c>
      <c r="B124" s="6" t="s">
        <v>175</v>
      </c>
      <c r="C124" s="2">
        <f>[7]Goff!B17</f>
        <v>46</v>
      </c>
      <c r="D124" s="2">
        <f>[7]Goff!C17</f>
        <v>0</v>
      </c>
      <c r="E124" s="2">
        <f>[7]Goff!D17</f>
        <v>14</v>
      </c>
      <c r="F124" s="2">
        <f>[7]Goff!E17</f>
        <v>0</v>
      </c>
      <c r="G124" s="2">
        <f>[7]Goff!F17</f>
        <v>0</v>
      </c>
      <c r="H124" s="2">
        <f>[7]Goff!G17</f>
        <v>0</v>
      </c>
      <c r="I124" s="2">
        <f>[7]Goff!H17</f>
        <v>1</v>
      </c>
      <c r="J124" s="2"/>
      <c r="K124" s="14">
        <f>[7]Goff!J17</f>
        <v>0.32608695652173914</v>
      </c>
    </row>
    <row r="125" spans="1:11" x14ac:dyDescent="0.2">
      <c r="A125" s="2">
        <v>122</v>
      </c>
      <c r="B125" s="6" t="s">
        <v>40</v>
      </c>
      <c r="C125" s="2">
        <f>[7]Goudey!B26</f>
        <v>260</v>
      </c>
      <c r="D125" s="2">
        <f>[7]Goudey!C26</f>
        <v>89</v>
      </c>
      <c r="E125" s="2">
        <f>[7]Goudey!D26</f>
        <v>149</v>
      </c>
      <c r="F125" s="2">
        <f>[7]Goudey!E26</f>
        <v>18</v>
      </c>
      <c r="G125" s="2">
        <f>[7]Goudey!F26</f>
        <v>8</v>
      </c>
      <c r="H125" s="2">
        <f>[7]Goudey!G26</f>
        <v>9</v>
      </c>
      <c r="I125" s="2">
        <f>[7]Goudey!H26</f>
        <v>3</v>
      </c>
      <c r="J125" s="2"/>
      <c r="K125" s="14">
        <f>[7]Goudey!J26</f>
        <v>0.58461538461538465</v>
      </c>
    </row>
    <row r="126" spans="1:11" x14ac:dyDescent="0.2">
      <c r="A126" s="2">
        <v>123</v>
      </c>
      <c r="B126" s="6" t="s">
        <v>17</v>
      </c>
      <c r="C126" s="2">
        <f>[7]Gougian!B26</f>
        <v>1671</v>
      </c>
      <c r="D126" s="2">
        <f>[7]Gougian!C26</f>
        <v>207</v>
      </c>
      <c r="E126" s="2">
        <f>[7]Gougian!D26</f>
        <v>897</v>
      </c>
      <c r="F126" s="2">
        <f>[7]Gougian!E26</f>
        <v>36</v>
      </c>
      <c r="G126" s="2">
        <f>[7]Gougian!F26</f>
        <v>16</v>
      </c>
      <c r="H126" s="2">
        <f>[7]Gougian!G26</f>
        <v>6</v>
      </c>
      <c r="I126" s="2">
        <f>[7]Gougian!H26</f>
        <v>25</v>
      </c>
      <c r="J126" s="2"/>
      <c r="K126" s="14">
        <f>[7]Gougian!J26</f>
        <v>0.55176540993417111</v>
      </c>
    </row>
    <row r="127" spans="1:11" x14ac:dyDescent="0.2">
      <c r="A127" s="2">
        <v>124</v>
      </c>
      <c r="B127" s="6" t="s">
        <v>342</v>
      </c>
      <c r="C127" s="2">
        <f>[7]Grabowski!B14</f>
        <v>62</v>
      </c>
      <c r="D127" s="2">
        <f>[7]Grabowski!C14</f>
        <v>0</v>
      </c>
      <c r="E127" s="2">
        <f>[7]Grabowski!D14</f>
        <v>12</v>
      </c>
      <c r="F127" s="2">
        <f>[7]Grabowski!E14</f>
        <v>0</v>
      </c>
      <c r="G127" s="2">
        <f>[7]Grabowski!F14</f>
        <v>0</v>
      </c>
      <c r="H127" s="2">
        <f>[7]Grabowski!G14</f>
        <v>0</v>
      </c>
      <c r="I127" s="2">
        <f>[7]Grabowski!H14</f>
        <v>6</v>
      </c>
      <c r="J127" s="2"/>
      <c r="K127" s="14">
        <f>[7]Grabowski!J14</f>
        <v>0.29032258064516131</v>
      </c>
    </row>
    <row r="128" spans="1:11" x14ac:dyDescent="0.2">
      <c r="A128" s="2">
        <v>125</v>
      </c>
      <c r="B128" s="6" t="s">
        <v>293</v>
      </c>
      <c r="C128" s="2">
        <f>[7]Green!B13</f>
        <v>8</v>
      </c>
      <c r="D128" s="2">
        <f>[7]Green!C13</f>
        <v>0</v>
      </c>
      <c r="E128" s="2">
        <f>[7]Green!D13</f>
        <v>1</v>
      </c>
      <c r="F128" s="2">
        <f>[7]Green!E13</f>
        <v>0</v>
      </c>
      <c r="G128" s="2">
        <f>[7]Green!F13</f>
        <v>0</v>
      </c>
      <c r="H128" s="2">
        <f>[7]Green!G13</f>
        <v>0</v>
      </c>
      <c r="I128" s="2">
        <f>[7]Green!H13</f>
        <v>0</v>
      </c>
      <c r="J128" s="2"/>
      <c r="K128" s="14">
        <f>[7]Green!J13</f>
        <v>0.125</v>
      </c>
    </row>
    <row r="129" spans="1:11" x14ac:dyDescent="0.2">
      <c r="A129" s="2">
        <v>126</v>
      </c>
      <c r="B129" s="6" t="s">
        <v>343</v>
      </c>
      <c r="C129" s="2">
        <f>[7]Gregowske!B13</f>
        <v>101</v>
      </c>
      <c r="D129" s="2">
        <f>[7]Gregowske!C13</f>
        <v>0</v>
      </c>
      <c r="E129" s="2">
        <f>[7]Gregowske!D13</f>
        <v>57</v>
      </c>
      <c r="F129" s="2">
        <f>[7]Gregowske!E13</f>
        <v>0</v>
      </c>
      <c r="G129" s="2">
        <f>[7]Gregowske!F13</f>
        <v>0</v>
      </c>
      <c r="H129" s="2">
        <f>[7]Gregowske!G13</f>
        <v>0</v>
      </c>
      <c r="I129" s="2">
        <f>[7]Gregowske!H13</f>
        <v>13</v>
      </c>
      <c r="J129" s="2"/>
      <c r="K129" s="14">
        <f>[7]Gregowske!J13</f>
        <v>0.69306930693069302</v>
      </c>
    </row>
    <row r="130" spans="1:11" x14ac:dyDescent="0.2">
      <c r="A130" s="2">
        <v>127</v>
      </c>
      <c r="B130" s="6" t="s">
        <v>344</v>
      </c>
      <c r="C130" s="2">
        <f>[7]Grillo!B13</f>
        <v>18</v>
      </c>
      <c r="D130" s="2">
        <f>[7]Grillo!C13</f>
        <v>0</v>
      </c>
      <c r="E130" s="2">
        <f>[7]Grillo!D13</f>
        <v>7</v>
      </c>
      <c r="F130" s="2">
        <f>[7]Grillo!E13</f>
        <v>0</v>
      </c>
      <c r="G130" s="2">
        <f>[7]Grillo!F13</f>
        <v>0</v>
      </c>
      <c r="H130" s="2">
        <f>[7]Grillo!G13</f>
        <v>0</v>
      </c>
      <c r="I130" s="2">
        <f>[7]Grillo!H13</f>
        <v>0</v>
      </c>
      <c r="J130" s="2"/>
      <c r="K130" s="14">
        <f>[7]Grillo!J13</f>
        <v>0.3888888888888889</v>
      </c>
    </row>
    <row r="131" spans="1:11" x14ac:dyDescent="0.2">
      <c r="A131" s="2">
        <v>128</v>
      </c>
      <c r="B131" s="6" t="s">
        <v>228</v>
      </c>
      <c r="C131" s="2">
        <f>[7]Grote!B16</f>
        <v>269</v>
      </c>
      <c r="D131" s="2">
        <f>[7]Grote!C16</f>
        <v>0</v>
      </c>
      <c r="E131" s="2">
        <f>[7]Grote!D16</f>
        <v>114</v>
      </c>
      <c r="F131" s="2">
        <f>[7]Grote!E16</f>
        <v>0</v>
      </c>
      <c r="G131" s="2">
        <f>[7]Grote!F16</f>
        <v>0</v>
      </c>
      <c r="H131" s="2">
        <f>[7]Grote!G16</f>
        <v>0</v>
      </c>
      <c r="I131" s="2">
        <f>[7]Grote!H16</f>
        <v>11</v>
      </c>
      <c r="J131" s="2"/>
      <c r="K131" s="14">
        <f>[7]Grote!J16</f>
        <v>0.46468401486988847</v>
      </c>
    </row>
    <row r="132" spans="1:11" x14ac:dyDescent="0.2">
      <c r="A132" s="2">
        <v>129</v>
      </c>
      <c r="B132" s="6" t="s">
        <v>142</v>
      </c>
      <c r="C132" s="2">
        <f>[7]Guimond!B26</f>
        <v>1455</v>
      </c>
      <c r="D132" s="2">
        <f>[7]Guimond!C26</f>
        <v>61</v>
      </c>
      <c r="E132" s="2">
        <f>[7]Guimond!D26</f>
        <v>738</v>
      </c>
      <c r="F132" s="2">
        <f>[7]Guimond!E26</f>
        <v>12</v>
      </c>
      <c r="G132" s="2">
        <f>[7]Guimond!F26</f>
        <v>3</v>
      </c>
      <c r="H132" s="2">
        <f>[7]Guimond!G26</f>
        <v>0</v>
      </c>
      <c r="I132" s="2">
        <f>[7]Guimond!H26</f>
        <v>27</v>
      </c>
      <c r="J132" s="2"/>
      <c r="K132" s="14">
        <f>[7]Guimond!J26</f>
        <v>0.52577319587628868</v>
      </c>
    </row>
    <row r="133" spans="1:11" x14ac:dyDescent="0.2">
      <c r="A133" s="2">
        <v>130</v>
      </c>
      <c r="B133" s="6" t="s">
        <v>54</v>
      </c>
      <c r="C133" s="2">
        <f>[8]Hall!B26</f>
        <v>494</v>
      </c>
      <c r="D133" s="2">
        <f>[8]Hall!C26</f>
        <v>205</v>
      </c>
      <c r="E133" s="2">
        <f>[8]Hall!D26</f>
        <v>295</v>
      </c>
      <c r="F133" s="2">
        <f>[8]Hall!E26</f>
        <v>42</v>
      </c>
      <c r="G133" s="2">
        <f>[8]Hall!F26</f>
        <v>9</v>
      </c>
      <c r="H133" s="2">
        <f>[8]Hall!G26</f>
        <v>1</v>
      </c>
      <c r="I133" s="2">
        <f>[8]Hall!H26</f>
        <v>27</v>
      </c>
      <c r="J133" s="2"/>
      <c r="K133" s="14">
        <f>[8]Hall!J26</f>
        <v>0.65182186234817818</v>
      </c>
    </row>
    <row r="134" spans="1:11" x14ac:dyDescent="0.2">
      <c r="A134" s="2">
        <v>131</v>
      </c>
      <c r="B134" s="6" t="s">
        <v>246</v>
      </c>
      <c r="C134" s="2">
        <f>[8]Halle!B18</f>
        <v>624</v>
      </c>
      <c r="D134" s="2">
        <f>[8]Halle!C18</f>
        <v>0</v>
      </c>
      <c r="E134" s="2">
        <f>[8]Halle!D18</f>
        <v>224</v>
      </c>
      <c r="F134" s="2">
        <f>[8]Halle!E18</f>
        <v>0</v>
      </c>
      <c r="G134" s="2">
        <f>[8]Halle!F18</f>
        <v>0</v>
      </c>
      <c r="H134" s="2">
        <f>[8]Halle!G18</f>
        <v>0</v>
      </c>
      <c r="I134" s="2">
        <f>[8]Halle!H18</f>
        <v>30</v>
      </c>
      <c r="J134" s="2"/>
      <c r="K134" s="14">
        <f>[8]Halle!J18</f>
        <v>0.40705128205128205</v>
      </c>
    </row>
    <row r="135" spans="1:11" x14ac:dyDescent="0.2">
      <c r="A135" s="2">
        <v>132</v>
      </c>
      <c r="B135" s="6" t="s">
        <v>282</v>
      </c>
      <c r="C135" s="2">
        <f>[8]Hamel!B17</f>
        <v>377</v>
      </c>
      <c r="D135" s="2">
        <f>[8]Hamel!C17</f>
        <v>0</v>
      </c>
      <c r="E135" s="2">
        <f>[8]Hamel!D17</f>
        <v>119</v>
      </c>
      <c r="F135" s="2">
        <f>[8]Hamel!E17</f>
        <v>0</v>
      </c>
      <c r="G135" s="2">
        <f>[8]Hamel!F17</f>
        <v>0</v>
      </c>
      <c r="H135" s="2">
        <f>[8]Hamel!G17</f>
        <v>0</v>
      </c>
      <c r="I135" s="2">
        <f>[8]Hamel!H17</f>
        <v>23</v>
      </c>
      <c r="J135" s="2"/>
      <c r="K135" s="14">
        <f>[8]Hamel!J17</f>
        <v>0.37665782493368699</v>
      </c>
    </row>
    <row r="136" spans="1:11" x14ac:dyDescent="0.2">
      <c r="A136" s="2">
        <v>133</v>
      </c>
      <c r="B136" s="6" t="s">
        <v>161</v>
      </c>
      <c r="C136" s="2">
        <f>[8]Hanson!B20</f>
        <v>777</v>
      </c>
      <c r="D136" s="2">
        <f>[8]Hanson!C20</f>
        <v>31</v>
      </c>
      <c r="E136" s="2">
        <f>[8]Hanson!D20</f>
        <v>271</v>
      </c>
      <c r="F136" s="2">
        <f>[8]Hanson!E20</f>
        <v>1</v>
      </c>
      <c r="G136" s="2">
        <f>[8]Hanson!F20</f>
        <v>0</v>
      </c>
      <c r="H136" s="2">
        <f>[8]Hanson!G20</f>
        <v>0</v>
      </c>
      <c r="I136" s="2">
        <f>[8]Hanson!H20</f>
        <v>20</v>
      </c>
      <c r="J136" s="2"/>
      <c r="K136" s="14">
        <f>[8]Hanson!J20</f>
        <v>0.37451737451737449</v>
      </c>
    </row>
    <row r="137" spans="1:11" x14ac:dyDescent="0.2">
      <c r="A137" s="2">
        <v>134</v>
      </c>
      <c r="B137" s="2" t="s">
        <v>222</v>
      </c>
      <c r="C137" s="2">
        <f>[8]Harmon!B12</f>
        <v>79</v>
      </c>
      <c r="D137" s="2">
        <f>[8]Harmon!C12</f>
        <v>0</v>
      </c>
      <c r="E137" s="2">
        <f>[8]Harmon!D12</f>
        <v>39</v>
      </c>
      <c r="F137" s="2">
        <f>[8]Harmon!E12</f>
        <v>0</v>
      </c>
      <c r="G137" s="2">
        <f>[8]Harmon!F12</f>
        <v>0</v>
      </c>
      <c r="H137" s="2">
        <f>[8]Harmon!G12</f>
        <v>0</v>
      </c>
      <c r="I137" s="2">
        <f>[8]Harmon!H12</f>
        <v>1</v>
      </c>
      <c r="J137" s="2"/>
      <c r="K137" s="14">
        <f>[8]Harmon!J12</f>
        <v>0.50632911392405067</v>
      </c>
    </row>
    <row r="138" spans="1:11" x14ac:dyDescent="0.2">
      <c r="A138" s="2">
        <v>135</v>
      </c>
      <c r="B138" s="6" t="s">
        <v>289</v>
      </c>
      <c r="C138" s="2">
        <f>[8]Harrison!B16</f>
        <v>285</v>
      </c>
      <c r="D138" s="2">
        <f>[8]Harrison!C16</f>
        <v>0</v>
      </c>
      <c r="E138" s="2">
        <f>[8]Harrison!D16</f>
        <v>152</v>
      </c>
      <c r="F138" s="2">
        <f>[8]Harrison!E16</f>
        <v>0</v>
      </c>
      <c r="G138" s="2">
        <f>[8]Harrison!F16</f>
        <v>0</v>
      </c>
      <c r="H138" s="2">
        <f>[8]Harrison!G16</f>
        <v>0</v>
      </c>
      <c r="I138" s="2">
        <f>[8]Harrison!H16</f>
        <v>3</v>
      </c>
      <c r="J138" s="2"/>
      <c r="K138" s="14">
        <f>[8]Harrison!J16</f>
        <v>0.54385964912280704</v>
      </c>
    </row>
    <row r="139" spans="1:11" x14ac:dyDescent="0.2">
      <c r="A139" s="2">
        <v>136</v>
      </c>
      <c r="B139" s="6" t="s">
        <v>114</v>
      </c>
      <c r="C139" s="2">
        <f>[8]Hastings!B26</f>
        <v>677</v>
      </c>
      <c r="D139" s="2">
        <f>[8]Hastings!C26</f>
        <v>100</v>
      </c>
      <c r="E139" s="2">
        <f>[8]Hastings!D26</f>
        <v>245</v>
      </c>
      <c r="F139" s="2">
        <f>[8]Hastings!E26</f>
        <v>10</v>
      </c>
      <c r="G139" s="2">
        <f>[8]Hastings!F26</f>
        <v>2</v>
      </c>
      <c r="H139" s="2">
        <f>[8]Hastings!G26</f>
        <v>1</v>
      </c>
      <c r="I139" s="2">
        <f>[8]Hastings!H26</f>
        <v>46</v>
      </c>
      <c r="J139" s="2"/>
      <c r="K139" s="14">
        <f>[8]Hastings!J26</f>
        <v>0.42983751846381091</v>
      </c>
    </row>
    <row r="140" spans="1:11" x14ac:dyDescent="0.2">
      <c r="A140" s="2">
        <v>137</v>
      </c>
      <c r="B140" s="6" t="s">
        <v>272</v>
      </c>
      <c r="C140" s="2">
        <f>[8]Hecox!B13</f>
        <v>41</v>
      </c>
      <c r="D140" s="2">
        <f>[8]Hecox!C13</f>
        <v>0</v>
      </c>
      <c r="E140" s="2">
        <f>[8]Hecox!D13</f>
        <v>11</v>
      </c>
      <c r="F140" s="2">
        <f>[8]Hecox!E13</f>
        <v>0</v>
      </c>
      <c r="G140" s="2">
        <f>[8]Hecox!F13</f>
        <v>0</v>
      </c>
      <c r="H140" s="2">
        <f>[8]Hecox!G13</f>
        <v>0</v>
      </c>
      <c r="I140" s="2">
        <f>[8]Hecox!H13</f>
        <v>0</v>
      </c>
      <c r="J140" s="2"/>
      <c r="K140" s="14">
        <f>[8]Hecox!J13</f>
        <v>0.26829268292682928</v>
      </c>
    </row>
    <row r="141" spans="1:11" x14ac:dyDescent="0.2">
      <c r="A141" s="2">
        <v>138</v>
      </c>
      <c r="B141" s="6" t="s">
        <v>122</v>
      </c>
      <c r="C141" s="2">
        <f>[8]Hedlund!B32</f>
        <v>1591</v>
      </c>
      <c r="D141" s="2">
        <f>[8]Hedlund!C32</f>
        <v>79</v>
      </c>
      <c r="E141" s="2">
        <f>[8]Hedlund!D32</f>
        <v>829</v>
      </c>
      <c r="F141" s="2">
        <f>[8]Hedlund!E32</f>
        <v>21</v>
      </c>
      <c r="G141" s="2">
        <f>[8]Hedlund!F32</f>
        <v>1</v>
      </c>
      <c r="H141" s="2">
        <f>[8]Hedlund!G32</f>
        <v>0</v>
      </c>
      <c r="I141" s="2">
        <f>[8]Hedlund!H32</f>
        <v>73</v>
      </c>
      <c r="J141" s="2"/>
      <c r="K141" s="14">
        <f>[8]Hedlund!J32</f>
        <v>0.56693903205531115</v>
      </c>
    </row>
    <row r="142" spans="1:11" x14ac:dyDescent="0.2">
      <c r="A142" s="2">
        <v>139</v>
      </c>
      <c r="B142" s="6" t="s">
        <v>123</v>
      </c>
      <c r="C142" s="2">
        <f>[8]Hendrick!B26</f>
        <v>625</v>
      </c>
      <c r="D142" s="2">
        <f>[8]Hendrick!C26</f>
        <v>122</v>
      </c>
      <c r="E142" s="2">
        <f>[8]Hendrick!D26</f>
        <v>306</v>
      </c>
      <c r="F142" s="2">
        <f>[8]Hendrick!E26</f>
        <v>23</v>
      </c>
      <c r="G142" s="2">
        <f>[8]Hendrick!F26</f>
        <v>3</v>
      </c>
      <c r="H142" s="2">
        <f>[8]Hendrick!G26</f>
        <v>0</v>
      </c>
      <c r="I142" s="2">
        <f>[8]Hendrick!H26</f>
        <v>19</v>
      </c>
      <c r="J142" s="2"/>
      <c r="K142" s="14">
        <f>[8]Hendrick!J26</f>
        <v>0.52</v>
      </c>
    </row>
    <row r="143" spans="1:11" x14ac:dyDescent="0.2">
      <c r="A143" s="2">
        <v>140</v>
      </c>
      <c r="B143" s="6" t="s">
        <v>195</v>
      </c>
      <c r="C143" s="2">
        <f>[8]Hersh!B17</f>
        <v>616</v>
      </c>
      <c r="D143" s="2">
        <f>[8]Hersh!C17</f>
        <v>0</v>
      </c>
      <c r="E143" s="2">
        <f>[8]Hersh!D17</f>
        <v>269</v>
      </c>
      <c r="F143" s="2">
        <f>[8]Hersh!E17</f>
        <v>0</v>
      </c>
      <c r="G143" s="2">
        <f>[8]Hersh!F17</f>
        <v>0</v>
      </c>
      <c r="H143" s="2">
        <f>[8]Hersh!G17</f>
        <v>0</v>
      </c>
      <c r="I143" s="2">
        <f>[8]Hersh!H17</f>
        <v>11</v>
      </c>
      <c r="J143" s="2"/>
      <c r="K143" s="14">
        <f>[8]Hersh!J17</f>
        <v>0.45454545454545453</v>
      </c>
    </row>
    <row r="144" spans="1:11" x14ac:dyDescent="0.2">
      <c r="A144" s="2">
        <v>141</v>
      </c>
      <c r="B144" s="6" t="s">
        <v>100</v>
      </c>
      <c r="C144" s="2">
        <f>[8]Hess!B26</f>
        <v>805</v>
      </c>
      <c r="D144" s="2">
        <f>[8]Hess!C26</f>
        <v>94</v>
      </c>
      <c r="E144" s="2">
        <f>[8]Hess!D26</f>
        <v>343</v>
      </c>
      <c r="F144" s="2">
        <f>[8]Hess!E26</f>
        <v>24</v>
      </c>
      <c r="G144" s="2">
        <f>[8]Hess!F26</f>
        <v>10</v>
      </c>
      <c r="H144" s="2">
        <f>[8]Hess!G26</f>
        <v>4</v>
      </c>
      <c r="I144" s="2">
        <f>[8]Hess!H26</f>
        <v>20</v>
      </c>
      <c r="J144" s="2"/>
      <c r="K144" s="14">
        <f>[8]Hess!J26</f>
        <v>0.45093167701863351</v>
      </c>
    </row>
    <row r="145" spans="1:11" x14ac:dyDescent="0.2">
      <c r="A145" s="2">
        <v>142</v>
      </c>
      <c r="B145" s="6" t="s">
        <v>18</v>
      </c>
      <c r="C145" s="2">
        <f>[8]Higgins!B26</f>
        <v>470</v>
      </c>
      <c r="D145" s="2">
        <f>[8]Higgins!C26</f>
        <v>95</v>
      </c>
      <c r="E145" s="2">
        <f>[8]Higgins!D26</f>
        <v>192</v>
      </c>
      <c r="F145" s="2">
        <f>[8]Higgins!E26</f>
        <v>19</v>
      </c>
      <c r="G145" s="2">
        <f>[8]Higgins!F26</f>
        <v>14</v>
      </c>
      <c r="H145" s="2">
        <f>[8]Higgins!G26</f>
        <v>0</v>
      </c>
      <c r="I145" s="2">
        <f>[8]Higgins!H26</f>
        <v>18</v>
      </c>
      <c r="J145" s="2"/>
      <c r="K145" s="14">
        <f>[8]Higgins!J26</f>
        <v>0.44680851063829785</v>
      </c>
    </row>
    <row r="146" spans="1:11" x14ac:dyDescent="0.2">
      <c r="A146" s="2">
        <v>143</v>
      </c>
      <c r="B146" s="6" t="s">
        <v>273</v>
      </c>
      <c r="C146" s="2">
        <f>[8]Hodge!B19</f>
        <v>502</v>
      </c>
      <c r="D146" s="2">
        <f>[8]Hodge!C19</f>
        <v>0</v>
      </c>
      <c r="E146" s="2">
        <f>[8]Hodge!D19</f>
        <v>161</v>
      </c>
      <c r="F146" s="2">
        <f>[8]Hodge!E19</f>
        <v>0</v>
      </c>
      <c r="G146" s="2">
        <f>[8]Hodge!F19</f>
        <v>0</v>
      </c>
      <c r="H146" s="2">
        <f>[8]Hodge!G19</f>
        <v>0</v>
      </c>
      <c r="I146" s="2">
        <f>[8]Hodge!H19</f>
        <v>5</v>
      </c>
      <c r="J146" s="2"/>
      <c r="K146" s="14">
        <f>[8]Hodge!J19</f>
        <v>0.33067729083665337</v>
      </c>
    </row>
    <row r="147" spans="1:11" x14ac:dyDescent="0.2">
      <c r="A147" s="2">
        <v>144</v>
      </c>
      <c r="B147" s="6" t="s">
        <v>310</v>
      </c>
      <c r="C147" s="2">
        <f>[8]Hoeker!B15</f>
        <v>74</v>
      </c>
      <c r="D147" s="2">
        <f>[8]Hoeker!C15</f>
        <v>0</v>
      </c>
      <c r="E147" s="2">
        <f>[8]Hoeker!D15</f>
        <v>32</v>
      </c>
      <c r="F147" s="2">
        <f>[8]Hoeker!E15</f>
        <v>0</v>
      </c>
      <c r="G147" s="2">
        <f>[8]Hoeker!F15</f>
        <v>0</v>
      </c>
      <c r="H147" s="2">
        <f>[8]Hoeker!G15</f>
        <v>0</v>
      </c>
      <c r="I147" s="2">
        <f>[8]Hoeker!H15</f>
        <v>0</v>
      </c>
      <c r="J147" s="2"/>
      <c r="K147" s="14">
        <f>[8]Hoeker!J15</f>
        <v>0.43243243243243246</v>
      </c>
    </row>
    <row r="148" spans="1:11" x14ac:dyDescent="0.2">
      <c r="A148" s="2">
        <v>145</v>
      </c>
      <c r="B148" s="6" t="s">
        <v>312</v>
      </c>
      <c r="C148" s="2">
        <f>[8]Holder!B14</f>
        <v>93</v>
      </c>
      <c r="D148" s="2">
        <f>[8]Holder!C14</f>
        <v>0</v>
      </c>
      <c r="E148" s="2">
        <f>[8]Holder!D14</f>
        <v>40</v>
      </c>
      <c r="F148" s="2">
        <f>[8]Holder!E14</f>
        <v>0</v>
      </c>
      <c r="G148" s="2">
        <f>[8]Holder!F14</f>
        <v>0</v>
      </c>
      <c r="H148" s="2">
        <f>[8]Holder!G14</f>
        <v>0</v>
      </c>
      <c r="I148" s="2">
        <f>[8]Holder!H14</f>
        <v>0</v>
      </c>
      <c r="J148" s="2"/>
      <c r="K148" s="14">
        <f>[8]Holder!J14</f>
        <v>0.43010752688172044</v>
      </c>
    </row>
    <row r="149" spans="1:11" x14ac:dyDescent="0.2">
      <c r="A149" s="2">
        <v>146</v>
      </c>
      <c r="B149" s="6" t="s">
        <v>317</v>
      </c>
      <c r="C149" s="2">
        <f>[8]Howard!B14</f>
        <v>26</v>
      </c>
      <c r="D149" s="2">
        <f>[8]Howard!C14</f>
        <v>0</v>
      </c>
      <c r="E149" s="2">
        <f>[8]Howard!D14</f>
        <v>10</v>
      </c>
      <c r="F149" s="2">
        <f>[8]Howard!E14</f>
        <v>0</v>
      </c>
      <c r="G149" s="2">
        <f>[8]Howard!F14</f>
        <v>0</v>
      </c>
      <c r="H149" s="2">
        <f>[8]Howard!G14</f>
        <v>0</v>
      </c>
      <c r="I149" s="2">
        <f>[8]Howard!H14</f>
        <v>2</v>
      </c>
      <c r="J149" s="2"/>
      <c r="K149" s="14">
        <f>[8]Howard!J14</f>
        <v>0.46153846153846156</v>
      </c>
    </row>
    <row r="150" spans="1:11" x14ac:dyDescent="0.2">
      <c r="A150" s="2">
        <v>147</v>
      </c>
      <c r="B150" s="6" t="s">
        <v>89</v>
      </c>
      <c r="C150" s="2">
        <f>[8]Howe!B26</f>
        <v>1738</v>
      </c>
      <c r="D150" s="2">
        <f>[8]Howe!C26</f>
        <v>122</v>
      </c>
      <c r="E150" s="2">
        <f>[8]Howe!D26</f>
        <v>938</v>
      </c>
      <c r="F150" s="2">
        <f>[8]Howe!E26</f>
        <v>0</v>
      </c>
      <c r="G150" s="2">
        <f>[8]Howe!F26</f>
        <v>0</v>
      </c>
      <c r="H150" s="2">
        <f>[8]Howe!G26</f>
        <v>0</v>
      </c>
      <c r="I150" s="2">
        <f>[8]Howe!H26</f>
        <v>145</v>
      </c>
      <c r="J150" s="2"/>
      <c r="K150" s="14">
        <f>[8]Howe!J26</f>
        <v>0.62313003452243954</v>
      </c>
    </row>
    <row r="151" spans="1:11" x14ac:dyDescent="0.2">
      <c r="A151" s="2">
        <v>148</v>
      </c>
      <c r="B151" s="6" t="s">
        <v>133</v>
      </c>
      <c r="C151" s="2">
        <f>[8]Huckins!B26</f>
        <v>63</v>
      </c>
      <c r="D151" s="2">
        <f>[8]Huckins!C26</f>
        <v>13</v>
      </c>
      <c r="E151" s="2">
        <f>[8]Huckins!D26</f>
        <v>35</v>
      </c>
      <c r="F151" s="2">
        <f>[8]Huckins!E26</f>
        <v>4</v>
      </c>
      <c r="G151" s="2">
        <f>[8]Huckins!F26</f>
        <v>0</v>
      </c>
      <c r="H151" s="2">
        <f>[8]Huckins!G26</f>
        <v>0</v>
      </c>
      <c r="I151" s="2">
        <f>[8]Huckins!H26</f>
        <v>0</v>
      </c>
      <c r="J151" s="2"/>
      <c r="K151" s="14">
        <f>[8]Huckins!J26</f>
        <v>0.55555555555555558</v>
      </c>
    </row>
    <row r="152" spans="1:11" x14ac:dyDescent="0.2">
      <c r="A152" s="2">
        <v>149</v>
      </c>
      <c r="B152" s="6" t="s">
        <v>315</v>
      </c>
      <c r="C152" s="2">
        <f>[9]Ingeneri!B16</f>
        <v>119</v>
      </c>
      <c r="D152" s="2">
        <f>[9]Ingeneri!C16</f>
        <v>0</v>
      </c>
      <c r="E152" s="2">
        <f>[9]Ingeneri!D16</f>
        <v>45</v>
      </c>
      <c r="F152" s="2">
        <f>[9]Ingeneri!E16</f>
        <v>0</v>
      </c>
      <c r="G152" s="2">
        <f>[9]Ingeneri!F16</f>
        <v>0</v>
      </c>
      <c r="H152" s="2">
        <f>[9]Ingeneri!G16</f>
        <v>0</v>
      </c>
      <c r="I152" s="2">
        <f>[9]Ingeneri!H16</f>
        <v>2</v>
      </c>
      <c r="J152" s="2"/>
      <c r="K152" s="14">
        <f>[9]Ingeneri!J16</f>
        <v>0.3949579831932773</v>
      </c>
    </row>
    <row r="153" spans="1:11" x14ac:dyDescent="0.2">
      <c r="A153" s="2">
        <v>150</v>
      </c>
      <c r="B153" s="6" t="s">
        <v>211</v>
      </c>
      <c r="C153" s="2">
        <f>[10]Jaracz!B18</f>
        <v>732</v>
      </c>
      <c r="D153" s="2">
        <f>[10]Jaracz!C18</f>
        <v>0</v>
      </c>
      <c r="E153" s="2">
        <f>[10]Jaracz!D18</f>
        <v>292</v>
      </c>
      <c r="F153" s="2">
        <f>[10]Jaracz!E18</f>
        <v>0</v>
      </c>
      <c r="G153" s="2">
        <f>[10]Jaracz!F18</f>
        <v>0</v>
      </c>
      <c r="H153" s="2">
        <f>[10]Jaracz!G18</f>
        <v>0</v>
      </c>
      <c r="I153" s="2">
        <f>[10]Jaracz!H18</f>
        <v>13</v>
      </c>
      <c r="J153" s="2"/>
      <c r="K153" s="14">
        <f>[10]Jaracz!J18</f>
        <v>0.41666666666666669</v>
      </c>
    </row>
    <row r="154" spans="1:11" x14ac:dyDescent="0.2">
      <c r="A154" s="2">
        <v>151</v>
      </c>
      <c r="B154" s="6" t="s">
        <v>212</v>
      </c>
      <c r="C154" s="2">
        <f>[10]Jarry!B18</f>
        <v>883</v>
      </c>
      <c r="D154" s="2">
        <f>[10]Jarry!C18</f>
        <v>0</v>
      </c>
      <c r="E154" s="2">
        <f>[10]Jarry!D18</f>
        <v>353</v>
      </c>
      <c r="F154" s="2">
        <f>[10]Jarry!E18</f>
        <v>0</v>
      </c>
      <c r="G154" s="2">
        <f>[10]Jarry!F18</f>
        <v>0</v>
      </c>
      <c r="H154" s="2">
        <f>[10]Jarry!G18</f>
        <v>0</v>
      </c>
      <c r="I154" s="2">
        <f>[10]Jarry!H18</f>
        <v>19</v>
      </c>
      <c r="J154" s="2"/>
      <c r="K154" s="14">
        <f>[10]Jarry!J18</f>
        <v>0.42129105322763305</v>
      </c>
    </row>
    <row r="155" spans="1:11" x14ac:dyDescent="0.2">
      <c r="A155" s="2">
        <v>152</v>
      </c>
      <c r="B155" s="6" t="s">
        <v>305</v>
      </c>
      <c r="C155" s="2">
        <f>[10]Jehu!B14</f>
        <v>42</v>
      </c>
      <c r="D155" s="2">
        <f>[10]Jehu!C14</f>
        <v>0</v>
      </c>
      <c r="E155" s="2">
        <f>[10]Jehu!D14</f>
        <v>13</v>
      </c>
      <c r="F155" s="2">
        <f>[10]Jehu!E14</f>
        <v>0</v>
      </c>
      <c r="G155" s="2">
        <f>[10]Jehu!F14</f>
        <v>0</v>
      </c>
      <c r="H155" s="2">
        <f>[10]Jehu!G14</f>
        <v>0</v>
      </c>
      <c r="I155" s="2">
        <f>[10]Jehu!H14</f>
        <v>0</v>
      </c>
      <c r="J155" s="2"/>
      <c r="K155" s="14">
        <f>[10]Jehu!J14</f>
        <v>0.30952380952380953</v>
      </c>
    </row>
    <row r="156" spans="1:11" x14ac:dyDescent="0.2">
      <c r="A156" s="2">
        <v>153</v>
      </c>
      <c r="B156" s="6" t="s">
        <v>63</v>
      </c>
      <c r="C156" s="2">
        <f>'[10]Johnson, Gary'!B26</f>
        <v>859</v>
      </c>
      <c r="D156" s="2">
        <f>'[10]Johnson, Gary'!C26</f>
        <v>132</v>
      </c>
      <c r="E156" s="2">
        <f>'[10]Johnson, Gary'!D26</f>
        <v>498</v>
      </c>
      <c r="F156" s="2">
        <f>'[10]Johnson, Gary'!E26</f>
        <v>20</v>
      </c>
      <c r="G156" s="2">
        <f>'[10]Johnson, Gary'!F26</f>
        <v>9</v>
      </c>
      <c r="H156" s="2">
        <f>'[10]Johnson, Gary'!G26</f>
        <v>2</v>
      </c>
      <c r="I156" s="2">
        <f>'[10]Johnson, Gary'!H26</f>
        <v>20</v>
      </c>
      <c r="J156" s="2"/>
      <c r="K156" s="14">
        <f>'[10]Johnson, Gary'!J26</f>
        <v>0.60302677532013971</v>
      </c>
    </row>
    <row r="157" spans="1:11" x14ac:dyDescent="0.2">
      <c r="A157" s="2">
        <v>154</v>
      </c>
      <c r="B157" s="6" t="s">
        <v>64</v>
      </c>
      <c r="C157" s="2">
        <f>'[10]Johnson, Les'!B20</f>
        <v>1118</v>
      </c>
      <c r="D157" s="2">
        <f>'[10]Johnson, Les'!C20</f>
        <v>0</v>
      </c>
      <c r="E157" s="2">
        <f>'[10]Johnson, Les'!D20</f>
        <v>546</v>
      </c>
      <c r="F157" s="2">
        <f>'[10]Johnson, Les'!E20</f>
        <v>0</v>
      </c>
      <c r="G157" s="2">
        <f>'[10]Johnson, Les'!F20</f>
        <v>0</v>
      </c>
      <c r="H157" s="2">
        <f>'[10]Johnson, Les'!G20</f>
        <v>0</v>
      </c>
      <c r="I157" s="2">
        <f>'[10]Johnson, Les'!H20</f>
        <v>60</v>
      </c>
      <c r="J157" s="2"/>
      <c r="K157" s="14">
        <f>'[10]Johnson, Les'!J20</f>
        <v>0.54203935599284436</v>
      </c>
    </row>
    <row r="158" spans="1:11" x14ac:dyDescent="0.2">
      <c r="A158" s="2">
        <v>155</v>
      </c>
      <c r="B158" s="6" t="s">
        <v>251</v>
      </c>
      <c r="C158" s="2">
        <f>'[10]Johnson, Terry'!B15</f>
        <v>160</v>
      </c>
      <c r="D158" s="2">
        <f>'[10]Johnson, Terry'!C15</f>
        <v>0</v>
      </c>
      <c r="E158" s="2">
        <f>'[10]Johnson, Terry'!D15</f>
        <v>87</v>
      </c>
      <c r="F158" s="2">
        <f>'[10]Johnson, Terry'!E15</f>
        <v>0</v>
      </c>
      <c r="G158" s="2">
        <f>'[10]Johnson, Terry'!F15</f>
        <v>0</v>
      </c>
      <c r="H158" s="2">
        <f>'[10]Johnson, Terry'!G15</f>
        <v>0</v>
      </c>
      <c r="I158" s="2">
        <f>'[10]Johnson, Terry'!H15</f>
        <v>3</v>
      </c>
      <c r="J158" s="2"/>
      <c r="K158" s="14">
        <f>'[10]Johnson, Terry'!J15</f>
        <v>0.5625</v>
      </c>
    </row>
    <row r="159" spans="1:11" x14ac:dyDescent="0.2">
      <c r="A159" s="2">
        <v>156</v>
      </c>
      <c r="B159" s="6" t="s">
        <v>124</v>
      </c>
      <c r="C159" s="2">
        <f>[10]Jones!B26</f>
        <v>72</v>
      </c>
      <c r="D159" s="2">
        <f>[10]Jones!C26</f>
        <v>13</v>
      </c>
      <c r="E159" s="2">
        <f>[10]Jones!D26</f>
        <v>34</v>
      </c>
      <c r="F159" s="2">
        <f>[10]Jones!E26</f>
        <v>0</v>
      </c>
      <c r="G159" s="2">
        <f>[10]Jones!F26</f>
        <v>0</v>
      </c>
      <c r="H159" s="2">
        <f>[10]Jones!G26</f>
        <v>0</v>
      </c>
      <c r="I159" s="2">
        <f>[10]Jones!H26</f>
        <v>0</v>
      </c>
      <c r="J159" s="2"/>
      <c r="K159" s="14">
        <f>[10]Jones!J26</f>
        <v>0.47222222222222221</v>
      </c>
    </row>
    <row r="160" spans="1:11" x14ac:dyDescent="0.2">
      <c r="A160" s="2">
        <v>157</v>
      </c>
      <c r="B160" s="6" t="s">
        <v>345</v>
      </c>
      <c r="C160" s="2">
        <f>[10]Judge!B13</f>
        <v>163</v>
      </c>
      <c r="D160" s="2">
        <f>[10]Judge!C13</f>
        <v>0</v>
      </c>
      <c r="E160" s="2">
        <f>[10]Judge!D13</f>
        <v>73</v>
      </c>
      <c r="F160" s="2">
        <f>[10]Judge!E13</f>
        <v>0</v>
      </c>
      <c r="G160" s="2">
        <f>[10]Judge!F13</f>
        <v>0</v>
      </c>
      <c r="H160" s="2">
        <f>[10]Judge!G13</f>
        <v>0</v>
      </c>
      <c r="I160" s="2">
        <f>[10]Judge!H13</f>
        <v>6</v>
      </c>
      <c r="J160" s="2"/>
      <c r="K160" s="14">
        <f>[10]Judge!J13</f>
        <v>0.48466257668711654</v>
      </c>
    </row>
    <row r="161" spans="1:11" x14ac:dyDescent="0.2">
      <c r="A161" s="2">
        <v>158</v>
      </c>
      <c r="B161" s="6" t="s">
        <v>292</v>
      </c>
      <c r="C161" s="2">
        <f>[11]Kaminski!B19</f>
        <v>364</v>
      </c>
      <c r="D161" s="2">
        <f>[11]Kaminski!C19</f>
        <v>0</v>
      </c>
      <c r="E161" s="2">
        <f>[11]Kaminski!D19</f>
        <v>116</v>
      </c>
      <c r="F161" s="2">
        <f>[11]Kaminski!E19</f>
        <v>0</v>
      </c>
      <c r="G161" s="2">
        <f>[11]Kaminski!F19</f>
        <v>0</v>
      </c>
      <c r="H161" s="2">
        <f>[11]Kaminski!G19</f>
        <v>0</v>
      </c>
      <c r="I161" s="2">
        <f>[11]Kaminski!H19</f>
        <v>9</v>
      </c>
      <c r="J161" s="2"/>
      <c r="K161" s="14">
        <f>[11]Kaminski!J19</f>
        <v>0.34340659340659341</v>
      </c>
    </row>
    <row r="162" spans="1:11" x14ac:dyDescent="0.2">
      <c r="A162" s="2">
        <v>159</v>
      </c>
      <c r="B162" s="6" t="s">
        <v>41</v>
      </c>
      <c r="C162" s="2">
        <f>[11]Kasper!B26</f>
        <v>1117</v>
      </c>
      <c r="D162" s="2">
        <f>[11]Kasper!C26</f>
        <v>71</v>
      </c>
      <c r="E162" s="2">
        <f>[11]Kasper!D26</f>
        <v>594</v>
      </c>
      <c r="F162" s="2">
        <f>[11]Kasper!E26</f>
        <v>12</v>
      </c>
      <c r="G162" s="2">
        <f>[11]Kasper!F26</f>
        <v>2</v>
      </c>
      <c r="H162" s="2">
        <f>[11]Kasper!G26</f>
        <v>0</v>
      </c>
      <c r="I162" s="2">
        <f>[11]Kasper!H26</f>
        <v>24</v>
      </c>
      <c r="J162" s="2"/>
      <c r="K162" s="14">
        <f>[11]Kasper!J26</f>
        <v>0.55326768128916737</v>
      </c>
    </row>
    <row r="163" spans="1:11" x14ac:dyDescent="0.2">
      <c r="A163" s="2">
        <v>160</v>
      </c>
      <c r="B163" s="6" t="s">
        <v>74</v>
      </c>
      <c r="C163" s="2">
        <f>[11]Kelliher!B26</f>
        <v>173</v>
      </c>
      <c r="D163" s="2">
        <f>[11]Kelliher!C26</f>
        <v>82</v>
      </c>
      <c r="E163" s="2">
        <f>[11]Kelliher!D26</f>
        <v>112</v>
      </c>
      <c r="F163" s="2">
        <f>[11]Kelliher!E26</f>
        <v>20</v>
      </c>
      <c r="G163" s="2">
        <f>[11]Kelliher!F26</f>
        <v>6</v>
      </c>
      <c r="H163" s="2">
        <f>[11]Kelliher!G26</f>
        <v>5</v>
      </c>
      <c r="I163" s="2">
        <f>[11]Kelliher!H26</f>
        <v>5</v>
      </c>
      <c r="J163" s="2"/>
      <c r="K163" s="14">
        <f>[11]Kelliher!J26</f>
        <v>0.67630057803468213</v>
      </c>
    </row>
    <row r="164" spans="1:11" x14ac:dyDescent="0.2">
      <c r="A164" s="2">
        <v>161</v>
      </c>
      <c r="B164" s="6" t="s">
        <v>239</v>
      </c>
      <c r="C164" s="2">
        <f>[11]King!B17</f>
        <v>285</v>
      </c>
      <c r="D164" s="2">
        <f>[11]King!C17</f>
        <v>0</v>
      </c>
      <c r="E164" s="2">
        <f>[11]King!D17</f>
        <v>160</v>
      </c>
      <c r="F164" s="2">
        <f>[11]King!E17</f>
        <v>0</v>
      </c>
      <c r="G164" s="2">
        <f>[11]King!F17</f>
        <v>0</v>
      </c>
      <c r="H164" s="2">
        <f>[11]King!G17</f>
        <v>0</v>
      </c>
      <c r="I164" s="2">
        <f>[11]King!H17</f>
        <v>4</v>
      </c>
      <c r="J164" s="2"/>
      <c r="K164" s="14">
        <f>[11]King!J17</f>
        <v>0.57543859649122808</v>
      </c>
    </row>
    <row r="165" spans="1:11" x14ac:dyDescent="0.2">
      <c r="A165" s="2">
        <v>162</v>
      </c>
      <c r="B165" s="6" t="s">
        <v>65</v>
      </c>
      <c r="C165" s="2">
        <f>[11]Kittle!B26</f>
        <v>932</v>
      </c>
      <c r="D165" s="2">
        <f>[11]Kittle!C26</f>
        <v>212</v>
      </c>
      <c r="E165" s="2">
        <f>[11]Kittle!D26</f>
        <v>579</v>
      </c>
      <c r="F165" s="2">
        <f>[11]Kittle!E26</f>
        <v>58</v>
      </c>
      <c r="G165" s="2">
        <f>[11]Kittle!F26</f>
        <v>15</v>
      </c>
      <c r="H165" s="2">
        <f>[11]Kittle!G26</f>
        <v>5</v>
      </c>
      <c r="I165" s="2">
        <f>[11]Kittle!H26</f>
        <v>50</v>
      </c>
      <c r="J165" s="2"/>
      <c r="K165" s="14">
        <f>[11]Kittle!J26</f>
        <v>0.67489270386266098</v>
      </c>
    </row>
    <row r="166" spans="1:11" x14ac:dyDescent="0.2">
      <c r="A166" s="2">
        <v>163</v>
      </c>
      <c r="B166" s="6" t="s">
        <v>201</v>
      </c>
      <c r="C166" s="2">
        <f>[11]Kotopoulis!B19</f>
        <v>893</v>
      </c>
      <c r="D166" s="2">
        <f>[11]Kotopoulis!C19</f>
        <v>0</v>
      </c>
      <c r="E166" s="2">
        <f>[11]Kotopoulis!D19</f>
        <v>349</v>
      </c>
      <c r="F166" s="2">
        <f>[11]Kotopoulis!E19</f>
        <v>0</v>
      </c>
      <c r="G166" s="2">
        <f>[11]Kotopoulis!F19</f>
        <v>0</v>
      </c>
      <c r="H166" s="2">
        <f>[11]Kotopoulis!G19</f>
        <v>0</v>
      </c>
      <c r="I166" s="2">
        <f>[11]Kotopoulis!H19</f>
        <v>25</v>
      </c>
      <c r="J166" s="2"/>
      <c r="K166" s="14">
        <f>[11]Kotopoulis!J19</f>
        <v>0.41881298992161253</v>
      </c>
    </row>
    <row r="167" spans="1:11" x14ac:dyDescent="0.2">
      <c r="A167" s="2">
        <v>164</v>
      </c>
      <c r="B167" s="6" t="s">
        <v>213</v>
      </c>
      <c r="C167" s="2">
        <f>[11]Kowalik!B19</f>
        <v>664</v>
      </c>
      <c r="D167" s="2">
        <f>[11]Kowalik!C19</f>
        <v>0</v>
      </c>
      <c r="E167" s="2">
        <f>[11]Kowalik!D19</f>
        <v>310</v>
      </c>
      <c r="F167" s="2">
        <f>[11]Kowalik!E19</f>
        <v>0</v>
      </c>
      <c r="G167" s="2">
        <f>[11]Kowalik!F19</f>
        <v>0</v>
      </c>
      <c r="H167" s="2">
        <f>[11]Kowalik!G19</f>
        <v>0</v>
      </c>
      <c r="I167" s="2">
        <f>[11]Kowalik!H19</f>
        <v>20</v>
      </c>
      <c r="J167" s="2"/>
      <c r="K167" s="14">
        <f>[11]Kowalik!J19</f>
        <v>0.49698795180722893</v>
      </c>
    </row>
    <row r="168" spans="1:11" x14ac:dyDescent="0.2">
      <c r="A168" s="2">
        <v>165</v>
      </c>
      <c r="B168" s="6" t="s">
        <v>264</v>
      </c>
      <c r="C168" s="2">
        <f>[11]Krumanacker!B18</f>
        <v>258</v>
      </c>
      <c r="D168" s="2">
        <f>[11]Krumanacker!C18</f>
        <v>0</v>
      </c>
      <c r="E168" s="2">
        <f>[11]Krumanacker!D18</f>
        <v>152</v>
      </c>
      <c r="F168" s="2">
        <f>[11]Krumanacker!E18</f>
        <v>0</v>
      </c>
      <c r="G168" s="2">
        <f>[11]Krumanacker!F18</f>
        <v>0</v>
      </c>
      <c r="H168" s="2">
        <f>[11]Krumanacker!G18</f>
        <v>0</v>
      </c>
      <c r="I168" s="2">
        <f>[11]Krumanacker!H18</f>
        <v>4</v>
      </c>
      <c r="J168" s="2"/>
      <c r="K168" s="14">
        <f>[11]Krumanacker!J18</f>
        <v>0.60465116279069764</v>
      </c>
    </row>
    <row r="169" spans="1:11" x14ac:dyDescent="0.2">
      <c r="A169" s="2">
        <v>166</v>
      </c>
      <c r="B169" s="6" t="s">
        <v>277</v>
      </c>
      <c r="C169" s="2">
        <f>[12]Lackey!B14</f>
        <v>3</v>
      </c>
      <c r="D169" s="2">
        <f>[12]Lackey!C14</f>
        <v>0</v>
      </c>
      <c r="E169" s="2">
        <f>[12]Lackey!D14</f>
        <v>1</v>
      </c>
      <c r="F169" s="2">
        <f>[12]Lackey!E14</f>
        <v>0</v>
      </c>
      <c r="G169" s="2">
        <f>[12]Lackey!F14</f>
        <v>0</v>
      </c>
      <c r="H169" s="2">
        <f>[12]Lackey!G14</f>
        <v>0</v>
      </c>
      <c r="I169" s="2">
        <f>[12]Lackey!H14</f>
        <v>0</v>
      </c>
      <c r="J169" s="2"/>
      <c r="K169" s="14">
        <f>[12]Lackey!J14</f>
        <v>0.33333333333333331</v>
      </c>
    </row>
    <row r="170" spans="1:11" x14ac:dyDescent="0.2">
      <c r="A170" s="2">
        <v>167</v>
      </c>
      <c r="B170" s="6" t="s">
        <v>32</v>
      </c>
      <c r="C170" s="2">
        <f>'[12]Lamontagne, Al'!B21</f>
        <v>466</v>
      </c>
      <c r="D170" s="2">
        <f>'[12]Lamontagne, Al'!C21</f>
        <v>10</v>
      </c>
      <c r="E170" s="2">
        <f>'[12]Lamontagne, Al'!D21</f>
        <v>223</v>
      </c>
      <c r="F170" s="2">
        <f>'[12]Lamontagne, Al'!E21</f>
        <v>3</v>
      </c>
      <c r="G170" s="2">
        <f>'[12]Lamontagne, Al'!F21</f>
        <v>0</v>
      </c>
      <c r="H170" s="2">
        <f>'[12]Lamontagne, Al'!G21</f>
        <v>0</v>
      </c>
      <c r="I170" s="2">
        <f>'[12]Lamontagne, Al'!H21</f>
        <v>12</v>
      </c>
      <c r="J170" s="2"/>
      <c r="K170" s="14">
        <f>'[12]Lamontagne, Al'!J21</f>
        <v>0.50429184549356221</v>
      </c>
    </row>
    <row r="171" spans="1:11" x14ac:dyDescent="0.2">
      <c r="A171" s="2">
        <v>168</v>
      </c>
      <c r="B171" s="6" t="s">
        <v>31</v>
      </c>
      <c r="C171" s="2">
        <f>'[12]Lamontagne, Bob'!B31</f>
        <v>1765</v>
      </c>
      <c r="D171" s="2">
        <f>'[12]Lamontagne, Bob'!C31</f>
        <v>286</v>
      </c>
      <c r="E171" s="2">
        <f>'[12]Lamontagne, Bob'!D31</f>
        <v>1044</v>
      </c>
      <c r="F171" s="2">
        <f>'[12]Lamontagne, Bob'!E31</f>
        <v>64</v>
      </c>
      <c r="G171" s="2">
        <f>'[12]Lamontagne, Bob'!F31</f>
        <v>28</v>
      </c>
      <c r="H171" s="2">
        <f>'[12]Lamontagne, Bob'!G31</f>
        <v>18</v>
      </c>
      <c r="I171" s="2">
        <f>'[12]Lamontagne, Bob'!H31</f>
        <v>73</v>
      </c>
      <c r="J171" s="2"/>
      <c r="K171" s="14">
        <f>'[12]Lamontagne, Bob'!J31</f>
        <v>0.6328611898016997</v>
      </c>
    </row>
    <row r="172" spans="1:11" x14ac:dyDescent="0.2">
      <c r="A172" s="2">
        <v>169</v>
      </c>
      <c r="B172" s="6" t="s">
        <v>66</v>
      </c>
      <c r="C172" s="2">
        <f>[12]Lamy!B26</f>
        <v>1170</v>
      </c>
      <c r="D172" s="2">
        <f>[12]Lamy!C26</f>
        <v>169</v>
      </c>
      <c r="E172" s="2">
        <f>[12]Lamy!D26</f>
        <v>613</v>
      </c>
      <c r="F172" s="2">
        <f>[12]Lamy!E26</f>
        <v>37</v>
      </c>
      <c r="G172" s="2">
        <f>[12]Lamy!F26</f>
        <v>24</v>
      </c>
      <c r="H172" s="2">
        <f>[12]Lamy!G26</f>
        <v>2</v>
      </c>
      <c r="I172" s="2">
        <f>[12]Lamy!H26</f>
        <v>67</v>
      </c>
      <c r="J172" s="2"/>
      <c r="K172" s="14">
        <f>[12]Lamy!J26</f>
        <v>0.58119658119658124</v>
      </c>
    </row>
    <row r="173" spans="1:11" x14ac:dyDescent="0.2">
      <c r="A173" s="2">
        <v>170</v>
      </c>
      <c r="B173" s="6" t="s">
        <v>300</v>
      </c>
      <c r="C173" s="2">
        <f>[12]Landry!B17</f>
        <v>433</v>
      </c>
      <c r="D173" s="2">
        <f>[12]Landry!C17</f>
        <v>0</v>
      </c>
      <c r="E173" s="2">
        <f>[12]Landry!D17</f>
        <v>200</v>
      </c>
      <c r="F173" s="2">
        <f>[12]Landry!E17</f>
        <v>0</v>
      </c>
      <c r="G173" s="2">
        <f>[12]Landry!F17</f>
        <v>0</v>
      </c>
      <c r="H173" s="2">
        <f>[12]Landry!G17</f>
        <v>0</v>
      </c>
      <c r="I173" s="2">
        <f>[12]Landry!H17</f>
        <v>34</v>
      </c>
      <c r="J173" s="2"/>
      <c r="K173" s="14">
        <f>[12]Landry!J17</f>
        <v>0.5404157043879908</v>
      </c>
    </row>
    <row r="174" spans="1:11" x14ac:dyDescent="0.2">
      <c r="A174" s="2">
        <v>171</v>
      </c>
      <c r="B174" s="6" t="s">
        <v>101</v>
      </c>
      <c r="C174" s="2">
        <f>[12]Lara!B26</f>
        <v>1146</v>
      </c>
      <c r="D174" s="2">
        <f>[12]Lara!C26</f>
        <v>98</v>
      </c>
      <c r="E174" s="2">
        <f>[12]Lara!D26</f>
        <v>587</v>
      </c>
      <c r="F174" s="2">
        <f>[12]Lara!E26</f>
        <v>19</v>
      </c>
      <c r="G174" s="2">
        <f>[12]Lara!F26</f>
        <v>6</v>
      </c>
      <c r="H174" s="2">
        <f>[12]Lara!G26</f>
        <v>1</v>
      </c>
      <c r="I174" s="2">
        <f>[12]Lara!H26</f>
        <v>11</v>
      </c>
      <c r="J174" s="2"/>
      <c r="K174" s="14">
        <f>[12]Lara!J26</f>
        <v>0.5218150087260035</v>
      </c>
    </row>
    <row r="175" spans="1:11" x14ac:dyDescent="0.2">
      <c r="A175" s="2">
        <v>172</v>
      </c>
      <c r="B175" s="6" t="s">
        <v>267</v>
      </c>
      <c r="C175" s="2">
        <f>[12]Larose!B18</f>
        <v>448</v>
      </c>
      <c r="D175" s="2">
        <f>[12]Larose!C18</f>
        <v>0</v>
      </c>
      <c r="E175" s="2">
        <f>[12]Larose!D18</f>
        <v>210</v>
      </c>
      <c r="F175" s="2">
        <f>[12]Larose!E18</f>
        <v>0</v>
      </c>
      <c r="G175" s="2">
        <f>[12]Larose!F18</f>
        <v>0</v>
      </c>
      <c r="H175" s="2">
        <f>[12]Larose!G18</f>
        <v>0</v>
      </c>
      <c r="I175" s="2">
        <f>[12]Larose!H18</f>
        <v>24</v>
      </c>
      <c r="J175" s="2"/>
      <c r="K175" s="14">
        <f>[12]Larose!J18</f>
        <v>0.5223214285714286</v>
      </c>
    </row>
    <row r="176" spans="1:11" x14ac:dyDescent="0.2">
      <c r="A176" s="2">
        <v>173</v>
      </c>
      <c r="B176" s="6" t="s">
        <v>163</v>
      </c>
      <c r="C176" s="2">
        <f>[12]Latham!B26</f>
        <v>1281</v>
      </c>
      <c r="D176" s="2">
        <f>[12]Latham!C26</f>
        <v>38</v>
      </c>
      <c r="E176" s="2">
        <f>[12]Latham!D26</f>
        <v>617</v>
      </c>
      <c r="F176" s="2">
        <f>[12]Latham!E26</f>
        <v>2</v>
      </c>
      <c r="G176" s="2">
        <f>[12]Latham!F26</f>
        <v>0</v>
      </c>
      <c r="H176" s="2">
        <f>[12]Latham!G26</f>
        <v>0</v>
      </c>
      <c r="I176" s="2">
        <f>[12]Latham!H26</f>
        <v>34</v>
      </c>
      <c r="J176" s="2"/>
      <c r="K176" s="14">
        <f>[12]Latham!J26</f>
        <v>0.50819672131147542</v>
      </c>
    </row>
    <row r="177" spans="1:11" x14ac:dyDescent="0.2">
      <c r="A177" s="2">
        <v>174</v>
      </c>
      <c r="B177" s="6" t="s">
        <v>55</v>
      </c>
      <c r="C177" s="2">
        <f>'[12]Lavoie, Bob'!B30</f>
        <v>1942</v>
      </c>
      <c r="D177" s="2">
        <f>'[12]Lavoie, Bob'!C30</f>
        <v>128</v>
      </c>
      <c r="E177" s="2">
        <f>'[12]Lavoie, Bob'!D30</f>
        <v>679</v>
      </c>
      <c r="F177" s="2">
        <f>'[12]Lavoie, Bob'!E30</f>
        <v>3</v>
      </c>
      <c r="G177" s="2">
        <f>'[12]Lavoie, Bob'!F30</f>
        <v>0</v>
      </c>
      <c r="H177" s="2">
        <f>'[12]Lavoie, Bob'!G30</f>
        <v>0</v>
      </c>
      <c r="I177" s="2">
        <f>'[12]Lavoie, Bob'!H30</f>
        <v>43</v>
      </c>
      <c r="J177" s="2"/>
      <c r="K177" s="14">
        <f>'[12]Lavoie, Bob'!J30</f>
        <v>0.37178166838311022</v>
      </c>
    </row>
    <row r="178" spans="1:11" x14ac:dyDescent="0.2">
      <c r="A178" s="2">
        <v>175</v>
      </c>
      <c r="B178" s="6" t="s">
        <v>333</v>
      </c>
      <c r="C178" s="2">
        <f>'[12]Lavoie, Don'!B14</f>
        <v>119</v>
      </c>
      <c r="D178" s="2">
        <f>'[12]Lavoie, Don'!C14</f>
        <v>0</v>
      </c>
      <c r="E178" s="2">
        <f>'[12]Lavoie, Don'!D14</f>
        <v>41</v>
      </c>
      <c r="F178" s="2">
        <f>'[12]Lavoie, Don'!E14</f>
        <v>0</v>
      </c>
      <c r="G178" s="2">
        <f>'[12]Lavoie, Don'!F14</f>
        <v>0</v>
      </c>
      <c r="H178" s="2">
        <f>'[12]Lavoie, Don'!G14</f>
        <v>0</v>
      </c>
      <c r="I178" s="2">
        <f>'[12]Lavoie, Don'!H14</f>
        <v>3</v>
      </c>
      <c r="J178" s="2"/>
      <c r="K178" s="14">
        <f>'[12]Lavoie, Don'!J14</f>
        <v>0.36974789915966388</v>
      </c>
    </row>
    <row r="179" spans="1:11" x14ac:dyDescent="0.2">
      <c r="A179" s="2">
        <v>176</v>
      </c>
      <c r="B179" s="6" t="s">
        <v>320</v>
      </c>
      <c r="C179" s="2">
        <f>'[12]Lazaris, Chuck'!B25</f>
        <v>63</v>
      </c>
      <c r="D179" s="2">
        <f>'[12]Lazaris, Chuck'!C25</f>
        <v>10</v>
      </c>
      <c r="E179" s="2">
        <f>'[12]Lazaris, Chuck'!D25</f>
        <v>30</v>
      </c>
      <c r="F179" s="2">
        <f>'[12]Lazaris, Chuck'!E25</f>
        <v>3</v>
      </c>
      <c r="G179" s="2">
        <f>'[12]Lazaris, Chuck'!F25</f>
        <v>0</v>
      </c>
      <c r="H179" s="2">
        <f>'[12]Lazaris, Chuck'!G25</f>
        <v>0</v>
      </c>
      <c r="I179" s="2">
        <f>'[12]Lazaris, Chuck'!H25</f>
        <v>1</v>
      </c>
      <c r="J179" s="2"/>
      <c r="K179" s="14">
        <f>'[12]Lazaris, Chuck'!J25</f>
        <v>0.49206349206349204</v>
      </c>
    </row>
    <row r="180" spans="1:11" x14ac:dyDescent="0.2">
      <c r="A180" s="2">
        <v>177</v>
      </c>
      <c r="B180" s="6" t="s">
        <v>67</v>
      </c>
      <c r="C180" s="2">
        <f>'[12]Lazaris, Jerry'!B26</f>
        <v>493</v>
      </c>
      <c r="D180" s="2">
        <f>'[12]Lazaris, Jerry'!C26</f>
        <v>175</v>
      </c>
      <c r="E180" s="2">
        <f>'[12]Lazaris, Jerry'!D26</f>
        <v>309</v>
      </c>
      <c r="F180" s="2">
        <f>'[12]Lazaris, Jerry'!E26</f>
        <v>44</v>
      </c>
      <c r="G180" s="2">
        <f>'[12]Lazaris, Jerry'!F26</f>
        <v>26</v>
      </c>
      <c r="H180" s="2">
        <f>'[12]Lazaris, Jerry'!G26</f>
        <v>3</v>
      </c>
      <c r="I180" s="2">
        <f>'[12]Lazaris, Jerry'!H26</f>
        <v>31</v>
      </c>
      <c r="J180" s="2"/>
      <c r="K180" s="14">
        <f>'[12]Lazaris, Jerry'!J26</f>
        <v>0.68965517241379315</v>
      </c>
    </row>
    <row r="181" spans="1:11" x14ac:dyDescent="0.2">
      <c r="A181" s="2">
        <v>178</v>
      </c>
      <c r="B181" s="6" t="s">
        <v>303</v>
      </c>
      <c r="C181" s="2">
        <f>[12]Lebrun!B15</f>
        <v>402</v>
      </c>
      <c r="D181" s="2">
        <f>[12]Lebrun!C15</f>
        <v>0</v>
      </c>
      <c r="E181" s="2">
        <f>[12]Lebrun!D15</f>
        <v>188</v>
      </c>
      <c r="F181" s="2">
        <f>[12]Lebrun!E15</f>
        <v>0</v>
      </c>
      <c r="G181" s="2">
        <f>[12]Lebrun!F15</f>
        <v>0</v>
      </c>
      <c r="H181" s="2">
        <f>[12]Lebrun!G15</f>
        <v>0</v>
      </c>
      <c r="I181" s="2">
        <f>[12]Lebrun!H15</f>
        <v>21</v>
      </c>
      <c r="J181" s="2"/>
      <c r="K181" s="14">
        <f>[12]Lebrun!J15</f>
        <v>0.51990049751243783</v>
      </c>
    </row>
    <row r="182" spans="1:11" x14ac:dyDescent="0.2">
      <c r="A182" s="2">
        <v>179</v>
      </c>
      <c r="B182" s="6" t="s">
        <v>346</v>
      </c>
      <c r="C182" s="2">
        <f>[12]Leighton!B11</f>
        <v>9</v>
      </c>
      <c r="D182" s="2">
        <f>[12]Leighton!C11</f>
        <v>0</v>
      </c>
      <c r="E182" s="2">
        <f>[12]Leighton!D11</f>
        <v>2</v>
      </c>
      <c r="F182" s="2">
        <f>[12]Leighton!E11</f>
        <v>0</v>
      </c>
      <c r="G182" s="2">
        <f>[12]Leighton!F11</f>
        <v>0</v>
      </c>
      <c r="H182" s="2">
        <f>[12]Leighton!G11</f>
        <v>0</v>
      </c>
      <c r="I182" s="2">
        <f>[12]Leighton!H11</f>
        <v>0</v>
      </c>
      <c r="J182" s="2"/>
      <c r="K182" s="14">
        <f>[12]Leighton!J11</f>
        <v>0.22222222222222221</v>
      </c>
    </row>
    <row r="183" spans="1:11" x14ac:dyDescent="0.2">
      <c r="A183" s="2">
        <v>180</v>
      </c>
      <c r="B183" s="6" t="s">
        <v>68</v>
      </c>
      <c r="C183" s="2">
        <f>[12]Leitch!B26</f>
        <v>588</v>
      </c>
      <c r="D183" s="2">
        <f>[12]Leitch!C26</f>
        <v>98</v>
      </c>
      <c r="E183" s="2">
        <f>[12]Leitch!D26</f>
        <v>325</v>
      </c>
      <c r="F183" s="2">
        <f>[12]Leitch!E26</f>
        <v>18</v>
      </c>
      <c r="G183" s="2">
        <f>[12]Leitch!F26</f>
        <v>2</v>
      </c>
      <c r="H183" s="2">
        <f>[12]Leitch!G26</f>
        <v>0</v>
      </c>
      <c r="I183" s="2">
        <f>[12]Leitch!H26</f>
        <v>12</v>
      </c>
      <c r="J183" s="2"/>
      <c r="K183" s="14">
        <f>[12]Leitch!J26</f>
        <v>0.5731292517006803</v>
      </c>
    </row>
    <row r="184" spans="1:11" x14ac:dyDescent="0.2">
      <c r="A184" s="2">
        <v>181</v>
      </c>
      <c r="B184" s="6" t="s">
        <v>214</v>
      </c>
      <c r="C184" s="2">
        <f>[12]Lemieux!B20</f>
        <v>704</v>
      </c>
      <c r="D184" s="2">
        <f>[12]Lemieux!C20</f>
        <v>0</v>
      </c>
      <c r="E184" s="2">
        <f>[12]Lemieux!D20</f>
        <v>387</v>
      </c>
      <c r="F184" s="2">
        <f>[12]Lemieux!E20</f>
        <v>0</v>
      </c>
      <c r="G184" s="2">
        <f>[12]Lemieux!F20</f>
        <v>0</v>
      </c>
      <c r="H184" s="2">
        <f>[12]Lemieux!G20</f>
        <v>0</v>
      </c>
      <c r="I184" s="2">
        <f>[12]Lemieux!H20</f>
        <v>11</v>
      </c>
      <c r="J184" s="2"/>
      <c r="K184" s="14">
        <f>[12]Lemieux!J20</f>
        <v>0.56534090909090906</v>
      </c>
    </row>
    <row r="185" spans="1:11" x14ac:dyDescent="0.2">
      <c r="A185" s="2">
        <v>182</v>
      </c>
      <c r="B185" s="6" t="s">
        <v>235</v>
      </c>
      <c r="C185" s="2">
        <f>[12]Levin!B18</f>
        <v>409</v>
      </c>
      <c r="D185" s="2">
        <f>[12]Levin!C18</f>
        <v>0</v>
      </c>
      <c r="E185" s="2">
        <f>[12]Levin!D18</f>
        <v>122</v>
      </c>
      <c r="F185" s="2">
        <f>[12]Levin!E18</f>
        <v>0</v>
      </c>
      <c r="G185" s="2">
        <f>[12]Levin!F18</f>
        <v>0</v>
      </c>
      <c r="H185" s="2">
        <f>[12]Levin!G18</f>
        <v>0</v>
      </c>
      <c r="I185" s="2">
        <f>[12]Levin!H18</f>
        <v>17</v>
      </c>
      <c r="J185" s="2"/>
      <c r="K185" s="14">
        <f>[12]Levin!J18</f>
        <v>0.33985330073349634</v>
      </c>
    </row>
    <row r="186" spans="1:11" x14ac:dyDescent="0.2">
      <c r="A186" s="2">
        <v>183</v>
      </c>
      <c r="B186" s="6" t="s">
        <v>158</v>
      </c>
      <c r="C186" s="2">
        <f>[12]Lewis!B26</f>
        <v>1531</v>
      </c>
      <c r="D186" s="2">
        <f>[12]Lewis!C26</f>
        <v>34</v>
      </c>
      <c r="E186" s="2">
        <f>[12]Lewis!D26</f>
        <v>701</v>
      </c>
      <c r="F186" s="2">
        <f>[12]Lewis!E26</f>
        <v>3</v>
      </c>
      <c r="G186" s="2">
        <f>[12]Lewis!F26</f>
        <v>1</v>
      </c>
      <c r="H186" s="2">
        <f>[12]Lewis!G26</f>
        <v>0</v>
      </c>
      <c r="I186" s="2">
        <f>[12]Lewis!H26</f>
        <v>50</v>
      </c>
      <c r="J186" s="2"/>
      <c r="K186" s="14">
        <f>[12]Lewis!J26</f>
        <v>0.49052906596995427</v>
      </c>
    </row>
    <row r="187" spans="1:11" x14ac:dyDescent="0.2">
      <c r="A187" s="2">
        <v>184</v>
      </c>
      <c r="B187" s="6" t="s">
        <v>90</v>
      </c>
      <c r="C187" s="2">
        <f>[12]Liscio!B26</f>
        <v>832</v>
      </c>
      <c r="D187" s="2">
        <f>[12]Liscio!C26</f>
        <v>62</v>
      </c>
      <c r="E187" s="2">
        <f>[12]Liscio!D26</f>
        <v>325</v>
      </c>
      <c r="F187" s="2">
        <f>[12]Liscio!E26</f>
        <v>12</v>
      </c>
      <c r="G187" s="2">
        <f>[12]Liscio!F26</f>
        <v>3</v>
      </c>
      <c r="H187" s="2">
        <f>[12]Liscio!G26</f>
        <v>0</v>
      </c>
      <c r="I187" s="2">
        <f>[12]Liscio!H26</f>
        <v>31</v>
      </c>
      <c r="J187" s="2"/>
      <c r="K187" s="14">
        <f>[12]Liscio!J26</f>
        <v>0.42788461538461536</v>
      </c>
    </row>
    <row r="188" spans="1:11" x14ac:dyDescent="0.2">
      <c r="A188" s="2">
        <v>185</v>
      </c>
      <c r="B188" s="6" t="s">
        <v>75</v>
      </c>
      <c r="C188" s="2">
        <f>[12]Longo!B26</f>
        <v>582</v>
      </c>
      <c r="D188" s="2">
        <f>[12]Longo!C26</f>
        <v>82</v>
      </c>
      <c r="E188" s="2">
        <f>[12]Longo!D26</f>
        <v>275</v>
      </c>
      <c r="F188" s="2">
        <f>[12]Longo!E26</f>
        <v>16</v>
      </c>
      <c r="G188" s="2">
        <f>[12]Longo!F26</f>
        <v>3</v>
      </c>
      <c r="H188" s="2">
        <f>[12]Longo!G26</f>
        <v>0</v>
      </c>
      <c r="I188" s="2">
        <f>[12]Longo!H26</f>
        <v>9</v>
      </c>
      <c r="J188" s="2"/>
      <c r="K188" s="14">
        <f>[12]Longo!J26</f>
        <v>0.48797250859106528</v>
      </c>
    </row>
    <row r="189" spans="1:11" x14ac:dyDescent="0.2">
      <c r="A189" s="2">
        <v>186</v>
      </c>
      <c r="B189" s="6" t="s">
        <v>183</v>
      </c>
      <c r="C189" s="2">
        <f>[12]Lorden!B13</f>
        <v>15</v>
      </c>
      <c r="D189" s="2">
        <f>[12]Lorden!C13</f>
        <v>0</v>
      </c>
      <c r="E189" s="2">
        <f>[12]Lorden!D13</f>
        <v>3</v>
      </c>
      <c r="F189" s="2">
        <f>[12]Lorden!E13</f>
        <v>0</v>
      </c>
      <c r="G189" s="2">
        <f>[12]Lorden!F13</f>
        <v>0</v>
      </c>
      <c r="H189" s="2">
        <f>[12]Lorden!G13</f>
        <v>0</v>
      </c>
      <c r="I189" s="2">
        <f>[12]Lorden!H13</f>
        <v>0</v>
      </c>
      <c r="J189" s="2"/>
      <c r="K189" s="14">
        <f>[12]Lorden!J13</f>
        <v>0.2</v>
      </c>
    </row>
    <row r="190" spans="1:11" x14ac:dyDescent="0.2">
      <c r="A190" s="2">
        <v>187</v>
      </c>
      <c r="B190" s="6" t="s">
        <v>42</v>
      </c>
      <c r="C190" s="2">
        <f>[13]Macias!B24</f>
        <v>73</v>
      </c>
      <c r="D190" s="2">
        <f>[13]Macias!C24</f>
        <v>19</v>
      </c>
      <c r="E190" s="2">
        <f>[13]Macias!D24</f>
        <v>34</v>
      </c>
      <c r="F190" s="2">
        <f>[13]Macias!E24</f>
        <v>4</v>
      </c>
      <c r="G190" s="2">
        <f>[13]Macias!F24</f>
        <v>0</v>
      </c>
      <c r="H190" s="2">
        <f>[13]Macias!G24</f>
        <v>0</v>
      </c>
      <c r="I190" s="2">
        <f>[13]Macias!H24</f>
        <v>5</v>
      </c>
      <c r="J190" s="2"/>
      <c r="K190" s="14">
        <f>[13]Macias!J24</f>
        <v>0.53424657534246578</v>
      </c>
    </row>
    <row r="191" spans="1:11" x14ac:dyDescent="0.2">
      <c r="A191" s="2">
        <v>188</v>
      </c>
      <c r="B191" s="6" t="s">
        <v>339</v>
      </c>
      <c r="C191" s="2">
        <f>[13]Malonson!B13</f>
        <v>120</v>
      </c>
      <c r="D191" s="2">
        <f>[13]Malonson!C13</f>
        <v>0</v>
      </c>
      <c r="E191" s="2">
        <f>[13]Malonson!D13</f>
        <v>49</v>
      </c>
      <c r="F191" s="2">
        <f>[13]Malonson!E13</f>
        <v>0</v>
      </c>
      <c r="G191" s="2">
        <f>[13]Malonson!F13</f>
        <v>0</v>
      </c>
      <c r="H191" s="2">
        <f>[13]Malonson!G13</f>
        <v>0</v>
      </c>
      <c r="I191" s="2">
        <f>[13]Malonson!H13</f>
        <v>5</v>
      </c>
      <c r="J191" s="2"/>
      <c r="K191" s="14">
        <f>[13]Malonson!J13</f>
        <v>0.45</v>
      </c>
    </row>
    <row r="192" spans="1:11" x14ac:dyDescent="0.2">
      <c r="A192" s="2">
        <v>189</v>
      </c>
      <c r="B192" s="6" t="s">
        <v>255</v>
      </c>
      <c r="C192" s="2">
        <f>[13]Mandra!B19</f>
        <v>193</v>
      </c>
      <c r="D192" s="2">
        <f>[13]Mandra!C19</f>
        <v>0</v>
      </c>
      <c r="E192" s="2">
        <f>[13]Mandra!D19</f>
        <v>77</v>
      </c>
      <c r="F192" s="2">
        <f>[13]Mandra!E19</f>
        <v>0</v>
      </c>
      <c r="G192" s="2">
        <f>[13]Mandra!F19</f>
        <v>0</v>
      </c>
      <c r="H192" s="2">
        <f>[13]Mandra!G19</f>
        <v>0</v>
      </c>
      <c r="I192" s="2">
        <f>[13]Mandra!H19</f>
        <v>2</v>
      </c>
      <c r="J192" s="2"/>
      <c r="K192" s="14">
        <f>[13]Mandra!J19</f>
        <v>0.40932642487046633</v>
      </c>
    </row>
    <row r="193" spans="1:11" x14ac:dyDescent="0.2">
      <c r="A193" s="2">
        <v>190</v>
      </c>
      <c r="B193" s="6" t="s">
        <v>204</v>
      </c>
      <c r="C193" s="2">
        <f>[13]Mapplebeck!B20</f>
        <v>545</v>
      </c>
      <c r="D193" s="2">
        <f>[13]Mapplebeck!C20</f>
        <v>0</v>
      </c>
      <c r="E193" s="2">
        <f>[13]Mapplebeck!D20</f>
        <v>242</v>
      </c>
      <c r="F193" s="2">
        <f>[13]Mapplebeck!E20</f>
        <v>0</v>
      </c>
      <c r="G193" s="2">
        <f>[13]Mapplebeck!F20</f>
        <v>0</v>
      </c>
      <c r="H193" s="2">
        <f>[13]Mapplebeck!G20</f>
        <v>0</v>
      </c>
      <c r="I193" s="2">
        <f>[13]Mapplebeck!H20</f>
        <v>15</v>
      </c>
      <c r="J193" s="2"/>
      <c r="K193" s="14">
        <f>[13]Mapplebeck!J20</f>
        <v>0.47155963302752296</v>
      </c>
    </row>
    <row r="194" spans="1:11" x14ac:dyDescent="0.2">
      <c r="A194" s="2">
        <v>191</v>
      </c>
      <c r="B194" s="6" t="s">
        <v>146</v>
      </c>
      <c r="C194" s="2">
        <f>[13]Marcotte!B24</f>
        <v>229</v>
      </c>
      <c r="D194" s="2">
        <f>[13]Marcotte!C24</f>
        <v>40</v>
      </c>
      <c r="E194" s="2">
        <f>[13]Marcotte!D24</f>
        <v>107</v>
      </c>
      <c r="F194" s="2">
        <f>[13]Marcotte!E24</f>
        <v>3</v>
      </c>
      <c r="G194" s="2">
        <f>[13]Marcotte!F24</f>
        <v>0</v>
      </c>
      <c r="H194" s="2">
        <f>[13]Marcotte!G24</f>
        <v>0</v>
      </c>
      <c r="I194" s="2">
        <f>[13]Marcotte!H24</f>
        <v>23</v>
      </c>
      <c r="J194" s="2"/>
      <c r="K194" s="14">
        <f>[13]Marcotte!J24</f>
        <v>0.56768558951965065</v>
      </c>
    </row>
    <row r="195" spans="1:11" x14ac:dyDescent="0.2">
      <c r="A195" s="2">
        <v>192</v>
      </c>
      <c r="B195" s="6" t="s">
        <v>76</v>
      </c>
      <c r="C195" s="2">
        <f>[13]Margulis!B24</f>
        <v>181</v>
      </c>
      <c r="D195" s="2">
        <f>[13]Margulis!C24</f>
        <v>35</v>
      </c>
      <c r="E195" s="2">
        <f>[13]Margulis!D24</f>
        <v>71</v>
      </c>
      <c r="F195" s="2">
        <f>[13]Margulis!E24</f>
        <v>0</v>
      </c>
      <c r="G195" s="2">
        <f>[13]Margulis!F24</f>
        <v>0</v>
      </c>
      <c r="H195" s="2">
        <f>[13]Margulis!G24</f>
        <v>0</v>
      </c>
      <c r="I195" s="2">
        <f>[13]Margulis!H24</f>
        <v>0</v>
      </c>
      <c r="J195" s="2"/>
      <c r="K195" s="14">
        <f>[13]Margulis!J24</f>
        <v>0.39226519337016574</v>
      </c>
    </row>
    <row r="196" spans="1:11" x14ac:dyDescent="0.2">
      <c r="A196" s="2">
        <v>193</v>
      </c>
      <c r="B196" s="6" t="s">
        <v>19</v>
      </c>
      <c r="C196" s="2">
        <f>[13]Martinoli!B26</f>
        <v>1289</v>
      </c>
      <c r="D196" s="2">
        <f>[13]Martinoli!C26</f>
        <v>91</v>
      </c>
      <c r="E196" s="2">
        <f>[13]Martinoli!D26</f>
        <v>628</v>
      </c>
      <c r="F196" s="2">
        <f>[13]Martinoli!E26</f>
        <v>9</v>
      </c>
      <c r="G196" s="2">
        <f>[13]Martinoli!F26</f>
        <v>3</v>
      </c>
      <c r="H196" s="2">
        <f>[13]Martinoli!G26</f>
        <v>0</v>
      </c>
      <c r="I196" s="2">
        <f>[13]Martinoli!H26</f>
        <v>80</v>
      </c>
      <c r="J196" s="2"/>
      <c r="K196" s="14">
        <f>[13]Martinoli!J26</f>
        <v>0.54926299456943362</v>
      </c>
    </row>
    <row r="197" spans="1:11" x14ac:dyDescent="0.2">
      <c r="A197" s="2">
        <v>194</v>
      </c>
      <c r="B197" s="6" t="s">
        <v>143</v>
      </c>
      <c r="C197" s="2">
        <f>[13]McCarty!B24</f>
        <v>441</v>
      </c>
      <c r="D197" s="2">
        <f>[13]McCarty!C24</f>
        <v>112</v>
      </c>
      <c r="E197" s="2">
        <f>[13]McCarty!D24</f>
        <v>239</v>
      </c>
      <c r="F197" s="2">
        <f>[13]McCarty!E24</f>
        <v>16</v>
      </c>
      <c r="G197" s="2">
        <f>[13]McCarty!F24</f>
        <v>5</v>
      </c>
      <c r="H197" s="2">
        <f>[13]McCarty!G24</f>
        <v>3</v>
      </c>
      <c r="I197" s="2">
        <f>[13]McCarty!H24</f>
        <v>16</v>
      </c>
      <c r="J197" s="2"/>
      <c r="K197" s="14">
        <f>[13]McCarty!J24</f>
        <v>0.57823129251700678</v>
      </c>
    </row>
    <row r="198" spans="1:11" x14ac:dyDescent="0.2">
      <c r="A198" s="2">
        <v>195</v>
      </c>
      <c r="B198" s="6" t="s">
        <v>304</v>
      </c>
      <c r="C198" s="2">
        <f>[13]McClarren!B19</f>
        <v>275</v>
      </c>
      <c r="D198" s="2">
        <f>[13]McClarren!C19</f>
        <v>0</v>
      </c>
      <c r="E198" s="2">
        <f>[13]McClarren!D19</f>
        <v>59</v>
      </c>
      <c r="F198" s="2">
        <f>[13]McClarren!E19</f>
        <v>0</v>
      </c>
      <c r="G198" s="2">
        <f>[13]McClarren!F19</f>
        <v>0</v>
      </c>
      <c r="H198" s="2">
        <f>[13]McClarren!G19</f>
        <v>0</v>
      </c>
      <c r="I198" s="2">
        <f>[13]McClarren!H19</f>
        <v>40</v>
      </c>
      <c r="J198" s="2"/>
      <c r="K198" s="14">
        <f>[13]McClarren!J19</f>
        <v>0.36</v>
      </c>
    </row>
    <row r="199" spans="1:11" x14ac:dyDescent="0.2">
      <c r="A199" s="2">
        <v>196</v>
      </c>
      <c r="B199" s="6" t="s">
        <v>33</v>
      </c>
      <c r="C199" s="2">
        <f>'[13]McConnell '!B24</f>
        <v>225</v>
      </c>
      <c r="D199" s="2">
        <f>'[13]McConnell '!C24</f>
        <v>36</v>
      </c>
      <c r="E199" s="2">
        <f>'[13]McConnell '!D24</f>
        <v>110</v>
      </c>
      <c r="F199" s="2">
        <f>'[13]McConnell '!E24</f>
        <v>11</v>
      </c>
      <c r="G199" s="2">
        <f>'[13]McConnell '!F24</f>
        <v>1</v>
      </c>
      <c r="H199" s="2">
        <f>'[13]McConnell '!G24</f>
        <v>0</v>
      </c>
      <c r="I199" s="2">
        <f>'[13]McConnell '!H24</f>
        <v>13</v>
      </c>
      <c r="J199" s="2"/>
      <c r="K199" s="14">
        <f>'[13]McConnell '!J24</f>
        <v>0.54666666666666663</v>
      </c>
    </row>
    <row r="200" spans="1:11" x14ac:dyDescent="0.2">
      <c r="A200" s="2">
        <v>197</v>
      </c>
      <c r="B200" s="6" t="s">
        <v>347</v>
      </c>
      <c r="C200" s="2">
        <f>[13]McCormack!B13</f>
        <v>93</v>
      </c>
      <c r="D200" s="2">
        <f>[13]McCormack!C13</f>
        <v>0</v>
      </c>
      <c r="E200" s="2">
        <f>[13]McCormack!D13</f>
        <v>39</v>
      </c>
      <c r="F200" s="2">
        <f>[13]McCormack!E13</f>
        <v>0</v>
      </c>
      <c r="G200" s="2">
        <f>[13]McCormack!F13</f>
        <v>0</v>
      </c>
      <c r="H200" s="2">
        <f>[13]McCormack!G13</f>
        <v>0</v>
      </c>
      <c r="I200" s="2">
        <f>[13]McCormack!H13</f>
        <v>5</v>
      </c>
      <c r="J200" s="2"/>
      <c r="K200" s="14">
        <f>[13]McCormack!J13</f>
        <v>0.4731182795698925</v>
      </c>
    </row>
    <row r="201" spans="1:11" x14ac:dyDescent="0.2">
      <c r="A201" s="2">
        <v>198</v>
      </c>
      <c r="B201" s="6" t="s">
        <v>34</v>
      </c>
      <c r="C201" s="2">
        <f>[13]McDevitt!B24</f>
        <v>599</v>
      </c>
      <c r="D201" s="2">
        <f>[13]McDevitt!C24</f>
        <v>210</v>
      </c>
      <c r="E201" s="2">
        <f>[13]McDevitt!D24</f>
        <v>334</v>
      </c>
      <c r="F201" s="2">
        <f>[13]McDevitt!E24</f>
        <v>62</v>
      </c>
      <c r="G201" s="2">
        <f>[13]McDevitt!F24</f>
        <v>19</v>
      </c>
      <c r="H201" s="2">
        <f>[13]McDevitt!G24</f>
        <v>11</v>
      </c>
      <c r="I201" s="2">
        <f>[13]McDevitt!H24</f>
        <v>51</v>
      </c>
      <c r="J201" s="2"/>
      <c r="K201" s="14">
        <f>[13]McDevitt!J24</f>
        <v>0.64273789649415691</v>
      </c>
    </row>
    <row r="202" spans="1:11" x14ac:dyDescent="0.2">
      <c r="A202" s="2">
        <v>199</v>
      </c>
      <c r="B202" s="6" t="s">
        <v>56</v>
      </c>
      <c r="C202" s="2">
        <f>[13]McDonald!B24</f>
        <v>105</v>
      </c>
      <c r="D202" s="2">
        <f>[13]McDonald!C24</f>
        <v>58</v>
      </c>
      <c r="E202" s="2">
        <f>[13]McDonald!D24</f>
        <v>75</v>
      </c>
      <c r="F202" s="2">
        <f>[13]McDonald!E24</f>
        <v>22</v>
      </c>
      <c r="G202" s="2">
        <f>[13]McDonald!F24</f>
        <v>8</v>
      </c>
      <c r="H202" s="2">
        <f>[13]McDonald!G24</f>
        <v>5</v>
      </c>
      <c r="I202" s="2">
        <f>[13]McDonald!H24</f>
        <v>4</v>
      </c>
      <c r="J202" s="2"/>
      <c r="K202" s="14">
        <f>[13]McDonald!J24</f>
        <v>0.75238095238095237</v>
      </c>
    </row>
    <row r="203" spans="1:11" x14ac:dyDescent="0.2">
      <c r="A203" s="2">
        <v>200</v>
      </c>
      <c r="B203" s="6" t="s">
        <v>189</v>
      </c>
      <c r="C203" s="2">
        <f>[13]McDuffee!B18</f>
        <v>400</v>
      </c>
      <c r="D203" s="2">
        <f>[13]McDuffee!C18</f>
        <v>0</v>
      </c>
      <c r="E203" s="2">
        <f>[13]McDuffee!D18</f>
        <v>214</v>
      </c>
      <c r="F203" s="2">
        <f>[13]McDuffee!E18</f>
        <v>0</v>
      </c>
      <c r="G203" s="2">
        <f>[13]McDuffee!F18</f>
        <v>0</v>
      </c>
      <c r="H203" s="2">
        <f>[13]McDuffee!G18</f>
        <v>0</v>
      </c>
      <c r="I203" s="2">
        <f>[13]McDuffee!H18</f>
        <v>16</v>
      </c>
      <c r="J203" s="2"/>
      <c r="K203" s="14">
        <f>[13]McDuffee!J18</f>
        <v>0.57499999999999996</v>
      </c>
    </row>
    <row r="204" spans="1:11" x14ac:dyDescent="0.2">
      <c r="A204" s="2">
        <v>201</v>
      </c>
      <c r="B204" s="6" t="s">
        <v>199</v>
      </c>
      <c r="C204" s="2">
        <f>[13]McKinnon!B19</f>
        <v>582</v>
      </c>
      <c r="D204" s="2">
        <f>[13]McKinnon!C19</f>
        <v>0</v>
      </c>
      <c r="E204" s="2">
        <f>[13]McKinnon!D19</f>
        <v>232</v>
      </c>
      <c r="F204" s="2">
        <f>[13]McKinnon!E19</f>
        <v>0</v>
      </c>
      <c r="G204" s="2">
        <f>[13]McKinnon!F19</f>
        <v>0</v>
      </c>
      <c r="H204" s="2">
        <f>[13]McKinnon!G19</f>
        <v>0</v>
      </c>
      <c r="I204" s="2">
        <f>[13]McKinnon!H19</f>
        <v>18</v>
      </c>
      <c r="J204" s="2"/>
      <c r="K204" s="14">
        <f>[13]McKinnon!J19</f>
        <v>0.42955326460481097</v>
      </c>
    </row>
    <row r="205" spans="1:11" x14ac:dyDescent="0.2">
      <c r="A205" s="2">
        <v>202</v>
      </c>
      <c r="B205" s="6" t="s">
        <v>283</v>
      </c>
      <c r="C205" s="2">
        <f>[13]McNay!B18</f>
        <v>435</v>
      </c>
      <c r="D205" s="2">
        <f>[13]McNay!C18</f>
        <v>0</v>
      </c>
      <c r="E205" s="2">
        <f>[13]McNay!D18</f>
        <v>133</v>
      </c>
      <c r="F205" s="2">
        <f>[13]McNay!E18</f>
        <v>0</v>
      </c>
      <c r="G205" s="2">
        <f>[13]McNay!F18</f>
        <v>0</v>
      </c>
      <c r="H205" s="2">
        <f>[13]McNay!G18</f>
        <v>0</v>
      </c>
      <c r="I205" s="2">
        <f>[13]McNay!H18</f>
        <v>14</v>
      </c>
      <c r="J205" s="2"/>
      <c r="K205" s="14">
        <f>[13]McNay!J18</f>
        <v>0.33793103448275863</v>
      </c>
    </row>
    <row r="206" spans="1:11" x14ac:dyDescent="0.2">
      <c r="A206" s="2">
        <v>203</v>
      </c>
      <c r="B206" s="6" t="s">
        <v>43</v>
      </c>
      <c r="C206" s="2">
        <f>[13]Melanson!B26</f>
        <v>1538</v>
      </c>
      <c r="D206" s="2">
        <f>[13]Melanson!C26</f>
        <v>114</v>
      </c>
      <c r="E206" s="2">
        <f>[13]Melanson!D26</f>
        <v>686</v>
      </c>
      <c r="F206" s="2">
        <f>[13]Melanson!E26</f>
        <v>15</v>
      </c>
      <c r="G206" s="2">
        <f>[13]Melanson!F26</f>
        <v>2</v>
      </c>
      <c r="H206" s="2">
        <f>[13]Melanson!G26</f>
        <v>0</v>
      </c>
      <c r="I206" s="2">
        <f>[13]Melanson!H26</f>
        <v>38</v>
      </c>
      <c r="J206" s="2"/>
      <c r="K206" s="14">
        <f>[13]Melanson!J26</f>
        <v>0.47074122236671001</v>
      </c>
    </row>
    <row r="207" spans="1:11" x14ac:dyDescent="0.2">
      <c r="A207" s="2">
        <v>204</v>
      </c>
      <c r="B207" s="6" t="s">
        <v>206</v>
      </c>
      <c r="C207" s="2">
        <f>[13]Meltzer!B19</f>
        <v>612</v>
      </c>
      <c r="D207" s="2">
        <f>[13]Meltzer!C19</f>
        <v>0</v>
      </c>
      <c r="E207" s="2">
        <f>[13]Meltzer!D19</f>
        <v>242</v>
      </c>
      <c r="F207" s="2">
        <f>[13]Meltzer!E19</f>
        <v>0</v>
      </c>
      <c r="G207" s="2">
        <f>[13]Meltzer!F19</f>
        <v>0</v>
      </c>
      <c r="H207" s="2">
        <f>[13]Meltzer!G19</f>
        <v>0</v>
      </c>
      <c r="I207" s="2">
        <f>[13]Meltzer!H19</f>
        <v>18</v>
      </c>
      <c r="J207" s="2"/>
      <c r="K207" s="14">
        <f>[13]Meltzer!J19</f>
        <v>0.42483660130718953</v>
      </c>
    </row>
    <row r="208" spans="1:11" x14ac:dyDescent="0.2">
      <c r="A208" s="2">
        <v>205</v>
      </c>
      <c r="B208" s="6" t="s">
        <v>252</v>
      </c>
      <c r="C208" s="2">
        <f>[13]Miethe!B19</f>
        <v>343</v>
      </c>
      <c r="D208" s="2">
        <f>[13]Miethe!C19</f>
        <v>0</v>
      </c>
      <c r="E208" s="2">
        <f>[13]Miethe!D19</f>
        <v>72</v>
      </c>
      <c r="F208" s="2">
        <f>[13]Miethe!E19</f>
        <v>0</v>
      </c>
      <c r="G208" s="2">
        <f>[13]Miethe!F19</f>
        <v>0</v>
      </c>
      <c r="H208" s="2">
        <f>[13]Miethe!G19</f>
        <v>0</v>
      </c>
      <c r="I208" s="2">
        <f>[13]Miethe!H19</f>
        <v>11</v>
      </c>
      <c r="J208" s="2"/>
      <c r="K208" s="14">
        <f>[13]Miethe!J19</f>
        <v>0.24198250728862974</v>
      </c>
    </row>
    <row r="209" spans="1:11" x14ac:dyDescent="0.2">
      <c r="A209" s="2">
        <v>206</v>
      </c>
      <c r="B209" s="6" t="s">
        <v>231</v>
      </c>
      <c r="C209" s="2">
        <f>[13]Milana!B19</f>
        <v>228</v>
      </c>
      <c r="D209" s="2">
        <f>[13]Milana!C19</f>
        <v>0</v>
      </c>
      <c r="E209" s="2">
        <f>[13]Milana!D19</f>
        <v>49</v>
      </c>
      <c r="F209" s="2">
        <f>[13]Milana!E19</f>
        <v>0</v>
      </c>
      <c r="G209" s="2">
        <f>[13]Milana!F19</f>
        <v>0</v>
      </c>
      <c r="H209" s="2">
        <f>[13]Milana!G19</f>
        <v>0</v>
      </c>
      <c r="I209" s="2">
        <f>[13]Milana!H19</f>
        <v>8</v>
      </c>
      <c r="J209" s="2"/>
      <c r="K209" s="14">
        <f>[13]Milana!J19</f>
        <v>0.25</v>
      </c>
    </row>
    <row r="210" spans="1:11" x14ac:dyDescent="0.2">
      <c r="A210" s="2">
        <v>207</v>
      </c>
      <c r="B210" s="6" t="s">
        <v>340</v>
      </c>
      <c r="C210" s="2">
        <f>[13]Milewski!B26</f>
        <v>1109</v>
      </c>
      <c r="D210" s="2">
        <f>[13]Milewski!C26</f>
        <v>0</v>
      </c>
      <c r="E210" s="2">
        <f>[13]Milewski!D26</f>
        <v>581</v>
      </c>
      <c r="F210" s="2">
        <f>[13]Milewski!E26</f>
        <v>0</v>
      </c>
      <c r="G210" s="2">
        <f>[13]Milewski!F26</f>
        <v>0</v>
      </c>
      <c r="H210" s="2">
        <f>[13]Milewski!G26</f>
        <v>0</v>
      </c>
      <c r="I210" s="2">
        <f>[13]Milewski!H26</f>
        <v>66</v>
      </c>
      <c r="J210" s="2"/>
      <c r="K210" s="14">
        <f>[13]Milewski!J26</f>
        <v>0.58340847610459878</v>
      </c>
    </row>
    <row r="211" spans="1:11" x14ac:dyDescent="0.2">
      <c r="A211" s="2">
        <v>208</v>
      </c>
      <c r="B211" s="6" t="s">
        <v>171</v>
      </c>
      <c r="C211" s="2">
        <f>[13]Miranda!B19</f>
        <v>603</v>
      </c>
      <c r="D211" s="2">
        <f>[13]Miranda!C19</f>
        <v>14</v>
      </c>
      <c r="E211" s="2">
        <f>[13]Miranda!D19</f>
        <v>241</v>
      </c>
      <c r="F211" s="2">
        <f>[13]Miranda!E19</f>
        <v>0</v>
      </c>
      <c r="G211" s="2">
        <f>[13]Miranda!F19</f>
        <v>0</v>
      </c>
      <c r="H211" s="2">
        <f>[13]Miranda!G19</f>
        <v>0</v>
      </c>
      <c r="I211" s="2">
        <f>[13]Miranda!H19</f>
        <v>13</v>
      </c>
      <c r="J211" s="2"/>
      <c r="K211" s="14">
        <f>[13]Miranda!J19</f>
        <v>0.42122719734660036</v>
      </c>
    </row>
    <row r="212" spans="1:11" x14ac:dyDescent="0.2">
      <c r="A212" s="2">
        <v>209</v>
      </c>
      <c r="B212" s="6" t="s">
        <v>69</v>
      </c>
      <c r="C212" s="2">
        <f>[13]Moccia!B26</f>
        <v>250</v>
      </c>
      <c r="D212" s="2">
        <f>[13]Moccia!C26</f>
        <v>29</v>
      </c>
      <c r="E212" s="2">
        <f>[13]Moccia!D26</f>
        <v>130</v>
      </c>
      <c r="F212" s="2">
        <f>[13]Moccia!E26</f>
        <v>6</v>
      </c>
      <c r="G212" s="2">
        <f>[13]Moccia!F26</f>
        <v>2</v>
      </c>
      <c r="H212" s="2">
        <f>[13]Moccia!G26</f>
        <v>0</v>
      </c>
      <c r="I212" s="2">
        <f>[13]Moccia!H26</f>
        <v>11</v>
      </c>
      <c r="J212" s="2"/>
      <c r="K212" s="14">
        <f>[13]Moccia!J26</f>
        <v>0.56399999999999995</v>
      </c>
    </row>
    <row r="213" spans="1:11" x14ac:dyDescent="0.2">
      <c r="A213" s="2">
        <v>210</v>
      </c>
      <c r="B213" s="6" t="s">
        <v>140</v>
      </c>
      <c r="C213" s="2">
        <f>[13]Molloy!B24</f>
        <v>812</v>
      </c>
      <c r="D213" s="2">
        <f>[13]Molloy!C24</f>
        <v>80</v>
      </c>
      <c r="E213" s="2">
        <f>[13]Molloy!D24</f>
        <v>360</v>
      </c>
      <c r="F213" s="2">
        <f>[13]Molloy!E24</f>
        <v>18</v>
      </c>
      <c r="G213" s="2">
        <f>[13]Molloy!F24</f>
        <v>2</v>
      </c>
      <c r="H213" s="2">
        <f>[13]Molloy!G24</f>
        <v>1</v>
      </c>
      <c r="I213" s="2">
        <f>[13]Molloy!H24</f>
        <v>17</v>
      </c>
      <c r="J213" s="2"/>
      <c r="K213" s="14">
        <f>[13]Molloy!J24</f>
        <v>0.4642857142857143</v>
      </c>
    </row>
    <row r="214" spans="1:11" x14ac:dyDescent="0.2">
      <c r="A214" s="2">
        <v>211</v>
      </c>
      <c r="B214" s="6" t="s">
        <v>144</v>
      </c>
      <c r="C214" s="2">
        <f>[13]Monaco!B26</f>
        <v>1293</v>
      </c>
      <c r="D214" s="2">
        <f>[13]Monaco!C26</f>
        <v>104</v>
      </c>
      <c r="E214" s="2">
        <f>[13]Monaco!D26</f>
        <v>693</v>
      </c>
      <c r="F214" s="2">
        <f>[13]Monaco!E26</f>
        <v>18</v>
      </c>
      <c r="G214" s="2">
        <f>[13]Monaco!F26</f>
        <v>2</v>
      </c>
      <c r="H214" s="2">
        <f>[13]Monaco!G26</f>
        <v>0</v>
      </c>
      <c r="I214" s="2">
        <f>[13]Monaco!H26</f>
        <v>25</v>
      </c>
      <c r="J214" s="2"/>
      <c r="K214" s="14">
        <f>[13]Monaco!J26</f>
        <v>0.55529775715390561</v>
      </c>
    </row>
    <row r="215" spans="1:11" x14ac:dyDescent="0.2">
      <c r="A215" s="2">
        <v>212</v>
      </c>
      <c r="B215" s="6" t="s">
        <v>176</v>
      </c>
      <c r="C215" s="2">
        <f>[13]Monteiro!B26</f>
        <v>1237</v>
      </c>
      <c r="D215" s="2">
        <f>[13]Monteiro!C26</f>
        <v>0</v>
      </c>
      <c r="E215" s="2">
        <f>[13]Monteiro!D26</f>
        <v>638</v>
      </c>
      <c r="F215" s="2">
        <f>[13]Monteiro!E26</f>
        <v>0</v>
      </c>
      <c r="G215" s="2">
        <f>[13]Monteiro!F26</f>
        <v>0</v>
      </c>
      <c r="H215" s="2">
        <f>[13]Monteiro!G26</f>
        <v>0</v>
      </c>
      <c r="I215" s="2">
        <f>[13]Monteiro!H26</f>
        <v>27</v>
      </c>
      <c r="J215" s="2"/>
      <c r="K215" s="14">
        <f>[13]Monteiro!J26</f>
        <v>0.53759094583670175</v>
      </c>
    </row>
    <row r="216" spans="1:11" x14ac:dyDescent="0.2">
      <c r="A216" s="2">
        <v>213</v>
      </c>
      <c r="B216" s="6" t="s">
        <v>21</v>
      </c>
      <c r="C216" s="2">
        <f>'[13]Mooradian, C'!B26</f>
        <v>1701</v>
      </c>
      <c r="D216" s="2">
        <f>'[13]Mooradian, C'!C26</f>
        <v>115</v>
      </c>
      <c r="E216" s="2">
        <f>'[13]Mooradian, C'!D26</f>
        <v>764</v>
      </c>
      <c r="F216" s="2">
        <f>'[13]Mooradian, C'!E26</f>
        <v>1</v>
      </c>
      <c r="G216" s="2">
        <f>'[13]Mooradian, C'!F26</f>
        <v>0</v>
      </c>
      <c r="H216" s="2">
        <f>'[13]Mooradian, C'!G26</f>
        <v>0</v>
      </c>
      <c r="I216" s="2">
        <f>'[13]Mooradian, C'!H26</f>
        <v>85</v>
      </c>
      <c r="J216" s="2"/>
      <c r="K216" s="14">
        <f>'[13]Mooradian, C'!J26</f>
        <v>0.49911816578483242</v>
      </c>
    </row>
    <row r="217" spans="1:11" x14ac:dyDescent="0.2">
      <c r="A217" s="2">
        <v>214</v>
      </c>
      <c r="B217" s="6" t="s">
        <v>20</v>
      </c>
      <c r="C217" s="2">
        <f>'[13]Mooradian, S'!B26</f>
        <v>332</v>
      </c>
      <c r="D217" s="2">
        <f>'[13]Mooradian, S'!C26</f>
        <v>99</v>
      </c>
      <c r="E217" s="2">
        <f>'[13]Mooradian, S'!D26</f>
        <v>116</v>
      </c>
      <c r="F217" s="2">
        <f>'[13]Mooradian, S'!E26</f>
        <v>2</v>
      </c>
      <c r="G217" s="2">
        <f>'[13]Mooradian, S'!F26</f>
        <v>0</v>
      </c>
      <c r="H217" s="2">
        <f>'[13]Mooradian, S'!G26</f>
        <v>0</v>
      </c>
      <c r="I217" s="2">
        <f>'[13]Mooradian, S'!H26</f>
        <v>14</v>
      </c>
      <c r="J217" s="2"/>
      <c r="K217" s="14">
        <f>'[13]Mooradian, S'!J26</f>
        <v>0.39156626506024095</v>
      </c>
    </row>
    <row r="218" spans="1:11" x14ac:dyDescent="0.2">
      <c r="A218" s="2">
        <v>215</v>
      </c>
      <c r="B218" s="6" t="s">
        <v>220</v>
      </c>
      <c r="C218" s="2">
        <f>[13]Moore!B26</f>
        <v>840</v>
      </c>
      <c r="D218" s="2">
        <f>[13]Moore!C26</f>
        <v>0</v>
      </c>
      <c r="E218" s="2">
        <f>[13]Moore!D26</f>
        <v>424</v>
      </c>
      <c r="F218" s="2">
        <f>[13]Moore!E26</f>
        <v>0</v>
      </c>
      <c r="G218" s="2">
        <f>[13]Moore!F26</f>
        <v>0</v>
      </c>
      <c r="H218" s="2">
        <f>[13]Moore!G26</f>
        <v>0</v>
      </c>
      <c r="I218" s="2">
        <f>[13]Moore!H26</f>
        <v>42</v>
      </c>
      <c r="J218" s="2"/>
      <c r="K218" s="14">
        <f>[13]Moore!J26</f>
        <v>0.55476190476190479</v>
      </c>
    </row>
    <row r="219" spans="1:11" x14ac:dyDescent="0.2">
      <c r="A219" s="2">
        <v>216</v>
      </c>
      <c r="B219" s="6" t="s">
        <v>77</v>
      </c>
      <c r="C219" s="2">
        <f>'[13]Morgan, M'!B26</f>
        <v>597</v>
      </c>
      <c r="D219" s="2">
        <f>'[13]Morgan, M'!C26</f>
        <v>201</v>
      </c>
      <c r="E219" s="2">
        <f>'[13]Morgan, M'!D26</f>
        <v>370</v>
      </c>
      <c r="F219" s="2">
        <f>'[13]Morgan, M'!E26</f>
        <v>61</v>
      </c>
      <c r="G219" s="2">
        <f>'[13]Morgan, M'!F26</f>
        <v>16</v>
      </c>
      <c r="H219" s="2">
        <f>'[13]Morgan, M'!G26</f>
        <v>4</v>
      </c>
      <c r="I219" s="2">
        <f>'[13]Morgan, M'!H26</f>
        <v>9</v>
      </c>
      <c r="J219" s="2"/>
      <c r="K219" s="14">
        <f>'[13]Morgan, M'!J26</f>
        <v>0.63484087102177555</v>
      </c>
    </row>
    <row r="220" spans="1:11" x14ac:dyDescent="0.2">
      <c r="A220" s="2">
        <v>217</v>
      </c>
      <c r="B220" s="6" t="s">
        <v>78</v>
      </c>
      <c r="C220" s="2">
        <f>'[13]Morgan, S'!B21</f>
        <v>617</v>
      </c>
      <c r="D220" s="2">
        <f>'[13]Morgan, S'!C21</f>
        <v>0</v>
      </c>
      <c r="E220" s="2">
        <f>'[13]Morgan, S'!D21</f>
        <v>220</v>
      </c>
      <c r="F220" s="2">
        <f>'[13]Morgan, S'!E21</f>
        <v>0</v>
      </c>
      <c r="G220" s="2">
        <f>'[13]Morgan, S'!F21</f>
        <v>0</v>
      </c>
      <c r="H220" s="2">
        <f>'[13]Morgan, S'!G21</f>
        <v>0</v>
      </c>
      <c r="I220" s="2">
        <f>'[13]Morgan, S'!H21</f>
        <v>45</v>
      </c>
      <c r="J220" s="2"/>
      <c r="K220" s="14">
        <f>'[13]Morgan, S'!J21</f>
        <v>0.42949756888168555</v>
      </c>
    </row>
    <row r="221" spans="1:11" x14ac:dyDescent="0.2">
      <c r="A221" s="2">
        <v>218</v>
      </c>
      <c r="B221" s="6" t="s">
        <v>247</v>
      </c>
      <c r="C221" s="2">
        <f>[13]Moschella!B18</f>
        <v>111</v>
      </c>
      <c r="D221" s="2">
        <f>[13]Moschella!C18</f>
        <v>0</v>
      </c>
      <c r="E221" s="2">
        <f>[13]Moschella!D18</f>
        <v>76</v>
      </c>
      <c r="F221" s="2">
        <f>[13]Moschella!E18</f>
        <v>0</v>
      </c>
      <c r="G221" s="2">
        <f>[13]Moschella!F18</f>
        <v>0</v>
      </c>
      <c r="H221" s="2">
        <f>[13]Moschella!G18</f>
        <v>0</v>
      </c>
      <c r="I221" s="2">
        <f>[13]Moschella!H18</f>
        <v>1</v>
      </c>
      <c r="J221" s="2"/>
      <c r="K221" s="14">
        <f>[13]Moschella!J18</f>
        <v>0.69369369369369371</v>
      </c>
    </row>
    <row r="222" spans="1:11" x14ac:dyDescent="0.2">
      <c r="A222" s="2">
        <v>219</v>
      </c>
      <c r="B222" s="6" t="s">
        <v>135</v>
      </c>
      <c r="C222" s="2">
        <f>[13]Mosnicka!B26</f>
        <v>1534</v>
      </c>
      <c r="D222" s="2">
        <f>[13]Mosnicka!C26</f>
        <v>48</v>
      </c>
      <c r="E222" s="2">
        <f>[13]Mosnicka!D26</f>
        <v>777</v>
      </c>
      <c r="F222" s="2">
        <f>[13]Mosnicka!E26</f>
        <v>7</v>
      </c>
      <c r="G222" s="2">
        <f>[13]Mosnicka!F26</f>
        <v>2</v>
      </c>
      <c r="H222" s="2">
        <f>[13]Mosnicka!G26</f>
        <v>1</v>
      </c>
      <c r="I222" s="2">
        <f>[13]Mosnicka!H26</f>
        <v>85</v>
      </c>
      <c r="J222" s="2"/>
      <c r="K222" s="14">
        <f>[13]Mosnicka!J26</f>
        <v>0.56192959582790092</v>
      </c>
    </row>
    <row r="223" spans="1:11" x14ac:dyDescent="0.2">
      <c r="A223" s="2">
        <v>220</v>
      </c>
      <c r="B223" s="6" t="s">
        <v>173</v>
      </c>
      <c r="C223" s="2">
        <f>[13]Mounsey!B19</f>
        <v>424</v>
      </c>
      <c r="D223" s="2">
        <f>[13]Mounsey!C19</f>
        <v>18</v>
      </c>
      <c r="E223" s="2">
        <f>[13]Mounsey!D19</f>
        <v>204</v>
      </c>
      <c r="F223" s="2">
        <f>[13]Mounsey!E19</f>
        <v>3</v>
      </c>
      <c r="G223" s="2">
        <f>[13]Mounsey!F19</f>
        <v>1</v>
      </c>
      <c r="H223" s="2">
        <f>[13]Mounsey!G19</f>
        <v>0</v>
      </c>
      <c r="I223" s="2">
        <f>[13]Mounsey!H19</f>
        <v>4</v>
      </c>
      <c r="J223" s="2"/>
      <c r="K223" s="14">
        <f>[13]Mounsey!J19</f>
        <v>0.49056603773584906</v>
      </c>
    </row>
    <row r="224" spans="1:11" x14ac:dyDescent="0.2">
      <c r="A224" s="2">
        <v>221</v>
      </c>
      <c r="B224" s="6" t="s">
        <v>207</v>
      </c>
      <c r="C224" s="2">
        <f>[13]Moushegian!B20</f>
        <v>698</v>
      </c>
      <c r="D224" s="2">
        <f>[13]Moushegian!C20</f>
        <v>0</v>
      </c>
      <c r="E224" s="2">
        <f>[13]Moushegian!D20</f>
        <v>254</v>
      </c>
      <c r="F224" s="2">
        <f>[13]Moushegian!E20</f>
        <v>0</v>
      </c>
      <c r="G224" s="2">
        <f>[13]Moushegian!F20</f>
        <v>0</v>
      </c>
      <c r="H224" s="2">
        <f>[13]Moushegian!G20</f>
        <v>0</v>
      </c>
      <c r="I224" s="2">
        <f>[13]Moushegian!H20</f>
        <v>22</v>
      </c>
      <c r="J224" s="2"/>
      <c r="K224" s="14">
        <f>[13]Moushegian!J20</f>
        <v>0.39541547277936961</v>
      </c>
    </row>
    <row r="225" spans="1:11" x14ac:dyDescent="0.2">
      <c r="A225" s="2">
        <v>222</v>
      </c>
      <c r="B225" s="6" t="s">
        <v>115</v>
      </c>
      <c r="C225" s="2">
        <f>[13]Muller!B24</f>
        <v>260</v>
      </c>
      <c r="D225" s="2">
        <f>[13]Muller!C24</f>
        <v>62</v>
      </c>
      <c r="E225" s="2">
        <f>[13]Muller!D24</f>
        <v>114</v>
      </c>
      <c r="F225" s="2">
        <f>[13]Muller!E24</f>
        <v>7</v>
      </c>
      <c r="G225" s="2">
        <f>[13]Muller!F24</f>
        <v>9</v>
      </c>
      <c r="H225" s="2">
        <f>[13]Muller!G24</f>
        <v>6</v>
      </c>
      <c r="I225" s="2">
        <f>[13]Muller!H24</f>
        <v>15</v>
      </c>
      <c r="J225" s="2"/>
      <c r="K225" s="14">
        <f>[13]Muller!J24</f>
        <v>0.49615384615384617</v>
      </c>
    </row>
    <row r="226" spans="1:11" x14ac:dyDescent="0.2">
      <c r="A226" s="2">
        <v>223</v>
      </c>
      <c r="B226" s="6" t="s">
        <v>285</v>
      </c>
      <c r="C226" s="2">
        <f>[13]Mulley!B19</f>
        <v>390</v>
      </c>
      <c r="D226" s="2">
        <f>[13]Mulley!C19</f>
        <v>0</v>
      </c>
      <c r="E226" s="2">
        <f>[13]Mulley!D19</f>
        <v>166</v>
      </c>
      <c r="F226" s="2">
        <f>[13]Mulley!E19</f>
        <v>0</v>
      </c>
      <c r="G226" s="2">
        <f>[13]Mulley!F19</f>
        <v>0</v>
      </c>
      <c r="H226" s="2">
        <f>[13]Mulley!G19</f>
        <v>0</v>
      </c>
      <c r="I226" s="2">
        <f>[13]Mulley!H19</f>
        <v>5</v>
      </c>
      <c r="J226" s="2"/>
      <c r="K226" s="14">
        <f>[13]Mulley!J19</f>
        <v>0.43846153846153846</v>
      </c>
    </row>
    <row r="227" spans="1:11" x14ac:dyDescent="0.2">
      <c r="A227" s="2">
        <v>224</v>
      </c>
      <c r="B227" s="6" t="s">
        <v>185</v>
      </c>
      <c r="C227" s="2">
        <f>'[13]Murphy, H'!B26</f>
        <v>1161</v>
      </c>
      <c r="D227" s="2">
        <f>'[13]Murphy, H'!C26</f>
        <v>0</v>
      </c>
      <c r="E227" s="2">
        <f>'[13]Murphy, H'!D26</f>
        <v>577</v>
      </c>
      <c r="F227" s="2">
        <f>'[13]Murphy, H'!E26</f>
        <v>0</v>
      </c>
      <c r="G227" s="2">
        <f>'[13]Murphy, H'!F26</f>
        <v>0</v>
      </c>
      <c r="H227" s="2">
        <f>'[13]Murphy, H'!G26</f>
        <v>0</v>
      </c>
      <c r="I227" s="2">
        <f>'[13]Murphy, H'!H26</f>
        <v>21</v>
      </c>
      <c r="J227" s="2"/>
      <c r="K227" s="14">
        <f>'[13]Murphy, H'!J26</f>
        <v>0.5150732127476314</v>
      </c>
    </row>
    <row r="228" spans="1:11" x14ac:dyDescent="0.2">
      <c r="A228" s="2">
        <v>225</v>
      </c>
      <c r="B228" s="6" t="s">
        <v>186</v>
      </c>
      <c r="C228" s="2">
        <f>'[13]Murphy, R'!B19</f>
        <v>536</v>
      </c>
      <c r="D228" s="2">
        <f>'[13]Murphy, R'!C19</f>
        <v>0</v>
      </c>
      <c r="E228" s="2">
        <f>'[13]Murphy, R'!D19</f>
        <v>297</v>
      </c>
      <c r="F228" s="2">
        <f>'[13]Murphy, R'!E19</f>
        <v>0</v>
      </c>
      <c r="G228" s="2">
        <f>'[13]Murphy, R'!F19</f>
        <v>0</v>
      </c>
      <c r="H228" s="2">
        <f>'[13]Murphy, R'!G19</f>
        <v>0</v>
      </c>
      <c r="I228" s="2">
        <f>'[13]Murphy, R'!H19</f>
        <v>20</v>
      </c>
      <c r="J228" s="2"/>
      <c r="K228" s="14">
        <f>'[13]Murphy, R'!J19</f>
        <v>0.59141791044776115</v>
      </c>
    </row>
    <row r="229" spans="1:11" x14ac:dyDescent="0.2">
      <c r="A229" s="2">
        <v>226</v>
      </c>
      <c r="B229" s="6" t="s">
        <v>348</v>
      </c>
      <c r="C229" s="2">
        <f>[14]Nadeau!B12</f>
        <v>74</v>
      </c>
      <c r="D229" s="2">
        <f>[14]Nadeau!C12</f>
        <v>0</v>
      </c>
      <c r="E229" s="2">
        <f>[14]Nadeau!D12</f>
        <v>28</v>
      </c>
      <c r="F229" s="2">
        <f>[14]Nadeau!E12</f>
        <v>0</v>
      </c>
      <c r="G229" s="2">
        <f>[14]Nadeau!F12</f>
        <v>0</v>
      </c>
      <c r="H229" s="2">
        <f>[14]Nadeau!G12</f>
        <v>0</v>
      </c>
      <c r="I229" s="2">
        <f>[14]Nadeau!H12</f>
        <v>0</v>
      </c>
      <c r="J229" s="2"/>
      <c r="K229" s="14">
        <f>[14]Nadeau!J12</f>
        <v>0.3783783783783784</v>
      </c>
    </row>
    <row r="230" spans="1:11" x14ac:dyDescent="0.2">
      <c r="A230" s="2">
        <v>227</v>
      </c>
      <c r="B230" s="6" t="s">
        <v>35</v>
      </c>
      <c r="C230" s="2">
        <f>[14]Nagle!B26</f>
        <v>326</v>
      </c>
      <c r="D230" s="2">
        <f>[14]Nagle!C26</f>
        <v>127</v>
      </c>
      <c r="E230" s="2">
        <f>[14]Nagle!D26</f>
        <v>182</v>
      </c>
      <c r="F230" s="2">
        <f>[14]Nagle!E26</f>
        <v>19</v>
      </c>
      <c r="G230" s="2">
        <f>[14]Nagle!F26</f>
        <v>10</v>
      </c>
      <c r="H230" s="2">
        <f>[14]Nagle!G26</f>
        <v>0</v>
      </c>
      <c r="I230" s="2">
        <f>[14]Nagle!H26</f>
        <v>28</v>
      </c>
      <c r="J230" s="2"/>
      <c r="K230" s="14">
        <f>[14]Nagle!J26</f>
        <v>0.64417177914110424</v>
      </c>
    </row>
    <row r="231" spans="1:11" x14ac:dyDescent="0.2">
      <c r="A231" s="2">
        <v>228</v>
      </c>
      <c r="B231" s="6" t="s">
        <v>22</v>
      </c>
      <c r="C231" s="2">
        <f>[14]Nalette!B26</f>
        <v>550</v>
      </c>
      <c r="D231" s="2">
        <f>[14]Nalette!C26</f>
        <v>222</v>
      </c>
      <c r="E231" s="2">
        <f>[14]Nalette!D26</f>
        <v>352</v>
      </c>
      <c r="F231" s="2">
        <f>[14]Nalette!E26</f>
        <v>51</v>
      </c>
      <c r="G231" s="2">
        <f>[14]Nalette!F26</f>
        <v>13</v>
      </c>
      <c r="H231" s="2">
        <f>[14]Nalette!G26</f>
        <v>13</v>
      </c>
      <c r="I231" s="2">
        <f>[14]Nalette!H26</f>
        <v>40</v>
      </c>
      <c r="J231" s="2"/>
      <c r="K231" s="14">
        <f>[14]Nalette!J26</f>
        <v>0.71272727272727276</v>
      </c>
    </row>
    <row r="232" spans="1:11" x14ac:dyDescent="0.2">
      <c r="A232" s="2">
        <v>229</v>
      </c>
      <c r="B232" s="6" t="s">
        <v>155</v>
      </c>
      <c r="C232" s="2">
        <f>[14]Napolitano!B20</f>
        <v>1295</v>
      </c>
      <c r="D232" s="2">
        <f>[14]Napolitano!C20</f>
        <v>78</v>
      </c>
      <c r="E232" s="2">
        <f>[14]Napolitano!D20</f>
        <v>673</v>
      </c>
      <c r="F232" s="2">
        <f>[14]Napolitano!E20</f>
        <v>22</v>
      </c>
      <c r="G232" s="2">
        <f>[14]Napolitano!F20</f>
        <v>1</v>
      </c>
      <c r="H232" s="2">
        <f>[14]Napolitano!G20</f>
        <v>0</v>
      </c>
      <c r="I232" s="2">
        <f>[14]Napolitano!H20</f>
        <v>68</v>
      </c>
      <c r="J232" s="2"/>
      <c r="K232" s="14">
        <f>[14]Napolitano!J20</f>
        <v>0.57220077220077215</v>
      </c>
    </row>
    <row r="233" spans="1:11" x14ac:dyDescent="0.2">
      <c r="A233" s="2">
        <v>230</v>
      </c>
      <c r="B233" s="6" t="s">
        <v>227</v>
      </c>
      <c r="C233" s="2">
        <f>[14]Nickerson!B19</f>
        <v>783</v>
      </c>
      <c r="D233" s="2">
        <f>[14]Nickerson!C19</f>
        <v>0</v>
      </c>
      <c r="E233" s="2">
        <f>[14]Nickerson!D19</f>
        <v>365</v>
      </c>
      <c r="F233" s="2">
        <f>[14]Nickerson!E19</f>
        <v>0</v>
      </c>
      <c r="G233" s="2">
        <f>[14]Nickerson!F19</f>
        <v>0</v>
      </c>
      <c r="H233" s="2">
        <f>[14]Nickerson!G19</f>
        <v>0</v>
      </c>
      <c r="I233" s="2">
        <f>[14]Nickerson!H19</f>
        <v>28</v>
      </c>
      <c r="J233" s="2"/>
      <c r="K233" s="14">
        <f>[14]Nickerson!J19</f>
        <v>0.50191570881226055</v>
      </c>
    </row>
    <row r="234" spans="1:11" x14ac:dyDescent="0.2">
      <c r="A234" s="2">
        <v>231</v>
      </c>
      <c r="B234" s="6" t="s">
        <v>191</v>
      </c>
      <c r="C234" s="2">
        <f>[14]Nield!B21</f>
        <v>705</v>
      </c>
      <c r="D234" s="2">
        <f>[14]Nield!C21</f>
        <v>0</v>
      </c>
      <c r="E234" s="2">
        <f>[14]Nield!D21</f>
        <v>389</v>
      </c>
      <c r="F234" s="2">
        <f>[14]Nield!E21</f>
        <v>0</v>
      </c>
      <c r="G234" s="2">
        <f>[14]Nield!F21</f>
        <v>0</v>
      </c>
      <c r="H234" s="2">
        <f>[14]Nield!G21</f>
        <v>0</v>
      </c>
      <c r="I234" s="2">
        <f>[14]Nield!H21</f>
        <v>28</v>
      </c>
      <c r="J234" s="2"/>
      <c r="K234" s="14">
        <f>[14]Nield!J21</f>
        <v>0.59148936170212763</v>
      </c>
    </row>
    <row r="235" spans="1:11" x14ac:dyDescent="0.2">
      <c r="A235" s="2">
        <v>232</v>
      </c>
      <c r="B235" s="6" t="s">
        <v>349</v>
      </c>
      <c r="C235" s="2">
        <f>[14]Noel!B14</f>
        <v>142</v>
      </c>
      <c r="D235" s="2">
        <f>[14]Noel!C14</f>
        <v>0</v>
      </c>
      <c r="E235" s="2">
        <f>[14]Noel!D14</f>
        <v>47</v>
      </c>
      <c r="F235" s="2">
        <f>[14]Noel!E14</f>
        <v>0</v>
      </c>
      <c r="G235" s="2">
        <f>[14]Noel!F14</f>
        <v>0</v>
      </c>
      <c r="H235" s="2">
        <f>[14]Noel!G14</f>
        <v>0</v>
      </c>
      <c r="I235" s="2">
        <f>[14]Noel!H14</f>
        <v>4</v>
      </c>
      <c r="J235" s="2"/>
      <c r="K235" s="14">
        <f>[14]Noel!J14</f>
        <v>0.35915492957746481</v>
      </c>
    </row>
    <row r="236" spans="1:11" x14ac:dyDescent="0.2">
      <c r="A236" s="2">
        <v>233</v>
      </c>
      <c r="B236" s="6" t="s">
        <v>136</v>
      </c>
      <c r="C236" s="2">
        <f>[14]Normandin!B26</f>
        <v>15</v>
      </c>
      <c r="D236" s="2">
        <f>[14]Normandin!C26</f>
        <v>3</v>
      </c>
      <c r="E236" s="2">
        <f>[14]Normandin!D26</f>
        <v>6</v>
      </c>
      <c r="F236" s="2">
        <f>[14]Normandin!E26</f>
        <v>0</v>
      </c>
      <c r="G236" s="2">
        <f>[14]Normandin!F26</f>
        <v>0</v>
      </c>
      <c r="H236" s="2">
        <f>[14]Normandin!G26</f>
        <v>0</v>
      </c>
      <c r="I236" s="2">
        <f>[14]Normandin!H26</f>
        <v>0</v>
      </c>
      <c r="J236" s="2"/>
      <c r="K236" s="14">
        <f>[14]Normandin!J26</f>
        <v>0.4</v>
      </c>
    </row>
    <row r="237" spans="1:11" x14ac:dyDescent="0.2">
      <c r="A237" s="2">
        <v>234</v>
      </c>
      <c r="B237" s="6" t="s">
        <v>102</v>
      </c>
      <c r="C237" s="2">
        <f>[14]Norton!B26</f>
        <v>263</v>
      </c>
      <c r="D237" s="2">
        <f>[14]Norton!C26</f>
        <v>86</v>
      </c>
      <c r="E237" s="2">
        <f>[14]Norton!D26</f>
        <v>197</v>
      </c>
      <c r="F237" s="2">
        <f>[14]Norton!E26</f>
        <v>17</v>
      </c>
      <c r="G237" s="2">
        <f>[14]Norton!F26</f>
        <v>2</v>
      </c>
      <c r="H237" s="2">
        <f>[14]Norton!G26</f>
        <v>0</v>
      </c>
      <c r="I237" s="2">
        <f>[14]Norton!H26</f>
        <v>2</v>
      </c>
      <c r="J237" s="2"/>
      <c r="K237" s="14">
        <f>[14]Norton!J26</f>
        <v>0.75665399239543729</v>
      </c>
    </row>
    <row r="238" spans="1:11" x14ac:dyDescent="0.2">
      <c r="A238" s="2">
        <v>235</v>
      </c>
      <c r="B238" s="6" t="s">
        <v>350</v>
      </c>
      <c r="C238" s="2">
        <f>[14]Nyblom!B12</f>
        <v>46</v>
      </c>
      <c r="D238" s="2">
        <f>[14]Nyblom!C12</f>
        <v>0</v>
      </c>
      <c r="E238" s="2">
        <f>[14]Nyblom!D12</f>
        <v>24</v>
      </c>
      <c r="F238" s="2">
        <f>[14]Nyblom!E12</f>
        <v>0</v>
      </c>
      <c r="G238" s="2">
        <f>[14]Nyblom!F12</f>
        <v>0</v>
      </c>
      <c r="H238" s="2">
        <f>[14]Nyblom!G12</f>
        <v>0</v>
      </c>
      <c r="I238" s="2">
        <f>[14]Nyblom!H12</f>
        <v>2</v>
      </c>
      <c r="J238" s="2"/>
      <c r="K238" s="14">
        <f>[14]Nyblom!J12</f>
        <v>0.56521739130434778</v>
      </c>
    </row>
    <row r="239" spans="1:11" x14ac:dyDescent="0.2">
      <c r="A239" s="2">
        <v>236</v>
      </c>
      <c r="B239" s="6" t="s">
        <v>215</v>
      </c>
      <c r="C239" s="2">
        <f>[15]Oberholtzer!B16</f>
        <v>6</v>
      </c>
      <c r="D239" s="2">
        <f>[15]Oberholtzer!C16</f>
        <v>0</v>
      </c>
      <c r="E239" s="2">
        <f>[15]Oberholtzer!D16</f>
        <v>2</v>
      </c>
      <c r="F239" s="2">
        <f>[15]Oberholtzer!E16</f>
        <v>0</v>
      </c>
      <c r="G239" s="2">
        <f>[15]Oberholtzer!F16</f>
        <v>0</v>
      </c>
      <c r="H239" s="2">
        <f>[15]Oberholtzer!G16</f>
        <v>0</v>
      </c>
      <c r="I239" s="2">
        <f>[15]Oberholtzer!H16</f>
        <v>0</v>
      </c>
      <c r="J239" s="2"/>
      <c r="K239" s="14">
        <f>[15]Oberholtzer!J16</f>
        <v>0.33333333333333331</v>
      </c>
    </row>
    <row r="240" spans="1:11" x14ac:dyDescent="0.2">
      <c r="A240" s="2">
        <v>237</v>
      </c>
      <c r="B240" s="6" t="s">
        <v>351</v>
      </c>
      <c r="C240" s="2">
        <f>'[15]O''Brien'!B13</f>
        <v>81</v>
      </c>
      <c r="D240" s="2">
        <f>'[15]O''Brien'!C13</f>
        <v>0</v>
      </c>
      <c r="E240" s="2">
        <f>'[15]O''Brien'!D13</f>
        <v>43</v>
      </c>
      <c r="F240" s="2">
        <f>'[15]O''Brien'!E13</f>
        <v>0</v>
      </c>
      <c r="G240" s="2">
        <f>'[15]O''Brien'!F13</f>
        <v>0</v>
      </c>
      <c r="H240" s="2">
        <f>'[15]O''Brien'!G13</f>
        <v>0</v>
      </c>
      <c r="I240" s="2">
        <f>'[15]O''Brien'!H13</f>
        <v>6</v>
      </c>
      <c r="J240" s="2"/>
      <c r="K240" s="14">
        <f>'[15]O''Brien'!J13</f>
        <v>0.60493827160493829</v>
      </c>
    </row>
    <row r="241" spans="1:11" x14ac:dyDescent="0.2">
      <c r="A241" s="2">
        <v>238</v>
      </c>
      <c r="B241" s="6" t="s">
        <v>311</v>
      </c>
      <c r="C241" s="2">
        <f>'[15]O''Callaghan'!B18</f>
        <v>410</v>
      </c>
      <c r="D241" s="2">
        <f>'[15]O''Callaghan'!C18</f>
        <v>0</v>
      </c>
      <c r="E241" s="2">
        <f>'[15]O''Callaghan'!D18</f>
        <v>173</v>
      </c>
      <c r="F241" s="2">
        <f>'[15]O''Callaghan'!E18</f>
        <v>0</v>
      </c>
      <c r="G241" s="2">
        <f>'[15]O''Callaghan'!F18</f>
        <v>0</v>
      </c>
      <c r="H241" s="2">
        <f>'[15]O''Callaghan'!G18</f>
        <v>0</v>
      </c>
      <c r="I241" s="2">
        <f>'[15]O''Callaghan'!H18</f>
        <v>11</v>
      </c>
      <c r="J241" s="2"/>
      <c r="K241" s="14">
        <f>'[15]O''Callaghan'!J18</f>
        <v>0.44878048780487806</v>
      </c>
    </row>
    <row r="242" spans="1:11" x14ac:dyDescent="0.2">
      <c r="A242" s="2">
        <v>239</v>
      </c>
      <c r="B242" s="6" t="s">
        <v>241</v>
      </c>
      <c r="C242" s="2">
        <f>[15]Ogrodowczyk!B16</f>
        <v>412</v>
      </c>
      <c r="D242" s="2">
        <f>[15]Ogrodowczyk!C16</f>
        <v>0</v>
      </c>
      <c r="E242" s="2">
        <f>[15]Ogrodowczyk!D16</f>
        <v>127</v>
      </c>
      <c r="F242" s="2">
        <f>[15]Ogrodowczyk!E16</f>
        <v>0</v>
      </c>
      <c r="G242" s="2">
        <f>[15]Ogrodowczyk!F16</f>
        <v>0</v>
      </c>
      <c r="H242" s="2">
        <f>[15]Ogrodowczyk!G16</f>
        <v>0</v>
      </c>
      <c r="I242" s="2">
        <f>[15]Ogrodowczyk!H16</f>
        <v>11</v>
      </c>
      <c r="J242" s="2"/>
      <c r="K242" s="14">
        <f>[15]Ogrodowczyk!J16</f>
        <v>0.33495145631067963</v>
      </c>
    </row>
    <row r="243" spans="1:11" x14ac:dyDescent="0.2">
      <c r="A243" s="2">
        <v>240</v>
      </c>
      <c r="B243" s="6" t="s">
        <v>217</v>
      </c>
      <c r="C243" s="2">
        <f>[15]Ohm!B20</f>
        <v>531</v>
      </c>
      <c r="D243" s="2">
        <f>[15]Ohm!C20</f>
        <v>0</v>
      </c>
      <c r="E243" s="2">
        <f>[15]Ohm!D20</f>
        <v>196</v>
      </c>
      <c r="F243" s="2">
        <f>[15]Ohm!E20</f>
        <v>0</v>
      </c>
      <c r="G243" s="2">
        <f>[15]Ohm!F20</f>
        <v>0</v>
      </c>
      <c r="H243" s="2">
        <f>[15]Ohm!G20</f>
        <v>0</v>
      </c>
      <c r="I243" s="2">
        <f>[15]Ohm!H20</f>
        <v>19</v>
      </c>
      <c r="J243" s="2"/>
      <c r="K243" s="14">
        <f>[15]Ohm!J20</f>
        <v>0.40489642184557439</v>
      </c>
    </row>
    <row r="244" spans="1:11" x14ac:dyDescent="0.2">
      <c r="A244" s="2">
        <v>241</v>
      </c>
      <c r="B244" s="6" t="s">
        <v>159</v>
      </c>
      <c r="C244" s="2">
        <f>'[15]O''Leary'!B26</f>
        <v>164</v>
      </c>
      <c r="D244" s="2">
        <f>'[15]O''Leary'!C26</f>
        <v>12</v>
      </c>
      <c r="E244" s="2">
        <f>'[15]O''Leary'!D26</f>
        <v>71</v>
      </c>
      <c r="F244" s="2">
        <f>'[15]O''Leary'!E26</f>
        <v>2</v>
      </c>
      <c r="G244" s="2">
        <f>'[15]O''Leary'!F26</f>
        <v>0</v>
      </c>
      <c r="H244" s="2">
        <f>'[15]O''Leary'!G26</f>
        <v>0</v>
      </c>
      <c r="I244" s="2">
        <f>'[15]O''Leary'!H26</f>
        <v>4</v>
      </c>
      <c r="J244" s="2"/>
      <c r="K244" s="14">
        <f>'[15]O''Leary'!J26</f>
        <v>0.45731707317073172</v>
      </c>
    </row>
    <row r="245" spans="1:11" x14ac:dyDescent="0.2">
      <c r="A245" s="2">
        <v>242</v>
      </c>
      <c r="B245" s="6" t="s">
        <v>174</v>
      </c>
      <c r="C245" s="2">
        <f>[15]Olsen!B26</f>
        <v>926</v>
      </c>
      <c r="D245" s="2">
        <f>[15]Olsen!C26</f>
        <v>0</v>
      </c>
      <c r="E245" s="2">
        <f>[15]Olsen!D26</f>
        <v>405</v>
      </c>
      <c r="F245" s="2">
        <f>[15]Olsen!E26</f>
        <v>0</v>
      </c>
      <c r="G245" s="2">
        <f>[15]Olsen!F26</f>
        <v>0</v>
      </c>
      <c r="H245" s="2">
        <f>[15]Olsen!G26</f>
        <v>0</v>
      </c>
      <c r="I245" s="2">
        <f>[15]Olsen!H26</f>
        <v>25</v>
      </c>
      <c r="J245" s="2"/>
      <c r="K245" s="14">
        <f>[15]Olsen!J26</f>
        <v>0.46436285097192226</v>
      </c>
    </row>
    <row r="246" spans="1:11" x14ac:dyDescent="0.2">
      <c r="A246" s="2">
        <v>243</v>
      </c>
      <c r="B246" s="6" t="s">
        <v>187</v>
      </c>
      <c r="C246" s="2">
        <f>'[15]O''Neil'!B26</f>
        <v>71</v>
      </c>
      <c r="D246" s="2">
        <f>'[15]O''Neil'!C26</f>
        <v>0</v>
      </c>
      <c r="E246" s="2">
        <f>'[15]O''Neil'!D26</f>
        <v>37</v>
      </c>
      <c r="F246" s="2">
        <f>'[15]O''Neil'!E26</f>
        <v>0</v>
      </c>
      <c r="G246" s="2">
        <f>'[15]O''Neil'!F26</f>
        <v>0</v>
      </c>
      <c r="H246" s="2">
        <f>'[15]O''Neil'!G26</f>
        <v>0</v>
      </c>
      <c r="I246" s="2">
        <f>'[15]O''Neil'!H26</f>
        <v>5</v>
      </c>
      <c r="J246" s="2"/>
      <c r="K246" s="14">
        <f>'[15]O''Neil'!J26</f>
        <v>0.59154929577464788</v>
      </c>
    </row>
    <row r="247" spans="1:11" x14ac:dyDescent="0.2">
      <c r="A247" s="2">
        <v>244</v>
      </c>
      <c r="B247" s="6" t="s">
        <v>218</v>
      </c>
      <c r="C247" s="2">
        <f>[16]Pace!B16</f>
        <v>167</v>
      </c>
      <c r="D247" s="2">
        <f>[16]Pace!C16</f>
        <v>0</v>
      </c>
      <c r="E247" s="2">
        <f>[16]Pace!D16</f>
        <v>59</v>
      </c>
      <c r="F247" s="2">
        <f>[16]Pace!E16</f>
        <v>0</v>
      </c>
      <c r="G247" s="2">
        <f>[16]Pace!F16</f>
        <v>0</v>
      </c>
      <c r="H247" s="2">
        <f>[16]Pace!G16</f>
        <v>0</v>
      </c>
      <c r="I247" s="2">
        <f>[16]Pace!H16</f>
        <v>3</v>
      </c>
      <c r="J247" s="2"/>
      <c r="K247" s="14">
        <f>[16]Pace!J16</f>
        <v>0.3712574850299401</v>
      </c>
    </row>
    <row r="248" spans="1:11" x14ac:dyDescent="0.2">
      <c r="A248" s="2">
        <v>245</v>
      </c>
      <c r="B248" s="6" t="s">
        <v>352</v>
      </c>
      <c r="C248" s="2">
        <f>[16]Padley!B14</f>
        <v>76</v>
      </c>
      <c r="D248" s="2">
        <f>[16]Padley!C14</f>
        <v>0</v>
      </c>
      <c r="E248" s="2">
        <f>[16]Padley!D14</f>
        <v>36</v>
      </c>
      <c r="F248" s="2">
        <f>[16]Padley!E14</f>
        <v>0</v>
      </c>
      <c r="G248" s="2">
        <f>[16]Padley!F14</f>
        <v>0</v>
      </c>
      <c r="H248" s="2">
        <f>[16]Padley!G14</f>
        <v>0</v>
      </c>
      <c r="I248" s="2">
        <f>[16]Padley!H14</f>
        <v>4</v>
      </c>
      <c r="J248" s="2"/>
      <c r="K248" s="14">
        <f>[16]Padley!J14</f>
        <v>0.52631578947368418</v>
      </c>
    </row>
    <row r="249" spans="1:11" x14ac:dyDescent="0.2">
      <c r="A249" s="2">
        <v>246</v>
      </c>
      <c r="B249" s="6" t="s">
        <v>229</v>
      </c>
      <c r="C249" s="2">
        <f>[16]Page!B18</f>
        <v>505</v>
      </c>
      <c r="D249" s="2">
        <f>[16]Page!C18</f>
        <v>0</v>
      </c>
      <c r="E249" s="2">
        <f>[16]Page!D18</f>
        <v>238</v>
      </c>
      <c r="F249" s="2">
        <f>[16]Page!E18</f>
        <v>0</v>
      </c>
      <c r="G249" s="2">
        <f>[16]Page!F18</f>
        <v>0</v>
      </c>
      <c r="H249" s="2">
        <f>[16]Page!G18</f>
        <v>0</v>
      </c>
      <c r="I249" s="2">
        <f>[16]Page!H18</f>
        <v>7</v>
      </c>
      <c r="J249" s="2"/>
      <c r="K249" s="14">
        <f>[16]Page!J18</f>
        <v>0.48514851485148514</v>
      </c>
    </row>
    <row r="250" spans="1:11" x14ac:dyDescent="0.2">
      <c r="A250" s="2">
        <v>247</v>
      </c>
      <c r="B250" s="6" t="s">
        <v>295</v>
      </c>
      <c r="C250" s="2">
        <f>[16]Palmer!B18</f>
        <v>420</v>
      </c>
      <c r="D250" s="2">
        <f>[16]Palmer!C18</f>
        <v>0</v>
      </c>
      <c r="E250" s="2">
        <f>[16]Palmer!D18</f>
        <v>147</v>
      </c>
      <c r="F250" s="2">
        <f>[16]Palmer!E18</f>
        <v>0</v>
      </c>
      <c r="G250" s="2">
        <f>[16]Palmer!F18</f>
        <v>0</v>
      </c>
      <c r="H250" s="2">
        <f>[16]Palmer!G18</f>
        <v>0</v>
      </c>
      <c r="I250" s="2">
        <f>[16]Palmer!H18</f>
        <v>9</v>
      </c>
      <c r="J250" s="2"/>
      <c r="K250" s="14">
        <f>[16]Palmer!J18</f>
        <v>0.37142857142857144</v>
      </c>
    </row>
    <row r="251" spans="1:11" x14ac:dyDescent="0.2">
      <c r="A251" s="2">
        <v>248</v>
      </c>
      <c r="B251" s="6" t="s">
        <v>27</v>
      </c>
      <c r="C251" s="2">
        <f>[16]Papa!B26</f>
        <v>432</v>
      </c>
      <c r="D251" s="2">
        <f>[16]Papa!C26</f>
        <v>68</v>
      </c>
      <c r="E251" s="2">
        <f>[16]Papa!D26</f>
        <v>192</v>
      </c>
      <c r="F251" s="2">
        <f>[16]Papa!E26</f>
        <v>21</v>
      </c>
      <c r="G251" s="2">
        <f>[16]Papa!F26</f>
        <v>8</v>
      </c>
      <c r="H251" s="2">
        <f>[16]Papa!G26</f>
        <v>1</v>
      </c>
      <c r="I251" s="2">
        <f>[16]Papa!H26</f>
        <v>9</v>
      </c>
      <c r="J251" s="2"/>
      <c r="K251" s="14">
        <f>[16]Papa!J26</f>
        <v>0.46527777777777779</v>
      </c>
    </row>
    <row r="252" spans="1:11" x14ac:dyDescent="0.2">
      <c r="A252" s="2">
        <v>249</v>
      </c>
      <c r="B252" s="6" t="s">
        <v>334</v>
      </c>
      <c r="C252" s="2">
        <f>[16]Parker!B12</f>
        <v>70</v>
      </c>
      <c r="D252" s="2">
        <f>[16]Parker!C12</f>
        <v>0</v>
      </c>
      <c r="E252" s="2">
        <f>[16]Parker!D12</f>
        <v>37</v>
      </c>
      <c r="F252" s="2">
        <f>[16]Parker!E12</f>
        <v>0</v>
      </c>
      <c r="G252" s="2">
        <f>[16]Parker!F12</f>
        <v>0</v>
      </c>
      <c r="H252" s="2">
        <f>[16]Parker!G12</f>
        <v>0</v>
      </c>
      <c r="I252" s="2">
        <f>[16]Parker!H12</f>
        <v>1</v>
      </c>
      <c r="J252" s="2"/>
      <c r="K252" s="14">
        <f>[16]Parker!J12</f>
        <v>0.54285714285714282</v>
      </c>
    </row>
    <row r="253" spans="1:11" x14ac:dyDescent="0.2">
      <c r="A253" s="2">
        <v>250</v>
      </c>
      <c r="B253" s="6" t="s">
        <v>79</v>
      </c>
      <c r="C253" s="2">
        <f>[16]Patterson!B26</f>
        <v>450</v>
      </c>
      <c r="D253" s="2">
        <f>[16]Patterson!C26</f>
        <v>183</v>
      </c>
      <c r="E253" s="2">
        <f>[16]Patterson!D26</f>
        <v>290</v>
      </c>
      <c r="F253" s="2">
        <f>[16]Patterson!E26</f>
        <v>66</v>
      </c>
      <c r="G253" s="2">
        <f>[16]Patterson!F26</f>
        <v>17</v>
      </c>
      <c r="H253" s="2">
        <f>[16]Patterson!G26</f>
        <v>7</v>
      </c>
      <c r="I253" s="2">
        <f>[16]Patterson!H26</f>
        <v>20</v>
      </c>
      <c r="J253" s="2"/>
      <c r="K253" s="14">
        <f>[16]Patterson!J26</f>
        <v>0.68888888888888888</v>
      </c>
    </row>
    <row r="254" spans="1:11" x14ac:dyDescent="0.2">
      <c r="A254" s="2">
        <v>251</v>
      </c>
      <c r="B254" s="6" t="s">
        <v>125</v>
      </c>
      <c r="C254" s="2">
        <f>[16]Patton!B26</f>
        <v>1438</v>
      </c>
      <c r="D254" s="2">
        <f>[16]Patton!C26</f>
        <v>160</v>
      </c>
      <c r="E254" s="2">
        <f>[16]Patton!D26</f>
        <v>832</v>
      </c>
      <c r="F254" s="2">
        <f>[16]Patton!E26</f>
        <v>46</v>
      </c>
      <c r="G254" s="2">
        <f>[16]Patton!F26</f>
        <v>15</v>
      </c>
      <c r="H254" s="2">
        <f>[16]Patton!G26</f>
        <v>1</v>
      </c>
      <c r="I254" s="2">
        <f>[16]Patton!H26</f>
        <v>39</v>
      </c>
      <c r="J254" s="2"/>
      <c r="K254" s="14">
        <f>[16]Patton!J26</f>
        <v>0.60570236439499303</v>
      </c>
    </row>
    <row r="255" spans="1:11" x14ac:dyDescent="0.2">
      <c r="A255" s="2">
        <v>252</v>
      </c>
      <c r="B255" s="6" t="s">
        <v>44</v>
      </c>
      <c r="C255" s="2">
        <f>[16]Pelletier!B26</f>
        <v>775</v>
      </c>
      <c r="D255" s="2">
        <f>[16]Pelletier!C26</f>
        <v>211</v>
      </c>
      <c r="E255" s="2">
        <f>[16]Pelletier!D26</f>
        <v>443</v>
      </c>
      <c r="F255" s="2">
        <f>[16]Pelletier!E26</f>
        <v>49</v>
      </c>
      <c r="G255" s="2">
        <f>[16]Pelletier!F26</f>
        <v>19</v>
      </c>
      <c r="H255" s="2">
        <f>[16]Pelletier!G26</f>
        <v>4</v>
      </c>
      <c r="I255" s="2">
        <f>[16]Pelletier!H26</f>
        <v>18</v>
      </c>
      <c r="J255" s="2"/>
      <c r="K255" s="14">
        <f>[16]Pelletier!J26</f>
        <v>0.59483870967741936</v>
      </c>
    </row>
    <row r="256" spans="1:11" x14ac:dyDescent="0.2">
      <c r="A256" s="2">
        <v>253</v>
      </c>
      <c r="B256" s="6" t="s">
        <v>353</v>
      </c>
      <c r="C256" s="2">
        <f>[16]Perras!B16</f>
        <v>270</v>
      </c>
      <c r="D256" s="2">
        <f>[16]Perras!C16</f>
        <v>0</v>
      </c>
      <c r="E256" s="2">
        <f>[16]Perras!D16</f>
        <v>110</v>
      </c>
      <c r="F256" s="2">
        <f>[16]Perras!E16</f>
        <v>0</v>
      </c>
      <c r="G256" s="2">
        <f>[16]Perras!F16</f>
        <v>0</v>
      </c>
      <c r="H256" s="2">
        <f>[16]Perras!G16</f>
        <v>0</v>
      </c>
      <c r="I256" s="2">
        <f>[16]Perras!H16</f>
        <v>28</v>
      </c>
      <c r="J256" s="2"/>
      <c r="K256" s="14">
        <f>[16]Perras!J16</f>
        <v>0.51111111111111107</v>
      </c>
    </row>
    <row r="257" spans="1:11" x14ac:dyDescent="0.2">
      <c r="A257" s="2">
        <v>254</v>
      </c>
      <c r="B257" s="6" t="s">
        <v>36</v>
      </c>
      <c r="C257" s="2">
        <f>[16]Perrone!B26</f>
        <v>200</v>
      </c>
      <c r="D257" s="2">
        <f>[16]Perrone!C26</f>
        <v>86</v>
      </c>
      <c r="E257" s="2">
        <f>[16]Perrone!D26</f>
        <v>136</v>
      </c>
      <c r="F257" s="2">
        <f>[16]Perrone!E26</f>
        <v>35</v>
      </c>
      <c r="G257" s="2">
        <f>[16]Perrone!F26</f>
        <v>8</v>
      </c>
      <c r="H257" s="2">
        <f>[16]Perrone!G26</f>
        <v>0</v>
      </c>
      <c r="I257" s="2">
        <f>[16]Perrone!H26</f>
        <v>4</v>
      </c>
      <c r="J257" s="2"/>
      <c r="K257" s="14">
        <f>[16]Perrone!J26</f>
        <v>0.7</v>
      </c>
    </row>
    <row r="258" spans="1:11" x14ac:dyDescent="0.2">
      <c r="A258" s="2">
        <v>255</v>
      </c>
      <c r="B258" s="6" t="s">
        <v>178</v>
      </c>
      <c r="C258" s="2">
        <f>[16]Peter!B26</f>
        <v>144</v>
      </c>
      <c r="D258" s="2">
        <f>[16]Peter!C26</f>
        <v>0</v>
      </c>
      <c r="E258" s="2">
        <f>[16]Peter!D26</f>
        <v>74</v>
      </c>
      <c r="F258" s="2">
        <f>[16]Peter!E26</f>
        <v>0</v>
      </c>
      <c r="G258" s="2">
        <f>[16]Peter!F26</f>
        <v>0</v>
      </c>
      <c r="H258" s="2">
        <f>[16]Peter!G26</f>
        <v>0</v>
      </c>
      <c r="I258" s="2">
        <f>[16]Peter!H26</f>
        <v>5</v>
      </c>
      <c r="J258" s="2"/>
      <c r="K258" s="14">
        <f>[16]Peter!J26</f>
        <v>0.54861111111111116</v>
      </c>
    </row>
    <row r="259" spans="1:11" x14ac:dyDescent="0.2">
      <c r="A259" s="2">
        <v>256</v>
      </c>
      <c r="B259" s="6" t="s">
        <v>81</v>
      </c>
      <c r="C259" s="2">
        <f>[16]Peterman!B26</f>
        <v>872</v>
      </c>
      <c r="D259" s="2">
        <f>[16]Peterman!C26</f>
        <v>92</v>
      </c>
      <c r="E259" s="2">
        <f>[16]Peterman!D26</f>
        <v>517</v>
      </c>
      <c r="F259" s="2">
        <f>[16]Peterman!E26</f>
        <v>20</v>
      </c>
      <c r="G259" s="2">
        <f>[16]Peterman!F26</f>
        <v>3</v>
      </c>
      <c r="H259" s="2">
        <f>[16]Peterman!G26</f>
        <v>2</v>
      </c>
      <c r="I259" s="2">
        <f>[16]Peterman!H26</f>
        <v>46</v>
      </c>
      <c r="J259" s="2"/>
      <c r="K259" s="14">
        <f>[16]Peterman!J26</f>
        <v>0.64564220183486243</v>
      </c>
    </row>
    <row r="260" spans="1:11" x14ac:dyDescent="0.2">
      <c r="A260" s="2">
        <v>257</v>
      </c>
      <c r="B260" s="6" t="s">
        <v>80</v>
      </c>
      <c r="C260" s="2">
        <f>[16]Peterson!B19</f>
        <v>704</v>
      </c>
      <c r="D260" s="2">
        <f>[16]Peterson!C19</f>
        <v>57</v>
      </c>
      <c r="E260" s="2">
        <f>[16]Peterson!D19</f>
        <v>346</v>
      </c>
      <c r="F260" s="2">
        <f>[16]Peterson!E19</f>
        <v>3</v>
      </c>
      <c r="G260" s="2">
        <f>[16]Peterson!F19</f>
        <v>0</v>
      </c>
      <c r="H260" s="2">
        <f>[16]Peterson!G19</f>
        <v>0</v>
      </c>
      <c r="I260" s="2">
        <f>[16]Peterson!H19</f>
        <v>15</v>
      </c>
      <c r="J260" s="2"/>
      <c r="K260" s="14">
        <f>[16]Peterson!J19</f>
        <v>0.51278409090909094</v>
      </c>
    </row>
    <row r="261" spans="1:11" x14ac:dyDescent="0.2">
      <c r="A261" s="2">
        <v>258</v>
      </c>
      <c r="B261" s="6" t="s">
        <v>179</v>
      </c>
      <c r="C261" s="2">
        <f>[16]Plante!B15</f>
        <v>40</v>
      </c>
      <c r="D261" s="2">
        <f>[16]Plante!C15</f>
        <v>0</v>
      </c>
      <c r="E261" s="2">
        <f>[16]Plante!D15</f>
        <v>16</v>
      </c>
      <c r="F261" s="2">
        <f>[16]Plante!E15</f>
        <v>0</v>
      </c>
      <c r="G261" s="2">
        <f>[16]Plante!F15</f>
        <v>0</v>
      </c>
      <c r="H261" s="2">
        <f>[16]Plante!G15</f>
        <v>0</v>
      </c>
      <c r="I261" s="2">
        <f>[16]Plante!H15</f>
        <v>0</v>
      </c>
      <c r="J261" s="2"/>
      <c r="K261" s="14">
        <f>[16]Plante!J15</f>
        <v>0.4</v>
      </c>
    </row>
    <row r="262" spans="1:11" x14ac:dyDescent="0.2">
      <c r="A262" s="2">
        <v>259</v>
      </c>
      <c r="B262" s="6" t="s">
        <v>224</v>
      </c>
      <c r="C262" s="2">
        <f>[16]Poisson!B20</f>
        <v>562</v>
      </c>
      <c r="D262" s="2">
        <f>[16]Poisson!C20</f>
        <v>0</v>
      </c>
      <c r="E262" s="2">
        <f>[16]Poisson!D20</f>
        <v>250</v>
      </c>
      <c r="F262" s="2">
        <f>[16]Poisson!E20</f>
        <v>0</v>
      </c>
      <c r="G262" s="2">
        <f>[16]Poisson!F20</f>
        <v>0</v>
      </c>
      <c r="H262" s="2">
        <f>[16]Poisson!G20</f>
        <v>0</v>
      </c>
      <c r="I262" s="2">
        <f>[16]Poisson!H20</f>
        <v>23</v>
      </c>
      <c r="J262" s="2"/>
      <c r="K262" s="14">
        <f>[16]Poisson!J20</f>
        <v>0.48576512455516013</v>
      </c>
    </row>
    <row r="263" spans="1:11" x14ac:dyDescent="0.2">
      <c r="A263" s="2">
        <v>260</v>
      </c>
      <c r="B263" s="6" t="s">
        <v>306</v>
      </c>
      <c r="C263" s="2">
        <f>[16]Polsi!B16</f>
        <v>64</v>
      </c>
      <c r="D263" s="2">
        <f>[16]Polsi!C16</f>
        <v>0</v>
      </c>
      <c r="E263" s="2">
        <f>[16]Polsi!D16</f>
        <v>23</v>
      </c>
      <c r="F263" s="2">
        <f>[16]Polsi!E16</f>
        <v>0</v>
      </c>
      <c r="G263" s="2">
        <f>[16]Polsi!F16</f>
        <v>0</v>
      </c>
      <c r="H263" s="2">
        <f>[16]Polsi!G16</f>
        <v>0</v>
      </c>
      <c r="I263" s="2">
        <f>[16]Polsi!H16</f>
        <v>0</v>
      </c>
      <c r="J263" s="2"/>
      <c r="K263" s="14">
        <f>[16]Polsi!J16</f>
        <v>0.359375</v>
      </c>
    </row>
    <row r="264" spans="1:11" x14ac:dyDescent="0.2">
      <c r="A264" s="2">
        <v>261</v>
      </c>
      <c r="B264" s="6" t="s">
        <v>156</v>
      </c>
      <c r="C264" s="2">
        <f>[16]Porter!B26</f>
        <v>920</v>
      </c>
      <c r="D264" s="2">
        <f>[16]Porter!C26</f>
        <v>37</v>
      </c>
      <c r="E264" s="2">
        <f>[16]Porter!D26</f>
        <v>497</v>
      </c>
      <c r="F264" s="2">
        <f>[16]Porter!E26</f>
        <v>3</v>
      </c>
      <c r="G264" s="2">
        <f>[16]Porter!F26</f>
        <v>0</v>
      </c>
      <c r="H264" s="2">
        <f>[16]Porter!G26</f>
        <v>0</v>
      </c>
      <c r="I264" s="2">
        <f>[16]Porter!H26</f>
        <v>27</v>
      </c>
      <c r="J264" s="2"/>
      <c r="K264" s="14">
        <f>[16]Porter!J26</f>
        <v>0.56956521739130439</v>
      </c>
    </row>
    <row r="265" spans="1:11" x14ac:dyDescent="0.2">
      <c r="A265" s="2">
        <v>262</v>
      </c>
      <c r="B265" s="6" t="s">
        <v>208</v>
      </c>
      <c r="C265" s="2">
        <f>[16]Poulos!B26</f>
        <v>978</v>
      </c>
      <c r="D265" s="2">
        <f>[16]Poulos!C26</f>
        <v>0</v>
      </c>
      <c r="E265" s="2">
        <f>[16]Poulos!D26</f>
        <v>454</v>
      </c>
      <c r="F265" s="2">
        <f>[16]Poulos!E26</f>
        <v>0</v>
      </c>
      <c r="G265" s="2">
        <f>[16]Poulos!F26</f>
        <v>0</v>
      </c>
      <c r="H265" s="2">
        <f>[16]Poulos!G26</f>
        <v>0</v>
      </c>
      <c r="I265" s="2">
        <f>[16]Poulos!H26</f>
        <v>36</v>
      </c>
      <c r="J265" s="2"/>
      <c r="K265" s="14">
        <f>[16]Poulos!J26</f>
        <v>0.50102249488752559</v>
      </c>
    </row>
    <row r="266" spans="1:11" x14ac:dyDescent="0.2">
      <c r="A266" s="2">
        <v>263</v>
      </c>
      <c r="B266" s="6" t="s">
        <v>278</v>
      </c>
      <c r="C266" s="2">
        <f>[16]Powell!B16</f>
        <v>71</v>
      </c>
      <c r="D266" s="2">
        <f>[16]Powell!C16</f>
        <v>0</v>
      </c>
      <c r="E266" s="2">
        <f>[16]Powell!D16</f>
        <v>29</v>
      </c>
      <c r="F266" s="2">
        <f>[16]Powell!E16</f>
        <v>0</v>
      </c>
      <c r="G266" s="2">
        <f>[16]Powell!F16</f>
        <v>0</v>
      </c>
      <c r="H266" s="2">
        <f>[16]Powell!G16</f>
        <v>0</v>
      </c>
      <c r="I266" s="2">
        <f>[16]Powell!H16</f>
        <v>1</v>
      </c>
      <c r="J266" s="2"/>
      <c r="K266" s="14">
        <f>[16]Powell!J16</f>
        <v>0.42253521126760563</v>
      </c>
    </row>
    <row r="267" spans="1:11" x14ac:dyDescent="0.2">
      <c r="A267" s="2">
        <v>264</v>
      </c>
      <c r="B267" s="6" t="s">
        <v>354</v>
      </c>
      <c r="C267" s="2">
        <f>[16]Prince!B14</f>
        <v>6</v>
      </c>
      <c r="D267" s="2">
        <f>[16]Prince!C14</f>
        <v>0</v>
      </c>
      <c r="E267" s="2">
        <f>[16]Prince!D14</f>
        <v>3</v>
      </c>
      <c r="F267" s="2">
        <f>[16]Prince!E14</f>
        <v>0</v>
      </c>
      <c r="G267" s="2">
        <f>[16]Prince!F14</f>
        <v>0</v>
      </c>
      <c r="H267" s="2">
        <f>[16]Prince!G14</f>
        <v>0</v>
      </c>
      <c r="I267" s="2">
        <f>[16]Prince!H14</f>
        <v>1</v>
      </c>
      <c r="J267" s="2"/>
      <c r="K267" s="14">
        <f>[16]Prince!J14</f>
        <v>0.66666666666666663</v>
      </c>
    </row>
    <row r="268" spans="1:11" x14ac:dyDescent="0.2">
      <c r="A268" s="2">
        <v>265</v>
      </c>
      <c r="B268" s="6" t="s">
        <v>91</v>
      </c>
      <c r="C268" s="2">
        <f>[16]Provencher!B26</f>
        <v>114</v>
      </c>
      <c r="D268" s="2">
        <f>[16]Provencher!C26</f>
        <v>25</v>
      </c>
      <c r="E268" s="2">
        <f>[16]Provencher!D26</f>
        <v>72</v>
      </c>
      <c r="F268" s="2">
        <f>[16]Provencher!E26</f>
        <v>2</v>
      </c>
      <c r="G268" s="2">
        <f>[16]Provencher!F26</f>
        <v>2</v>
      </c>
      <c r="H268" s="2">
        <f>[16]Provencher!G26</f>
        <v>0</v>
      </c>
      <c r="I268" s="2">
        <f>[16]Provencher!H26</f>
        <v>0</v>
      </c>
      <c r="J268" s="2"/>
      <c r="K268" s="14">
        <f>[16]Provencher!J26</f>
        <v>0.63157894736842102</v>
      </c>
    </row>
    <row r="269" spans="1:11" x14ac:dyDescent="0.2">
      <c r="A269" s="2">
        <v>266</v>
      </c>
      <c r="B269" s="6" t="s">
        <v>280</v>
      </c>
      <c r="C269" s="2">
        <f>[17]Rapone!B17</f>
        <v>644</v>
      </c>
      <c r="D269" s="2">
        <f>[17]Rapone!C17</f>
        <v>0</v>
      </c>
      <c r="E269" s="2">
        <f>[17]Rapone!D17</f>
        <v>339</v>
      </c>
      <c r="F269" s="2">
        <f>[17]Rapone!E17</f>
        <v>0</v>
      </c>
      <c r="G269" s="2">
        <f>[17]Rapone!F17</f>
        <v>0</v>
      </c>
      <c r="H269" s="2">
        <f>[17]Rapone!G17</f>
        <v>0</v>
      </c>
      <c r="I269" s="2">
        <f>[17]Rapone!H17</f>
        <v>23</v>
      </c>
      <c r="J269" s="2"/>
      <c r="K269" s="14">
        <f>[17]Rapone!J17</f>
        <v>0.56211180124223603</v>
      </c>
    </row>
    <row r="270" spans="1:11" x14ac:dyDescent="0.2">
      <c r="A270" s="2">
        <v>267</v>
      </c>
      <c r="B270" s="6" t="s">
        <v>281</v>
      </c>
      <c r="C270" s="2">
        <f>[17]Reilly!B18</f>
        <v>279</v>
      </c>
      <c r="D270" s="2">
        <f>[17]Reilly!C18</f>
        <v>0</v>
      </c>
      <c r="E270" s="2">
        <f>[17]Reilly!D18</f>
        <v>125</v>
      </c>
      <c r="F270" s="2">
        <f>[17]Reilly!E18</f>
        <v>0</v>
      </c>
      <c r="G270" s="2">
        <f>[17]Reilly!F18</f>
        <v>0</v>
      </c>
      <c r="H270" s="2">
        <f>[17]Reilly!G18</f>
        <v>0</v>
      </c>
      <c r="I270" s="2">
        <f>[17]Reilly!H18</f>
        <v>11</v>
      </c>
      <c r="J270" s="2"/>
      <c r="K270" s="14">
        <f>[17]Reilly!J18</f>
        <v>0.48745519713261648</v>
      </c>
    </row>
    <row r="271" spans="1:11" x14ac:dyDescent="0.2">
      <c r="A271" s="2">
        <v>268</v>
      </c>
      <c r="B271" s="6" t="s">
        <v>116</v>
      </c>
      <c r="C271" s="2">
        <f>[17]Remillard!B26</f>
        <v>1274</v>
      </c>
      <c r="D271" s="2">
        <f>[17]Remillard!C26</f>
        <v>269</v>
      </c>
      <c r="E271" s="2">
        <f>[17]Remillard!D26</f>
        <v>726</v>
      </c>
      <c r="F271" s="2">
        <f>[17]Remillard!E26</f>
        <v>73</v>
      </c>
      <c r="G271" s="2">
        <f>[17]Remillard!F26</f>
        <v>17</v>
      </c>
      <c r="H271" s="2">
        <f>[17]Remillard!G26</f>
        <v>1</v>
      </c>
      <c r="I271" s="2">
        <f>[17]Remillard!H26</f>
        <v>40</v>
      </c>
      <c r="J271" s="2"/>
      <c r="K271" s="14">
        <f>[17]Remillard!J26</f>
        <v>0.60125588697017274</v>
      </c>
    </row>
    <row r="272" spans="1:11" x14ac:dyDescent="0.2">
      <c r="A272" s="2">
        <v>269</v>
      </c>
      <c r="B272" s="6" t="s">
        <v>355</v>
      </c>
      <c r="C272" s="2">
        <f>[17]Ribaudo!B15</f>
        <v>70</v>
      </c>
      <c r="D272" s="2">
        <f>[17]Ribaudo!C15</f>
        <v>0</v>
      </c>
      <c r="E272" s="2">
        <f>[17]Ribaudo!D15</f>
        <v>15</v>
      </c>
      <c r="F272" s="2">
        <f>[17]Ribaudo!E15</f>
        <v>0</v>
      </c>
      <c r="G272" s="2">
        <f>[17]Ribaudo!F15</f>
        <v>0</v>
      </c>
      <c r="H272" s="2">
        <f>[17]Ribaudo!G15</f>
        <v>0</v>
      </c>
      <c r="I272" s="2">
        <f>[17]Ribaudo!H15</f>
        <v>2</v>
      </c>
      <c r="J272" s="2"/>
      <c r="K272" s="14">
        <f>[17]Ribaudo!J15</f>
        <v>0.24285714285714285</v>
      </c>
    </row>
    <row r="273" spans="1:11" x14ac:dyDescent="0.2">
      <c r="A273" s="2">
        <v>270</v>
      </c>
      <c r="B273" s="6" t="s">
        <v>170</v>
      </c>
      <c r="C273" s="2">
        <f>[17]Rich!B21</f>
        <v>990</v>
      </c>
      <c r="D273" s="2">
        <f>[17]Rich!C21</f>
        <v>28</v>
      </c>
      <c r="E273" s="2">
        <f>[17]Rich!D21</f>
        <v>535</v>
      </c>
      <c r="F273" s="2">
        <f>[17]Rich!E21</f>
        <v>3</v>
      </c>
      <c r="G273" s="2">
        <f>[17]Rich!F21</f>
        <v>1</v>
      </c>
      <c r="H273" s="2">
        <f>[17]Rich!G21</f>
        <v>1</v>
      </c>
      <c r="I273" s="2">
        <f>[17]Rich!H21</f>
        <v>11</v>
      </c>
      <c r="J273" s="2"/>
      <c r="K273" s="14">
        <f>[17]Rich!J21</f>
        <v>0.55151515151515151</v>
      </c>
    </row>
    <row r="274" spans="1:11" x14ac:dyDescent="0.2">
      <c r="A274" s="2">
        <v>271</v>
      </c>
      <c r="B274" s="6" t="s">
        <v>103</v>
      </c>
      <c r="C274" s="2">
        <f>[17]Richards!B26</f>
        <v>1265</v>
      </c>
      <c r="D274" s="2">
        <f>[17]Richards!C26</f>
        <v>120</v>
      </c>
      <c r="E274" s="2">
        <f>[17]Richards!D26</f>
        <v>572</v>
      </c>
      <c r="F274" s="2">
        <f>[17]Richards!E26</f>
        <v>16</v>
      </c>
      <c r="G274" s="2">
        <f>[17]Richards!F26</f>
        <v>2</v>
      </c>
      <c r="H274" s="2">
        <f>[17]Richards!G26</f>
        <v>0</v>
      </c>
      <c r="I274" s="2">
        <f>[17]Richards!H26</f>
        <v>41</v>
      </c>
      <c r="J274" s="2"/>
      <c r="K274" s="14">
        <f>[17]Richards!J26</f>
        <v>0.48458498023715413</v>
      </c>
    </row>
    <row r="275" spans="1:11" x14ac:dyDescent="0.2">
      <c r="A275" s="2">
        <v>272</v>
      </c>
      <c r="B275" s="6" t="s">
        <v>104</v>
      </c>
      <c r="C275" s="2">
        <f>[17]Riley!B26</f>
        <v>1691</v>
      </c>
      <c r="D275" s="2">
        <f>[17]Riley!C26</f>
        <v>119</v>
      </c>
      <c r="E275" s="2">
        <f>[17]Riley!D26</f>
        <v>916</v>
      </c>
      <c r="F275" s="2">
        <f>[17]Riley!E26</f>
        <v>29</v>
      </c>
      <c r="G275" s="2">
        <f>[17]Riley!F26</f>
        <v>11</v>
      </c>
      <c r="H275" s="2">
        <f>[17]Riley!G26</f>
        <v>1</v>
      </c>
      <c r="I275" s="2">
        <f>[17]Riley!H26</f>
        <v>120</v>
      </c>
      <c r="J275" s="2"/>
      <c r="K275" s="14">
        <f>[17]Riley!J26</f>
        <v>0.61265523358959195</v>
      </c>
    </row>
    <row r="276" spans="1:11" x14ac:dyDescent="0.2">
      <c r="A276" s="2">
        <v>273</v>
      </c>
      <c r="B276" s="6" t="s">
        <v>248</v>
      </c>
      <c r="C276" s="2">
        <f>[17]Rinker!B18</f>
        <v>451</v>
      </c>
      <c r="D276" s="2">
        <f>[17]Rinker!C18</f>
        <v>0</v>
      </c>
      <c r="E276" s="2">
        <f>[17]Rinker!D18</f>
        <v>116</v>
      </c>
      <c r="F276" s="2">
        <f>[17]Rinker!E18</f>
        <v>0</v>
      </c>
      <c r="G276" s="2">
        <f>[17]Rinker!F18</f>
        <v>0</v>
      </c>
      <c r="H276" s="2">
        <f>[17]Rinker!G18</f>
        <v>0</v>
      </c>
      <c r="I276" s="2">
        <f>[17]Rinker!H18</f>
        <v>6</v>
      </c>
      <c r="J276" s="2"/>
      <c r="K276" s="14">
        <f>[17]Rinker!J18</f>
        <v>0.270509977827051</v>
      </c>
    </row>
    <row r="277" spans="1:11" x14ac:dyDescent="0.2">
      <c r="A277" s="2">
        <v>274</v>
      </c>
      <c r="B277" s="6" t="s">
        <v>209</v>
      </c>
      <c r="C277" s="2">
        <f>[17]Robert!B17</f>
        <v>167</v>
      </c>
      <c r="D277" s="2">
        <f>[17]Robert!C17</f>
        <v>0</v>
      </c>
      <c r="E277" s="2">
        <f>[17]Robert!D17</f>
        <v>59</v>
      </c>
      <c r="F277" s="2">
        <f>[17]Robert!E17</f>
        <v>0</v>
      </c>
      <c r="G277" s="2">
        <f>[17]Robert!F17</f>
        <v>0</v>
      </c>
      <c r="H277" s="2">
        <f>[17]Robert!G17</f>
        <v>0</v>
      </c>
      <c r="I277" s="2">
        <f>[17]Robert!H17</f>
        <v>8</v>
      </c>
      <c r="J277" s="2"/>
      <c r="K277" s="14">
        <f>[17]Robert!J17</f>
        <v>0.40119760479041916</v>
      </c>
    </row>
    <row r="278" spans="1:11" x14ac:dyDescent="0.2">
      <c r="A278" s="2">
        <v>275</v>
      </c>
      <c r="B278" s="6" t="s">
        <v>210</v>
      </c>
      <c r="C278" s="2">
        <f>[17]Robuccio!B20</f>
        <v>884</v>
      </c>
      <c r="D278" s="2">
        <f>[17]Robuccio!C20</f>
        <v>0</v>
      </c>
      <c r="E278" s="2">
        <f>[17]Robuccio!D20</f>
        <v>453</v>
      </c>
      <c r="F278" s="2">
        <f>[17]Robuccio!E20</f>
        <v>0</v>
      </c>
      <c r="G278" s="2">
        <f>[17]Robuccio!F20</f>
        <v>0</v>
      </c>
      <c r="H278" s="2">
        <f>[17]Robuccio!G20</f>
        <v>0</v>
      </c>
      <c r="I278" s="2">
        <f>[17]Robuccio!H20</f>
        <v>22</v>
      </c>
      <c r="J278" s="2"/>
      <c r="K278" s="14">
        <f>[17]Robuccio!J20</f>
        <v>0.53733031674208143</v>
      </c>
    </row>
    <row r="279" spans="1:11" x14ac:dyDescent="0.2">
      <c r="A279" s="2">
        <v>276</v>
      </c>
      <c r="B279" s="6" t="s">
        <v>126</v>
      </c>
      <c r="C279" s="2">
        <f>[17]Rosen!B26</f>
        <v>880</v>
      </c>
      <c r="D279" s="2">
        <f>[17]Rosen!C26</f>
        <v>244</v>
      </c>
      <c r="E279" s="2">
        <f>[17]Rosen!D26</f>
        <v>519</v>
      </c>
      <c r="F279" s="2">
        <f>[17]Rosen!E26</f>
        <v>44</v>
      </c>
      <c r="G279" s="2">
        <f>[17]Rosen!F26</f>
        <v>9</v>
      </c>
      <c r="H279" s="2">
        <f>[17]Rosen!G26</f>
        <v>6</v>
      </c>
      <c r="I279" s="2">
        <f>[17]Rosen!H26</f>
        <v>50</v>
      </c>
      <c r="J279" s="2"/>
      <c r="K279" s="14">
        <f>[17]Rosen!J26</f>
        <v>0.64659090909090911</v>
      </c>
    </row>
    <row r="280" spans="1:11" x14ac:dyDescent="0.2">
      <c r="A280" s="2">
        <v>277</v>
      </c>
      <c r="B280" s="6" t="s">
        <v>149</v>
      </c>
      <c r="C280" s="2">
        <f>[17]Ross!B22</f>
        <v>1332</v>
      </c>
      <c r="D280" s="2">
        <f>[17]Ross!C22</f>
        <v>38</v>
      </c>
      <c r="E280" s="2">
        <f>[17]Ross!D22</f>
        <v>630</v>
      </c>
      <c r="F280" s="2">
        <f>[17]Ross!E22</f>
        <v>0</v>
      </c>
      <c r="G280" s="2">
        <f>[17]Ross!F22</f>
        <v>0</v>
      </c>
      <c r="H280" s="2">
        <f>[17]Ross!G22</f>
        <v>0</v>
      </c>
      <c r="I280" s="2">
        <f>[17]Ross!H22</f>
        <v>71</v>
      </c>
      <c r="J280" s="2"/>
      <c r="K280" s="14">
        <f>[17]Ross!J22</f>
        <v>0.52627627627627627</v>
      </c>
    </row>
    <row r="281" spans="1:11" x14ac:dyDescent="0.2">
      <c r="A281" s="2">
        <v>278</v>
      </c>
      <c r="B281" s="6" t="s">
        <v>335</v>
      </c>
      <c r="C281" s="2">
        <f>[17]Rossetti!B26</f>
        <v>116</v>
      </c>
      <c r="D281" s="2">
        <f>[17]Rossetti!C26</f>
        <v>57</v>
      </c>
      <c r="E281" s="2">
        <f>[17]Rossetti!D26</f>
        <v>66</v>
      </c>
      <c r="F281" s="2">
        <f>[17]Rossetti!E26</f>
        <v>16</v>
      </c>
      <c r="G281" s="2">
        <f>[17]Rossetti!F26</f>
        <v>4</v>
      </c>
      <c r="H281" s="2">
        <f>[17]Rossetti!G26</f>
        <v>1</v>
      </c>
      <c r="I281" s="2">
        <f>[17]Rossetti!H26</f>
        <v>9</v>
      </c>
      <c r="J281" s="2"/>
      <c r="K281" s="14">
        <f>[17]Rossetti!J26</f>
        <v>0.64655172413793105</v>
      </c>
    </row>
    <row r="282" spans="1:11" x14ac:dyDescent="0.2">
      <c r="A282" s="2">
        <v>279</v>
      </c>
      <c r="B282" s="6" t="s">
        <v>196</v>
      </c>
      <c r="C282" s="2">
        <f>[17]Rousseau!B26</f>
        <v>969</v>
      </c>
      <c r="D282" s="2">
        <f>[17]Rousseau!C26</f>
        <v>7</v>
      </c>
      <c r="E282" s="2">
        <f>[17]Rousseau!D26</f>
        <v>411</v>
      </c>
      <c r="F282" s="2">
        <f>[17]Rousseau!E26</f>
        <v>1</v>
      </c>
      <c r="G282" s="2">
        <f>[17]Rousseau!F26</f>
        <v>0</v>
      </c>
      <c r="H282" s="2">
        <f>[17]Rousseau!G26</f>
        <v>0</v>
      </c>
      <c r="I282" s="2">
        <f>[17]Rousseau!H26</f>
        <v>21</v>
      </c>
      <c r="J282" s="2"/>
      <c r="K282" s="14">
        <f>[17]Rousseau!J26</f>
        <v>0.44582043343653249</v>
      </c>
    </row>
    <row r="283" spans="1:11" x14ac:dyDescent="0.2">
      <c r="A283" s="2">
        <v>280</v>
      </c>
      <c r="B283" s="6" t="s">
        <v>127</v>
      </c>
      <c r="C283" s="2">
        <f>'[17]Roy, Dave'!B26</f>
        <v>452</v>
      </c>
      <c r="D283" s="2">
        <f>'[17]Roy, Dave'!C26</f>
        <v>165</v>
      </c>
      <c r="E283" s="2">
        <f>'[17]Roy, Dave'!D26</f>
        <v>300</v>
      </c>
      <c r="F283" s="2">
        <f>'[17]Roy, Dave'!E26</f>
        <v>66</v>
      </c>
      <c r="G283" s="2">
        <f>'[17]Roy, Dave'!F26</f>
        <v>4</v>
      </c>
      <c r="H283" s="2">
        <f>'[17]Roy, Dave'!G26</f>
        <v>4</v>
      </c>
      <c r="I283" s="2">
        <f>'[17]Roy, Dave'!H26</f>
        <v>11</v>
      </c>
      <c r="J283" s="2"/>
      <c r="K283" s="14">
        <f>'[17]Roy, Dave'!J26</f>
        <v>0.68805309734513276</v>
      </c>
    </row>
    <row r="284" spans="1:11" x14ac:dyDescent="0.2">
      <c r="A284" s="2">
        <v>281</v>
      </c>
      <c r="B284" s="6" t="s">
        <v>23</v>
      </c>
      <c r="C284" s="2">
        <f>'[17]Roy, Steve'!B25</f>
        <v>449</v>
      </c>
      <c r="D284" s="2">
        <f>'[17]Roy, Steve'!C25</f>
        <v>92</v>
      </c>
      <c r="E284" s="2">
        <f>'[17]Roy, Steve'!D25</f>
        <v>206</v>
      </c>
      <c r="F284" s="2">
        <f>'[17]Roy, Steve'!E25</f>
        <v>30</v>
      </c>
      <c r="G284" s="2">
        <f>'[17]Roy, Steve'!F25</f>
        <v>8</v>
      </c>
      <c r="H284" s="2">
        <f>'[17]Roy, Steve'!G25</f>
        <v>2</v>
      </c>
      <c r="I284" s="2">
        <f>'[17]Roy, Steve'!H25</f>
        <v>20</v>
      </c>
      <c r="J284" s="2"/>
      <c r="K284" s="14">
        <f>'[17]Roy, Steve'!J25</f>
        <v>0.5033407572383074</v>
      </c>
    </row>
    <row r="285" spans="1:11" x14ac:dyDescent="0.2">
      <c r="A285" s="2">
        <v>282</v>
      </c>
      <c r="B285" s="6" t="s">
        <v>62</v>
      </c>
      <c r="C285" s="2">
        <f>[17]Royal!B26</f>
        <v>1148</v>
      </c>
      <c r="D285" s="2">
        <f>[17]Royal!C26</f>
        <v>98</v>
      </c>
      <c r="E285" s="2">
        <f>[17]Royal!D26</f>
        <v>750</v>
      </c>
      <c r="F285" s="2">
        <f>[17]Royal!E26</f>
        <v>15</v>
      </c>
      <c r="G285" s="2">
        <f>[17]Royal!F26</f>
        <v>0</v>
      </c>
      <c r="H285" s="2">
        <f>[17]Royal!G26</f>
        <v>0</v>
      </c>
      <c r="I285" s="2">
        <f>[17]Royal!H26</f>
        <v>41</v>
      </c>
      <c r="J285" s="2"/>
      <c r="K285" s="14">
        <f>[17]Royal!J26</f>
        <v>0.68902439024390238</v>
      </c>
    </row>
    <row r="286" spans="1:11" x14ac:dyDescent="0.2">
      <c r="A286" s="2">
        <v>283</v>
      </c>
      <c r="B286" s="6" t="s">
        <v>321</v>
      </c>
      <c r="C286" s="2">
        <f>[17]Royce!B26</f>
        <v>892</v>
      </c>
      <c r="D286" s="2">
        <f>[17]Royce!C26</f>
        <v>180</v>
      </c>
      <c r="E286" s="2">
        <f>[17]Royce!D26</f>
        <v>517</v>
      </c>
      <c r="F286" s="2">
        <f>[17]Royce!E26</f>
        <v>55</v>
      </c>
      <c r="G286" s="2">
        <f>[17]Royce!F26</f>
        <v>15</v>
      </c>
      <c r="H286" s="2">
        <f>[17]Royce!G26</f>
        <v>1</v>
      </c>
      <c r="I286" s="2">
        <f>[17]Royce!H26</f>
        <v>47</v>
      </c>
      <c r="J286" s="2"/>
      <c r="K286" s="14">
        <f>[17]Royce!J26</f>
        <v>0.63228699551569512</v>
      </c>
    </row>
    <row r="287" spans="1:11" x14ac:dyDescent="0.2">
      <c r="A287" s="2">
        <v>284</v>
      </c>
      <c r="B287" s="6" t="s">
        <v>167</v>
      </c>
      <c r="C287" s="2">
        <f>[17]Russell!B26</f>
        <v>148</v>
      </c>
      <c r="D287" s="2">
        <f>[17]Russell!C26</f>
        <v>30</v>
      </c>
      <c r="E287" s="2">
        <f>[17]Russell!D26</f>
        <v>73</v>
      </c>
      <c r="F287" s="2">
        <f>[17]Russell!E26</f>
        <v>13</v>
      </c>
      <c r="G287" s="2">
        <f>[17]Russell!F26</f>
        <v>5</v>
      </c>
      <c r="H287" s="2">
        <f>[17]Russell!G26</f>
        <v>6</v>
      </c>
      <c r="I287" s="2">
        <f>[17]Russell!H26</f>
        <v>1</v>
      </c>
      <c r="J287" s="2"/>
      <c r="K287" s="14">
        <f>[17]Russell!J26</f>
        <v>0.5</v>
      </c>
    </row>
    <row r="288" spans="1:11" x14ac:dyDescent="0.2">
      <c r="A288" s="2">
        <v>285</v>
      </c>
      <c r="B288" s="6" t="s">
        <v>356</v>
      </c>
      <c r="C288" s="2">
        <f>[18]Schofield!B12</f>
        <v>121</v>
      </c>
      <c r="D288" s="2">
        <f>[18]Schofield!C12</f>
        <v>0</v>
      </c>
      <c r="E288" s="2">
        <f>[18]Schofield!D12</f>
        <v>50</v>
      </c>
      <c r="F288" s="2">
        <f>[18]Schofield!E12</f>
        <v>0</v>
      </c>
      <c r="G288" s="2">
        <f>[18]Schofield!F12</f>
        <v>0</v>
      </c>
      <c r="H288" s="2">
        <f>[18]Schofield!G12</f>
        <v>0</v>
      </c>
      <c r="I288" s="2">
        <f>[18]Schofield!H12</f>
        <v>8</v>
      </c>
      <c r="J288" s="2"/>
      <c r="K288" s="14">
        <f>[18]Schofield!J12</f>
        <v>0.47933884297520662</v>
      </c>
    </row>
    <row r="289" spans="1:11" x14ac:dyDescent="0.2">
      <c r="A289" s="2">
        <v>286</v>
      </c>
      <c r="B289" s="6" t="s">
        <v>92</v>
      </c>
      <c r="C289" s="2">
        <f>[18]Schoolcraft!B26</f>
        <v>609</v>
      </c>
      <c r="D289" s="2">
        <f>[18]Schoolcraft!C26</f>
        <v>101</v>
      </c>
      <c r="E289" s="2">
        <f>[18]Schoolcraft!D26</f>
        <v>335</v>
      </c>
      <c r="F289" s="2">
        <f>[18]Schoolcraft!E26</f>
        <v>0</v>
      </c>
      <c r="G289" s="2">
        <f>[18]Schoolcraft!F26</f>
        <v>0</v>
      </c>
      <c r="H289" s="2">
        <f>[18]Schoolcraft!G26</f>
        <v>0</v>
      </c>
      <c r="I289" s="2">
        <f>[18]Schoolcraft!H26</f>
        <v>11</v>
      </c>
      <c r="J289" s="2"/>
      <c r="K289" s="14">
        <f>[18]Schoolcraft!J26</f>
        <v>0.56814449917898191</v>
      </c>
    </row>
    <row r="290" spans="1:11" x14ac:dyDescent="0.2">
      <c r="A290" s="2">
        <v>287</v>
      </c>
      <c r="B290" s="6" t="s">
        <v>105</v>
      </c>
      <c r="C290" s="2">
        <f>[18]Schwarzenberg!B26</f>
        <v>937</v>
      </c>
      <c r="D290" s="2">
        <f>[18]Schwarzenberg!C26</f>
        <v>218</v>
      </c>
      <c r="E290" s="2">
        <f>[18]Schwarzenberg!D26</f>
        <v>625</v>
      </c>
      <c r="F290" s="2">
        <f>[18]Schwarzenberg!E26</f>
        <v>118</v>
      </c>
      <c r="G290" s="2">
        <f>[18]Schwarzenberg!F26</f>
        <v>27</v>
      </c>
      <c r="H290" s="2">
        <f>[18]Schwarzenberg!G26</f>
        <v>29</v>
      </c>
      <c r="I290" s="2">
        <f>[18]Schwarzenberg!H26</f>
        <v>34</v>
      </c>
      <c r="J290" s="2"/>
      <c r="K290" s="14">
        <f>[18]Schwarzenberg!J26</f>
        <v>0.70330843116328712</v>
      </c>
    </row>
    <row r="291" spans="1:11" x14ac:dyDescent="0.2">
      <c r="A291" s="2">
        <v>288</v>
      </c>
      <c r="B291" s="6" t="s">
        <v>253</v>
      </c>
      <c r="C291" s="2">
        <f>[18]Seidel!B20</f>
        <v>566</v>
      </c>
      <c r="D291" s="2">
        <f>[18]Seidel!C20</f>
        <v>0</v>
      </c>
      <c r="E291" s="2">
        <f>[18]Seidel!D20</f>
        <v>199</v>
      </c>
      <c r="F291" s="2">
        <f>[18]Seidel!E20</f>
        <v>0</v>
      </c>
      <c r="G291" s="2">
        <f>[18]Seidel!F20</f>
        <v>0</v>
      </c>
      <c r="H291" s="2">
        <f>[18]Seidel!G20</f>
        <v>0</v>
      </c>
      <c r="I291" s="2">
        <f>[18]Seidel!H20</f>
        <v>17</v>
      </c>
      <c r="J291" s="2"/>
      <c r="K291" s="14">
        <f>[18]Seidel!J20</f>
        <v>0.38162544169611307</v>
      </c>
    </row>
    <row r="292" spans="1:11" x14ac:dyDescent="0.2">
      <c r="A292" s="2">
        <v>289</v>
      </c>
      <c r="B292" s="6" t="s">
        <v>296</v>
      </c>
      <c r="C292" s="2">
        <f>[18]Simard!B19</f>
        <v>386</v>
      </c>
      <c r="D292" s="2">
        <f>[18]Simard!C19</f>
        <v>0</v>
      </c>
      <c r="E292" s="2">
        <f>[18]Simard!D19</f>
        <v>120</v>
      </c>
      <c r="F292" s="2">
        <f>[18]Simard!E19</f>
        <v>0</v>
      </c>
      <c r="G292" s="2">
        <f>[18]Simard!F19</f>
        <v>0</v>
      </c>
      <c r="H292" s="2">
        <f>[18]Simard!G19</f>
        <v>0</v>
      </c>
      <c r="I292" s="2">
        <f>[18]Simard!H19</f>
        <v>20</v>
      </c>
      <c r="J292" s="2"/>
      <c r="K292" s="14">
        <f>[18]Simard!J19</f>
        <v>0.36269430051813473</v>
      </c>
    </row>
    <row r="293" spans="1:11" x14ac:dyDescent="0.2">
      <c r="A293" s="2">
        <v>290</v>
      </c>
      <c r="B293" s="6" t="s">
        <v>93</v>
      </c>
      <c r="C293" s="2">
        <f>[18]Simmons!B26</f>
        <v>1671</v>
      </c>
      <c r="D293" s="2">
        <f>[18]Simmons!C26</f>
        <v>196</v>
      </c>
      <c r="E293" s="2">
        <f>[18]Simmons!D26</f>
        <v>820</v>
      </c>
      <c r="F293" s="2">
        <f>[18]Simmons!E26</f>
        <v>15</v>
      </c>
      <c r="G293" s="2">
        <f>[18]Simmons!F26</f>
        <v>0</v>
      </c>
      <c r="H293" s="2">
        <f>[18]Simmons!G26</f>
        <v>0</v>
      </c>
      <c r="I293" s="2">
        <f>[18]Simmons!H26</f>
        <v>75</v>
      </c>
      <c r="J293" s="2"/>
      <c r="K293" s="14">
        <f>[18]Simmons!J26</f>
        <v>0.53560742070616396</v>
      </c>
    </row>
    <row r="294" spans="1:11" x14ac:dyDescent="0.2">
      <c r="A294" s="2">
        <v>291</v>
      </c>
      <c r="B294" s="6" t="s">
        <v>24</v>
      </c>
      <c r="C294" s="2">
        <f>[18]Simomneau!B26</f>
        <v>783</v>
      </c>
      <c r="D294" s="2">
        <f>[18]Simomneau!C26</f>
        <v>331</v>
      </c>
      <c r="E294" s="2">
        <f>[18]Simomneau!D26</f>
        <v>551</v>
      </c>
      <c r="F294" s="2">
        <f>[18]Simomneau!E26</f>
        <v>77</v>
      </c>
      <c r="G294" s="2">
        <f>[18]Simomneau!F26</f>
        <v>24</v>
      </c>
      <c r="H294" s="2">
        <f>[18]Simomneau!G26</f>
        <v>8</v>
      </c>
      <c r="I294" s="2">
        <f>[18]Simomneau!H26</f>
        <v>47</v>
      </c>
      <c r="J294" s="2"/>
      <c r="K294" s="14">
        <f>[18]Simomneau!J26</f>
        <v>0.76372924648786722</v>
      </c>
    </row>
    <row r="295" spans="1:11" x14ac:dyDescent="0.2">
      <c r="A295" s="2">
        <v>292</v>
      </c>
      <c r="B295" s="6" t="s">
        <v>297</v>
      </c>
      <c r="C295" s="2">
        <f>'[18]Smith, Dennis'!B16</f>
        <v>73</v>
      </c>
      <c r="D295" s="2">
        <f>'[18]Smith, Dennis'!C16</f>
        <v>0</v>
      </c>
      <c r="E295" s="2">
        <f>'[18]Smith, Dennis'!D16</f>
        <v>23</v>
      </c>
      <c r="F295" s="2">
        <f>'[18]Smith, Dennis'!E16</f>
        <v>0</v>
      </c>
      <c r="G295" s="2">
        <f>'[18]Smith, Dennis'!F16</f>
        <v>0</v>
      </c>
      <c r="H295" s="2">
        <f>'[18]Smith, Dennis'!G16</f>
        <v>0</v>
      </c>
      <c r="I295" s="2">
        <f>'[18]Smith, Dennis'!H16</f>
        <v>4</v>
      </c>
      <c r="J295" s="2"/>
      <c r="K295" s="14">
        <f>'[18]Smith, Dennis'!J16</f>
        <v>0.36986301369863012</v>
      </c>
    </row>
    <row r="296" spans="1:11" x14ac:dyDescent="0.2">
      <c r="A296" s="2">
        <v>293</v>
      </c>
      <c r="B296" s="6" t="s">
        <v>298</v>
      </c>
      <c r="C296" s="2">
        <f>'[18]Smith, Don'!B18</f>
        <v>434</v>
      </c>
      <c r="D296" s="2">
        <f>'[18]Smith, Don'!C18</f>
        <v>0</v>
      </c>
      <c r="E296" s="2">
        <f>'[18]Smith, Don'!D18</f>
        <v>132</v>
      </c>
      <c r="F296" s="2">
        <f>'[18]Smith, Don'!E18</f>
        <v>0</v>
      </c>
      <c r="G296" s="2">
        <f>'[18]Smith, Don'!F18</f>
        <v>0</v>
      </c>
      <c r="H296" s="2">
        <f>'[18]Smith, Don'!G18</f>
        <v>0</v>
      </c>
      <c r="I296" s="2">
        <f>'[18]Smith, Don'!H18</f>
        <v>23</v>
      </c>
      <c r="J296" s="2"/>
      <c r="K296" s="14">
        <f>'[18]Smith, Don'!J18</f>
        <v>0.35714285714285715</v>
      </c>
    </row>
    <row r="297" spans="1:11" x14ac:dyDescent="0.2">
      <c r="A297" s="2">
        <v>294</v>
      </c>
      <c r="B297" s="6" t="s">
        <v>128</v>
      </c>
      <c r="C297" s="2">
        <f>'[18]Smith, Mike'!B26</f>
        <v>495</v>
      </c>
      <c r="D297" s="2">
        <f>'[18]Smith, Mike'!C26</f>
        <v>178</v>
      </c>
      <c r="E297" s="2">
        <f>'[18]Smith, Mike'!D26</f>
        <v>303</v>
      </c>
      <c r="F297" s="2">
        <f>'[18]Smith, Mike'!E26</f>
        <v>63</v>
      </c>
      <c r="G297" s="2">
        <f>'[18]Smith, Mike'!F26</f>
        <v>13</v>
      </c>
      <c r="H297" s="2">
        <f>'[18]Smith, Mike'!G26</f>
        <v>6</v>
      </c>
      <c r="I297" s="2">
        <f>'[18]Smith, Mike'!H26</f>
        <v>21</v>
      </c>
      <c r="J297" s="2"/>
      <c r="K297" s="14">
        <f>'[18]Smith, Mike'!J26</f>
        <v>0.65454545454545454</v>
      </c>
    </row>
    <row r="298" spans="1:11" x14ac:dyDescent="0.2">
      <c r="A298" s="2">
        <v>295</v>
      </c>
      <c r="B298" s="6" t="s">
        <v>106</v>
      </c>
      <c r="C298" s="2">
        <f>'[18]Smith, Owen'!B26</f>
        <v>144</v>
      </c>
      <c r="D298" s="2">
        <f>'[18]Smith, Owen'!C26</f>
        <v>42</v>
      </c>
      <c r="E298" s="2">
        <f>'[18]Smith, Owen'!D26</f>
        <v>65</v>
      </c>
      <c r="F298" s="2">
        <f>'[18]Smith, Owen'!E26</f>
        <v>2</v>
      </c>
      <c r="G298" s="2">
        <f>'[18]Smith, Owen'!F26</f>
        <v>1</v>
      </c>
      <c r="H298" s="2">
        <f>'[18]Smith, Owen'!G26</f>
        <v>0</v>
      </c>
      <c r="I298" s="2">
        <f>'[18]Smith, Owen'!H26</f>
        <v>5</v>
      </c>
      <c r="J298" s="2"/>
      <c r="K298" s="14">
        <f>'[18]Smith, Owen'!J26</f>
        <v>0.4861111111111111</v>
      </c>
    </row>
    <row r="299" spans="1:11" x14ac:dyDescent="0.2">
      <c r="A299" s="2">
        <v>296</v>
      </c>
      <c r="B299" s="6" t="s">
        <v>193</v>
      </c>
      <c r="C299" s="2">
        <f>[18]Sommer!B26</f>
        <v>792</v>
      </c>
      <c r="D299" s="2">
        <f>[18]Sommer!C26</f>
        <v>0</v>
      </c>
      <c r="E299" s="2">
        <f>[18]Sommer!D26</f>
        <v>480</v>
      </c>
      <c r="F299" s="2">
        <f>[18]Sommer!E26</f>
        <v>0</v>
      </c>
      <c r="G299" s="2">
        <f>[18]Sommer!F26</f>
        <v>0</v>
      </c>
      <c r="H299" s="2">
        <f>[18]Sommer!G26</f>
        <v>0</v>
      </c>
      <c r="I299" s="2">
        <f>[18]Sommer!H26</f>
        <v>34</v>
      </c>
      <c r="J299" s="2"/>
      <c r="K299" s="14">
        <f>[18]Sommer!J26</f>
        <v>0.64898989898989901</v>
      </c>
    </row>
    <row r="300" spans="1:11" x14ac:dyDescent="0.2">
      <c r="A300" s="2">
        <v>297</v>
      </c>
      <c r="B300" s="6" t="s">
        <v>117</v>
      </c>
      <c r="C300" s="2">
        <f>[18]Spinella!B26</f>
        <v>386</v>
      </c>
      <c r="D300" s="2">
        <f>[18]Spinella!C26</f>
        <v>92</v>
      </c>
      <c r="E300" s="2">
        <f>[18]Spinella!D26</f>
        <v>209</v>
      </c>
      <c r="F300" s="2">
        <f>[18]Spinella!E26</f>
        <v>30</v>
      </c>
      <c r="G300" s="2">
        <f>[18]Spinella!F26</f>
        <v>9</v>
      </c>
      <c r="H300" s="2">
        <f>[18]Spinella!G26</f>
        <v>0</v>
      </c>
      <c r="I300" s="2">
        <f>[18]Spinella!H26</f>
        <v>14</v>
      </c>
      <c r="J300" s="2"/>
      <c r="K300" s="14">
        <f>[18]Spinella!J26</f>
        <v>0.57772020725388606</v>
      </c>
    </row>
    <row r="301" spans="1:11" x14ac:dyDescent="0.2">
      <c r="A301" s="2">
        <v>298</v>
      </c>
      <c r="B301" s="6" t="s">
        <v>256</v>
      </c>
      <c r="C301" s="2">
        <f>[18]Spiroione!B18</f>
        <v>56</v>
      </c>
      <c r="D301" s="2">
        <f>[18]Spiroione!C18</f>
        <v>0</v>
      </c>
      <c r="E301" s="2">
        <f>[18]Spiroione!D18</f>
        <v>26</v>
      </c>
      <c r="F301" s="2">
        <f>[18]Spiroione!E18</f>
        <v>0</v>
      </c>
      <c r="G301" s="2">
        <f>[18]Spiroione!F18</f>
        <v>0</v>
      </c>
      <c r="H301" s="2">
        <f>[18]Spiroione!G18</f>
        <v>0</v>
      </c>
      <c r="I301" s="2">
        <f>[18]Spiroione!H18</f>
        <v>2</v>
      </c>
      <c r="J301" s="2"/>
      <c r="K301" s="14">
        <f>[18]Spiroione!J18</f>
        <v>0.5</v>
      </c>
    </row>
    <row r="302" spans="1:11" x14ac:dyDescent="0.2">
      <c r="A302" s="2">
        <v>299</v>
      </c>
      <c r="B302" s="6" t="s">
        <v>57</v>
      </c>
      <c r="C302" s="2">
        <f>'[18]St Germain'!B26</f>
        <v>38</v>
      </c>
      <c r="D302" s="2">
        <f>'[18]St Germain'!C26</f>
        <v>13</v>
      </c>
      <c r="E302" s="2">
        <f>'[18]St Germain'!D26</f>
        <v>23</v>
      </c>
      <c r="F302" s="2">
        <f>'[18]St Germain'!E26</f>
        <v>2</v>
      </c>
      <c r="G302" s="2">
        <f>'[18]St Germain'!F26</f>
        <v>2</v>
      </c>
      <c r="H302" s="2">
        <f>'[18]St Germain'!G26</f>
        <v>0</v>
      </c>
      <c r="I302" s="2">
        <f>'[18]St Germain'!H26</f>
        <v>4</v>
      </c>
      <c r="J302" s="2"/>
      <c r="K302" s="14">
        <f>'[18]St Germain'!J26</f>
        <v>0.71052631578947367</v>
      </c>
    </row>
    <row r="303" spans="1:11" x14ac:dyDescent="0.2">
      <c r="A303" s="2">
        <v>300</v>
      </c>
      <c r="B303" s="6" t="s">
        <v>94</v>
      </c>
      <c r="C303" s="2">
        <f>'[18]St Laurent'!B26</f>
        <v>33</v>
      </c>
      <c r="D303" s="2">
        <f>'[18]St Laurent'!C26</f>
        <v>9</v>
      </c>
      <c r="E303" s="2">
        <f>'[18]St Laurent'!D26</f>
        <v>11</v>
      </c>
      <c r="F303" s="2">
        <f>'[18]St Laurent'!E26</f>
        <v>0</v>
      </c>
      <c r="G303" s="2">
        <f>'[18]St Laurent'!F26</f>
        <v>0</v>
      </c>
      <c r="H303" s="2">
        <f>'[18]St Laurent'!G26</f>
        <v>0</v>
      </c>
      <c r="I303" s="2">
        <f>'[18]St Laurent'!H26</f>
        <v>2</v>
      </c>
      <c r="J303" s="2"/>
      <c r="K303" s="14">
        <f>'[18]St Laurent'!J26</f>
        <v>0.39393939393939392</v>
      </c>
    </row>
    <row r="304" spans="1:11" x14ac:dyDescent="0.2">
      <c r="A304" s="2">
        <v>301</v>
      </c>
      <c r="B304" s="6" t="s">
        <v>165</v>
      </c>
      <c r="C304" s="2">
        <f>[18]Stearns!B26</f>
        <v>813</v>
      </c>
      <c r="D304" s="2">
        <f>[18]Stearns!C26</f>
        <v>21</v>
      </c>
      <c r="E304" s="2">
        <f>[18]Stearns!D26</f>
        <v>224</v>
      </c>
      <c r="F304" s="2">
        <f>[18]Stearns!E26</f>
        <v>0</v>
      </c>
      <c r="G304" s="2">
        <f>[18]Stearns!F26</f>
        <v>0</v>
      </c>
      <c r="H304" s="2">
        <f>[18]Stearns!G26</f>
        <v>0</v>
      </c>
      <c r="I304" s="2">
        <f>[18]Stearns!H26</f>
        <v>29</v>
      </c>
      <c r="J304" s="2"/>
      <c r="K304" s="14">
        <f>[18]Stearns!J26</f>
        <v>0.31119311193111932</v>
      </c>
    </row>
    <row r="305" spans="1:11" x14ac:dyDescent="0.2">
      <c r="A305" s="2">
        <v>302</v>
      </c>
      <c r="B305" s="6" t="s">
        <v>357</v>
      </c>
      <c r="C305" s="2">
        <f>[18]Steele!B13</f>
        <v>128</v>
      </c>
      <c r="D305" s="2">
        <f>[18]Steele!C13</f>
        <v>0</v>
      </c>
      <c r="E305" s="2">
        <f>[18]Steele!D13</f>
        <v>55</v>
      </c>
      <c r="F305" s="2">
        <f>[18]Steele!E13</f>
        <v>0</v>
      </c>
      <c r="G305" s="2">
        <f>[18]Steele!F13</f>
        <v>0</v>
      </c>
      <c r="H305" s="2">
        <f>[18]Steele!G13</f>
        <v>0</v>
      </c>
      <c r="I305" s="2">
        <f>[18]Steele!H13</f>
        <v>4</v>
      </c>
      <c r="J305" s="2"/>
      <c r="K305" s="14">
        <f>[18]Steele!J13</f>
        <v>0.4609375</v>
      </c>
    </row>
    <row r="306" spans="1:11" x14ac:dyDescent="0.2">
      <c r="A306" s="2">
        <v>303</v>
      </c>
      <c r="B306" s="6" t="s">
        <v>184</v>
      </c>
      <c r="C306" s="2">
        <f>[18]Stitt!B22</f>
        <v>825</v>
      </c>
      <c r="D306" s="2">
        <f>[18]Stitt!C22</f>
        <v>0</v>
      </c>
      <c r="E306" s="2">
        <f>[18]Stitt!D22</f>
        <v>361</v>
      </c>
      <c r="F306" s="2">
        <f>[18]Stitt!E22</f>
        <v>0</v>
      </c>
      <c r="G306" s="2">
        <f>[18]Stitt!F22</f>
        <v>0</v>
      </c>
      <c r="H306" s="2">
        <f>[18]Stitt!G22</f>
        <v>0</v>
      </c>
      <c r="I306" s="2">
        <f>[18]Stitt!H22</f>
        <v>59</v>
      </c>
      <c r="J306" s="2"/>
      <c r="K306" s="14">
        <f>[18]Stitt!J22</f>
        <v>0.50909090909090904</v>
      </c>
    </row>
    <row r="307" spans="1:11" x14ac:dyDescent="0.2">
      <c r="A307" s="2">
        <v>304</v>
      </c>
      <c r="B307" s="6" t="s">
        <v>243</v>
      </c>
      <c r="C307" s="2">
        <f>[18]Stockdale!B19</f>
        <v>823</v>
      </c>
      <c r="D307" s="2">
        <f>[18]Stockdale!C19</f>
        <v>0</v>
      </c>
      <c r="E307" s="2">
        <f>[18]Stockdale!D19</f>
        <v>269</v>
      </c>
      <c r="F307" s="2">
        <f>[18]Stockdale!E19</f>
        <v>0</v>
      </c>
      <c r="G307" s="2">
        <f>[18]Stockdale!F19</f>
        <v>0</v>
      </c>
      <c r="H307" s="2">
        <f>[18]Stockdale!G19</f>
        <v>0</v>
      </c>
      <c r="I307" s="2">
        <f>[18]Stockdale!H19</f>
        <v>25</v>
      </c>
      <c r="J307" s="2"/>
      <c r="K307" s="14">
        <f>[18]Stockdale!J19</f>
        <v>0.35722964763061971</v>
      </c>
    </row>
    <row r="308" spans="1:11" x14ac:dyDescent="0.2">
      <c r="A308" s="2">
        <v>305</v>
      </c>
      <c r="B308" s="6" t="s">
        <v>188</v>
      </c>
      <c r="C308" s="2">
        <f>[18]Stratton!B18</f>
        <v>411</v>
      </c>
      <c r="D308" s="2">
        <f>[18]Stratton!C18</f>
        <v>0</v>
      </c>
      <c r="E308" s="2">
        <f>[18]Stratton!D18</f>
        <v>154</v>
      </c>
      <c r="F308" s="2">
        <f>[18]Stratton!E18</f>
        <v>0</v>
      </c>
      <c r="G308" s="2">
        <f>[18]Stratton!F18</f>
        <v>0</v>
      </c>
      <c r="H308" s="2">
        <f>[18]Stratton!G18</f>
        <v>0</v>
      </c>
      <c r="I308" s="2">
        <f>[18]Stratton!H18</f>
        <v>11</v>
      </c>
      <c r="J308" s="2"/>
      <c r="K308" s="14">
        <f>[18]Stratton!J18</f>
        <v>0.40145985401459855</v>
      </c>
    </row>
    <row r="309" spans="1:11" x14ac:dyDescent="0.2">
      <c r="A309" s="2">
        <v>306</v>
      </c>
      <c r="B309" s="6" t="s">
        <v>177</v>
      </c>
      <c r="C309" s="2">
        <f>[18]Stromski!B26</f>
        <v>87</v>
      </c>
      <c r="D309" s="2">
        <f>[18]Stromski!C26</f>
        <v>0</v>
      </c>
      <c r="E309" s="2">
        <f>[18]Stromski!D26</f>
        <v>35</v>
      </c>
      <c r="F309" s="2">
        <f>[18]Stromski!E26</f>
        <v>0</v>
      </c>
      <c r="G309" s="2">
        <f>[18]Stromski!F26</f>
        <v>0</v>
      </c>
      <c r="H309" s="2">
        <f>[18]Stromski!G26</f>
        <v>0</v>
      </c>
      <c r="I309" s="2">
        <f>[18]Stromski!H26</f>
        <v>1</v>
      </c>
      <c r="J309" s="2"/>
      <c r="K309" s="14">
        <f>[18]Stromski!J26</f>
        <v>0.41379310344827586</v>
      </c>
    </row>
    <row r="310" spans="1:11" x14ac:dyDescent="0.2">
      <c r="A310" s="2">
        <v>307</v>
      </c>
      <c r="B310" s="6" t="s">
        <v>58</v>
      </c>
      <c r="C310" s="2">
        <f>[18]Stys!B26</f>
        <v>620</v>
      </c>
      <c r="D310" s="2">
        <f>[18]Stys!C26</f>
        <v>137</v>
      </c>
      <c r="E310" s="2">
        <f>[18]Stys!D26</f>
        <v>298</v>
      </c>
      <c r="F310" s="2">
        <f>[18]Stys!E26</f>
        <v>19</v>
      </c>
      <c r="G310" s="2">
        <f>[18]Stys!F26</f>
        <v>6</v>
      </c>
      <c r="H310" s="2">
        <f>[18]Stys!G26</f>
        <v>3</v>
      </c>
      <c r="I310" s="2">
        <f>[18]Stys!H26</f>
        <v>13</v>
      </c>
      <c r="J310" s="2"/>
      <c r="K310" s="14">
        <f>[18]Stys!J26</f>
        <v>0.50161290322580643</v>
      </c>
    </row>
    <row r="311" spans="1:11" x14ac:dyDescent="0.2">
      <c r="A311" s="2">
        <v>308</v>
      </c>
      <c r="B311" s="6" t="s">
        <v>190</v>
      </c>
      <c r="C311" s="2">
        <f>'[18]Sullivan, Bob'!B21</f>
        <v>136</v>
      </c>
      <c r="D311" s="2">
        <f>'[18]Sullivan, Bob'!C21</f>
        <v>0</v>
      </c>
      <c r="E311" s="2">
        <f>'[18]Sullivan, Bob'!D21</f>
        <v>67</v>
      </c>
      <c r="F311" s="2">
        <f>'[18]Sullivan, Bob'!E21</f>
        <v>0</v>
      </c>
      <c r="G311" s="2">
        <f>'[18]Sullivan, Bob'!F21</f>
        <v>0</v>
      </c>
      <c r="H311" s="2">
        <f>'[18]Sullivan, Bob'!G21</f>
        <v>0</v>
      </c>
      <c r="I311" s="2">
        <f>'[18]Sullivan, Bob'!H21</f>
        <v>2</v>
      </c>
      <c r="J311" s="2"/>
      <c r="K311" s="14">
        <f>'[18]Sullivan, Bob'!J21</f>
        <v>0.50735294117647056</v>
      </c>
    </row>
    <row r="312" spans="1:11" x14ac:dyDescent="0.2">
      <c r="A312" s="2">
        <v>309</v>
      </c>
      <c r="B312" s="6" t="s">
        <v>45</v>
      </c>
      <c r="C312" s="2">
        <f>'[18]Sullivan, Dave'!B26</f>
        <v>316</v>
      </c>
      <c r="D312" s="2">
        <f>'[18]Sullivan, Dave'!C26</f>
        <v>126</v>
      </c>
      <c r="E312" s="2">
        <f>'[18]Sullivan, Dave'!D26</f>
        <v>204</v>
      </c>
      <c r="F312" s="2">
        <f>'[18]Sullivan, Dave'!E26</f>
        <v>40</v>
      </c>
      <c r="G312" s="2">
        <f>'[18]Sullivan, Dave'!F26</f>
        <v>13</v>
      </c>
      <c r="H312" s="2">
        <f>'[18]Sullivan, Dave'!G26</f>
        <v>7</v>
      </c>
      <c r="I312" s="2">
        <f>'[18]Sullivan, Dave'!H26</f>
        <v>8</v>
      </c>
      <c r="J312" s="2"/>
      <c r="K312" s="14">
        <f>'[18]Sullivan, Dave'!J26</f>
        <v>0.67088607594936711</v>
      </c>
    </row>
    <row r="313" spans="1:11" x14ac:dyDescent="0.2">
      <c r="A313" s="2">
        <v>310</v>
      </c>
      <c r="B313" s="6" t="s">
        <v>216</v>
      </c>
      <c r="C313" s="2">
        <f>[19]Tanguay!B18</f>
        <v>28</v>
      </c>
      <c r="D313" s="2">
        <f>[19]Tanguay!C18</f>
        <v>0</v>
      </c>
      <c r="E313" s="2">
        <f>[19]Tanguay!D18</f>
        <v>17</v>
      </c>
      <c r="F313" s="2">
        <f>[19]Tanguay!E18</f>
        <v>0</v>
      </c>
      <c r="G313" s="2">
        <f>[19]Tanguay!F18</f>
        <v>0</v>
      </c>
      <c r="H313" s="2">
        <f>[19]Tanguay!G18</f>
        <v>0</v>
      </c>
      <c r="I313" s="2">
        <f>[19]Tanguay!H18</f>
        <v>0</v>
      </c>
      <c r="J313" s="2"/>
      <c r="K313" s="14">
        <f>[19]Tanguay!J18</f>
        <v>0.6071428571428571</v>
      </c>
    </row>
    <row r="314" spans="1:11" x14ac:dyDescent="0.2">
      <c r="A314" s="2">
        <v>311</v>
      </c>
      <c r="B314" s="6" t="s">
        <v>180</v>
      </c>
      <c r="C314" s="2">
        <f>[19]Teel!B18</f>
        <v>64</v>
      </c>
      <c r="D314" s="2">
        <f>[19]Teel!C18</f>
        <v>0</v>
      </c>
      <c r="E314" s="2">
        <f>[19]Teel!D18</f>
        <v>25</v>
      </c>
      <c r="F314" s="2">
        <f>[19]Teel!E18</f>
        <v>0</v>
      </c>
      <c r="G314" s="2">
        <f>[19]Teel!F18</f>
        <v>0</v>
      </c>
      <c r="H314" s="2">
        <f>[19]Teel!G18</f>
        <v>0</v>
      </c>
      <c r="I314" s="2">
        <f>[19]Teel!H18</f>
        <v>0</v>
      </c>
      <c r="J314" s="2"/>
      <c r="K314" s="14">
        <f>[19]Teel!J18</f>
        <v>0.390625</v>
      </c>
    </row>
    <row r="315" spans="1:11" x14ac:dyDescent="0.2">
      <c r="A315" s="2">
        <v>312</v>
      </c>
      <c r="B315" s="6" t="s">
        <v>129</v>
      </c>
      <c r="C315" s="2">
        <f>[19]Tessier!B26</f>
        <v>962</v>
      </c>
      <c r="D315" s="2">
        <f>[19]Tessier!C26</f>
        <v>93</v>
      </c>
      <c r="E315" s="2">
        <f>[19]Tessier!D26</f>
        <v>461</v>
      </c>
      <c r="F315" s="2">
        <f>[19]Tessier!E26</f>
        <v>26</v>
      </c>
      <c r="G315" s="2">
        <f>[19]Tessier!F26</f>
        <v>5</v>
      </c>
      <c r="H315" s="2">
        <f>[19]Tessier!G26</f>
        <v>0</v>
      </c>
      <c r="I315" s="2">
        <f>[19]Tessier!H26</f>
        <v>11</v>
      </c>
      <c r="J315" s="2"/>
      <c r="K315" s="14">
        <f>[19]Tessier!J26</f>
        <v>0.49064449064449067</v>
      </c>
    </row>
    <row r="316" spans="1:11" x14ac:dyDescent="0.2">
      <c r="A316" s="2">
        <v>313</v>
      </c>
      <c r="B316" s="6" t="s">
        <v>192</v>
      </c>
      <c r="C316" s="2">
        <f>[19]Theos!B18</f>
        <v>595</v>
      </c>
      <c r="D316" s="2">
        <f>[19]Theos!C18</f>
        <v>0</v>
      </c>
      <c r="E316" s="2">
        <f>[19]Theos!D18</f>
        <v>280</v>
      </c>
      <c r="F316" s="2">
        <f>[19]Theos!E18</f>
        <v>0</v>
      </c>
      <c r="G316" s="2">
        <f>[19]Theos!F18</f>
        <v>0</v>
      </c>
      <c r="H316" s="2">
        <f>[19]Theos!G18</f>
        <v>0</v>
      </c>
      <c r="I316" s="2">
        <f>[19]Theos!H18</f>
        <v>33</v>
      </c>
      <c r="J316" s="2"/>
      <c r="K316" s="14">
        <f>[19]Theos!J18</f>
        <v>0.52605042016806725</v>
      </c>
    </row>
    <row r="317" spans="1:11" x14ac:dyDescent="0.2">
      <c r="A317" s="2">
        <v>314</v>
      </c>
      <c r="B317" s="6" t="s">
        <v>95</v>
      </c>
      <c r="C317" s="2">
        <f>[19]Tokanel!B26</f>
        <v>184</v>
      </c>
      <c r="D317" s="2">
        <f>[19]Tokanel!C26</f>
        <v>114</v>
      </c>
      <c r="E317" s="2">
        <f>[19]Tokanel!D26</f>
        <v>135</v>
      </c>
      <c r="F317" s="2">
        <f>[19]Tokanel!E26</f>
        <v>50</v>
      </c>
      <c r="G317" s="2">
        <f>[19]Tokanel!F26</f>
        <v>8</v>
      </c>
      <c r="H317" s="2">
        <f>[19]Tokanel!G26</f>
        <v>13</v>
      </c>
      <c r="I317" s="2">
        <f>[19]Tokanel!H26</f>
        <v>3</v>
      </c>
      <c r="J317" s="2"/>
      <c r="K317" s="14">
        <f>[19]Tokanel!J26</f>
        <v>0.75</v>
      </c>
    </row>
    <row r="318" spans="1:11" x14ac:dyDescent="0.2">
      <c r="A318" s="2">
        <v>315</v>
      </c>
      <c r="B318" s="6" t="s">
        <v>150</v>
      </c>
      <c r="C318" s="2">
        <f>[19]Toppi!B21</f>
        <v>540</v>
      </c>
      <c r="D318" s="2">
        <f>[19]Toppi!C21</f>
        <v>54</v>
      </c>
      <c r="E318" s="2">
        <f>[19]Toppi!D21</f>
        <v>221</v>
      </c>
      <c r="F318" s="2">
        <f>[19]Toppi!E21</f>
        <v>7</v>
      </c>
      <c r="G318" s="2">
        <f>[19]Toppi!F21</f>
        <v>1</v>
      </c>
      <c r="H318" s="2">
        <f>[19]Toppi!G21</f>
        <v>1</v>
      </c>
      <c r="I318" s="2">
        <f>[19]Toppi!H21</f>
        <v>10</v>
      </c>
      <c r="J318" s="2"/>
      <c r="K318" s="14">
        <f>[19]Toppi!J21</f>
        <v>0.42777777777777776</v>
      </c>
    </row>
    <row r="319" spans="1:11" x14ac:dyDescent="0.2">
      <c r="A319" s="2">
        <v>316</v>
      </c>
      <c r="B319" s="6" t="s">
        <v>230</v>
      </c>
      <c r="C319" s="2">
        <f>[19]Tosi!B20</f>
        <v>537</v>
      </c>
      <c r="D319" s="2">
        <f>[19]Tosi!C20</f>
        <v>0</v>
      </c>
      <c r="E319" s="2">
        <f>[19]Tosi!D20</f>
        <v>271</v>
      </c>
      <c r="F319" s="2">
        <f>[19]Tosi!E20</f>
        <v>0</v>
      </c>
      <c r="G319" s="2">
        <f>[19]Tosi!F20</f>
        <v>0</v>
      </c>
      <c r="H319" s="2">
        <f>[19]Tosi!G20</f>
        <v>0</v>
      </c>
      <c r="I319" s="2">
        <f>[19]Tosi!H20</f>
        <v>24</v>
      </c>
      <c r="J319" s="2"/>
      <c r="K319" s="14">
        <f>[19]Tosi!J20</f>
        <v>0.54934823091247675</v>
      </c>
    </row>
    <row r="320" spans="1:11" x14ac:dyDescent="0.2">
      <c r="A320" s="2">
        <v>317</v>
      </c>
      <c r="B320" s="6" t="s">
        <v>265</v>
      </c>
      <c r="C320" s="2">
        <f>[19]Travers!B16</f>
        <v>9</v>
      </c>
      <c r="D320" s="2">
        <f>[19]Travers!C16</f>
        <v>0</v>
      </c>
      <c r="E320" s="2">
        <f>[19]Travers!D16</f>
        <v>5</v>
      </c>
      <c r="F320" s="2">
        <f>[19]Travers!E16</f>
        <v>0</v>
      </c>
      <c r="G320" s="2">
        <f>[19]Travers!F16</f>
        <v>0</v>
      </c>
      <c r="H320" s="2">
        <f>[19]Travers!G16</f>
        <v>0</v>
      </c>
      <c r="I320" s="2">
        <f>[19]Travers!H16</f>
        <v>0</v>
      </c>
      <c r="J320" s="2"/>
      <c r="K320" s="14">
        <f>[19]Travers!J16</f>
        <v>0.55555555555555558</v>
      </c>
    </row>
    <row r="321" spans="1:11" x14ac:dyDescent="0.2">
      <c r="A321" s="2">
        <v>318</v>
      </c>
      <c r="B321" s="6" t="s">
        <v>82</v>
      </c>
      <c r="C321" s="2">
        <f>[19]Trembley!B26</f>
        <v>474</v>
      </c>
      <c r="D321" s="2">
        <f>[19]Trembley!C26</f>
        <v>58</v>
      </c>
      <c r="E321" s="2">
        <f>[19]Trembley!D26</f>
        <v>199</v>
      </c>
      <c r="F321" s="2">
        <f>[19]Trembley!E26</f>
        <v>24</v>
      </c>
      <c r="G321" s="2">
        <f>[19]Trembley!F26</f>
        <v>1</v>
      </c>
      <c r="H321" s="2">
        <f>[19]Trembley!G26</f>
        <v>0</v>
      </c>
      <c r="I321" s="2">
        <f>[19]Trembley!H26</f>
        <v>24</v>
      </c>
      <c r="J321" s="2"/>
      <c r="K321" s="14">
        <f>[19]Trembley!J26</f>
        <v>0.47046413502109707</v>
      </c>
    </row>
    <row r="322" spans="1:11" x14ac:dyDescent="0.2">
      <c r="A322" s="2">
        <v>319</v>
      </c>
      <c r="B322" s="6" t="s">
        <v>46</v>
      </c>
      <c r="C322" s="2">
        <f>[19]Trubacz!B26</f>
        <v>584</v>
      </c>
      <c r="D322" s="2">
        <f>[19]Trubacz!C26</f>
        <v>113</v>
      </c>
      <c r="E322" s="2">
        <f>[19]Trubacz!D26</f>
        <v>289</v>
      </c>
      <c r="F322" s="2">
        <f>[19]Trubacz!E26</f>
        <v>30</v>
      </c>
      <c r="G322" s="2">
        <f>[19]Trubacz!F26</f>
        <v>3</v>
      </c>
      <c r="H322" s="2">
        <f>[19]Trubacz!G26</f>
        <v>3</v>
      </c>
      <c r="I322" s="2">
        <f>[19]Trubacz!H26</f>
        <v>5</v>
      </c>
      <c r="J322" s="2"/>
      <c r="K322" s="14">
        <f>[19]Trubacz!J26</f>
        <v>0.50342465753424659</v>
      </c>
    </row>
    <row r="323" spans="1:11" x14ac:dyDescent="0.2">
      <c r="A323" s="2">
        <v>320</v>
      </c>
      <c r="B323" s="6" t="s">
        <v>268</v>
      </c>
      <c r="C323" s="2">
        <f>[19]Twardosky!B17</f>
        <v>621</v>
      </c>
      <c r="D323" s="2">
        <f>[19]Twardosky!C17</f>
        <v>0</v>
      </c>
      <c r="E323" s="2">
        <f>[19]Twardosky!D17</f>
        <v>319</v>
      </c>
      <c r="F323" s="2">
        <f>[19]Twardosky!E17</f>
        <v>0</v>
      </c>
      <c r="G323" s="2">
        <f>[19]Twardosky!F17</f>
        <v>0</v>
      </c>
      <c r="H323" s="2">
        <f>[19]Twardosky!G17</f>
        <v>0</v>
      </c>
      <c r="I323" s="2">
        <f>[19]Twardosky!H17</f>
        <v>24</v>
      </c>
      <c r="J323" s="2"/>
      <c r="K323" s="14">
        <f>[19]Twardosky!J17</f>
        <v>0.55233494363929148</v>
      </c>
    </row>
    <row r="324" spans="1:11" x14ac:dyDescent="0.2">
      <c r="A324" s="2">
        <v>321</v>
      </c>
      <c r="B324" s="6" t="s">
        <v>145</v>
      </c>
      <c r="C324" s="2">
        <f>[19]Tyler!B26</f>
        <v>158</v>
      </c>
      <c r="D324" s="2">
        <f>[19]Tyler!C26</f>
        <v>39</v>
      </c>
      <c r="E324" s="2">
        <f>[19]Tyler!D26</f>
        <v>75</v>
      </c>
      <c r="F324" s="2">
        <f>[19]Tyler!E26</f>
        <v>4</v>
      </c>
      <c r="G324" s="2">
        <f>[19]Tyler!F26</f>
        <v>3</v>
      </c>
      <c r="H324" s="2">
        <f>[19]Tyler!G26</f>
        <v>0</v>
      </c>
      <c r="I324" s="2">
        <f>[19]Tyler!H26</f>
        <v>3</v>
      </c>
      <c r="J324" s="2"/>
      <c r="K324" s="14">
        <f>[19]Tyler!J26</f>
        <v>0.49367088607594939</v>
      </c>
    </row>
    <row r="325" spans="1:11" x14ac:dyDescent="0.2">
      <c r="A325" s="2">
        <v>322</v>
      </c>
      <c r="B325" s="6" t="s">
        <v>287</v>
      </c>
      <c r="C325" s="2">
        <f>[20]Ulicny!B14</f>
        <v>79</v>
      </c>
      <c r="D325" s="2">
        <f>[20]Ulicny!C14</f>
        <v>0</v>
      </c>
      <c r="E325" s="2">
        <f>[20]Ulicny!D14</f>
        <v>37</v>
      </c>
      <c r="F325" s="2">
        <f>[20]Ulicny!E14</f>
        <v>0</v>
      </c>
      <c r="G325" s="2">
        <f>[20]Ulicny!F14</f>
        <v>0</v>
      </c>
      <c r="H325" s="2">
        <f>[20]Ulicny!G14</f>
        <v>0</v>
      </c>
      <c r="I325" s="2">
        <f>[20]Ulicny!H14</f>
        <v>5</v>
      </c>
      <c r="J325" s="2"/>
      <c r="K325" s="14">
        <f>[20]Ulicny!J14</f>
        <v>0.53164556962025311</v>
      </c>
    </row>
    <row r="326" spans="1:11" x14ac:dyDescent="0.2">
      <c r="A326" s="2">
        <v>323</v>
      </c>
      <c r="B326" s="6" t="s">
        <v>221</v>
      </c>
      <c r="C326" s="2">
        <f>[20]Valdanbrini!B14</f>
        <v>838</v>
      </c>
      <c r="D326" s="2">
        <f>[20]Valdanbrini!C14</f>
        <v>0</v>
      </c>
      <c r="E326" s="2">
        <f>[20]Valdanbrini!D14</f>
        <v>431</v>
      </c>
      <c r="F326" s="2">
        <f>[20]Valdanbrini!E14</f>
        <v>0</v>
      </c>
      <c r="G326" s="2">
        <f>[20]Valdanbrini!F14</f>
        <v>0</v>
      </c>
      <c r="H326" s="2">
        <f>[20]Valdanbrini!G14</f>
        <v>0</v>
      </c>
      <c r="I326" s="2">
        <f>[20]Valdanbrini!H14</f>
        <v>21</v>
      </c>
      <c r="J326" s="2"/>
      <c r="K326" s="14">
        <f>[20]Valdanbrini!J14</f>
        <v>0.53937947494033411</v>
      </c>
    </row>
    <row r="327" spans="1:11" x14ac:dyDescent="0.2">
      <c r="A327" s="2">
        <v>324</v>
      </c>
      <c r="B327" s="6" t="s">
        <v>107</v>
      </c>
      <c r="C327" s="2">
        <f>[20]Vye!B26</f>
        <v>1235</v>
      </c>
      <c r="D327" s="2">
        <f>[20]Vye!C26</f>
        <v>325</v>
      </c>
      <c r="E327" s="2">
        <f>[20]Vye!D26</f>
        <v>740</v>
      </c>
      <c r="F327" s="2">
        <f>[20]Vye!E26</f>
        <v>113</v>
      </c>
      <c r="G327" s="2">
        <f>[20]Vye!F26</f>
        <v>21</v>
      </c>
      <c r="H327" s="2">
        <f>[20]Vye!G26</f>
        <v>14</v>
      </c>
      <c r="I327" s="2">
        <f>[20]Vye!H26</f>
        <v>27</v>
      </c>
      <c r="J327" s="2"/>
      <c r="K327" s="14">
        <f>[20]Vye!J26</f>
        <v>0.62105263157894741</v>
      </c>
    </row>
    <row r="328" spans="1:11" x14ac:dyDescent="0.2">
      <c r="A328" s="2">
        <v>325</v>
      </c>
      <c r="B328" s="6" t="s">
        <v>205</v>
      </c>
      <c r="C328" s="2">
        <f>'[20]Walsh, Dan'!B18</f>
        <v>705</v>
      </c>
      <c r="D328" s="2">
        <f>'[20]Walsh, Dan'!C18</f>
        <v>0</v>
      </c>
      <c r="E328" s="2">
        <f>'[20]Walsh, Dan'!D18</f>
        <v>287</v>
      </c>
      <c r="F328" s="2">
        <f>'[20]Walsh, Dan'!E18</f>
        <v>0</v>
      </c>
      <c r="G328" s="2">
        <f>'[20]Walsh, Dan'!F18</f>
        <v>0</v>
      </c>
      <c r="H328" s="2">
        <f>'[20]Walsh, Dan'!G18</f>
        <v>0</v>
      </c>
      <c r="I328" s="2">
        <f>'[20]Walsh, Dan'!H18</f>
        <v>26</v>
      </c>
      <c r="J328" s="2"/>
      <c r="K328" s="14">
        <f>'[20]Walsh, Dan'!J18</f>
        <v>0.44397163120567373</v>
      </c>
    </row>
    <row r="329" spans="1:11" x14ac:dyDescent="0.2">
      <c r="A329" s="2">
        <v>326</v>
      </c>
      <c r="B329" s="6" t="s">
        <v>336</v>
      </c>
      <c r="C329" s="2">
        <f>'[20]Walsh, Jerry'!B19</f>
        <v>148</v>
      </c>
      <c r="D329" s="2">
        <f>'[20]Walsh, Jerry'!C19</f>
        <v>0</v>
      </c>
      <c r="E329" s="2">
        <f>'[20]Walsh, Jerry'!D19</f>
        <v>39</v>
      </c>
      <c r="F329" s="2">
        <f>'[20]Walsh, Jerry'!E19</f>
        <v>0</v>
      </c>
      <c r="G329" s="2">
        <f>'[20]Walsh, Jerry'!F19</f>
        <v>0</v>
      </c>
      <c r="H329" s="2">
        <f>'[20]Walsh, Jerry'!G19</f>
        <v>0</v>
      </c>
      <c r="I329" s="2">
        <f>'[20]Walsh, Jerry'!H19</f>
        <v>6</v>
      </c>
      <c r="J329" s="2"/>
      <c r="K329" s="14">
        <f>'[20]Walsh, Jerry'!J19</f>
        <v>0.30405405405405406</v>
      </c>
    </row>
    <row r="330" spans="1:11" x14ac:dyDescent="0.2">
      <c r="A330" s="2">
        <v>327</v>
      </c>
      <c r="B330" s="6" t="s">
        <v>37</v>
      </c>
      <c r="C330" s="2">
        <f>[20]Walter!B26</f>
        <v>876</v>
      </c>
      <c r="D330" s="2">
        <f>[20]Walter!C26</f>
        <v>97</v>
      </c>
      <c r="E330" s="2">
        <f>[20]Walter!D26</f>
        <v>461</v>
      </c>
      <c r="F330" s="2">
        <f>[20]Walter!E26</f>
        <v>8</v>
      </c>
      <c r="G330" s="2">
        <f>[20]Walter!F26</f>
        <v>0</v>
      </c>
      <c r="H330" s="2">
        <f>[20]Walter!G26</f>
        <v>0</v>
      </c>
      <c r="I330" s="2">
        <f>[20]Walter!H26</f>
        <v>44</v>
      </c>
      <c r="J330" s="2"/>
      <c r="K330" s="14">
        <f>[20]Walter!J26</f>
        <v>0.57648401826484019</v>
      </c>
    </row>
    <row r="331" spans="1:11" x14ac:dyDescent="0.2">
      <c r="A331" s="2">
        <v>328</v>
      </c>
      <c r="B331" s="6" t="s">
        <v>358</v>
      </c>
      <c r="C331" s="2">
        <f>'[20]Warren, D'!B15</f>
        <v>245</v>
      </c>
      <c r="D331" s="2">
        <f>'[20]Warren, D'!C15</f>
        <v>0</v>
      </c>
      <c r="E331" s="2">
        <f>'[20]Warren, D'!D15</f>
        <v>78</v>
      </c>
      <c r="F331" s="2">
        <f>'[20]Warren, D'!E15</f>
        <v>0</v>
      </c>
      <c r="G331" s="2">
        <f>'[20]Warren, D'!F15</f>
        <v>0</v>
      </c>
      <c r="H331" s="2">
        <f>'[20]Warren, D'!G15</f>
        <v>0</v>
      </c>
      <c r="I331" s="2">
        <f>'[20]Warren, D'!H15</f>
        <v>11</v>
      </c>
      <c r="J331" s="2"/>
      <c r="K331" s="14">
        <f>'[20]Warren, D'!J15</f>
        <v>0.36326530612244901</v>
      </c>
    </row>
    <row r="332" spans="1:11" x14ac:dyDescent="0.2">
      <c r="A332" s="2">
        <v>329</v>
      </c>
      <c r="B332" s="6" t="s">
        <v>337</v>
      </c>
      <c r="C332" s="2">
        <f>[20]Waters!B26</f>
        <v>739</v>
      </c>
      <c r="D332" s="2">
        <f>[20]Waters!C26</f>
        <v>316</v>
      </c>
      <c r="E332" s="2">
        <f>[20]Waters!D26</f>
        <v>510</v>
      </c>
      <c r="F332" s="2">
        <f>[20]Waters!E26</f>
        <v>92</v>
      </c>
      <c r="G332" s="2">
        <f>[20]Waters!F26</f>
        <v>23</v>
      </c>
      <c r="H332" s="2">
        <f>[20]Waters!G26</f>
        <v>23</v>
      </c>
      <c r="I332" s="2">
        <f>[20]Waters!H26</f>
        <v>51</v>
      </c>
      <c r="J332" s="2"/>
      <c r="K332" s="14">
        <f>[20]Waters!J26</f>
        <v>0.75913396481732065</v>
      </c>
    </row>
    <row r="333" spans="1:11" x14ac:dyDescent="0.2">
      <c r="A333" s="2">
        <v>330</v>
      </c>
      <c r="B333" s="6" t="s">
        <v>338</v>
      </c>
      <c r="C333" s="2">
        <f>[20]Watson!B12</f>
        <v>36</v>
      </c>
      <c r="D333" s="2">
        <f>[20]Watson!C12</f>
        <v>0</v>
      </c>
      <c r="E333" s="2">
        <f>[20]Watson!D12</f>
        <v>9</v>
      </c>
      <c r="F333" s="2">
        <f>[20]Watson!E12</f>
        <v>0</v>
      </c>
      <c r="G333" s="2">
        <f>[20]Watson!F12</f>
        <v>0</v>
      </c>
      <c r="H333" s="2">
        <f>[20]Watson!G12</f>
        <v>0</v>
      </c>
      <c r="I333" s="2">
        <f>[20]Watson!H12</f>
        <v>0</v>
      </c>
      <c r="J333" s="2"/>
      <c r="K333" s="14">
        <f>[20]Watson!J12</f>
        <v>0.25</v>
      </c>
    </row>
    <row r="334" spans="1:11" x14ac:dyDescent="0.2">
      <c r="A334" s="2">
        <v>331</v>
      </c>
      <c r="B334" s="6" t="s">
        <v>279</v>
      </c>
      <c r="C334" s="2">
        <f>[20]Waugaman!B16</f>
        <v>473</v>
      </c>
      <c r="D334" s="2">
        <f>[20]Waugaman!C16</f>
        <v>0</v>
      </c>
      <c r="E334" s="2">
        <f>[20]Waugaman!D16</f>
        <v>155</v>
      </c>
      <c r="F334" s="2">
        <f>[20]Waugaman!E16</f>
        <v>0</v>
      </c>
      <c r="G334" s="2">
        <f>[20]Waugaman!F16</f>
        <v>0</v>
      </c>
      <c r="H334" s="2">
        <f>[20]Waugaman!G16</f>
        <v>0</v>
      </c>
      <c r="I334" s="2">
        <f>[20]Waugaman!H16</f>
        <v>23</v>
      </c>
      <c r="J334" s="2"/>
      <c r="K334" s="14">
        <f>[20]Waugaman!J16</f>
        <v>0.3763213530655391</v>
      </c>
    </row>
    <row r="335" spans="1:11" x14ac:dyDescent="0.2">
      <c r="A335" s="2">
        <v>332</v>
      </c>
      <c r="B335" s="6" t="s">
        <v>237</v>
      </c>
      <c r="C335" s="2">
        <f>[20]Webster!B21</f>
        <v>647</v>
      </c>
      <c r="D335" s="2">
        <f>[20]Webster!C21</f>
        <v>0</v>
      </c>
      <c r="E335" s="2">
        <f>[20]Webster!D21</f>
        <v>371</v>
      </c>
      <c r="F335" s="2">
        <f>[20]Webster!E21</f>
        <v>0</v>
      </c>
      <c r="G335" s="2">
        <f>[20]Webster!F21</f>
        <v>0</v>
      </c>
      <c r="H335" s="2">
        <f>[20]Webster!G21</f>
        <v>0</v>
      </c>
      <c r="I335" s="2">
        <f>[20]Webster!H21</f>
        <v>54</v>
      </c>
      <c r="J335" s="2"/>
      <c r="K335" s="14">
        <f>[20]Webster!J21</f>
        <v>0.65687789799072638</v>
      </c>
    </row>
    <row r="336" spans="1:11" x14ac:dyDescent="0.2">
      <c r="A336" s="2">
        <v>333</v>
      </c>
      <c r="B336" s="6" t="s">
        <v>313</v>
      </c>
      <c r="C336" s="2">
        <f>[20]Weisman!B19</f>
        <v>292</v>
      </c>
      <c r="D336" s="2">
        <f>[20]Weisman!C19</f>
        <v>0</v>
      </c>
      <c r="E336" s="2">
        <f>[20]Weisman!D19</f>
        <v>67</v>
      </c>
      <c r="F336" s="2">
        <f>[20]Weisman!E19</f>
        <v>0</v>
      </c>
      <c r="G336" s="2">
        <f>[20]Weisman!F19</f>
        <v>0</v>
      </c>
      <c r="H336" s="2">
        <f>[20]Weisman!G19</f>
        <v>0</v>
      </c>
      <c r="I336" s="2">
        <f>[20]Weisman!H19</f>
        <v>10</v>
      </c>
      <c r="J336" s="2"/>
      <c r="K336" s="14">
        <f>[20]Weisman!J19</f>
        <v>0.2636986301369863</v>
      </c>
    </row>
    <row r="337" spans="1:11" x14ac:dyDescent="0.2">
      <c r="A337" s="2">
        <v>334</v>
      </c>
      <c r="B337" s="6" t="s">
        <v>157</v>
      </c>
      <c r="C337" s="2">
        <f>[20]Wentz!B26</f>
        <v>81</v>
      </c>
      <c r="D337" s="2">
        <f>[20]Wentz!C26</f>
        <v>9</v>
      </c>
      <c r="E337" s="2">
        <f>[20]Wentz!D26</f>
        <v>42</v>
      </c>
      <c r="F337" s="2">
        <f>[20]Wentz!E26</f>
        <v>4</v>
      </c>
      <c r="G337" s="2">
        <f>[20]Wentz!F26</f>
        <v>0</v>
      </c>
      <c r="H337" s="2">
        <f>[20]Wentz!G26</f>
        <v>0</v>
      </c>
      <c r="I337" s="2">
        <f>[20]Wentz!H26</f>
        <v>1</v>
      </c>
      <c r="J337" s="2"/>
      <c r="K337" s="14">
        <f>[20]Wentz!J26</f>
        <v>0.53086419753086422</v>
      </c>
    </row>
    <row r="338" spans="1:11" x14ac:dyDescent="0.2">
      <c r="A338" s="2">
        <v>335</v>
      </c>
      <c r="B338" s="6" t="s">
        <v>226</v>
      </c>
      <c r="C338" s="2">
        <f>[20]Wickline!B18</f>
        <v>138</v>
      </c>
      <c r="D338" s="2">
        <f>[20]Wickline!C18</f>
        <v>0</v>
      </c>
      <c r="E338" s="2">
        <f>[20]Wickline!D18</f>
        <v>76</v>
      </c>
      <c r="F338" s="2">
        <f>[20]Wickline!E18</f>
        <v>0</v>
      </c>
      <c r="G338" s="2">
        <f>[20]Wickline!F18</f>
        <v>0</v>
      </c>
      <c r="H338" s="2">
        <f>[20]Wickline!G18</f>
        <v>0</v>
      </c>
      <c r="I338" s="2">
        <f>[20]Wickline!H18</f>
        <v>0</v>
      </c>
      <c r="J338" s="2"/>
      <c r="K338" s="14">
        <f>[20]Wickline!J18</f>
        <v>0.55072463768115942</v>
      </c>
    </row>
    <row r="339" spans="1:11" x14ac:dyDescent="0.2">
      <c r="A339" s="2">
        <v>336</v>
      </c>
      <c r="B339" s="6" t="s">
        <v>359</v>
      </c>
      <c r="C339" s="2">
        <f>[20]Wilber!B12</f>
        <v>21</v>
      </c>
      <c r="D339" s="2">
        <f>[20]Wilber!C12</f>
        <v>0</v>
      </c>
      <c r="E339" s="2">
        <f>[20]Wilber!D12</f>
        <v>6</v>
      </c>
      <c r="F339" s="2">
        <f>[20]Wilber!E12</f>
        <v>0</v>
      </c>
      <c r="G339" s="2">
        <f>[20]Wilber!F12</f>
        <v>0</v>
      </c>
      <c r="H339" s="2">
        <f>[20]Wilber!G12</f>
        <v>0</v>
      </c>
      <c r="I339" s="2">
        <f>[20]Wilber!H12</f>
        <v>0</v>
      </c>
      <c r="J339" s="2"/>
      <c r="K339" s="14">
        <f>[20]Wilber!J12</f>
        <v>0.2857142857142857</v>
      </c>
    </row>
    <row r="340" spans="1:11" x14ac:dyDescent="0.2">
      <c r="A340" s="2">
        <v>337</v>
      </c>
      <c r="B340" s="6" t="s">
        <v>59</v>
      </c>
      <c r="C340" s="2">
        <f>[20]Willey!B26</f>
        <v>588</v>
      </c>
      <c r="D340" s="2">
        <f>[20]Willey!C26</f>
        <v>63</v>
      </c>
      <c r="E340" s="2">
        <f>[20]Willey!D26</f>
        <v>361</v>
      </c>
      <c r="F340" s="2">
        <f>[20]Willey!E26</f>
        <v>21</v>
      </c>
      <c r="G340" s="2">
        <f>[20]Willey!F26</f>
        <v>6</v>
      </c>
      <c r="H340" s="2">
        <f>[20]Willey!G26</f>
        <v>1</v>
      </c>
      <c r="I340" s="2">
        <f>[20]Willey!H26</f>
        <v>26</v>
      </c>
      <c r="J340" s="2"/>
      <c r="K340" s="14">
        <f>[20]Willey!J26</f>
        <v>0.65816326530612246</v>
      </c>
    </row>
    <row r="341" spans="1:11" x14ac:dyDescent="0.2">
      <c r="A341" s="2">
        <v>338</v>
      </c>
      <c r="B341" s="6" t="s">
        <v>70</v>
      </c>
      <c r="C341" s="2">
        <f>[20]Wogan!B26</f>
        <v>927</v>
      </c>
      <c r="D341" s="2">
        <f>[20]Wogan!C26</f>
        <v>335</v>
      </c>
      <c r="E341" s="2">
        <f>[20]Wogan!D26</f>
        <v>577</v>
      </c>
      <c r="F341" s="2">
        <f>[20]Wogan!E26</f>
        <v>90</v>
      </c>
      <c r="G341" s="2">
        <f>[20]Wogan!F26</f>
        <v>32</v>
      </c>
      <c r="H341" s="2">
        <f>[20]Wogan!G26</f>
        <v>22</v>
      </c>
      <c r="I341" s="2">
        <f>[20]Wogan!H26</f>
        <v>50</v>
      </c>
      <c r="J341" s="2"/>
      <c r="K341" s="14">
        <f>[20]Wogan!J26</f>
        <v>0.6763754045307443</v>
      </c>
    </row>
    <row r="342" spans="1:11" x14ac:dyDescent="0.2">
      <c r="A342" s="2">
        <v>339</v>
      </c>
      <c r="B342" s="6" t="s">
        <v>83</v>
      </c>
      <c r="C342" s="2">
        <f>'[20]Wood, Buddy'!B26</f>
        <v>585</v>
      </c>
      <c r="D342" s="2">
        <f>'[20]Wood, Buddy'!C26</f>
        <v>118</v>
      </c>
      <c r="E342" s="2">
        <f>'[20]Wood, Buddy'!D26</f>
        <v>272</v>
      </c>
      <c r="F342" s="2">
        <f>'[20]Wood, Buddy'!E26</f>
        <v>24</v>
      </c>
      <c r="G342" s="2">
        <f>'[20]Wood, Buddy'!F26</f>
        <v>9</v>
      </c>
      <c r="H342" s="2">
        <f>'[20]Wood, Buddy'!G26</f>
        <v>1</v>
      </c>
      <c r="I342" s="2">
        <f>'[20]Wood, Buddy'!H26</f>
        <v>39</v>
      </c>
      <c r="J342" s="2"/>
      <c r="K342" s="14">
        <f>'[20]Wood, Buddy'!J26</f>
        <v>0.53162393162393162</v>
      </c>
    </row>
    <row r="343" spans="1:11" x14ac:dyDescent="0.2">
      <c r="A343" s="2">
        <v>340</v>
      </c>
      <c r="B343" s="6" t="s">
        <v>245</v>
      </c>
      <c r="C343" s="2">
        <f>'[20]Wood, Rod'!B21</f>
        <v>617</v>
      </c>
      <c r="D343" s="2">
        <f>'[20]Wood, Rod'!C21</f>
        <v>0</v>
      </c>
      <c r="E343" s="2">
        <f>'[20]Wood, Rod'!D21</f>
        <v>174</v>
      </c>
      <c r="F343" s="2">
        <f>'[20]Wood, Rod'!E21</f>
        <v>0</v>
      </c>
      <c r="G343" s="2">
        <f>'[20]Wood, Rod'!F21</f>
        <v>0</v>
      </c>
      <c r="H343" s="2">
        <f>'[20]Wood, Rod'!G21</f>
        <v>0</v>
      </c>
      <c r="I343" s="2">
        <f>'[20]Wood, Rod'!H21</f>
        <v>11</v>
      </c>
      <c r="J343" s="2"/>
      <c r="K343" s="14">
        <f>'[20]Wood, Rod'!J21</f>
        <v>0.29983792544570503</v>
      </c>
    </row>
    <row r="344" spans="1:11" x14ac:dyDescent="0.2">
      <c r="A344" s="2">
        <v>341</v>
      </c>
      <c r="B344" s="6" t="s">
        <v>257</v>
      </c>
      <c r="C344" s="2">
        <f>[20]Woodward!B19</f>
        <v>597</v>
      </c>
      <c r="D344" s="2">
        <f>[20]Woodward!C19</f>
        <v>0</v>
      </c>
      <c r="E344" s="2">
        <f>[20]Woodward!D19</f>
        <v>281</v>
      </c>
      <c r="F344" s="2">
        <f>[20]Woodward!E19</f>
        <v>0</v>
      </c>
      <c r="G344" s="2">
        <f>[20]Woodward!F19</f>
        <v>0</v>
      </c>
      <c r="H344" s="2">
        <f>[20]Woodward!G19</f>
        <v>0</v>
      </c>
      <c r="I344" s="2">
        <f>[20]Woodward!H19</f>
        <v>9</v>
      </c>
      <c r="J344" s="2"/>
      <c r="K344" s="14">
        <f>[20]Woodward!J19</f>
        <v>0.48576214405360135</v>
      </c>
    </row>
    <row r="345" spans="1:11" x14ac:dyDescent="0.2">
      <c r="A345" s="2">
        <v>342</v>
      </c>
      <c r="B345" s="6" t="s">
        <v>197</v>
      </c>
      <c r="C345" s="2">
        <f>[21]Yeomans!B20</f>
        <v>236</v>
      </c>
      <c r="D345" s="2">
        <f>[21]Yeomans!C20</f>
        <v>0</v>
      </c>
      <c r="E345" s="2">
        <f>[21]Yeomans!D20</f>
        <v>101</v>
      </c>
      <c r="F345" s="2">
        <f>[21]Yeomans!E20</f>
        <v>0</v>
      </c>
      <c r="G345" s="2">
        <f>[21]Yeomans!F20</f>
        <v>0</v>
      </c>
      <c r="H345" s="2">
        <f>[21]Yeomans!G20</f>
        <v>0</v>
      </c>
      <c r="I345" s="2">
        <f>[21]Yeomans!H20</f>
        <v>0</v>
      </c>
      <c r="J345" s="2"/>
      <c r="K345" s="14">
        <f>[21]Yeomans!J20</f>
        <v>0.42796610169491528</v>
      </c>
    </row>
    <row r="346" spans="1:11" x14ac:dyDescent="0.2">
      <c r="A346" s="2">
        <v>343</v>
      </c>
      <c r="B346" s="6" t="s">
        <v>240</v>
      </c>
      <c r="C346" s="2">
        <f>[21]Zarakotas!B21</f>
        <v>725</v>
      </c>
      <c r="D346" s="2">
        <f>[21]Zarakotas!C21</f>
        <v>0</v>
      </c>
      <c r="E346" s="2">
        <f>[21]Zarakotas!D21</f>
        <v>367</v>
      </c>
      <c r="F346" s="2">
        <f>[21]Zarakotas!E21</f>
        <v>0</v>
      </c>
      <c r="G346" s="2">
        <f>[21]Zarakotas!F21</f>
        <v>0</v>
      </c>
      <c r="H346" s="2">
        <f>[21]Zarakotas!G21</f>
        <v>0</v>
      </c>
      <c r="I346" s="2">
        <f>[21]Zarakotas!H21</f>
        <v>22</v>
      </c>
      <c r="J346" s="2"/>
      <c r="K346" s="14">
        <f>[21]Zarakotas!J21</f>
        <v>0.53655172413793106</v>
      </c>
    </row>
    <row r="347" spans="1:11" x14ac:dyDescent="0.2">
      <c r="A347" s="2">
        <v>344</v>
      </c>
      <c r="B347" s="6" t="s">
        <v>290</v>
      </c>
      <c r="C347" s="2">
        <f>[21]Zdankiewicz!B14</f>
        <v>93</v>
      </c>
      <c r="D347" s="2">
        <f>[21]Zdankiewicz!C14</f>
        <v>0</v>
      </c>
      <c r="E347" s="2">
        <f>[21]Zdankiewicz!D14</f>
        <v>47</v>
      </c>
      <c r="F347" s="2">
        <f>[21]Zdankiewicz!E14</f>
        <v>0</v>
      </c>
      <c r="G347" s="2">
        <f>[21]Zdankiewicz!F14</f>
        <v>0</v>
      </c>
      <c r="H347" s="2">
        <f>[21]Zdankiewicz!G14</f>
        <v>0</v>
      </c>
      <c r="I347" s="2">
        <f>[21]Zdankiewicz!H14</f>
        <v>8</v>
      </c>
      <c r="J347" s="2"/>
      <c r="K347" s="14">
        <f>[21]Zdankiewicz!J14</f>
        <v>0.59139784946236562</v>
      </c>
    </row>
    <row r="348" spans="1:11" x14ac:dyDescent="0.2">
      <c r="A348" s="2">
        <v>345</v>
      </c>
      <c r="B348" s="6" t="s">
        <v>47</v>
      </c>
      <c r="C348" s="2">
        <f>[21]Zocco!B26</f>
        <v>393</v>
      </c>
      <c r="D348" s="2">
        <f>[21]Zocco!C26</f>
        <v>73</v>
      </c>
      <c r="E348" s="2">
        <f>[21]Zocco!D26</f>
        <v>158</v>
      </c>
      <c r="F348" s="2">
        <f>[21]Zocco!E26</f>
        <v>12</v>
      </c>
      <c r="G348" s="2">
        <f>[21]Zocco!F26</f>
        <v>6</v>
      </c>
      <c r="H348" s="2">
        <f>[21]Zocco!G26</f>
        <v>1</v>
      </c>
      <c r="I348" s="2">
        <f>[21]Zocco!H26</f>
        <v>18</v>
      </c>
      <c r="J348" s="2"/>
      <c r="K348" s="14">
        <f>[21]Zocco!J26</f>
        <v>0.44783715012722647</v>
      </c>
    </row>
    <row r="349" spans="1:11" x14ac:dyDescent="0.2">
      <c r="A349" s="2">
        <v>346</v>
      </c>
      <c r="B349" s="6" t="s">
        <v>139</v>
      </c>
      <c r="C349" s="2">
        <f>[21]Zupkosky!B26</f>
        <v>79</v>
      </c>
      <c r="D349" s="2">
        <f>[21]Zupkosky!C26</f>
        <v>15</v>
      </c>
      <c r="E349" s="2">
        <f>[21]Zupkosky!D26</f>
        <v>45</v>
      </c>
      <c r="F349" s="2">
        <f>[21]Zupkosky!E26</f>
        <v>0</v>
      </c>
      <c r="G349" s="2">
        <f>[21]Zupkosky!F26</f>
        <v>0</v>
      </c>
      <c r="H349" s="2">
        <f>[21]Zupkosky!G26</f>
        <v>0</v>
      </c>
      <c r="I349" s="2">
        <f>[21]Zupkosky!H26</f>
        <v>1</v>
      </c>
      <c r="J349" s="2"/>
      <c r="K349" s="14">
        <f>[21]Zupkosky!J26</f>
        <v>0.58227848101265822</v>
      </c>
    </row>
    <row r="350" spans="1:11" x14ac:dyDescent="0.2">
      <c r="A350" s="16"/>
      <c r="B350" s="6"/>
      <c r="C350" s="2"/>
      <c r="D350" s="2"/>
      <c r="E350" s="2"/>
      <c r="F350" s="2"/>
      <c r="G350" s="2"/>
      <c r="H350" s="2"/>
      <c r="I350" s="2"/>
      <c r="J350" s="2"/>
      <c r="K350" s="14"/>
    </row>
    <row r="351" spans="1:11" x14ac:dyDescent="0.2">
      <c r="A351" s="16"/>
      <c r="B351" s="6"/>
      <c r="C351" s="2"/>
      <c r="D351" s="2"/>
      <c r="E351" s="2"/>
      <c r="F351" s="2"/>
      <c r="G351" s="2"/>
      <c r="H351" s="2"/>
      <c r="I351" s="2"/>
      <c r="J351" s="2"/>
      <c r="K351" s="14"/>
    </row>
    <row r="352" spans="1:11" x14ac:dyDescent="0.2">
      <c r="A352" s="2"/>
      <c r="B352" s="6"/>
      <c r="C352" s="2"/>
      <c r="D352" s="2"/>
      <c r="E352" s="2"/>
      <c r="F352" s="2"/>
      <c r="G352" s="2"/>
      <c r="H352" s="2"/>
      <c r="I352" s="2"/>
      <c r="J352" s="2"/>
      <c r="K352" s="14"/>
    </row>
    <row r="353" spans="2:11" x14ac:dyDescent="0.2">
      <c r="B353" s="7" t="s">
        <v>9</v>
      </c>
      <c r="C353" s="3">
        <f t="shared" ref="C353:I353" si="0">SUM(C4:C352)</f>
        <v>177607</v>
      </c>
      <c r="D353" s="3">
        <f t="shared" si="0"/>
        <v>16400</v>
      </c>
      <c r="E353" s="3">
        <f t="shared" si="0"/>
        <v>87454</v>
      </c>
      <c r="F353" s="3">
        <f t="shared" si="0"/>
        <v>3765</v>
      </c>
      <c r="G353" s="3">
        <f t="shared" si="0"/>
        <v>1004</v>
      </c>
      <c r="H353" s="3">
        <f t="shared" si="0"/>
        <v>395</v>
      </c>
      <c r="I353" s="3">
        <f t="shared" si="0"/>
        <v>6468</v>
      </c>
      <c r="J353" s="3"/>
      <c r="K353" s="4">
        <f>(E353+I353)/C353</f>
        <v>0.52881924698913896</v>
      </c>
    </row>
  </sheetData>
  <sortState xmlns:xlrd2="http://schemas.microsoft.com/office/spreadsheetml/2017/richdata2" ref="B208:K213">
    <sortCondition ref="B208"/>
  </sortState>
  <pageMargins left="0.2" right="0.2" top="0.75" bottom="0.75" header="0.3" footer="0.3"/>
  <pageSetup orientation="portrait" r:id="rId1"/>
  <headerFooter>
    <oddFooter>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3"/>
  <sheetViews>
    <sheetView zoomScaleNormal="100" workbookViewId="0">
      <selection activeCell="P11" sqref="P11"/>
    </sheetView>
  </sheetViews>
  <sheetFormatPr baseColWidth="10" defaultColWidth="9.1640625" defaultRowHeight="15" x14ac:dyDescent="0.2"/>
  <cols>
    <col min="1" max="1" width="5" customWidth="1"/>
    <col min="2" max="2" width="25.1640625" style="8" customWidth="1"/>
    <col min="3" max="10" width="7.6640625" customWidth="1"/>
    <col min="11" max="11" width="7.6640625" style="12" customWidth="1"/>
  </cols>
  <sheetData>
    <row r="1" spans="1:11" ht="19" x14ac:dyDescent="0.25">
      <c r="A1" s="5"/>
      <c r="B1" s="9" t="s">
        <v>10</v>
      </c>
      <c r="C1" s="1"/>
      <c r="D1" s="1"/>
      <c r="E1" s="1"/>
      <c r="F1" s="15" t="s">
        <v>322</v>
      </c>
      <c r="G1" s="1"/>
      <c r="H1" s="1"/>
      <c r="I1" s="1"/>
    </row>
    <row r="2" spans="1:11" ht="19" x14ac:dyDescent="0.25">
      <c r="B2" s="17" t="s">
        <v>361</v>
      </c>
      <c r="C2" s="1"/>
      <c r="D2" s="1"/>
      <c r="E2" s="1"/>
      <c r="F2" s="15" t="s">
        <v>323</v>
      </c>
      <c r="G2" s="1"/>
      <c r="H2" s="1"/>
      <c r="I2" s="1"/>
    </row>
    <row r="3" spans="1:11" ht="16" x14ac:dyDescent="0.2">
      <c r="B3" s="10" t="s">
        <v>11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8</v>
      </c>
    </row>
    <row r="4" spans="1:11" x14ac:dyDescent="0.2">
      <c r="A4" s="2">
        <v>1</v>
      </c>
      <c r="B4" s="6" t="s">
        <v>99</v>
      </c>
      <c r="C4" s="2">
        <f>[6]Ferullo!B26</f>
        <v>2058</v>
      </c>
      <c r="D4" s="2">
        <f>[6]Ferullo!C26</f>
        <v>88</v>
      </c>
      <c r="E4" s="2">
        <f>[6]Ferullo!D26</f>
        <v>1029</v>
      </c>
      <c r="F4" s="2">
        <f>[6]Ferullo!E26</f>
        <v>22</v>
      </c>
      <c r="G4" s="2">
        <f>[6]Ferullo!F26</f>
        <v>5</v>
      </c>
      <c r="H4" s="2">
        <f>[6]Ferullo!G26</f>
        <v>0</v>
      </c>
      <c r="I4" s="2">
        <f>[6]Ferullo!H26</f>
        <v>131</v>
      </c>
      <c r="J4" s="2"/>
      <c r="K4" s="14">
        <f>[6]Ferullo!J26</f>
        <v>0.56365403304178818</v>
      </c>
    </row>
    <row r="5" spans="1:11" x14ac:dyDescent="0.2">
      <c r="A5" s="2">
        <v>2</v>
      </c>
      <c r="B5" s="6" t="s">
        <v>16</v>
      </c>
      <c r="C5" s="2">
        <f>[7]Gillespie!B26</f>
        <v>2023</v>
      </c>
      <c r="D5" s="2">
        <f>[7]Gillespie!C26</f>
        <v>162</v>
      </c>
      <c r="E5" s="2">
        <f>[7]Gillespie!D26</f>
        <v>1094</v>
      </c>
      <c r="F5" s="2">
        <f>[7]Gillespie!E26</f>
        <v>20</v>
      </c>
      <c r="G5" s="2">
        <f>[7]Gillespie!F26</f>
        <v>4</v>
      </c>
      <c r="H5" s="2">
        <f>[7]Gillespie!G26</f>
        <v>0</v>
      </c>
      <c r="I5" s="2">
        <f>[7]Gillespie!H26</f>
        <v>39</v>
      </c>
      <c r="J5" s="2"/>
      <c r="K5" s="14">
        <f>[7]Gillespie!J26</f>
        <v>0.56005931784478502</v>
      </c>
    </row>
    <row r="6" spans="1:11" x14ac:dyDescent="0.2">
      <c r="A6" s="2">
        <v>3</v>
      </c>
      <c r="B6" s="6" t="s">
        <v>51</v>
      </c>
      <c r="C6" s="2">
        <f>[2]Birck!B29</f>
        <v>1967</v>
      </c>
      <c r="D6" s="2">
        <f>[2]Birck!C29</f>
        <v>122</v>
      </c>
      <c r="E6" s="2">
        <f>[2]Birck!D29</f>
        <v>1215</v>
      </c>
      <c r="F6" s="2">
        <f>[2]Birck!E29</f>
        <v>29</v>
      </c>
      <c r="G6" s="2">
        <f>[2]Birck!F29</f>
        <v>3</v>
      </c>
      <c r="H6" s="2">
        <f>[2]Birck!G29</f>
        <v>2</v>
      </c>
      <c r="I6" s="2">
        <f>[2]Birck!H29</f>
        <v>90</v>
      </c>
      <c r="J6" s="2"/>
      <c r="K6" s="14">
        <f>[2]Birck!J29</f>
        <v>0.66344687341128628</v>
      </c>
    </row>
    <row r="7" spans="1:11" x14ac:dyDescent="0.2">
      <c r="A7" s="2">
        <v>4</v>
      </c>
      <c r="B7" s="6" t="s">
        <v>55</v>
      </c>
      <c r="C7" s="2">
        <f>'[12]Lavoie, Bob'!B30</f>
        <v>1942</v>
      </c>
      <c r="D7" s="2">
        <f>'[12]Lavoie, Bob'!C30</f>
        <v>128</v>
      </c>
      <c r="E7" s="2">
        <f>'[12]Lavoie, Bob'!D30</f>
        <v>679</v>
      </c>
      <c r="F7" s="2">
        <f>'[12]Lavoie, Bob'!E30</f>
        <v>3</v>
      </c>
      <c r="G7" s="2">
        <f>'[12]Lavoie, Bob'!F30</f>
        <v>0</v>
      </c>
      <c r="H7" s="2">
        <f>'[12]Lavoie, Bob'!G30</f>
        <v>0</v>
      </c>
      <c r="I7" s="2">
        <f>'[12]Lavoie, Bob'!H30</f>
        <v>43</v>
      </c>
      <c r="J7" s="2"/>
      <c r="K7" s="14">
        <f>'[12]Lavoie, Bob'!J30</f>
        <v>0.37178166838311022</v>
      </c>
    </row>
    <row r="8" spans="1:11" x14ac:dyDescent="0.2">
      <c r="A8" s="2">
        <v>5</v>
      </c>
      <c r="B8" s="6" t="s">
        <v>98</v>
      </c>
      <c r="C8" s="2">
        <f>[5]Edwards!B26</f>
        <v>1805</v>
      </c>
      <c r="D8" s="2">
        <f>[5]Edwards!C26</f>
        <v>98</v>
      </c>
      <c r="E8" s="2">
        <f>[5]Edwards!D26</f>
        <v>997</v>
      </c>
      <c r="F8" s="2">
        <f>[5]Edwards!E26</f>
        <v>8</v>
      </c>
      <c r="G8" s="2">
        <f>[5]Edwards!F26</f>
        <v>0</v>
      </c>
      <c r="H8" s="2">
        <f>[5]Edwards!G26</f>
        <v>0</v>
      </c>
      <c r="I8" s="2">
        <f>[5]Edwards!H26</f>
        <v>97</v>
      </c>
      <c r="J8" s="2"/>
      <c r="K8" s="14">
        <f>[5]Edwards!J26</f>
        <v>0.60609418282548477</v>
      </c>
    </row>
    <row r="9" spans="1:11" x14ac:dyDescent="0.2">
      <c r="A9" s="2">
        <v>6</v>
      </c>
      <c r="B9" s="6" t="s">
        <v>31</v>
      </c>
      <c r="C9" s="2">
        <f>'[12]Lamontagne, Bob'!B31</f>
        <v>1765</v>
      </c>
      <c r="D9" s="2">
        <f>'[12]Lamontagne, Bob'!C31</f>
        <v>286</v>
      </c>
      <c r="E9" s="2">
        <f>'[12]Lamontagne, Bob'!D31</f>
        <v>1044</v>
      </c>
      <c r="F9" s="2">
        <f>'[12]Lamontagne, Bob'!E31</f>
        <v>64</v>
      </c>
      <c r="G9" s="2">
        <f>'[12]Lamontagne, Bob'!F31</f>
        <v>28</v>
      </c>
      <c r="H9" s="2">
        <f>'[12]Lamontagne, Bob'!G31</f>
        <v>18</v>
      </c>
      <c r="I9" s="2">
        <f>'[12]Lamontagne, Bob'!H31</f>
        <v>73</v>
      </c>
      <c r="J9" s="2"/>
      <c r="K9" s="14">
        <f>'[12]Lamontagne, Bob'!J31</f>
        <v>0.6328611898016997</v>
      </c>
    </row>
    <row r="10" spans="1:11" x14ac:dyDescent="0.2">
      <c r="A10" s="2">
        <v>7</v>
      </c>
      <c r="B10" s="6" t="s">
        <v>89</v>
      </c>
      <c r="C10" s="2">
        <f>[8]Howe!B26</f>
        <v>1738</v>
      </c>
      <c r="D10" s="2">
        <f>[8]Howe!C26</f>
        <v>122</v>
      </c>
      <c r="E10" s="2">
        <f>[8]Howe!D26</f>
        <v>938</v>
      </c>
      <c r="F10" s="2">
        <f>[8]Howe!E26</f>
        <v>0</v>
      </c>
      <c r="G10" s="2">
        <f>[8]Howe!F26</f>
        <v>0</v>
      </c>
      <c r="H10" s="2">
        <f>[8]Howe!G26</f>
        <v>0</v>
      </c>
      <c r="I10" s="2">
        <f>[8]Howe!H26</f>
        <v>145</v>
      </c>
      <c r="J10" s="2"/>
      <c r="K10" s="14">
        <f>[8]Howe!J26</f>
        <v>0.62313003452243954</v>
      </c>
    </row>
    <row r="11" spans="1:11" x14ac:dyDescent="0.2">
      <c r="A11" s="2">
        <v>8</v>
      </c>
      <c r="B11" s="6" t="s">
        <v>21</v>
      </c>
      <c r="C11" s="2">
        <f>'[13]Mooradian, C'!B26</f>
        <v>1701</v>
      </c>
      <c r="D11" s="2">
        <f>'[13]Mooradian, C'!C26</f>
        <v>115</v>
      </c>
      <c r="E11" s="2">
        <f>'[13]Mooradian, C'!D26</f>
        <v>764</v>
      </c>
      <c r="F11" s="2">
        <f>'[13]Mooradian, C'!E26</f>
        <v>1</v>
      </c>
      <c r="G11" s="2">
        <f>'[13]Mooradian, C'!F26</f>
        <v>0</v>
      </c>
      <c r="H11" s="2">
        <f>'[13]Mooradian, C'!G26</f>
        <v>0</v>
      </c>
      <c r="I11" s="2">
        <f>'[13]Mooradian, C'!H26</f>
        <v>85</v>
      </c>
      <c r="J11" s="2"/>
      <c r="K11" s="14">
        <f>'[13]Mooradian, C'!J26</f>
        <v>0.49911816578483242</v>
      </c>
    </row>
    <row r="12" spans="1:11" x14ac:dyDescent="0.2">
      <c r="A12" s="2">
        <v>9</v>
      </c>
      <c r="B12" s="6" t="s">
        <v>104</v>
      </c>
      <c r="C12" s="2">
        <f>[17]Riley!B26</f>
        <v>1691</v>
      </c>
      <c r="D12" s="2">
        <f>[17]Riley!C26</f>
        <v>119</v>
      </c>
      <c r="E12" s="2">
        <f>[17]Riley!D26</f>
        <v>916</v>
      </c>
      <c r="F12" s="2">
        <f>[17]Riley!E26</f>
        <v>29</v>
      </c>
      <c r="G12" s="2">
        <f>[17]Riley!F26</f>
        <v>11</v>
      </c>
      <c r="H12" s="2">
        <f>[17]Riley!G26</f>
        <v>1</v>
      </c>
      <c r="I12" s="2">
        <f>[17]Riley!H26</f>
        <v>120</v>
      </c>
      <c r="J12" s="2"/>
      <c r="K12" s="14">
        <f>[17]Riley!J26</f>
        <v>0.61265523358959195</v>
      </c>
    </row>
    <row r="13" spans="1:11" x14ac:dyDescent="0.2">
      <c r="A13" s="2">
        <v>10</v>
      </c>
      <c r="B13" s="6" t="s">
        <v>17</v>
      </c>
      <c r="C13" s="2">
        <f>[7]Gougian!B26</f>
        <v>1671</v>
      </c>
      <c r="D13" s="2">
        <f>[7]Gougian!C26</f>
        <v>207</v>
      </c>
      <c r="E13" s="2">
        <f>[7]Gougian!D26</f>
        <v>897</v>
      </c>
      <c r="F13" s="2">
        <f>[7]Gougian!E26</f>
        <v>36</v>
      </c>
      <c r="G13" s="2">
        <f>[7]Gougian!F26</f>
        <v>16</v>
      </c>
      <c r="H13" s="2">
        <f>[7]Gougian!G26</f>
        <v>6</v>
      </c>
      <c r="I13" s="2">
        <f>[7]Gougian!H26</f>
        <v>25</v>
      </c>
      <c r="J13" s="2"/>
      <c r="K13" s="14">
        <f>[7]Gougian!J26</f>
        <v>0.55176540993417111</v>
      </c>
    </row>
    <row r="14" spans="1:11" x14ac:dyDescent="0.2">
      <c r="A14" s="2">
        <v>11</v>
      </c>
      <c r="B14" s="6" t="s">
        <v>93</v>
      </c>
      <c r="C14" s="2">
        <f>[18]Simmons!B26</f>
        <v>1671</v>
      </c>
      <c r="D14" s="2">
        <f>[18]Simmons!C26</f>
        <v>196</v>
      </c>
      <c r="E14" s="2">
        <f>[18]Simmons!D26</f>
        <v>820</v>
      </c>
      <c r="F14" s="2">
        <f>[18]Simmons!E26</f>
        <v>15</v>
      </c>
      <c r="G14" s="2">
        <f>[18]Simmons!F26</f>
        <v>0</v>
      </c>
      <c r="H14" s="2">
        <f>[18]Simmons!G26</f>
        <v>0</v>
      </c>
      <c r="I14" s="2">
        <f>[18]Simmons!H26</f>
        <v>75</v>
      </c>
      <c r="J14" s="2"/>
      <c r="K14" s="14">
        <f>[18]Simmons!J26</f>
        <v>0.53560742070616396</v>
      </c>
    </row>
    <row r="15" spans="1:11" x14ac:dyDescent="0.2">
      <c r="A15" s="2">
        <v>12</v>
      </c>
      <c r="B15" s="6" t="s">
        <v>122</v>
      </c>
      <c r="C15" s="2">
        <f>[8]Hedlund!B32</f>
        <v>1591</v>
      </c>
      <c r="D15" s="2">
        <f>[8]Hedlund!C32</f>
        <v>79</v>
      </c>
      <c r="E15" s="2">
        <f>[8]Hedlund!D32</f>
        <v>829</v>
      </c>
      <c r="F15" s="2">
        <f>[8]Hedlund!E32</f>
        <v>21</v>
      </c>
      <c r="G15" s="2">
        <f>[8]Hedlund!F32</f>
        <v>1</v>
      </c>
      <c r="H15" s="2">
        <f>[8]Hedlund!G32</f>
        <v>0</v>
      </c>
      <c r="I15" s="2">
        <f>[8]Hedlund!H32</f>
        <v>73</v>
      </c>
      <c r="J15" s="2"/>
      <c r="K15" s="14">
        <f>[8]Hedlund!J32</f>
        <v>0.56693903205531115</v>
      </c>
    </row>
    <row r="16" spans="1:11" x14ac:dyDescent="0.2">
      <c r="A16" s="2">
        <v>13</v>
      </c>
      <c r="B16" s="6" t="s">
        <v>30</v>
      </c>
      <c r="C16" s="2">
        <f>[6]Ford!B26</f>
        <v>1563</v>
      </c>
      <c r="D16" s="2">
        <f>[6]Ford!C26</f>
        <v>103</v>
      </c>
      <c r="E16" s="2">
        <f>[6]Ford!D26</f>
        <v>640</v>
      </c>
      <c r="F16" s="2">
        <f>[6]Ford!E26</f>
        <v>2</v>
      </c>
      <c r="G16" s="2">
        <f>[6]Ford!F26</f>
        <v>0</v>
      </c>
      <c r="H16" s="2">
        <f>[6]Ford!G26</f>
        <v>0</v>
      </c>
      <c r="I16" s="2">
        <f>[6]Ford!H26</f>
        <v>54</v>
      </c>
      <c r="J16" s="2"/>
      <c r="K16" s="14">
        <f>[6]Ford!J26</f>
        <v>0.44401791426743442</v>
      </c>
    </row>
    <row r="17" spans="1:11" x14ac:dyDescent="0.2">
      <c r="A17" s="2">
        <v>14</v>
      </c>
      <c r="B17" s="6" t="s">
        <v>43</v>
      </c>
      <c r="C17" s="2">
        <f>[13]Melanson!B26</f>
        <v>1538</v>
      </c>
      <c r="D17" s="2">
        <f>[13]Melanson!C26</f>
        <v>114</v>
      </c>
      <c r="E17" s="2">
        <f>[13]Melanson!D26</f>
        <v>686</v>
      </c>
      <c r="F17" s="2">
        <f>[13]Melanson!E26</f>
        <v>15</v>
      </c>
      <c r="G17" s="2">
        <f>[13]Melanson!F26</f>
        <v>2</v>
      </c>
      <c r="H17" s="2">
        <f>[13]Melanson!G26</f>
        <v>0</v>
      </c>
      <c r="I17" s="2">
        <f>[13]Melanson!H26</f>
        <v>38</v>
      </c>
      <c r="J17" s="2"/>
      <c r="K17" s="14">
        <f>[13]Melanson!J26</f>
        <v>0.47074122236671001</v>
      </c>
    </row>
    <row r="18" spans="1:11" x14ac:dyDescent="0.2">
      <c r="A18" s="2">
        <v>15</v>
      </c>
      <c r="B18" s="6" t="s">
        <v>135</v>
      </c>
      <c r="C18" s="2">
        <f>[13]Mosnicka!B26</f>
        <v>1534</v>
      </c>
      <c r="D18" s="2">
        <f>[13]Mosnicka!C26</f>
        <v>48</v>
      </c>
      <c r="E18" s="2">
        <f>[13]Mosnicka!D26</f>
        <v>777</v>
      </c>
      <c r="F18" s="2">
        <f>[13]Mosnicka!E26</f>
        <v>7</v>
      </c>
      <c r="G18" s="2">
        <f>[13]Mosnicka!F26</f>
        <v>2</v>
      </c>
      <c r="H18" s="2">
        <f>[13]Mosnicka!G26</f>
        <v>1</v>
      </c>
      <c r="I18" s="2">
        <f>[13]Mosnicka!H26</f>
        <v>85</v>
      </c>
      <c r="J18" s="2"/>
      <c r="K18" s="14">
        <f>[13]Mosnicka!J26</f>
        <v>0.56192959582790092</v>
      </c>
    </row>
    <row r="19" spans="1:11" x14ac:dyDescent="0.2">
      <c r="A19" s="2">
        <v>16</v>
      </c>
      <c r="B19" s="6" t="s">
        <v>158</v>
      </c>
      <c r="C19" s="2">
        <f>[12]Lewis!B26</f>
        <v>1531</v>
      </c>
      <c r="D19" s="2">
        <f>[12]Lewis!C26</f>
        <v>34</v>
      </c>
      <c r="E19" s="2">
        <f>[12]Lewis!D26</f>
        <v>701</v>
      </c>
      <c r="F19" s="2">
        <f>[12]Lewis!E26</f>
        <v>3</v>
      </c>
      <c r="G19" s="2">
        <f>[12]Lewis!F26</f>
        <v>1</v>
      </c>
      <c r="H19" s="2">
        <f>[12]Lewis!G26</f>
        <v>0</v>
      </c>
      <c r="I19" s="2">
        <f>[12]Lewis!H26</f>
        <v>50</v>
      </c>
      <c r="J19" s="2"/>
      <c r="K19" s="14">
        <f>[12]Lewis!J26</f>
        <v>0.49052906596995427</v>
      </c>
    </row>
    <row r="20" spans="1:11" x14ac:dyDescent="0.2">
      <c r="A20" s="2">
        <v>17</v>
      </c>
      <c r="B20" s="6" t="s">
        <v>48</v>
      </c>
      <c r="C20" s="2">
        <f>'[1]Archer, P'!B27</f>
        <v>1470</v>
      </c>
      <c r="D20" s="2">
        <f>'[1]Archer, P'!C27</f>
        <v>61</v>
      </c>
      <c r="E20" s="2">
        <f>'[1]Archer, P'!D27</f>
        <v>721</v>
      </c>
      <c r="F20" s="2">
        <f>'[1]Archer, P'!E27</f>
        <v>10</v>
      </c>
      <c r="G20" s="2">
        <f>'[1]Archer, P'!F27</f>
        <v>1</v>
      </c>
      <c r="H20" s="2">
        <f>'[1]Archer, P'!G27</f>
        <v>0</v>
      </c>
      <c r="I20" s="2">
        <f>'[1]Archer, P'!H27</f>
        <v>42</v>
      </c>
      <c r="J20" s="2"/>
      <c r="K20" s="14">
        <f>'[1]Archer, P'!J27</f>
        <v>0.51904761904761909</v>
      </c>
    </row>
    <row r="21" spans="1:11" x14ac:dyDescent="0.2">
      <c r="A21" s="2">
        <v>18</v>
      </c>
      <c r="B21" s="6" t="s">
        <v>142</v>
      </c>
      <c r="C21" s="2">
        <f>[7]Guimond!B26</f>
        <v>1455</v>
      </c>
      <c r="D21" s="2">
        <f>[7]Guimond!C26</f>
        <v>61</v>
      </c>
      <c r="E21" s="2">
        <f>[7]Guimond!D26</f>
        <v>738</v>
      </c>
      <c r="F21" s="2">
        <f>[7]Guimond!E26</f>
        <v>12</v>
      </c>
      <c r="G21" s="2">
        <f>[7]Guimond!F26</f>
        <v>3</v>
      </c>
      <c r="H21" s="2">
        <f>[7]Guimond!G26</f>
        <v>0</v>
      </c>
      <c r="I21" s="2">
        <f>[7]Guimond!H26</f>
        <v>27</v>
      </c>
      <c r="J21" s="2"/>
      <c r="K21" s="14">
        <f>[7]Guimond!J26</f>
        <v>0.52577319587628868</v>
      </c>
    </row>
    <row r="22" spans="1:11" x14ac:dyDescent="0.2">
      <c r="A22" s="2">
        <v>19</v>
      </c>
      <c r="B22" s="6" t="s">
        <v>125</v>
      </c>
      <c r="C22" s="2">
        <f>[16]Patton!B26</f>
        <v>1438</v>
      </c>
      <c r="D22" s="2">
        <f>[16]Patton!C26</f>
        <v>160</v>
      </c>
      <c r="E22" s="2">
        <f>[16]Patton!D26</f>
        <v>832</v>
      </c>
      <c r="F22" s="2">
        <f>[16]Patton!E26</f>
        <v>46</v>
      </c>
      <c r="G22" s="2">
        <f>[16]Patton!F26</f>
        <v>15</v>
      </c>
      <c r="H22" s="2">
        <f>[16]Patton!G26</f>
        <v>1</v>
      </c>
      <c r="I22" s="2">
        <f>[16]Patton!H26</f>
        <v>39</v>
      </c>
      <c r="J22" s="2"/>
      <c r="K22" s="14">
        <f>[16]Patton!J26</f>
        <v>0.60570236439499303</v>
      </c>
    </row>
    <row r="23" spans="1:11" x14ac:dyDescent="0.2">
      <c r="A23" s="2">
        <v>20</v>
      </c>
      <c r="B23" s="6" t="s">
        <v>61</v>
      </c>
      <c r="C23" s="2">
        <f>[2]Boyd!B26</f>
        <v>1397</v>
      </c>
      <c r="D23" s="2">
        <f>[2]Boyd!C26</f>
        <v>131</v>
      </c>
      <c r="E23" s="2">
        <f>[2]Boyd!D26</f>
        <v>778</v>
      </c>
      <c r="F23" s="2">
        <f>[2]Boyd!E26</f>
        <v>39</v>
      </c>
      <c r="G23" s="2">
        <f>[2]Boyd!F26</f>
        <v>9</v>
      </c>
      <c r="H23" s="2">
        <f>[2]Boyd!G26</f>
        <v>4</v>
      </c>
      <c r="I23" s="2">
        <f>[2]Boyd!H26</f>
        <v>48</v>
      </c>
      <c r="J23" s="2"/>
      <c r="K23" s="14">
        <f>[2]Boyd!J26</f>
        <v>0.59126700071581961</v>
      </c>
    </row>
    <row r="24" spans="1:11" x14ac:dyDescent="0.2">
      <c r="A24" s="2">
        <v>21</v>
      </c>
      <c r="B24" s="6" t="s">
        <v>149</v>
      </c>
      <c r="C24" s="2">
        <f>[17]Ross!B22</f>
        <v>1332</v>
      </c>
      <c r="D24" s="2">
        <f>[17]Ross!C22</f>
        <v>38</v>
      </c>
      <c r="E24" s="2">
        <f>[17]Ross!D22</f>
        <v>630</v>
      </c>
      <c r="F24" s="2">
        <f>[17]Ross!E22</f>
        <v>0</v>
      </c>
      <c r="G24" s="2">
        <f>[17]Ross!F22</f>
        <v>0</v>
      </c>
      <c r="H24" s="2">
        <f>[17]Ross!G22</f>
        <v>0</v>
      </c>
      <c r="I24" s="2">
        <f>[17]Ross!H22</f>
        <v>71</v>
      </c>
      <c r="J24" s="2"/>
      <c r="K24" s="14">
        <f>[17]Ross!J22</f>
        <v>0.52627627627627627</v>
      </c>
    </row>
    <row r="25" spans="1:11" x14ac:dyDescent="0.2">
      <c r="A25" s="2">
        <v>22</v>
      </c>
      <c r="B25" s="6" t="s">
        <v>113</v>
      </c>
      <c r="C25" s="2">
        <f>[6]Ferguson!B26</f>
        <v>1305</v>
      </c>
      <c r="D25" s="2">
        <f>[6]Ferguson!C26</f>
        <v>100</v>
      </c>
      <c r="E25" s="2">
        <f>[6]Ferguson!D26</f>
        <v>702</v>
      </c>
      <c r="F25" s="2">
        <f>[6]Ferguson!E26</f>
        <v>1</v>
      </c>
      <c r="G25" s="2">
        <f>[6]Ferguson!F26</f>
        <v>0</v>
      </c>
      <c r="H25" s="2">
        <f>[6]Ferguson!G26</f>
        <v>0</v>
      </c>
      <c r="I25" s="2">
        <f>[6]Ferguson!H26</f>
        <v>59</v>
      </c>
      <c r="J25" s="2"/>
      <c r="K25" s="14">
        <f>[6]Ferguson!J26</f>
        <v>0.58314176245210725</v>
      </c>
    </row>
    <row r="26" spans="1:11" x14ac:dyDescent="0.2">
      <c r="A26" s="2">
        <v>23</v>
      </c>
      <c r="B26" s="6" t="s">
        <v>25</v>
      </c>
      <c r="C26" s="2">
        <f>[1]Albano!B26</f>
        <v>1300</v>
      </c>
      <c r="D26" s="2">
        <f>[1]Albano!C26</f>
        <v>204</v>
      </c>
      <c r="E26" s="2">
        <f>[1]Albano!D26</f>
        <v>716</v>
      </c>
      <c r="F26" s="2">
        <f>[1]Albano!E26</f>
        <v>36</v>
      </c>
      <c r="G26" s="2">
        <f>[1]Albano!F26</f>
        <v>10</v>
      </c>
      <c r="H26" s="2">
        <f>[1]Albano!G26</f>
        <v>1</v>
      </c>
      <c r="I26" s="2">
        <f>[1]Albano!H26</f>
        <v>108</v>
      </c>
      <c r="J26" s="2"/>
      <c r="K26" s="14">
        <f>[1]Albano!J26</f>
        <v>0.63384615384615384</v>
      </c>
    </row>
    <row r="27" spans="1:11" x14ac:dyDescent="0.2">
      <c r="A27" s="2">
        <v>24</v>
      </c>
      <c r="B27" s="6" t="s">
        <v>155</v>
      </c>
      <c r="C27" s="2">
        <f>[14]Napolitano!B20</f>
        <v>1295</v>
      </c>
      <c r="D27" s="2">
        <f>[14]Napolitano!C20</f>
        <v>78</v>
      </c>
      <c r="E27" s="2">
        <f>[14]Napolitano!D20</f>
        <v>673</v>
      </c>
      <c r="F27" s="2">
        <f>[14]Napolitano!E20</f>
        <v>22</v>
      </c>
      <c r="G27" s="2">
        <f>[14]Napolitano!F20</f>
        <v>1</v>
      </c>
      <c r="H27" s="2">
        <f>[14]Napolitano!G20</f>
        <v>0</v>
      </c>
      <c r="I27" s="2">
        <f>[14]Napolitano!H20</f>
        <v>68</v>
      </c>
      <c r="J27" s="2"/>
      <c r="K27" s="14">
        <f>[14]Napolitano!J20</f>
        <v>0.57220077220077215</v>
      </c>
    </row>
    <row r="28" spans="1:11" x14ac:dyDescent="0.2">
      <c r="A28" s="2">
        <v>25</v>
      </c>
      <c r="B28" s="6" t="s">
        <v>147</v>
      </c>
      <c r="C28" s="2">
        <f>[2]Brzozowski!B26</f>
        <v>1293</v>
      </c>
      <c r="D28" s="2">
        <f>[2]Brzozowski!C26</f>
        <v>64</v>
      </c>
      <c r="E28" s="2">
        <f>[2]Brzozowski!D26</f>
        <v>564</v>
      </c>
      <c r="F28" s="2">
        <f>[2]Brzozowski!E26</f>
        <v>8</v>
      </c>
      <c r="G28" s="2">
        <f>[2]Brzozowski!F26</f>
        <v>2</v>
      </c>
      <c r="H28" s="2">
        <f>[2]Brzozowski!G26</f>
        <v>0</v>
      </c>
      <c r="I28" s="2">
        <f>[2]Brzozowski!H26</f>
        <v>32</v>
      </c>
      <c r="J28" s="2"/>
      <c r="K28" s="14">
        <f>[2]Brzozowski!J26</f>
        <v>0.46094354215003869</v>
      </c>
    </row>
    <row r="29" spans="1:11" x14ac:dyDescent="0.2">
      <c r="A29" s="2">
        <v>26</v>
      </c>
      <c r="B29" s="6" t="s">
        <v>144</v>
      </c>
      <c r="C29" s="2">
        <f>[13]Monaco!B26</f>
        <v>1293</v>
      </c>
      <c r="D29" s="2">
        <f>[13]Monaco!C26</f>
        <v>104</v>
      </c>
      <c r="E29" s="2">
        <f>[13]Monaco!D26</f>
        <v>693</v>
      </c>
      <c r="F29" s="2">
        <f>[13]Monaco!E26</f>
        <v>18</v>
      </c>
      <c r="G29" s="2">
        <f>[13]Monaco!F26</f>
        <v>2</v>
      </c>
      <c r="H29" s="2">
        <f>[13]Monaco!G26</f>
        <v>0</v>
      </c>
      <c r="I29" s="2">
        <f>[13]Monaco!H26</f>
        <v>25</v>
      </c>
      <c r="J29" s="2"/>
      <c r="K29" s="14">
        <f>[13]Monaco!J26</f>
        <v>0.55529775715390561</v>
      </c>
    </row>
    <row r="30" spans="1:11" x14ac:dyDescent="0.2">
      <c r="A30" s="2">
        <v>27</v>
      </c>
      <c r="B30" s="6" t="s">
        <v>19</v>
      </c>
      <c r="C30" s="2">
        <f>[13]Martinoli!B26</f>
        <v>1289</v>
      </c>
      <c r="D30" s="2">
        <f>[13]Martinoli!C26</f>
        <v>91</v>
      </c>
      <c r="E30" s="2">
        <f>[13]Martinoli!D26</f>
        <v>628</v>
      </c>
      <c r="F30" s="2">
        <f>[13]Martinoli!E26</f>
        <v>9</v>
      </c>
      <c r="G30" s="2">
        <f>[13]Martinoli!F26</f>
        <v>3</v>
      </c>
      <c r="H30" s="2">
        <f>[13]Martinoli!G26</f>
        <v>0</v>
      </c>
      <c r="I30" s="2">
        <f>[13]Martinoli!H26</f>
        <v>80</v>
      </c>
      <c r="J30" s="2"/>
      <c r="K30" s="14">
        <f>[13]Martinoli!J26</f>
        <v>0.54926299456943362</v>
      </c>
    </row>
    <row r="31" spans="1:11" x14ac:dyDescent="0.2">
      <c r="A31" s="2">
        <v>28</v>
      </c>
      <c r="B31" s="6" t="s">
        <v>163</v>
      </c>
      <c r="C31" s="2">
        <f>[12]Latham!B26</f>
        <v>1281</v>
      </c>
      <c r="D31" s="2">
        <f>[12]Latham!C26</f>
        <v>38</v>
      </c>
      <c r="E31" s="2">
        <f>[12]Latham!D26</f>
        <v>617</v>
      </c>
      <c r="F31" s="2">
        <f>[12]Latham!E26</f>
        <v>2</v>
      </c>
      <c r="G31" s="2">
        <f>[12]Latham!F26</f>
        <v>0</v>
      </c>
      <c r="H31" s="2">
        <f>[12]Latham!G26</f>
        <v>0</v>
      </c>
      <c r="I31" s="2">
        <f>[12]Latham!H26</f>
        <v>34</v>
      </c>
      <c r="J31" s="2"/>
      <c r="K31" s="14">
        <f>[12]Latham!J26</f>
        <v>0.50819672131147542</v>
      </c>
    </row>
    <row r="32" spans="1:11" x14ac:dyDescent="0.2">
      <c r="A32" s="2">
        <v>29</v>
      </c>
      <c r="B32" s="6" t="s">
        <v>116</v>
      </c>
      <c r="C32" s="2">
        <f>[17]Remillard!B26</f>
        <v>1274</v>
      </c>
      <c r="D32" s="2">
        <f>[17]Remillard!C26</f>
        <v>269</v>
      </c>
      <c r="E32" s="2">
        <f>[17]Remillard!D26</f>
        <v>726</v>
      </c>
      <c r="F32" s="2">
        <f>[17]Remillard!E26</f>
        <v>73</v>
      </c>
      <c r="G32" s="2">
        <f>[17]Remillard!F26</f>
        <v>17</v>
      </c>
      <c r="H32" s="2">
        <f>[17]Remillard!G26</f>
        <v>1</v>
      </c>
      <c r="I32" s="2">
        <f>[17]Remillard!H26</f>
        <v>40</v>
      </c>
      <c r="J32" s="2"/>
      <c r="K32" s="14">
        <f>[17]Remillard!J26</f>
        <v>0.60125588697017274</v>
      </c>
    </row>
    <row r="33" spans="1:11" x14ac:dyDescent="0.2">
      <c r="A33" s="2">
        <v>30</v>
      </c>
      <c r="B33" s="6" t="s">
        <v>148</v>
      </c>
      <c r="C33" s="2">
        <f>[6]Fowler!B16</f>
        <v>1272</v>
      </c>
      <c r="D33" s="2">
        <f>[6]Fowler!C16</f>
        <v>72</v>
      </c>
      <c r="E33" s="2">
        <f>[6]Fowler!D16</f>
        <v>582</v>
      </c>
      <c r="F33" s="2">
        <f>[6]Fowler!E16</f>
        <v>6</v>
      </c>
      <c r="G33" s="2">
        <f>[6]Fowler!F16</f>
        <v>0</v>
      </c>
      <c r="H33" s="2">
        <f>[6]Fowler!G16</f>
        <v>0</v>
      </c>
      <c r="I33" s="2">
        <f>[6]Fowler!H16</f>
        <v>22</v>
      </c>
      <c r="J33" s="2"/>
      <c r="K33" s="14">
        <f>[6]Fowler!J16</f>
        <v>0.47484276729559749</v>
      </c>
    </row>
    <row r="34" spans="1:11" x14ac:dyDescent="0.2">
      <c r="A34" s="2">
        <v>31</v>
      </c>
      <c r="B34" s="6" t="s">
        <v>103</v>
      </c>
      <c r="C34" s="2">
        <f>[17]Richards!B26</f>
        <v>1265</v>
      </c>
      <c r="D34" s="2">
        <f>[17]Richards!C26</f>
        <v>120</v>
      </c>
      <c r="E34" s="2">
        <f>[17]Richards!D26</f>
        <v>572</v>
      </c>
      <c r="F34" s="2">
        <f>[17]Richards!E26</f>
        <v>16</v>
      </c>
      <c r="G34" s="2">
        <f>[17]Richards!F26</f>
        <v>2</v>
      </c>
      <c r="H34" s="2">
        <f>[17]Richards!G26</f>
        <v>0</v>
      </c>
      <c r="I34" s="2">
        <f>[17]Richards!H26</f>
        <v>41</v>
      </c>
      <c r="J34" s="2"/>
      <c r="K34" s="14">
        <f>[17]Richards!J26</f>
        <v>0.48458498023715413</v>
      </c>
    </row>
    <row r="35" spans="1:11" x14ac:dyDescent="0.2">
      <c r="A35" s="2">
        <v>32</v>
      </c>
      <c r="B35" s="6" t="s">
        <v>138</v>
      </c>
      <c r="C35" s="2">
        <f>[2]Boyle!B26</f>
        <v>1253</v>
      </c>
      <c r="D35" s="2">
        <f>[2]Boyle!C26</f>
        <v>82</v>
      </c>
      <c r="E35" s="2">
        <f>[2]Boyle!D26</f>
        <v>745</v>
      </c>
      <c r="F35" s="2">
        <f>[2]Boyle!E26</f>
        <v>14</v>
      </c>
      <c r="G35" s="2">
        <f>[2]Boyle!F26</f>
        <v>7</v>
      </c>
      <c r="H35" s="2">
        <f>[2]Boyle!G26</f>
        <v>2</v>
      </c>
      <c r="I35" s="2">
        <f>[2]Boyle!H26</f>
        <v>34</v>
      </c>
      <c r="J35" s="2"/>
      <c r="K35" s="14">
        <f>[2]Boyle!J26</f>
        <v>0.62170790103750995</v>
      </c>
    </row>
    <row r="36" spans="1:11" x14ac:dyDescent="0.2">
      <c r="A36" s="2">
        <v>33</v>
      </c>
      <c r="B36" s="6" t="s">
        <v>38</v>
      </c>
      <c r="C36" s="2">
        <f>[3]Chase!B26</f>
        <v>1246</v>
      </c>
      <c r="D36" s="2">
        <f>[3]Chase!C26</f>
        <v>191</v>
      </c>
      <c r="E36" s="2">
        <f>[3]Chase!D26</f>
        <v>760</v>
      </c>
      <c r="F36" s="2">
        <f>[3]Chase!E26</f>
        <v>47</v>
      </c>
      <c r="G36" s="2">
        <f>[3]Chase!F26</f>
        <v>14</v>
      </c>
      <c r="H36" s="2">
        <f>[3]Chase!G26</f>
        <v>4</v>
      </c>
      <c r="I36" s="2">
        <f>[3]Chase!H26</f>
        <v>81</v>
      </c>
      <c r="J36" s="2"/>
      <c r="K36" s="14">
        <f>[3]Chase!J26</f>
        <v>0.6749598715890851</v>
      </c>
    </row>
    <row r="37" spans="1:11" x14ac:dyDescent="0.2">
      <c r="A37" s="2">
        <v>34</v>
      </c>
      <c r="B37" s="6" t="s">
        <v>176</v>
      </c>
      <c r="C37" s="2">
        <f>[13]Monteiro!B26</f>
        <v>1237</v>
      </c>
      <c r="D37" s="2">
        <f>[13]Monteiro!C26</f>
        <v>0</v>
      </c>
      <c r="E37" s="2">
        <f>[13]Monteiro!D26</f>
        <v>638</v>
      </c>
      <c r="F37" s="2">
        <f>[13]Monteiro!E26</f>
        <v>0</v>
      </c>
      <c r="G37" s="2">
        <f>[13]Monteiro!F26</f>
        <v>0</v>
      </c>
      <c r="H37" s="2">
        <f>[13]Monteiro!G26</f>
        <v>0</v>
      </c>
      <c r="I37" s="2">
        <f>[13]Monteiro!H26</f>
        <v>27</v>
      </c>
      <c r="J37" s="2"/>
      <c r="K37" s="14">
        <f>[13]Monteiro!J26</f>
        <v>0.53759094583670175</v>
      </c>
    </row>
    <row r="38" spans="1:11" x14ac:dyDescent="0.2">
      <c r="A38" s="2">
        <v>35</v>
      </c>
      <c r="B38" s="6" t="s">
        <v>107</v>
      </c>
      <c r="C38" s="2">
        <f>[20]Vye!B26</f>
        <v>1235</v>
      </c>
      <c r="D38" s="2">
        <f>[20]Vye!C26</f>
        <v>325</v>
      </c>
      <c r="E38" s="2">
        <f>[20]Vye!D26</f>
        <v>740</v>
      </c>
      <c r="F38" s="2">
        <f>[20]Vye!E26</f>
        <v>113</v>
      </c>
      <c r="G38" s="2">
        <f>[20]Vye!F26</f>
        <v>21</v>
      </c>
      <c r="H38" s="2">
        <f>[20]Vye!G26</f>
        <v>14</v>
      </c>
      <c r="I38" s="2">
        <f>[20]Vye!H26</f>
        <v>27</v>
      </c>
      <c r="J38" s="2"/>
      <c r="K38" s="14">
        <f>[20]Vye!J26</f>
        <v>0.62105263157894741</v>
      </c>
    </row>
    <row r="39" spans="1:11" x14ac:dyDescent="0.2">
      <c r="A39" s="2">
        <v>36</v>
      </c>
      <c r="B39" s="6" t="s">
        <v>169</v>
      </c>
      <c r="C39" s="2">
        <f>[3]Coco!B26</f>
        <v>1211</v>
      </c>
      <c r="D39" s="2">
        <f>[3]Coco!C26</f>
        <v>0</v>
      </c>
      <c r="E39" s="2">
        <f>[3]Coco!D26</f>
        <v>621</v>
      </c>
      <c r="F39" s="2">
        <f>[3]Coco!E26</f>
        <v>0</v>
      </c>
      <c r="G39" s="2">
        <f>[3]Coco!F26</f>
        <v>0</v>
      </c>
      <c r="H39" s="2">
        <f>[3]Coco!G26</f>
        <v>0</v>
      </c>
      <c r="I39" s="2">
        <f>[3]Coco!H26</f>
        <v>40</v>
      </c>
      <c r="J39" s="2"/>
      <c r="K39" s="14">
        <f>[3]Coco!J26</f>
        <v>0.54582989265070192</v>
      </c>
    </row>
    <row r="40" spans="1:11" x14ac:dyDescent="0.2">
      <c r="A40" s="2">
        <v>37</v>
      </c>
      <c r="B40" s="6" t="s">
        <v>160</v>
      </c>
      <c r="C40" s="2">
        <f>[2]Buczynski!B26</f>
        <v>1179</v>
      </c>
      <c r="D40" s="2">
        <f>[2]Buczynski!C26</f>
        <v>12</v>
      </c>
      <c r="E40" s="2">
        <f>[2]Buczynski!D26</f>
        <v>514</v>
      </c>
      <c r="F40" s="2">
        <f>[2]Buczynski!E26</f>
        <v>1</v>
      </c>
      <c r="G40" s="2">
        <f>[2]Buczynski!F26</f>
        <v>0</v>
      </c>
      <c r="H40" s="2">
        <f>[2]Buczynski!G26</f>
        <v>0</v>
      </c>
      <c r="I40" s="2">
        <f>[2]Buczynski!H26</f>
        <v>29</v>
      </c>
      <c r="J40" s="2"/>
      <c r="K40" s="14">
        <f>[2]Buczynski!J26</f>
        <v>0.46055979643765904</v>
      </c>
    </row>
    <row r="41" spans="1:11" x14ac:dyDescent="0.2">
      <c r="A41" s="2">
        <v>38</v>
      </c>
      <c r="B41" s="6" t="s">
        <v>66</v>
      </c>
      <c r="C41" s="2">
        <f>[12]Lamy!B26</f>
        <v>1170</v>
      </c>
      <c r="D41" s="2">
        <f>[12]Lamy!C26</f>
        <v>169</v>
      </c>
      <c r="E41" s="2">
        <f>[12]Lamy!D26</f>
        <v>613</v>
      </c>
      <c r="F41" s="2">
        <f>[12]Lamy!E26</f>
        <v>37</v>
      </c>
      <c r="G41" s="2">
        <f>[12]Lamy!F26</f>
        <v>24</v>
      </c>
      <c r="H41" s="2">
        <f>[12]Lamy!G26</f>
        <v>2</v>
      </c>
      <c r="I41" s="2">
        <f>[12]Lamy!H26</f>
        <v>67</v>
      </c>
      <c r="J41" s="2"/>
      <c r="K41" s="14">
        <f>[12]Lamy!J26</f>
        <v>0.58119658119658124</v>
      </c>
    </row>
    <row r="42" spans="1:11" x14ac:dyDescent="0.2">
      <c r="A42" s="2">
        <v>39</v>
      </c>
      <c r="B42" s="6" t="s">
        <v>185</v>
      </c>
      <c r="C42" s="2">
        <f>'[13]Murphy, H'!B26</f>
        <v>1161</v>
      </c>
      <c r="D42" s="2">
        <f>'[13]Murphy, H'!C26</f>
        <v>0</v>
      </c>
      <c r="E42" s="2">
        <f>'[13]Murphy, H'!D26</f>
        <v>577</v>
      </c>
      <c r="F42" s="2">
        <f>'[13]Murphy, H'!E26</f>
        <v>0</v>
      </c>
      <c r="G42" s="2">
        <f>'[13]Murphy, H'!F26</f>
        <v>0</v>
      </c>
      <c r="H42" s="2">
        <f>'[13]Murphy, H'!G26</f>
        <v>0</v>
      </c>
      <c r="I42" s="2">
        <f>'[13]Murphy, H'!H26</f>
        <v>21</v>
      </c>
      <c r="J42" s="2"/>
      <c r="K42" s="14">
        <f>'[13]Murphy, H'!J26</f>
        <v>0.5150732127476314</v>
      </c>
    </row>
    <row r="43" spans="1:11" x14ac:dyDescent="0.2">
      <c r="A43" s="2">
        <v>40</v>
      </c>
      <c r="B43" s="6" t="s">
        <v>62</v>
      </c>
      <c r="C43" s="2">
        <f>[17]Royal!B26</f>
        <v>1148</v>
      </c>
      <c r="D43" s="2">
        <f>[17]Royal!C26</f>
        <v>98</v>
      </c>
      <c r="E43" s="2">
        <f>[17]Royal!D26</f>
        <v>750</v>
      </c>
      <c r="F43" s="2">
        <f>[17]Royal!E26</f>
        <v>15</v>
      </c>
      <c r="G43" s="2">
        <f>[17]Royal!F26</f>
        <v>0</v>
      </c>
      <c r="H43" s="2">
        <f>[17]Royal!G26</f>
        <v>0</v>
      </c>
      <c r="I43" s="2">
        <f>[17]Royal!H26</f>
        <v>41</v>
      </c>
      <c r="J43" s="2"/>
      <c r="K43" s="14">
        <f>[17]Royal!J26</f>
        <v>0.68902439024390238</v>
      </c>
    </row>
    <row r="44" spans="1:11" x14ac:dyDescent="0.2">
      <c r="A44" s="2">
        <v>41</v>
      </c>
      <c r="B44" s="6" t="s">
        <v>101</v>
      </c>
      <c r="C44" s="2">
        <f>[12]Lara!B26</f>
        <v>1146</v>
      </c>
      <c r="D44" s="2">
        <f>[12]Lara!C26</f>
        <v>98</v>
      </c>
      <c r="E44" s="2">
        <f>[12]Lara!D26</f>
        <v>587</v>
      </c>
      <c r="F44" s="2">
        <f>[12]Lara!E26</f>
        <v>19</v>
      </c>
      <c r="G44" s="2">
        <f>[12]Lara!F26</f>
        <v>6</v>
      </c>
      <c r="H44" s="2">
        <f>[12]Lara!G26</f>
        <v>1</v>
      </c>
      <c r="I44" s="2">
        <f>[12]Lara!H26</f>
        <v>11</v>
      </c>
      <c r="J44" s="2"/>
      <c r="K44" s="14">
        <f>[12]Lara!J26</f>
        <v>0.5218150087260035</v>
      </c>
    </row>
    <row r="45" spans="1:11" x14ac:dyDescent="0.2">
      <c r="A45" s="2">
        <v>42</v>
      </c>
      <c r="B45" s="6" t="s">
        <v>234</v>
      </c>
      <c r="C45" s="2">
        <f>[6]Fusco!B19</f>
        <v>1134</v>
      </c>
      <c r="D45" s="2">
        <f>[6]Fusco!C19</f>
        <v>0</v>
      </c>
      <c r="E45" s="2">
        <f>[6]Fusco!D19</f>
        <v>527</v>
      </c>
      <c r="F45" s="2">
        <f>[6]Fusco!E19</f>
        <v>0</v>
      </c>
      <c r="G45" s="2">
        <f>[6]Fusco!F19</f>
        <v>0</v>
      </c>
      <c r="H45" s="2">
        <f>[6]Fusco!G19</f>
        <v>0</v>
      </c>
      <c r="I45" s="2">
        <f>[6]Fusco!H19</f>
        <v>19</v>
      </c>
      <c r="J45" s="2"/>
      <c r="K45" s="14">
        <f>[6]Fusco!J19</f>
        <v>0.48148148148148145</v>
      </c>
    </row>
    <row r="46" spans="1:11" x14ac:dyDescent="0.2">
      <c r="A46" s="2">
        <v>43</v>
      </c>
      <c r="B46" s="6" t="s">
        <v>53</v>
      </c>
      <c r="C46" s="2">
        <f>[4]Dunham!B26</f>
        <v>1124</v>
      </c>
      <c r="D46" s="2">
        <f>[4]Dunham!C26</f>
        <v>170</v>
      </c>
      <c r="E46" s="2">
        <f>[4]Dunham!D26</f>
        <v>758</v>
      </c>
      <c r="F46" s="2">
        <f>[4]Dunham!E26</f>
        <v>27</v>
      </c>
      <c r="G46" s="2">
        <f>[4]Dunham!F26</f>
        <v>25</v>
      </c>
      <c r="H46" s="2">
        <f>[4]Dunham!G26</f>
        <v>1</v>
      </c>
      <c r="I46" s="2">
        <f>[4]Dunham!H26</f>
        <v>33</v>
      </c>
      <c r="J46" s="2"/>
      <c r="K46" s="14">
        <f>[4]Dunham!J26</f>
        <v>0.7037366548042705</v>
      </c>
    </row>
    <row r="47" spans="1:11" x14ac:dyDescent="0.2">
      <c r="A47" s="2">
        <v>44</v>
      </c>
      <c r="B47" s="6" t="s">
        <v>64</v>
      </c>
      <c r="C47" s="2">
        <f>'[10]Johnson, Les'!B20</f>
        <v>1118</v>
      </c>
      <c r="D47" s="2">
        <f>'[10]Johnson, Les'!C20</f>
        <v>0</v>
      </c>
      <c r="E47" s="2">
        <f>'[10]Johnson, Les'!D20</f>
        <v>546</v>
      </c>
      <c r="F47" s="2">
        <f>'[10]Johnson, Les'!E20</f>
        <v>0</v>
      </c>
      <c r="G47" s="2">
        <f>'[10]Johnson, Les'!F20</f>
        <v>0</v>
      </c>
      <c r="H47" s="2">
        <f>'[10]Johnson, Les'!G20</f>
        <v>0</v>
      </c>
      <c r="I47" s="2">
        <f>'[10]Johnson, Les'!H20</f>
        <v>60</v>
      </c>
      <c r="J47" s="2"/>
      <c r="K47" s="14">
        <f>'[10]Johnson, Les'!J20</f>
        <v>0.54203935599284436</v>
      </c>
    </row>
    <row r="48" spans="1:11" x14ac:dyDescent="0.2">
      <c r="A48" s="2">
        <v>45</v>
      </c>
      <c r="B48" s="6" t="s">
        <v>41</v>
      </c>
      <c r="C48" s="2">
        <f>[11]Kasper!B26</f>
        <v>1117</v>
      </c>
      <c r="D48" s="2">
        <f>[11]Kasper!C26</f>
        <v>71</v>
      </c>
      <c r="E48" s="2">
        <f>[11]Kasper!D26</f>
        <v>594</v>
      </c>
      <c r="F48" s="2">
        <f>[11]Kasper!E26</f>
        <v>12</v>
      </c>
      <c r="G48" s="2">
        <f>[11]Kasper!F26</f>
        <v>2</v>
      </c>
      <c r="H48" s="2">
        <f>[11]Kasper!G26</f>
        <v>0</v>
      </c>
      <c r="I48" s="2">
        <f>[11]Kasper!H26</f>
        <v>24</v>
      </c>
      <c r="J48" s="2"/>
      <c r="K48" s="14">
        <f>[11]Kasper!J26</f>
        <v>0.55326768128916737</v>
      </c>
    </row>
    <row r="49" spans="1:11" x14ac:dyDescent="0.2">
      <c r="A49" s="2">
        <v>46</v>
      </c>
      <c r="B49" s="6" t="s">
        <v>340</v>
      </c>
      <c r="C49" s="2">
        <f>[13]Milewski!B26</f>
        <v>1109</v>
      </c>
      <c r="D49" s="2">
        <f>[13]Milewski!C26</f>
        <v>0</v>
      </c>
      <c r="E49" s="2">
        <f>[13]Milewski!D26</f>
        <v>581</v>
      </c>
      <c r="F49" s="2">
        <f>[13]Milewski!E26</f>
        <v>0</v>
      </c>
      <c r="G49" s="2">
        <f>[13]Milewski!F26</f>
        <v>0</v>
      </c>
      <c r="H49" s="2">
        <f>[13]Milewski!G26</f>
        <v>0</v>
      </c>
      <c r="I49" s="2">
        <f>[13]Milewski!H26</f>
        <v>66</v>
      </c>
      <c r="J49" s="2"/>
      <c r="K49" s="14">
        <f>[13]Milewski!J26</f>
        <v>0.58340847610459878</v>
      </c>
    </row>
    <row r="50" spans="1:11" x14ac:dyDescent="0.2">
      <c r="A50" s="2">
        <v>47</v>
      </c>
      <c r="B50" s="6" t="s">
        <v>12</v>
      </c>
      <c r="C50" s="2">
        <f>[2]Berard!B26</f>
        <v>1025</v>
      </c>
      <c r="D50" s="2">
        <f>[2]Berard!C26</f>
        <v>112</v>
      </c>
      <c r="E50" s="2">
        <f>[2]Berard!D26</f>
        <v>551</v>
      </c>
      <c r="F50" s="2">
        <f>[2]Berard!E26</f>
        <v>40</v>
      </c>
      <c r="G50" s="2">
        <f>[2]Berard!F26</f>
        <v>10</v>
      </c>
      <c r="H50" s="2">
        <f>[2]Berard!G26</f>
        <v>2</v>
      </c>
      <c r="I50" s="2">
        <f>[2]Berard!H26</f>
        <v>31</v>
      </c>
      <c r="J50" s="2"/>
      <c r="K50" s="14">
        <f>[2]Berard!J26</f>
        <v>0.56780487804878044</v>
      </c>
    </row>
    <row r="51" spans="1:11" x14ac:dyDescent="0.2">
      <c r="A51" s="2">
        <v>48</v>
      </c>
      <c r="B51" s="6" t="s">
        <v>170</v>
      </c>
      <c r="C51" s="2">
        <f>[17]Rich!B21</f>
        <v>990</v>
      </c>
      <c r="D51" s="2">
        <f>[17]Rich!C21</f>
        <v>28</v>
      </c>
      <c r="E51" s="2">
        <f>[17]Rich!D21</f>
        <v>535</v>
      </c>
      <c r="F51" s="2">
        <f>[17]Rich!E21</f>
        <v>3</v>
      </c>
      <c r="G51" s="2">
        <f>[17]Rich!F21</f>
        <v>1</v>
      </c>
      <c r="H51" s="2">
        <f>[17]Rich!G21</f>
        <v>1</v>
      </c>
      <c r="I51" s="2">
        <f>[17]Rich!H21</f>
        <v>11</v>
      </c>
      <c r="J51" s="2"/>
      <c r="K51" s="14">
        <f>[17]Rich!J21</f>
        <v>0.55151515151515151</v>
      </c>
    </row>
    <row r="52" spans="1:11" x14ac:dyDescent="0.2">
      <c r="A52" s="2">
        <v>49</v>
      </c>
      <c r="B52" s="6" t="s">
        <v>13</v>
      </c>
      <c r="C52" s="2">
        <f>[3]Clark!B26</f>
        <v>982</v>
      </c>
      <c r="D52" s="2">
        <f>[3]Clark!C26</f>
        <v>190</v>
      </c>
      <c r="E52" s="2">
        <f>[3]Clark!D26</f>
        <v>645</v>
      </c>
      <c r="F52" s="2">
        <f>[3]Clark!E26</f>
        <v>41</v>
      </c>
      <c r="G52" s="2">
        <f>[3]Clark!F26</f>
        <v>9</v>
      </c>
      <c r="H52" s="2">
        <f>[3]Clark!G26</f>
        <v>1</v>
      </c>
      <c r="I52" s="2">
        <f>[3]Clark!H26</f>
        <v>11</v>
      </c>
      <c r="J52" s="2"/>
      <c r="K52" s="14">
        <f>[3]Clark!J26</f>
        <v>0.66802443991853355</v>
      </c>
    </row>
    <row r="53" spans="1:11" x14ac:dyDescent="0.2">
      <c r="A53" s="2">
        <v>50</v>
      </c>
      <c r="B53" s="6" t="s">
        <v>208</v>
      </c>
      <c r="C53" s="2">
        <f>[16]Poulos!B26</f>
        <v>978</v>
      </c>
      <c r="D53" s="2">
        <f>[16]Poulos!C26</f>
        <v>0</v>
      </c>
      <c r="E53" s="2">
        <f>[16]Poulos!D26</f>
        <v>454</v>
      </c>
      <c r="F53" s="2">
        <f>[16]Poulos!E26</f>
        <v>0</v>
      </c>
      <c r="G53" s="2">
        <f>[16]Poulos!F26</f>
        <v>0</v>
      </c>
      <c r="H53" s="2">
        <f>[16]Poulos!G26</f>
        <v>0</v>
      </c>
      <c r="I53" s="2">
        <f>[16]Poulos!H26</f>
        <v>36</v>
      </c>
      <c r="J53" s="2"/>
      <c r="K53" s="14">
        <f>[16]Poulos!J26</f>
        <v>0.50102249488752559</v>
      </c>
    </row>
    <row r="54" spans="1:11" x14ac:dyDescent="0.2">
      <c r="A54" s="2">
        <v>51</v>
      </c>
      <c r="B54" s="6" t="s">
        <v>196</v>
      </c>
      <c r="C54" s="2">
        <f>[17]Rousseau!B26</f>
        <v>969</v>
      </c>
      <c r="D54" s="2">
        <f>[17]Rousseau!C26</f>
        <v>7</v>
      </c>
      <c r="E54" s="2">
        <f>[17]Rousseau!D26</f>
        <v>411</v>
      </c>
      <c r="F54" s="2">
        <f>[17]Rousseau!E26</f>
        <v>1</v>
      </c>
      <c r="G54" s="2">
        <f>[17]Rousseau!F26</f>
        <v>0</v>
      </c>
      <c r="H54" s="2">
        <f>[17]Rousseau!G26</f>
        <v>0</v>
      </c>
      <c r="I54" s="2">
        <f>[17]Rousseau!H26</f>
        <v>21</v>
      </c>
      <c r="J54" s="2"/>
      <c r="K54" s="14">
        <f>[17]Rousseau!J26</f>
        <v>0.44582043343653249</v>
      </c>
    </row>
    <row r="55" spans="1:11" x14ac:dyDescent="0.2">
      <c r="A55" s="2">
        <v>52</v>
      </c>
      <c r="B55" s="6" t="s">
        <v>129</v>
      </c>
      <c r="C55" s="2">
        <f>[19]Tessier!B26</f>
        <v>962</v>
      </c>
      <c r="D55" s="2">
        <f>[19]Tessier!C26</f>
        <v>93</v>
      </c>
      <c r="E55" s="2">
        <f>[19]Tessier!D26</f>
        <v>461</v>
      </c>
      <c r="F55" s="2">
        <f>[19]Tessier!E26</f>
        <v>26</v>
      </c>
      <c r="G55" s="2">
        <f>[19]Tessier!F26</f>
        <v>5</v>
      </c>
      <c r="H55" s="2">
        <f>[19]Tessier!G26</f>
        <v>0</v>
      </c>
      <c r="I55" s="2">
        <f>[19]Tessier!H26</f>
        <v>11</v>
      </c>
      <c r="J55" s="2"/>
      <c r="K55" s="14">
        <f>[19]Tessier!J26</f>
        <v>0.49064449064449067</v>
      </c>
    </row>
    <row r="56" spans="1:11" x14ac:dyDescent="0.2">
      <c r="A56" s="2">
        <v>53</v>
      </c>
      <c r="B56" s="6" t="s">
        <v>105</v>
      </c>
      <c r="C56" s="2">
        <f>[18]Schwarzenberg!B26</f>
        <v>937</v>
      </c>
      <c r="D56" s="2">
        <f>[18]Schwarzenberg!C26</f>
        <v>218</v>
      </c>
      <c r="E56" s="2">
        <f>[18]Schwarzenberg!D26</f>
        <v>625</v>
      </c>
      <c r="F56" s="2">
        <f>[18]Schwarzenberg!E26</f>
        <v>118</v>
      </c>
      <c r="G56" s="2">
        <f>[18]Schwarzenberg!F26</f>
        <v>27</v>
      </c>
      <c r="H56" s="2">
        <f>[18]Schwarzenberg!G26</f>
        <v>29</v>
      </c>
      <c r="I56" s="2">
        <f>[18]Schwarzenberg!H26</f>
        <v>34</v>
      </c>
      <c r="J56" s="2"/>
      <c r="K56" s="14">
        <f>[18]Schwarzenberg!J26</f>
        <v>0.70330843116328712</v>
      </c>
    </row>
    <row r="57" spans="1:11" x14ac:dyDescent="0.2">
      <c r="A57" s="2">
        <v>54</v>
      </c>
      <c r="B57" s="6" t="s">
        <v>65</v>
      </c>
      <c r="C57" s="2">
        <f>[11]Kittle!B26</f>
        <v>932</v>
      </c>
      <c r="D57" s="2">
        <f>[11]Kittle!C26</f>
        <v>212</v>
      </c>
      <c r="E57" s="2">
        <f>[11]Kittle!D26</f>
        <v>579</v>
      </c>
      <c r="F57" s="2">
        <f>[11]Kittle!E26</f>
        <v>58</v>
      </c>
      <c r="G57" s="2">
        <f>[11]Kittle!F26</f>
        <v>15</v>
      </c>
      <c r="H57" s="2">
        <f>[11]Kittle!G26</f>
        <v>5</v>
      </c>
      <c r="I57" s="2">
        <f>[11]Kittle!H26</f>
        <v>50</v>
      </c>
      <c r="J57" s="2"/>
      <c r="K57" s="14">
        <f>[11]Kittle!J26</f>
        <v>0.67489270386266098</v>
      </c>
    </row>
    <row r="58" spans="1:11" x14ac:dyDescent="0.2">
      <c r="A58" s="2">
        <v>55</v>
      </c>
      <c r="B58" s="6" t="s">
        <v>70</v>
      </c>
      <c r="C58" s="2">
        <f>[20]Wogan!B26</f>
        <v>927</v>
      </c>
      <c r="D58" s="2">
        <f>[20]Wogan!C26</f>
        <v>335</v>
      </c>
      <c r="E58" s="2">
        <f>[20]Wogan!D26</f>
        <v>577</v>
      </c>
      <c r="F58" s="2">
        <f>[20]Wogan!E26</f>
        <v>90</v>
      </c>
      <c r="G58" s="2">
        <f>[20]Wogan!F26</f>
        <v>32</v>
      </c>
      <c r="H58" s="2">
        <f>[20]Wogan!G26</f>
        <v>22</v>
      </c>
      <c r="I58" s="2">
        <f>[20]Wogan!H26</f>
        <v>50</v>
      </c>
      <c r="J58" s="2"/>
      <c r="K58" s="14">
        <f>[20]Wogan!J26</f>
        <v>0.6763754045307443</v>
      </c>
    </row>
    <row r="59" spans="1:11" x14ac:dyDescent="0.2">
      <c r="A59" s="2">
        <v>56</v>
      </c>
      <c r="B59" s="6" t="s">
        <v>174</v>
      </c>
      <c r="C59" s="2">
        <f>[15]Olsen!B26</f>
        <v>926</v>
      </c>
      <c r="D59" s="2">
        <f>[15]Olsen!C26</f>
        <v>0</v>
      </c>
      <c r="E59" s="2">
        <f>[15]Olsen!D26</f>
        <v>405</v>
      </c>
      <c r="F59" s="2">
        <f>[15]Olsen!E26</f>
        <v>0</v>
      </c>
      <c r="G59" s="2">
        <f>[15]Olsen!F26</f>
        <v>0</v>
      </c>
      <c r="H59" s="2">
        <f>[15]Olsen!G26</f>
        <v>0</v>
      </c>
      <c r="I59" s="2">
        <f>[15]Olsen!H26</f>
        <v>25</v>
      </c>
      <c r="J59" s="2"/>
      <c r="K59" s="14">
        <f>[15]Olsen!J26</f>
        <v>0.46436285097192226</v>
      </c>
    </row>
    <row r="60" spans="1:11" x14ac:dyDescent="0.2">
      <c r="A60" s="2">
        <v>57</v>
      </c>
      <c r="B60" s="6" t="s">
        <v>156</v>
      </c>
      <c r="C60" s="2">
        <f>[16]Porter!B26</f>
        <v>920</v>
      </c>
      <c r="D60" s="2">
        <f>[16]Porter!C26</f>
        <v>37</v>
      </c>
      <c r="E60" s="2">
        <f>[16]Porter!D26</f>
        <v>497</v>
      </c>
      <c r="F60" s="2">
        <f>[16]Porter!E26</f>
        <v>3</v>
      </c>
      <c r="G60" s="2">
        <f>[16]Porter!F26</f>
        <v>0</v>
      </c>
      <c r="H60" s="2">
        <f>[16]Porter!G26</f>
        <v>0</v>
      </c>
      <c r="I60" s="2">
        <f>[16]Porter!H26</f>
        <v>27</v>
      </c>
      <c r="J60" s="2"/>
      <c r="K60" s="14">
        <f>[16]Porter!J26</f>
        <v>0.56956521739130439</v>
      </c>
    </row>
    <row r="61" spans="1:11" x14ac:dyDescent="0.2">
      <c r="A61" s="2">
        <v>58</v>
      </c>
      <c r="B61" s="6" t="s">
        <v>201</v>
      </c>
      <c r="C61" s="2">
        <f>[11]Kotopoulis!B19</f>
        <v>893</v>
      </c>
      <c r="D61" s="2">
        <f>[11]Kotopoulis!C19</f>
        <v>0</v>
      </c>
      <c r="E61" s="2">
        <f>[11]Kotopoulis!D19</f>
        <v>349</v>
      </c>
      <c r="F61" s="2">
        <f>[11]Kotopoulis!E19</f>
        <v>0</v>
      </c>
      <c r="G61" s="2">
        <f>[11]Kotopoulis!F19</f>
        <v>0</v>
      </c>
      <c r="H61" s="2">
        <f>[11]Kotopoulis!G19</f>
        <v>0</v>
      </c>
      <c r="I61" s="2">
        <f>[11]Kotopoulis!H19</f>
        <v>25</v>
      </c>
      <c r="J61" s="2"/>
      <c r="K61" s="14">
        <f>[11]Kotopoulis!J19</f>
        <v>0.41881298992161253</v>
      </c>
    </row>
    <row r="62" spans="1:11" x14ac:dyDescent="0.2">
      <c r="A62" s="2">
        <v>59</v>
      </c>
      <c r="B62" s="6" t="s">
        <v>321</v>
      </c>
      <c r="C62" s="2">
        <f>[17]Royce!B26</f>
        <v>892</v>
      </c>
      <c r="D62" s="2">
        <f>[17]Royce!C26</f>
        <v>180</v>
      </c>
      <c r="E62" s="2">
        <f>[17]Royce!D26</f>
        <v>517</v>
      </c>
      <c r="F62" s="2">
        <f>[17]Royce!E26</f>
        <v>55</v>
      </c>
      <c r="G62" s="2">
        <f>[17]Royce!F26</f>
        <v>15</v>
      </c>
      <c r="H62" s="2">
        <f>[17]Royce!G26</f>
        <v>1</v>
      </c>
      <c r="I62" s="2">
        <f>[17]Royce!H26</f>
        <v>47</v>
      </c>
      <c r="J62" s="2"/>
      <c r="K62" s="14">
        <f>[17]Royce!J26</f>
        <v>0.63228699551569512</v>
      </c>
    </row>
    <row r="63" spans="1:11" x14ac:dyDescent="0.2">
      <c r="A63" s="2">
        <v>60</v>
      </c>
      <c r="B63" s="6" t="s">
        <v>210</v>
      </c>
      <c r="C63" s="2">
        <f>[17]Robuccio!B20</f>
        <v>884</v>
      </c>
      <c r="D63" s="2">
        <f>[17]Robuccio!C20</f>
        <v>0</v>
      </c>
      <c r="E63" s="2">
        <f>[17]Robuccio!D20</f>
        <v>453</v>
      </c>
      <c r="F63" s="2">
        <f>[17]Robuccio!E20</f>
        <v>0</v>
      </c>
      <c r="G63" s="2">
        <f>[17]Robuccio!F20</f>
        <v>0</v>
      </c>
      <c r="H63" s="2">
        <f>[17]Robuccio!G20</f>
        <v>0</v>
      </c>
      <c r="I63" s="2">
        <f>[17]Robuccio!H20</f>
        <v>22</v>
      </c>
      <c r="J63" s="2"/>
      <c r="K63" s="14">
        <f>[17]Robuccio!J20</f>
        <v>0.53733031674208143</v>
      </c>
    </row>
    <row r="64" spans="1:11" x14ac:dyDescent="0.2">
      <c r="A64" s="2">
        <v>61</v>
      </c>
      <c r="B64" s="6" t="s">
        <v>212</v>
      </c>
      <c r="C64" s="2">
        <f>[10]Jarry!B18</f>
        <v>883</v>
      </c>
      <c r="D64" s="2">
        <f>[10]Jarry!C18</f>
        <v>0</v>
      </c>
      <c r="E64" s="2">
        <f>[10]Jarry!D18</f>
        <v>353</v>
      </c>
      <c r="F64" s="2">
        <f>[10]Jarry!E18</f>
        <v>0</v>
      </c>
      <c r="G64" s="2">
        <f>[10]Jarry!F18</f>
        <v>0</v>
      </c>
      <c r="H64" s="2">
        <f>[10]Jarry!G18</f>
        <v>0</v>
      </c>
      <c r="I64" s="2">
        <f>[10]Jarry!H18</f>
        <v>19</v>
      </c>
      <c r="J64" s="2"/>
      <c r="K64" s="14">
        <f>[10]Jarry!J18</f>
        <v>0.42129105322763305</v>
      </c>
    </row>
    <row r="65" spans="1:11" x14ac:dyDescent="0.2">
      <c r="A65" s="2">
        <v>62</v>
      </c>
      <c r="B65" s="6" t="s">
        <v>126</v>
      </c>
      <c r="C65" s="2">
        <f>[17]Rosen!B26</f>
        <v>880</v>
      </c>
      <c r="D65" s="2">
        <f>[17]Rosen!C26</f>
        <v>244</v>
      </c>
      <c r="E65" s="2">
        <f>[17]Rosen!D26</f>
        <v>519</v>
      </c>
      <c r="F65" s="2">
        <f>[17]Rosen!E26</f>
        <v>44</v>
      </c>
      <c r="G65" s="2">
        <f>[17]Rosen!F26</f>
        <v>9</v>
      </c>
      <c r="H65" s="2">
        <f>[17]Rosen!G26</f>
        <v>6</v>
      </c>
      <c r="I65" s="2">
        <f>[17]Rosen!H26</f>
        <v>50</v>
      </c>
      <c r="J65" s="2"/>
      <c r="K65" s="14">
        <f>[17]Rosen!J26</f>
        <v>0.64659090909090911</v>
      </c>
    </row>
    <row r="66" spans="1:11" x14ac:dyDescent="0.2">
      <c r="A66" s="2">
        <v>63</v>
      </c>
      <c r="B66" s="6" t="s">
        <v>219</v>
      </c>
      <c r="C66" s="2">
        <f>[7]Geoffrion!B20</f>
        <v>879</v>
      </c>
      <c r="D66" s="2">
        <f>[7]Geoffrion!C20</f>
        <v>0</v>
      </c>
      <c r="E66" s="2">
        <f>[7]Geoffrion!D20</f>
        <v>426</v>
      </c>
      <c r="F66" s="2">
        <f>[7]Geoffrion!E20</f>
        <v>0</v>
      </c>
      <c r="G66" s="2">
        <f>[7]Geoffrion!F20</f>
        <v>0</v>
      </c>
      <c r="H66" s="2">
        <f>[7]Geoffrion!G20</f>
        <v>0</v>
      </c>
      <c r="I66" s="2">
        <f>[7]Geoffrion!H20</f>
        <v>22</v>
      </c>
      <c r="J66" s="2"/>
      <c r="K66" s="14">
        <f>[7]Geoffrion!J20</f>
        <v>0.5096700796359499</v>
      </c>
    </row>
    <row r="67" spans="1:11" x14ac:dyDescent="0.2">
      <c r="A67" s="2">
        <v>64</v>
      </c>
      <c r="B67" s="6" t="s">
        <v>332</v>
      </c>
      <c r="C67" s="2">
        <f>[7]Gilhooly!B26</f>
        <v>876</v>
      </c>
      <c r="D67" s="2">
        <f>[7]Gilhooly!C26</f>
        <v>401</v>
      </c>
      <c r="E67" s="2">
        <f>[7]Gilhooly!D26</f>
        <v>643</v>
      </c>
      <c r="F67" s="2">
        <f>[7]Gilhooly!E26</f>
        <v>168</v>
      </c>
      <c r="G67" s="2">
        <f>[7]Gilhooly!F26</f>
        <v>44</v>
      </c>
      <c r="H67" s="2">
        <f>[7]Gilhooly!G26</f>
        <v>41</v>
      </c>
      <c r="I67" s="2">
        <f>[7]Gilhooly!H26</f>
        <v>46</v>
      </c>
      <c r="J67" s="2"/>
      <c r="K67" s="14">
        <f>[7]Gilhooly!J26</f>
        <v>0.7865296803652968</v>
      </c>
    </row>
    <row r="68" spans="1:11" x14ac:dyDescent="0.2">
      <c r="A68" s="2">
        <v>65</v>
      </c>
      <c r="B68" s="6" t="s">
        <v>37</v>
      </c>
      <c r="C68" s="2">
        <f>[20]Walter!B26</f>
        <v>876</v>
      </c>
      <c r="D68" s="2">
        <f>[20]Walter!C26</f>
        <v>97</v>
      </c>
      <c r="E68" s="2">
        <f>[20]Walter!D26</f>
        <v>461</v>
      </c>
      <c r="F68" s="2">
        <f>[20]Walter!E26</f>
        <v>8</v>
      </c>
      <c r="G68" s="2">
        <f>[20]Walter!F26</f>
        <v>0</v>
      </c>
      <c r="H68" s="2">
        <f>[20]Walter!G26</f>
        <v>0</v>
      </c>
      <c r="I68" s="2">
        <f>[20]Walter!H26</f>
        <v>44</v>
      </c>
      <c r="J68" s="2"/>
      <c r="K68" s="14">
        <f>[20]Walter!J26</f>
        <v>0.57648401826484019</v>
      </c>
    </row>
    <row r="69" spans="1:11" x14ac:dyDescent="0.2">
      <c r="A69" s="2">
        <v>66</v>
      </c>
      <c r="B69" s="6" t="s">
        <v>81</v>
      </c>
      <c r="C69" s="2">
        <f>[16]Peterman!B26</f>
        <v>872</v>
      </c>
      <c r="D69" s="2">
        <f>[16]Peterman!C26</f>
        <v>92</v>
      </c>
      <c r="E69" s="2">
        <f>[16]Peterman!D26</f>
        <v>517</v>
      </c>
      <c r="F69" s="2">
        <f>[16]Peterman!E26</f>
        <v>20</v>
      </c>
      <c r="G69" s="2">
        <f>[16]Peterman!F26</f>
        <v>3</v>
      </c>
      <c r="H69" s="2">
        <f>[16]Peterman!G26</f>
        <v>2</v>
      </c>
      <c r="I69" s="2">
        <f>[16]Peterman!H26</f>
        <v>46</v>
      </c>
      <c r="J69" s="2"/>
      <c r="K69" s="14">
        <f>[16]Peterman!J26</f>
        <v>0.64564220183486243</v>
      </c>
    </row>
    <row r="70" spans="1:11" x14ac:dyDescent="0.2">
      <c r="A70" s="2">
        <v>67</v>
      </c>
      <c r="B70" s="6" t="s">
        <v>63</v>
      </c>
      <c r="C70" s="2">
        <f>'[10]Johnson, Gary'!B26</f>
        <v>859</v>
      </c>
      <c r="D70" s="2">
        <f>'[10]Johnson, Gary'!C26</f>
        <v>132</v>
      </c>
      <c r="E70" s="2">
        <f>'[10]Johnson, Gary'!D26</f>
        <v>498</v>
      </c>
      <c r="F70" s="2">
        <f>'[10]Johnson, Gary'!E26</f>
        <v>20</v>
      </c>
      <c r="G70" s="2">
        <f>'[10]Johnson, Gary'!F26</f>
        <v>9</v>
      </c>
      <c r="H70" s="2">
        <f>'[10]Johnson, Gary'!G26</f>
        <v>2</v>
      </c>
      <c r="I70" s="2">
        <f>'[10]Johnson, Gary'!H26</f>
        <v>20</v>
      </c>
      <c r="J70" s="2"/>
      <c r="K70" s="14">
        <f>'[10]Johnson, Gary'!J26</f>
        <v>0.60302677532013971</v>
      </c>
    </row>
    <row r="71" spans="1:11" x14ac:dyDescent="0.2">
      <c r="A71" s="2">
        <v>68</v>
      </c>
      <c r="B71" s="6" t="s">
        <v>39</v>
      </c>
      <c r="C71" s="2">
        <f>[4]Delisle!B26</f>
        <v>846</v>
      </c>
      <c r="D71" s="2">
        <f>[4]Delisle!C26</f>
        <v>287</v>
      </c>
      <c r="E71" s="2">
        <f>[4]Delisle!D26</f>
        <v>552</v>
      </c>
      <c r="F71" s="2">
        <f>[4]Delisle!E26</f>
        <v>64</v>
      </c>
      <c r="G71" s="2">
        <f>[4]Delisle!F26</f>
        <v>22</v>
      </c>
      <c r="H71" s="2">
        <f>[4]Delisle!G26</f>
        <v>6</v>
      </c>
      <c r="I71" s="2">
        <f>[4]Delisle!H26</f>
        <v>25</v>
      </c>
      <c r="J71" s="2"/>
      <c r="K71" s="14">
        <f>[4]Delisle!J26</f>
        <v>0.68203309692671399</v>
      </c>
    </row>
    <row r="72" spans="1:11" x14ac:dyDescent="0.2">
      <c r="A72" s="2">
        <v>69</v>
      </c>
      <c r="B72" s="6" t="s">
        <v>220</v>
      </c>
      <c r="C72" s="2">
        <f>[13]Moore!B26</f>
        <v>840</v>
      </c>
      <c r="D72" s="2">
        <f>[13]Moore!C26</f>
        <v>0</v>
      </c>
      <c r="E72" s="2">
        <f>[13]Moore!D26</f>
        <v>424</v>
      </c>
      <c r="F72" s="2">
        <f>[13]Moore!E26</f>
        <v>0</v>
      </c>
      <c r="G72" s="2">
        <f>[13]Moore!F26</f>
        <v>0</v>
      </c>
      <c r="H72" s="2">
        <f>[13]Moore!G26</f>
        <v>0</v>
      </c>
      <c r="I72" s="2">
        <f>[13]Moore!H26</f>
        <v>42</v>
      </c>
      <c r="J72" s="2"/>
      <c r="K72" s="14">
        <f>[13]Moore!J26</f>
        <v>0.55476190476190479</v>
      </c>
    </row>
    <row r="73" spans="1:11" x14ac:dyDescent="0.2">
      <c r="A73" s="2">
        <v>70</v>
      </c>
      <c r="B73" s="6" t="s">
        <v>221</v>
      </c>
      <c r="C73" s="2">
        <f>[20]Valdanbrini!B14</f>
        <v>838</v>
      </c>
      <c r="D73" s="2">
        <f>[20]Valdanbrini!C14</f>
        <v>0</v>
      </c>
      <c r="E73" s="2">
        <f>[20]Valdanbrini!D14</f>
        <v>431</v>
      </c>
      <c r="F73" s="2">
        <f>[20]Valdanbrini!E14</f>
        <v>0</v>
      </c>
      <c r="G73" s="2">
        <f>[20]Valdanbrini!F14</f>
        <v>0</v>
      </c>
      <c r="H73" s="2">
        <f>[20]Valdanbrini!G14</f>
        <v>0</v>
      </c>
      <c r="I73" s="2">
        <f>[20]Valdanbrini!H14</f>
        <v>21</v>
      </c>
      <c r="J73" s="2"/>
      <c r="K73" s="14">
        <f>[20]Valdanbrini!J14</f>
        <v>0.53937947494033411</v>
      </c>
    </row>
    <row r="74" spans="1:11" x14ac:dyDescent="0.2">
      <c r="A74" s="2">
        <v>71</v>
      </c>
      <c r="B74" s="6" t="s">
        <v>90</v>
      </c>
      <c r="C74" s="2">
        <f>[12]Liscio!B26</f>
        <v>832</v>
      </c>
      <c r="D74" s="2">
        <f>[12]Liscio!C26</f>
        <v>62</v>
      </c>
      <c r="E74" s="2">
        <f>[12]Liscio!D26</f>
        <v>325</v>
      </c>
      <c r="F74" s="2">
        <f>[12]Liscio!E26</f>
        <v>12</v>
      </c>
      <c r="G74" s="2">
        <f>[12]Liscio!F26</f>
        <v>3</v>
      </c>
      <c r="H74" s="2">
        <f>[12]Liscio!G26</f>
        <v>0</v>
      </c>
      <c r="I74" s="2">
        <f>[12]Liscio!H26</f>
        <v>31</v>
      </c>
      <c r="J74" s="2"/>
      <c r="K74" s="14">
        <f>[12]Liscio!J26</f>
        <v>0.42788461538461536</v>
      </c>
    </row>
    <row r="75" spans="1:11" x14ac:dyDescent="0.2">
      <c r="A75" s="2">
        <v>72</v>
      </c>
      <c r="B75" s="6" t="s">
        <v>184</v>
      </c>
      <c r="C75" s="2">
        <f>[18]Stitt!B22</f>
        <v>825</v>
      </c>
      <c r="D75" s="2">
        <f>[18]Stitt!C22</f>
        <v>0</v>
      </c>
      <c r="E75" s="2">
        <f>[18]Stitt!D22</f>
        <v>361</v>
      </c>
      <c r="F75" s="2">
        <f>[18]Stitt!E22</f>
        <v>0</v>
      </c>
      <c r="G75" s="2">
        <f>[18]Stitt!F22</f>
        <v>0</v>
      </c>
      <c r="H75" s="2">
        <f>[18]Stitt!G22</f>
        <v>0</v>
      </c>
      <c r="I75" s="2">
        <f>[18]Stitt!H22</f>
        <v>59</v>
      </c>
      <c r="J75" s="2"/>
      <c r="K75" s="14">
        <f>[18]Stitt!J22</f>
        <v>0.50909090909090904</v>
      </c>
    </row>
    <row r="76" spans="1:11" x14ac:dyDescent="0.2">
      <c r="A76" s="2">
        <v>73</v>
      </c>
      <c r="B76" s="6" t="s">
        <v>243</v>
      </c>
      <c r="C76" s="2">
        <f>[18]Stockdale!B19</f>
        <v>823</v>
      </c>
      <c r="D76" s="2">
        <f>[18]Stockdale!C19</f>
        <v>0</v>
      </c>
      <c r="E76" s="2">
        <f>[18]Stockdale!D19</f>
        <v>269</v>
      </c>
      <c r="F76" s="2">
        <f>[18]Stockdale!E19</f>
        <v>0</v>
      </c>
      <c r="G76" s="2">
        <f>[18]Stockdale!F19</f>
        <v>0</v>
      </c>
      <c r="H76" s="2">
        <f>[18]Stockdale!G19</f>
        <v>0</v>
      </c>
      <c r="I76" s="2">
        <f>[18]Stockdale!H19</f>
        <v>25</v>
      </c>
      <c r="J76" s="2"/>
      <c r="K76" s="14">
        <f>[18]Stockdale!J19</f>
        <v>0.35722964763061971</v>
      </c>
    </row>
    <row r="77" spans="1:11" x14ac:dyDescent="0.2">
      <c r="A77" s="2">
        <v>74</v>
      </c>
      <c r="B77" s="6" t="s">
        <v>165</v>
      </c>
      <c r="C77" s="2">
        <f>[18]Stearns!B26</f>
        <v>813</v>
      </c>
      <c r="D77" s="2">
        <f>[18]Stearns!C26</f>
        <v>21</v>
      </c>
      <c r="E77" s="2">
        <f>[18]Stearns!D26</f>
        <v>224</v>
      </c>
      <c r="F77" s="2">
        <f>[18]Stearns!E26</f>
        <v>0</v>
      </c>
      <c r="G77" s="2">
        <f>[18]Stearns!F26</f>
        <v>0</v>
      </c>
      <c r="H77" s="2">
        <f>[18]Stearns!G26</f>
        <v>0</v>
      </c>
      <c r="I77" s="2">
        <f>[18]Stearns!H26</f>
        <v>29</v>
      </c>
      <c r="J77" s="2"/>
      <c r="K77" s="14">
        <f>[18]Stearns!J26</f>
        <v>0.31119311193111932</v>
      </c>
    </row>
    <row r="78" spans="1:11" x14ac:dyDescent="0.2">
      <c r="A78" s="2">
        <v>75</v>
      </c>
      <c r="B78" s="6" t="s">
        <v>140</v>
      </c>
      <c r="C78" s="2">
        <f>[13]Molloy!B24</f>
        <v>812</v>
      </c>
      <c r="D78" s="2">
        <f>[13]Molloy!C24</f>
        <v>80</v>
      </c>
      <c r="E78" s="2">
        <f>[13]Molloy!D24</f>
        <v>360</v>
      </c>
      <c r="F78" s="2">
        <f>[13]Molloy!E24</f>
        <v>18</v>
      </c>
      <c r="G78" s="2">
        <f>[13]Molloy!F24</f>
        <v>2</v>
      </c>
      <c r="H78" s="2">
        <f>[13]Molloy!G24</f>
        <v>1</v>
      </c>
      <c r="I78" s="2">
        <f>[13]Molloy!H24</f>
        <v>17</v>
      </c>
      <c r="J78" s="2"/>
      <c r="K78" s="14">
        <f>[13]Molloy!J24</f>
        <v>0.4642857142857143</v>
      </c>
    </row>
    <row r="79" spans="1:11" x14ac:dyDescent="0.2">
      <c r="A79" s="2">
        <v>76</v>
      </c>
      <c r="B79" s="6" t="s">
        <v>14</v>
      </c>
      <c r="C79" s="2">
        <f>[3]Cortez!B26</f>
        <v>809</v>
      </c>
      <c r="D79" s="2">
        <f>[3]Cortez!C26</f>
        <v>107</v>
      </c>
      <c r="E79" s="2">
        <f>[3]Cortez!D26</f>
        <v>330</v>
      </c>
      <c r="F79" s="2">
        <f>[3]Cortez!E26</f>
        <v>12</v>
      </c>
      <c r="G79" s="2">
        <f>[3]Cortez!F26</f>
        <v>2</v>
      </c>
      <c r="H79" s="2">
        <f>[3]Cortez!G26</f>
        <v>0</v>
      </c>
      <c r="I79" s="2">
        <f>[3]Cortez!H26</f>
        <v>34</v>
      </c>
      <c r="J79" s="2"/>
      <c r="K79" s="14">
        <f>[3]Cortez!J26</f>
        <v>0.44993819530284301</v>
      </c>
    </row>
    <row r="80" spans="1:11" x14ac:dyDescent="0.2">
      <c r="A80" s="2">
        <v>77</v>
      </c>
      <c r="B80" s="6" t="s">
        <v>100</v>
      </c>
      <c r="C80" s="2">
        <f>[8]Hess!B26</f>
        <v>805</v>
      </c>
      <c r="D80" s="2">
        <f>[8]Hess!C26</f>
        <v>94</v>
      </c>
      <c r="E80" s="2">
        <f>[8]Hess!D26</f>
        <v>343</v>
      </c>
      <c r="F80" s="2">
        <f>[8]Hess!E26</f>
        <v>24</v>
      </c>
      <c r="G80" s="2">
        <f>[8]Hess!F26</f>
        <v>10</v>
      </c>
      <c r="H80" s="2">
        <f>[8]Hess!G26</f>
        <v>4</v>
      </c>
      <c r="I80" s="2">
        <f>[8]Hess!H26</f>
        <v>20</v>
      </c>
      <c r="J80" s="2"/>
      <c r="K80" s="14">
        <f>[8]Hess!J26</f>
        <v>0.45093167701863351</v>
      </c>
    </row>
    <row r="81" spans="1:11" x14ac:dyDescent="0.2">
      <c r="A81" s="2">
        <v>78</v>
      </c>
      <c r="B81" s="6" t="s">
        <v>52</v>
      </c>
      <c r="C81" s="2">
        <f>[3]Czernicki!B26</f>
        <v>796</v>
      </c>
      <c r="D81" s="2">
        <f>[3]Czernicki!C26</f>
        <v>68</v>
      </c>
      <c r="E81" s="2">
        <f>[3]Czernicki!D26</f>
        <v>382</v>
      </c>
      <c r="F81" s="2">
        <f>[3]Czernicki!E26</f>
        <v>8</v>
      </c>
      <c r="G81" s="2">
        <f>[3]Czernicki!F26</f>
        <v>0</v>
      </c>
      <c r="H81" s="2">
        <f>[3]Czernicki!G26</f>
        <v>0</v>
      </c>
      <c r="I81" s="2">
        <f>[3]Czernicki!H26</f>
        <v>29</v>
      </c>
      <c r="J81" s="2"/>
      <c r="K81" s="14">
        <f>[3]Czernicki!J26</f>
        <v>0.51633165829145733</v>
      </c>
    </row>
    <row r="82" spans="1:11" x14ac:dyDescent="0.2">
      <c r="A82" s="2">
        <v>79</v>
      </c>
      <c r="B82" s="6" t="s">
        <v>193</v>
      </c>
      <c r="C82" s="2">
        <f>[18]Sommer!B26</f>
        <v>792</v>
      </c>
      <c r="D82" s="2">
        <f>[18]Sommer!C26</f>
        <v>0</v>
      </c>
      <c r="E82" s="2">
        <f>[18]Sommer!D26</f>
        <v>480</v>
      </c>
      <c r="F82" s="2">
        <f>[18]Sommer!E26</f>
        <v>0</v>
      </c>
      <c r="G82" s="2">
        <f>[18]Sommer!F26</f>
        <v>0</v>
      </c>
      <c r="H82" s="2">
        <f>[18]Sommer!G26</f>
        <v>0</v>
      </c>
      <c r="I82" s="2">
        <f>[18]Sommer!H26</f>
        <v>34</v>
      </c>
      <c r="J82" s="2"/>
      <c r="K82" s="14">
        <f>[18]Sommer!J26</f>
        <v>0.64898989898989901</v>
      </c>
    </row>
    <row r="83" spans="1:11" x14ac:dyDescent="0.2">
      <c r="A83" s="2">
        <v>80</v>
      </c>
      <c r="B83" s="6" t="s">
        <v>227</v>
      </c>
      <c r="C83" s="2">
        <f>[14]Nickerson!B19</f>
        <v>783</v>
      </c>
      <c r="D83" s="2">
        <f>[14]Nickerson!C19</f>
        <v>0</v>
      </c>
      <c r="E83" s="2">
        <f>[14]Nickerson!D19</f>
        <v>365</v>
      </c>
      <c r="F83" s="2">
        <f>[14]Nickerson!E19</f>
        <v>0</v>
      </c>
      <c r="G83" s="2">
        <f>[14]Nickerson!F19</f>
        <v>0</v>
      </c>
      <c r="H83" s="2">
        <f>[14]Nickerson!G19</f>
        <v>0</v>
      </c>
      <c r="I83" s="2">
        <f>[14]Nickerson!H19</f>
        <v>28</v>
      </c>
      <c r="J83" s="2"/>
      <c r="K83" s="14">
        <f>[14]Nickerson!J19</f>
        <v>0.50191570881226055</v>
      </c>
    </row>
    <row r="84" spans="1:11" x14ac:dyDescent="0.2">
      <c r="A84" s="2">
        <v>81</v>
      </c>
      <c r="B84" s="6" t="s">
        <v>24</v>
      </c>
      <c r="C84" s="2">
        <f>[18]Simomneau!B26</f>
        <v>783</v>
      </c>
      <c r="D84" s="2">
        <f>[18]Simomneau!C26</f>
        <v>331</v>
      </c>
      <c r="E84" s="2">
        <f>[18]Simomneau!D26</f>
        <v>551</v>
      </c>
      <c r="F84" s="2">
        <f>[18]Simomneau!E26</f>
        <v>77</v>
      </c>
      <c r="G84" s="2">
        <f>[18]Simomneau!F26</f>
        <v>24</v>
      </c>
      <c r="H84" s="2">
        <f>[18]Simomneau!G26</f>
        <v>8</v>
      </c>
      <c r="I84" s="2">
        <f>[18]Simomneau!H26</f>
        <v>47</v>
      </c>
      <c r="J84" s="2"/>
      <c r="K84" s="14">
        <f>[18]Simomneau!J26</f>
        <v>0.76372924648786722</v>
      </c>
    </row>
    <row r="85" spans="1:11" x14ac:dyDescent="0.2">
      <c r="A85" s="2">
        <v>82</v>
      </c>
      <c r="B85" s="6" t="s">
        <v>72</v>
      </c>
      <c r="C85" s="2">
        <f>[1]Abood!B26</f>
        <v>777</v>
      </c>
      <c r="D85" s="2">
        <f>[1]Abood!C26</f>
        <v>124</v>
      </c>
      <c r="E85" s="2">
        <f>[1]Abood!D26</f>
        <v>440</v>
      </c>
      <c r="F85" s="2">
        <f>[1]Abood!E26</f>
        <v>40</v>
      </c>
      <c r="G85" s="2">
        <f>[1]Abood!F26</f>
        <v>1</v>
      </c>
      <c r="H85" s="2">
        <f>[1]Abood!G26</f>
        <v>0</v>
      </c>
      <c r="I85" s="2">
        <f>[1]Abood!H26</f>
        <v>27</v>
      </c>
      <c r="J85" s="2"/>
      <c r="K85" s="14">
        <f>[1]Abood!J26</f>
        <v>0.60102960102960101</v>
      </c>
    </row>
    <row r="86" spans="1:11" x14ac:dyDescent="0.2">
      <c r="A86" s="2">
        <v>83</v>
      </c>
      <c r="B86" s="6" t="s">
        <v>161</v>
      </c>
      <c r="C86" s="2">
        <f>[8]Hanson!B20</f>
        <v>777</v>
      </c>
      <c r="D86" s="2">
        <f>[8]Hanson!C20</f>
        <v>31</v>
      </c>
      <c r="E86" s="2">
        <f>[8]Hanson!D20</f>
        <v>271</v>
      </c>
      <c r="F86" s="2">
        <f>[8]Hanson!E20</f>
        <v>1</v>
      </c>
      <c r="G86" s="2">
        <f>[8]Hanson!F20</f>
        <v>0</v>
      </c>
      <c r="H86" s="2">
        <f>[8]Hanson!G20</f>
        <v>0</v>
      </c>
      <c r="I86" s="2">
        <f>[8]Hanson!H20</f>
        <v>20</v>
      </c>
      <c r="J86" s="2"/>
      <c r="K86" s="14">
        <f>[8]Hanson!J20</f>
        <v>0.37451737451737449</v>
      </c>
    </row>
    <row r="87" spans="1:11" x14ac:dyDescent="0.2">
      <c r="A87" s="2">
        <v>84</v>
      </c>
      <c r="B87" s="6" t="s">
        <v>44</v>
      </c>
      <c r="C87" s="2">
        <f>[16]Pelletier!B26</f>
        <v>775</v>
      </c>
      <c r="D87" s="2">
        <f>[16]Pelletier!C26</f>
        <v>211</v>
      </c>
      <c r="E87" s="2">
        <f>[16]Pelletier!D26</f>
        <v>443</v>
      </c>
      <c r="F87" s="2">
        <f>[16]Pelletier!E26</f>
        <v>49</v>
      </c>
      <c r="G87" s="2">
        <f>[16]Pelletier!F26</f>
        <v>19</v>
      </c>
      <c r="H87" s="2">
        <f>[16]Pelletier!G26</f>
        <v>4</v>
      </c>
      <c r="I87" s="2">
        <f>[16]Pelletier!H26</f>
        <v>18</v>
      </c>
      <c r="J87" s="2"/>
      <c r="K87" s="14">
        <f>[16]Pelletier!J26</f>
        <v>0.59483870967741936</v>
      </c>
    </row>
    <row r="88" spans="1:11" x14ac:dyDescent="0.2">
      <c r="A88" s="2">
        <v>85</v>
      </c>
      <c r="B88" s="6" t="s">
        <v>134</v>
      </c>
      <c r="C88" s="2">
        <f>[4]Doolan!B26</f>
        <v>773</v>
      </c>
      <c r="D88" s="2">
        <f>[4]Doolan!C26</f>
        <v>85</v>
      </c>
      <c r="E88" s="2">
        <f>[4]Doolan!D26</f>
        <v>358</v>
      </c>
      <c r="F88" s="2">
        <f>[4]Doolan!E26</f>
        <v>21</v>
      </c>
      <c r="G88" s="2">
        <f>[4]Doolan!F26</f>
        <v>5</v>
      </c>
      <c r="H88" s="2">
        <f>[4]Doolan!G26</f>
        <v>0</v>
      </c>
      <c r="I88" s="2">
        <f>[4]Doolan!H26</f>
        <v>25</v>
      </c>
      <c r="J88" s="2"/>
      <c r="K88" s="14">
        <f>[4]Doolan!J26</f>
        <v>0.49547218628719275</v>
      </c>
    </row>
    <row r="89" spans="1:11" x14ac:dyDescent="0.2">
      <c r="A89" s="2">
        <v>86</v>
      </c>
      <c r="B89" s="6" t="s">
        <v>244</v>
      </c>
      <c r="C89" s="2">
        <f>[2]Bedard!B26</f>
        <v>767</v>
      </c>
      <c r="D89" s="2">
        <f>[2]Bedard!C26</f>
        <v>0</v>
      </c>
      <c r="E89" s="2">
        <f>[2]Bedard!D26</f>
        <v>227</v>
      </c>
      <c r="F89" s="2">
        <f>[2]Bedard!E26</f>
        <v>0</v>
      </c>
      <c r="G89" s="2">
        <f>[2]Bedard!F26</f>
        <v>0</v>
      </c>
      <c r="H89" s="2">
        <f>[2]Bedard!G26</f>
        <v>0</v>
      </c>
      <c r="I89" s="2">
        <f>[2]Bedard!H26</f>
        <v>20</v>
      </c>
      <c r="J89" s="2"/>
      <c r="K89" s="14">
        <f>[2]Bedard!J26</f>
        <v>0.32203389830508472</v>
      </c>
    </row>
    <row r="90" spans="1:11" x14ac:dyDescent="0.2">
      <c r="A90" s="2">
        <v>87</v>
      </c>
      <c r="B90" s="6" t="s">
        <v>96</v>
      </c>
      <c r="C90" s="2">
        <f>[2]Barnhart!B26</f>
        <v>759</v>
      </c>
      <c r="D90" s="2">
        <f>[2]Barnhart!C26</f>
        <v>98</v>
      </c>
      <c r="E90" s="2">
        <f>[2]Barnhart!D26</f>
        <v>290</v>
      </c>
      <c r="F90" s="2">
        <f>[2]Barnhart!E26</f>
        <v>1</v>
      </c>
      <c r="G90" s="2">
        <f>[2]Barnhart!F26</f>
        <v>0</v>
      </c>
      <c r="H90" s="2">
        <f>[2]Barnhart!G26</f>
        <v>0</v>
      </c>
      <c r="I90" s="2">
        <f>[2]Barnhart!H26</f>
        <v>33</v>
      </c>
      <c r="J90" s="2"/>
      <c r="K90" s="14">
        <f>[2]Barnhart!J26</f>
        <v>0.42555994729907776</v>
      </c>
    </row>
    <row r="91" spans="1:11" x14ac:dyDescent="0.2">
      <c r="A91" s="2">
        <v>88</v>
      </c>
      <c r="B91" s="6" t="s">
        <v>337</v>
      </c>
      <c r="C91" s="2">
        <f>[20]Waters!B26</f>
        <v>739</v>
      </c>
      <c r="D91" s="2">
        <f>[20]Waters!C26</f>
        <v>316</v>
      </c>
      <c r="E91" s="2">
        <f>[20]Waters!D26</f>
        <v>510</v>
      </c>
      <c r="F91" s="2">
        <f>[20]Waters!E26</f>
        <v>92</v>
      </c>
      <c r="G91" s="2">
        <f>[20]Waters!F26</f>
        <v>23</v>
      </c>
      <c r="H91" s="2">
        <f>[20]Waters!G26</f>
        <v>23</v>
      </c>
      <c r="I91" s="2">
        <f>[20]Waters!H26</f>
        <v>51</v>
      </c>
      <c r="J91" s="2"/>
      <c r="K91" s="14">
        <f>[20]Waters!J26</f>
        <v>0.75913396481732065</v>
      </c>
    </row>
    <row r="92" spans="1:11" x14ac:dyDescent="0.2">
      <c r="A92" s="2">
        <v>89</v>
      </c>
      <c r="B92" s="6" t="s">
        <v>182</v>
      </c>
      <c r="C92" s="2">
        <f>[2]Beaver!B21</f>
        <v>737</v>
      </c>
      <c r="D92" s="2">
        <f>[2]Beaver!C21</f>
        <v>0</v>
      </c>
      <c r="E92" s="2">
        <f>[2]Beaver!D21</f>
        <v>461</v>
      </c>
      <c r="F92" s="2">
        <f>[2]Beaver!E21</f>
        <v>0</v>
      </c>
      <c r="G92" s="2">
        <f>[2]Beaver!F21</f>
        <v>0</v>
      </c>
      <c r="H92" s="2">
        <f>[2]Beaver!G21</f>
        <v>0</v>
      </c>
      <c r="I92" s="2">
        <f>[2]Beaver!H21</f>
        <v>28</v>
      </c>
      <c r="J92" s="2"/>
      <c r="K92" s="14">
        <f>[2]Beaver!J21</f>
        <v>0.66350067842605154</v>
      </c>
    </row>
    <row r="93" spans="1:11" x14ac:dyDescent="0.2">
      <c r="A93" s="2">
        <v>90</v>
      </c>
      <c r="B93" s="6" t="s">
        <v>211</v>
      </c>
      <c r="C93" s="2">
        <f>[10]Jaracz!B18</f>
        <v>732</v>
      </c>
      <c r="D93" s="2">
        <f>[10]Jaracz!C18</f>
        <v>0</v>
      </c>
      <c r="E93" s="2">
        <f>[10]Jaracz!D18</f>
        <v>292</v>
      </c>
      <c r="F93" s="2">
        <f>[10]Jaracz!E18</f>
        <v>0</v>
      </c>
      <c r="G93" s="2">
        <f>[10]Jaracz!F18</f>
        <v>0</v>
      </c>
      <c r="H93" s="2">
        <f>[10]Jaracz!G18</f>
        <v>0</v>
      </c>
      <c r="I93" s="2">
        <f>[10]Jaracz!H18</f>
        <v>13</v>
      </c>
      <c r="J93" s="2"/>
      <c r="K93" s="14">
        <f>[10]Jaracz!J18</f>
        <v>0.41666666666666669</v>
      </c>
    </row>
    <row r="94" spans="1:11" x14ac:dyDescent="0.2">
      <c r="A94" s="2">
        <v>91</v>
      </c>
      <c r="B94" s="6" t="s">
        <v>153</v>
      </c>
      <c r="C94" s="2">
        <f>'[4]D''Ambrosio'!B26</f>
        <v>730</v>
      </c>
      <c r="D94" s="2">
        <f>'[4]D''Ambrosio'!C26</f>
        <v>44</v>
      </c>
      <c r="E94" s="2">
        <f>'[4]D''Ambrosio'!D26</f>
        <v>266</v>
      </c>
      <c r="F94" s="2">
        <f>'[4]D''Ambrosio'!E26</f>
        <v>0</v>
      </c>
      <c r="G94" s="2">
        <f>'[4]D''Ambrosio'!F26</f>
        <v>0</v>
      </c>
      <c r="H94" s="2">
        <f>'[4]D''Ambrosio'!G26</f>
        <v>0</v>
      </c>
      <c r="I94" s="2">
        <f>'[4]D''Ambrosio'!H26</f>
        <v>37</v>
      </c>
      <c r="J94" s="2"/>
      <c r="K94" s="14">
        <f>'[4]D''Ambrosio'!J26</f>
        <v>0.41506849315068495</v>
      </c>
    </row>
    <row r="95" spans="1:11" x14ac:dyDescent="0.2">
      <c r="A95" s="2">
        <v>92</v>
      </c>
      <c r="B95" s="6" t="s">
        <v>240</v>
      </c>
      <c r="C95" s="2">
        <f>[21]Zarakotas!B21</f>
        <v>725</v>
      </c>
      <c r="D95" s="2">
        <f>[21]Zarakotas!C21</f>
        <v>0</v>
      </c>
      <c r="E95" s="2">
        <f>[21]Zarakotas!D21</f>
        <v>367</v>
      </c>
      <c r="F95" s="2">
        <f>[21]Zarakotas!E21</f>
        <v>0</v>
      </c>
      <c r="G95" s="2">
        <f>[21]Zarakotas!F21</f>
        <v>0</v>
      </c>
      <c r="H95" s="2">
        <f>[21]Zarakotas!G21</f>
        <v>0</v>
      </c>
      <c r="I95" s="2">
        <f>[21]Zarakotas!H21</f>
        <v>22</v>
      </c>
      <c r="J95" s="2"/>
      <c r="K95" s="14">
        <f>[21]Zarakotas!J21</f>
        <v>0.53655172413793106</v>
      </c>
    </row>
    <row r="96" spans="1:11" x14ac:dyDescent="0.2">
      <c r="A96" s="2">
        <v>93</v>
      </c>
      <c r="B96" s="6" t="s">
        <v>191</v>
      </c>
      <c r="C96" s="2">
        <f>[14]Nield!B21</f>
        <v>705</v>
      </c>
      <c r="D96" s="2">
        <f>[14]Nield!C21</f>
        <v>0</v>
      </c>
      <c r="E96" s="2">
        <f>[14]Nield!D21</f>
        <v>389</v>
      </c>
      <c r="F96" s="2">
        <f>[14]Nield!E21</f>
        <v>0</v>
      </c>
      <c r="G96" s="2">
        <f>[14]Nield!F21</f>
        <v>0</v>
      </c>
      <c r="H96" s="2">
        <f>[14]Nield!G21</f>
        <v>0</v>
      </c>
      <c r="I96" s="2">
        <f>[14]Nield!H21</f>
        <v>28</v>
      </c>
      <c r="J96" s="2"/>
      <c r="K96" s="14">
        <f>[14]Nield!J21</f>
        <v>0.59148936170212763</v>
      </c>
    </row>
    <row r="97" spans="1:11" x14ac:dyDescent="0.2">
      <c r="A97" s="2">
        <v>94</v>
      </c>
      <c r="B97" s="6" t="s">
        <v>205</v>
      </c>
      <c r="C97" s="2">
        <f>'[20]Walsh, Dan'!B18</f>
        <v>705</v>
      </c>
      <c r="D97" s="2">
        <f>'[20]Walsh, Dan'!C18</f>
        <v>0</v>
      </c>
      <c r="E97" s="2">
        <f>'[20]Walsh, Dan'!D18</f>
        <v>287</v>
      </c>
      <c r="F97" s="2">
        <f>'[20]Walsh, Dan'!E18</f>
        <v>0</v>
      </c>
      <c r="G97" s="2">
        <f>'[20]Walsh, Dan'!F18</f>
        <v>0</v>
      </c>
      <c r="H97" s="2">
        <f>'[20]Walsh, Dan'!G18</f>
        <v>0</v>
      </c>
      <c r="I97" s="2">
        <f>'[20]Walsh, Dan'!H18</f>
        <v>26</v>
      </c>
      <c r="J97" s="2"/>
      <c r="K97" s="14">
        <f>'[20]Walsh, Dan'!J18</f>
        <v>0.44397163120567373</v>
      </c>
    </row>
    <row r="98" spans="1:11" x14ac:dyDescent="0.2">
      <c r="A98" s="2">
        <v>95</v>
      </c>
      <c r="B98" s="6" t="s">
        <v>214</v>
      </c>
      <c r="C98" s="2">
        <f>[12]Lemieux!B20</f>
        <v>704</v>
      </c>
      <c r="D98" s="2">
        <f>[12]Lemieux!C20</f>
        <v>0</v>
      </c>
      <c r="E98" s="2">
        <f>[12]Lemieux!D20</f>
        <v>387</v>
      </c>
      <c r="F98" s="2">
        <f>[12]Lemieux!E20</f>
        <v>0</v>
      </c>
      <c r="G98" s="2">
        <f>[12]Lemieux!F20</f>
        <v>0</v>
      </c>
      <c r="H98" s="2">
        <f>[12]Lemieux!G20</f>
        <v>0</v>
      </c>
      <c r="I98" s="2">
        <f>[12]Lemieux!H20</f>
        <v>11</v>
      </c>
      <c r="J98" s="2"/>
      <c r="K98" s="14">
        <f>[12]Lemieux!J20</f>
        <v>0.56534090909090906</v>
      </c>
    </row>
    <row r="99" spans="1:11" x14ac:dyDescent="0.2">
      <c r="A99" s="2">
        <v>96</v>
      </c>
      <c r="B99" s="6" t="s">
        <v>80</v>
      </c>
      <c r="C99" s="2">
        <f>[16]Peterson!B19</f>
        <v>704</v>
      </c>
      <c r="D99" s="2">
        <f>[16]Peterson!C19</f>
        <v>57</v>
      </c>
      <c r="E99" s="2">
        <f>[16]Peterson!D19</f>
        <v>346</v>
      </c>
      <c r="F99" s="2">
        <f>[16]Peterson!E19</f>
        <v>3</v>
      </c>
      <c r="G99" s="2">
        <f>[16]Peterson!F19</f>
        <v>0</v>
      </c>
      <c r="H99" s="2">
        <f>[16]Peterson!G19</f>
        <v>0</v>
      </c>
      <c r="I99" s="2">
        <f>[16]Peterson!H19</f>
        <v>15</v>
      </c>
      <c r="J99" s="2"/>
      <c r="K99" s="14">
        <f>[16]Peterson!J19</f>
        <v>0.51278409090909094</v>
      </c>
    </row>
    <row r="100" spans="1:11" x14ac:dyDescent="0.2">
      <c r="A100" s="2">
        <v>97</v>
      </c>
      <c r="B100" s="6" t="s">
        <v>207</v>
      </c>
      <c r="C100" s="2">
        <f>[13]Moushegian!B20</f>
        <v>698</v>
      </c>
      <c r="D100" s="2">
        <f>[13]Moushegian!C20</f>
        <v>0</v>
      </c>
      <c r="E100" s="2">
        <f>[13]Moushegian!D20</f>
        <v>254</v>
      </c>
      <c r="F100" s="2">
        <f>[13]Moushegian!E20</f>
        <v>0</v>
      </c>
      <c r="G100" s="2">
        <f>[13]Moushegian!F20</f>
        <v>0</v>
      </c>
      <c r="H100" s="2">
        <f>[13]Moushegian!G20</f>
        <v>0</v>
      </c>
      <c r="I100" s="2">
        <f>[13]Moushegian!H20</f>
        <v>22</v>
      </c>
      <c r="J100" s="2"/>
      <c r="K100" s="14">
        <f>[13]Moushegian!J20</f>
        <v>0.39541547277936961</v>
      </c>
    </row>
    <row r="101" spans="1:11" x14ac:dyDescent="0.2">
      <c r="A101" s="2">
        <v>98</v>
      </c>
      <c r="B101" s="6" t="s">
        <v>15</v>
      </c>
      <c r="C101" s="2">
        <f>[4]Doherty!B26</f>
        <v>683</v>
      </c>
      <c r="D101" s="2">
        <f>[4]Doherty!C26</f>
        <v>261</v>
      </c>
      <c r="E101" s="2">
        <f>[4]Doherty!D26</f>
        <v>420</v>
      </c>
      <c r="F101" s="2">
        <f>[4]Doherty!E26</f>
        <v>90</v>
      </c>
      <c r="G101" s="2">
        <f>[4]Doherty!F26</f>
        <v>28</v>
      </c>
      <c r="H101" s="2">
        <f>[4]Doherty!G26</f>
        <v>17</v>
      </c>
      <c r="I101" s="2">
        <f>[4]Doherty!H26</f>
        <v>15</v>
      </c>
      <c r="J101" s="2"/>
      <c r="K101" s="14">
        <f>[4]Doherty!J26</f>
        <v>0.63689604685212298</v>
      </c>
    </row>
    <row r="102" spans="1:11" x14ac:dyDescent="0.2">
      <c r="A102" s="2">
        <v>99</v>
      </c>
      <c r="B102" s="6" t="s">
        <v>114</v>
      </c>
      <c r="C102" s="2">
        <f>[8]Hastings!B26</f>
        <v>677</v>
      </c>
      <c r="D102" s="2">
        <f>[8]Hastings!C26</f>
        <v>100</v>
      </c>
      <c r="E102" s="2">
        <f>[8]Hastings!D26</f>
        <v>245</v>
      </c>
      <c r="F102" s="2">
        <f>[8]Hastings!E26</f>
        <v>10</v>
      </c>
      <c r="G102" s="2">
        <f>[8]Hastings!F26</f>
        <v>2</v>
      </c>
      <c r="H102" s="2">
        <f>[8]Hastings!G26</f>
        <v>1</v>
      </c>
      <c r="I102" s="2">
        <f>[8]Hastings!H26</f>
        <v>46</v>
      </c>
      <c r="J102" s="2"/>
      <c r="K102" s="14">
        <f>[8]Hastings!J26</f>
        <v>0.42983751846381091</v>
      </c>
    </row>
    <row r="103" spans="1:11" x14ac:dyDescent="0.2">
      <c r="A103" s="2">
        <v>100</v>
      </c>
      <c r="B103" s="6" t="s">
        <v>119</v>
      </c>
      <c r="C103" s="2">
        <f>[3]Ciampa!B26</f>
        <v>676</v>
      </c>
      <c r="D103" s="2">
        <f>[3]Ciampa!C26</f>
        <v>293</v>
      </c>
      <c r="E103" s="2">
        <f>[3]Ciampa!D26</f>
        <v>435</v>
      </c>
      <c r="F103" s="2">
        <f>[3]Ciampa!E26</f>
        <v>61</v>
      </c>
      <c r="G103" s="2">
        <f>[3]Ciampa!F26</f>
        <v>7</v>
      </c>
      <c r="H103" s="2">
        <f>[3]Ciampa!G26</f>
        <v>2</v>
      </c>
      <c r="I103" s="2">
        <f>[3]Ciampa!H26</f>
        <v>12</v>
      </c>
      <c r="J103" s="2"/>
      <c r="K103" s="14">
        <f>[3]Ciampa!J26</f>
        <v>0.66124260355029585</v>
      </c>
    </row>
    <row r="104" spans="1:11" x14ac:dyDescent="0.2">
      <c r="A104" s="2">
        <v>101</v>
      </c>
      <c r="B104" s="6" t="s">
        <v>71</v>
      </c>
      <c r="C104" s="2">
        <f>[1]Atkinson!B26</f>
        <v>672</v>
      </c>
      <c r="D104" s="2">
        <f>[1]Atkinson!C26</f>
        <v>148</v>
      </c>
      <c r="E104" s="2">
        <f>[1]Atkinson!D26</f>
        <v>358</v>
      </c>
      <c r="F104" s="2">
        <f>[1]Atkinson!E26</f>
        <v>38</v>
      </c>
      <c r="G104" s="2">
        <f>[1]Atkinson!F26</f>
        <v>10</v>
      </c>
      <c r="H104" s="2">
        <f>[1]Atkinson!G26</f>
        <v>7</v>
      </c>
      <c r="I104" s="2">
        <f>[1]Atkinson!H26</f>
        <v>3</v>
      </c>
      <c r="J104" s="2"/>
      <c r="K104" s="14">
        <f>[1]Atkinson!J26</f>
        <v>0.53720238095238093</v>
      </c>
    </row>
    <row r="105" spans="1:11" x14ac:dyDescent="0.2">
      <c r="A105" s="2">
        <v>102</v>
      </c>
      <c r="B105" s="6" t="s">
        <v>213</v>
      </c>
      <c r="C105" s="2">
        <f>[11]Kowalik!B19</f>
        <v>664</v>
      </c>
      <c r="D105" s="2">
        <f>[11]Kowalik!C19</f>
        <v>0</v>
      </c>
      <c r="E105" s="2">
        <f>[11]Kowalik!D19</f>
        <v>310</v>
      </c>
      <c r="F105" s="2">
        <f>[11]Kowalik!E19</f>
        <v>0</v>
      </c>
      <c r="G105" s="2">
        <f>[11]Kowalik!F19</f>
        <v>0</v>
      </c>
      <c r="H105" s="2">
        <f>[11]Kowalik!G19</f>
        <v>0</v>
      </c>
      <c r="I105" s="2">
        <f>[11]Kowalik!H19</f>
        <v>20</v>
      </c>
      <c r="J105" s="2"/>
      <c r="K105" s="14">
        <f>[11]Kowalik!J19</f>
        <v>0.49698795180722893</v>
      </c>
    </row>
    <row r="106" spans="1:11" x14ac:dyDescent="0.2">
      <c r="A106" s="2">
        <v>103</v>
      </c>
      <c r="B106" s="6" t="s">
        <v>181</v>
      </c>
      <c r="C106" s="2">
        <f>'[1]Anderson, Tom'!B18</f>
        <v>655</v>
      </c>
      <c r="D106" s="2">
        <f>'[1]Anderson, Tom'!C18</f>
        <v>0</v>
      </c>
      <c r="E106" s="2">
        <f>'[1]Anderson, Tom'!D18</f>
        <v>212</v>
      </c>
      <c r="F106" s="2">
        <f>'[1]Anderson, Tom'!E18</f>
        <v>0</v>
      </c>
      <c r="G106" s="2">
        <f>'[1]Anderson, Tom'!F18</f>
        <v>0</v>
      </c>
      <c r="H106" s="2">
        <f>'[1]Anderson, Tom'!G18</f>
        <v>0</v>
      </c>
      <c r="I106" s="2">
        <f>'[1]Anderson, Tom'!H18</f>
        <v>27</v>
      </c>
      <c r="J106" s="2"/>
      <c r="K106" s="14">
        <f>'[1]Anderson, Tom'!J18</f>
        <v>0.36488549618320609</v>
      </c>
    </row>
    <row r="107" spans="1:11" x14ac:dyDescent="0.2">
      <c r="A107" s="2">
        <v>104</v>
      </c>
      <c r="B107" s="6" t="s">
        <v>232</v>
      </c>
      <c r="C107" s="2">
        <f>[6]Floryan!B13</f>
        <v>652</v>
      </c>
      <c r="D107" s="2">
        <f>[6]Floryan!C13</f>
        <v>0</v>
      </c>
      <c r="E107" s="2">
        <f>[6]Floryan!D13</f>
        <v>303</v>
      </c>
      <c r="F107" s="2">
        <f>[6]Floryan!E13</f>
        <v>0</v>
      </c>
      <c r="G107" s="2">
        <f>[6]Floryan!F13</f>
        <v>0</v>
      </c>
      <c r="H107" s="2">
        <f>[6]Floryan!G13</f>
        <v>0</v>
      </c>
      <c r="I107" s="2">
        <f>[6]Floryan!H13</f>
        <v>32</v>
      </c>
      <c r="J107" s="2"/>
      <c r="K107" s="14">
        <f>[6]Floryan!J13</f>
        <v>0.51380368098159512</v>
      </c>
    </row>
    <row r="108" spans="1:11" x14ac:dyDescent="0.2">
      <c r="A108" s="2">
        <v>105</v>
      </c>
      <c r="B108" s="6" t="s">
        <v>237</v>
      </c>
      <c r="C108" s="2">
        <f>[20]Webster!B21</f>
        <v>647</v>
      </c>
      <c r="D108" s="2">
        <f>[20]Webster!C21</f>
        <v>0</v>
      </c>
      <c r="E108" s="2">
        <f>[20]Webster!D21</f>
        <v>371</v>
      </c>
      <c r="F108" s="2">
        <f>[20]Webster!E21</f>
        <v>0</v>
      </c>
      <c r="G108" s="2">
        <f>[20]Webster!F21</f>
        <v>0</v>
      </c>
      <c r="H108" s="2">
        <f>[20]Webster!G21</f>
        <v>0</v>
      </c>
      <c r="I108" s="2">
        <f>[20]Webster!H21</f>
        <v>54</v>
      </c>
      <c r="J108" s="2"/>
      <c r="K108" s="14">
        <f>[20]Webster!J21</f>
        <v>0.65687789799072638</v>
      </c>
    </row>
    <row r="109" spans="1:11" x14ac:dyDescent="0.2">
      <c r="A109" s="2">
        <v>106</v>
      </c>
      <c r="B109" s="6" t="s">
        <v>280</v>
      </c>
      <c r="C109" s="2">
        <f>[17]Rapone!B17</f>
        <v>644</v>
      </c>
      <c r="D109" s="2">
        <f>[17]Rapone!C17</f>
        <v>0</v>
      </c>
      <c r="E109" s="2">
        <f>[17]Rapone!D17</f>
        <v>339</v>
      </c>
      <c r="F109" s="2">
        <f>[17]Rapone!E17</f>
        <v>0</v>
      </c>
      <c r="G109" s="2">
        <f>[17]Rapone!F17</f>
        <v>0</v>
      </c>
      <c r="H109" s="2">
        <f>[17]Rapone!G17</f>
        <v>0</v>
      </c>
      <c r="I109" s="2">
        <f>[17]Rapone!H17</f>
        <v>23</v>
      </c>
      <c r="J109" s="2"/>
      <c r="K109" s="14">
        <f>[17]Rapone!J17</f>
        <v>0.56211180124223603</v>
      </c>
    </row>
    <row r="110" spans="1:11" x14ac:dyDescent="0.2">
      <c r="A110" s="2">
        <v>107</v>
      </c>
      <c r="B110" s="6" t="s">
        <v>97</v>
      </c>
      <c r="C110" s="2">
        <f>[3]Cockroft!B26</f>
        <v>638</v>
      </c>
      <c r="D110" s="2">
        <f>[3]Cockroft!C26</f>
        <v>260</v>
      </c>
      <c r="E110" s="2">
        <f>[3]Cockroft!D26</f>
        <v>392</v>
      </c>
      <c r="F110" s="2">
        <f>[3]Cockroft!E26</f>
        <v>79</v>
      </c>
      <c r="G110" s="2">
        <f>[3]Cockroft!F26</f>
        <v>24</v>
      </c>
      <c r="H110" s="2">
        <f>[3]Cockroft!G26</f>
        <v>5</v>
      </c>
      <c r="I110" s="2">
        <f>[3]Cockroft!H26</f>
        <v>47</v>
      </c>
      <c r="J110" s="2"/>
      <c r="K110" s="14">
        <f>[3]Cockroft!J26</f>
        <v>0.68808777429467083</v>
      </c>
    </row>
    <row r="111" spans="1:11" x14ac:dyDescent="0.2">
      <c r="A111" s="2">
        <v>108</v>
      </c>
      <c r="B111" s="6" t="s">
        <v>271</v>
      </c>
      <c r="C111" s="2">
        <f>[1]Abele!B26</f>
        <v>629</v>
      </c>
      <c r="D111" s="2">
        <f>[1]Abele!C26</f>
        <v>0</v>
      </c>
      <c r="E111" s="2">
        <f>[1]Abele!D26</f>
        <v>296</v>
      </c>
      <c r="F111" s="2">
        <f>[1]Abele!E26</f>
        <v>0</v>
      </c>
      <c r="G111" s="2">
        <f>[1]Abele!F26</f>
        <v>0</v>
      </c>
      <c r="H111" s="2">
        <f>[1]Abele!G26</f>
        <v>0</v>
      </c>
      <c r="I111" s="2">
        <f>[1]Abele!H26</f>
        <v>25</v>
      </c>
      <c r="J111" s="2"/>
      <c r="K111" s="14">
        <f>[1]Abele!J26</f>
        <v>0.51033386327503971</v>
      </c>
    </row>
    <row r="112" spans="1:11" x14ac:dyDescent="0.2">
      <c r="A112" s="2">
        <v>109</v>
      </c>
      <c r="B112" s="6" t="s">
        <v>123</v>
      </c>
      <c r="C112" s="2">
        <f>[8]Hendrick!B26</f>
        <v>625</v>
      </c>
      <c r="D112" s="2">
        <f>[8]Hendrick!C26</f>
        <v>122</v>
      </c>
      <c r="E112" s="2">
        <f>[8]Hendrick!D26</f>
        <v>306</v>
      </c>
      <c r="F112" s="2">
        <f>[8]Hendrick!E26</f>
        <v>23</v>
      </c>
      <c r="G112" s="2">
        <f>[8]Hendrick!F26</f>
        <v>3</v>
      </c>
      <c r="H112" s="2">
        <f>[8]Hendrick!G26</f>
        <v>0</v>
      </c>
      <c r="I112" s="2">
        <f>[8]Hendrick!H26</f>
        <v>19</v>
      </c>
      <c r="J112" s="2"/>
      <c r="K112" s="14">
        <f>[8]Hendrick!J26</f>
        <v>0.52</v>
      </c>
    </row>
    <row r="113" spans="1:11" x14ac:dyDescent="0.2">
      <c r="A113" s="2">
        <v>110</v>
      </c>
      <c r="B113" s="6" t="s">
        <v>246</v>
      </c>
      <c r="C113" s="2">
        <f>[8]Halle!B18</f>
        <v>624</v>
      </c>
      <c r="D113" s="2">
        <f>[8]Halle!C18</f>
        <v>0</v>
      </c>
      <c r="E113" s="2">
        <f>[8]Halle!D18</f>
        <v>224</v>
      </c>
      <c r="F113" s="2">
        <f>[8]Halle!E18</f>
        <v>0</v>
      </c>
      <c r="G113" s="2">
        <f>[8]Halle!F18</f>
        <v>0</v>
      </c>
      <c r="H113" s="2">
        <f>[8]Halle!G18</f>
        <v>0</v>
      </c>
      <c r="I113" s="2">
        <f>[8]Halle!H18</f>
        <v>30</v>
      </c>
      <c r="J113" s="2"/>
      <c r="K113" s="14">
        <f>[8]Halle!J18</f>
        <v>0.40705128205128205</v>
      </c>
    </row>
    <row r="114" spans="1:11" x14ac:dyDescent="0.2">
      <c r="A114" s="2">
        <v>111</v>
      </c>
      <c r="B114" s="6" t="s">
        <v>268</v>
      </c>
      <c r="C114" s="2">
        <f>[19]Twardosky!B17</f>
        <v>621</v>
      </c>
      <c r="D114" s="2">
        <f>[19]Twardosky!C17</f>
        <v>0</v>
      </c>
      <c r="E114" s="2">
        <f>[19]Twardosky!D17</f>
        <v>319</v>
      </c>
      <c r="F114" s="2">
        <f>[19]Twardosky!E17</f>
        <v>0</v>
      </c>
      <c r="G114" s="2">
        <f>[19]Twardosky!F17</f>
        <v>0</v>
      </c>
      <c r="H114" s="2">
        <f>[19]Twardosky!G17</f>
        <v>0</v>
      </c>
      <c r="I114" s="2">
        <f>[19]Twardosky!H17</f>
        <v>24</v>
      </c>
      <c r="J114" s="2"/>
      <c r="K114" s="14">
        <f>[19]Twardosky!J17</f>
        <v>0.55233494363929148</v>
      </c>
    </row>
    <row r="115" spans="1:11" x14ac:dyDescent="0.2">
      <c r="A115" s="2">
        <v>112</v>
      </c>
      <c r="B115" s="6" t="s">
        <v>58</v>
      </c>
      <c r="C115" s="2">
        <f>[18]Stys!B26</f>
        <v>620</v>
      </c>
      <c r="D115" s="2">
        <f>[18]Stys!C26</f>
        <v>137</v>
      </c>
      <c r="E115" s="2">
        <f>[18]Stys!D26</f>
        <v>298</v>
      </c>
      <c r="F115" s="2">
        <f>[18]Stys!E26</f>
        <v>19</v>
      </c>
      <c r="G115" s="2">
        <f>[18]Stys!F26</f>
        <v>6</v>
      </c>
      <c r="H115" s="2">
        <f>[18]Stys!G26</f>
        <v>3</v>
      </c>
      <c r="I115" s="2">
        <f>[18]Stys!H26</f>
        <v>13</v>
      </c>
      <c r="J115" s="2"/>
      <c r="K115" s="14">
        <f>[18]Stys!J26</f>
        <v>0.50161290322580643</v>
      </c>
    </row>
    <row r="116" spans="1:11" x14ac:dyDescent="0.2">
      <c r="A116" s="2">
        <v>113</v>
      </c>
      <c r="B116" s="6" t="s">
        <v>78</v>
      </c>
      <c r="C116" s="2">
        <f>'[13]Morgan, S'!B21</f>
        <v>617</v>
      </c>
      <c r="D116" s="2">
        <f>'[13]Morgan, S'!C21</f>
        <v>0</v>
      </c>
      <c r="E116" s="2">
        <f>'[13]Morgan, S'!D21</f>
        <v>220</v>
      </c>
      <c r="F116" s="2">
        <f>'[13]Morgan, S'!E21</f>
        <v>0</v>
      </c>
      <c r="G116" s="2">
        <f>'[13]Morgan, S'!F21</f>
        <v>0</v>
      </c>
      <c r="H116" s="2">
        <f>'[13]Morgan, S'!G21</f>
        <v>0</v>
      </c>
      <c r="I116" s="2">
        <f>'[13]Morgan, S'!H21</f>
        <v>45</v>
      </c>
      <c r="J116" s="2"/>
      <c r="K116" s="14">
        <f>'[13]Morgan, S'!J21</f>
        <v>0.42949756888168555</v>
      </c>
    </row>
    <row r="117" spans="1:11" x14ac:dyDescent="0.2">
      <c r="A117" s="2">
        <v>114</v>
      </c>
      <c r="B117" s="6" t="s">
        <v>245</v>
      </c>
      <c r="C117" s="2">
        <f>'[20]Wood, Rod'!B21</f>
        <v>617</v>
      </c>
      <c r="D117" s="2">
        <f>'[20]Wood, Rod'!C21</f>
        <v>0</v>
      </c>
      <c r="E117" s="2">
        <f>'[20]Wood, Rod'!D21</f>
        <v>174</v>
      </c>
      <c r="F117" s="2">
        <f>'[20]Wood, Rod'!E21</f>
        <v>0</v>
      </c>
      <c r="G117" s="2">
        <f>'[20]Wood, Rod'!F21</f>
        <v>0</v>
      </c>
      <c r="H117" s="2">
        <f>'[20]Wood, Rod'!G21</f>
        <v>0</v>
      </c>
      <c r="I117" s="2">
        <f>'[20]Wood, Rod'!H21</f>
        <v>11</v>
      </c>
      <c r="J117" s="2"/>
      <c r="K117" s="14">
        <f>'[20]Wood, Rod'!J21</f>
        <v>0.29983792544570503</v>
      </c>
    </row>
    <row r="118" spans="1:11" x14ac:dyDescent="0.2">
      <c r="A118" s="2">
        <v>115</v>
      </c>
      <c r="B118" s="6" t="s">
        <v>195</v>
      </c>
      <c r="C118" s="2">
        <f>[8]Hersh!B17</f>
        <v>616</v>
      </c>
      <c r="D118" s="2">
        <f>[8]Hersh!C17</f>
        <v>0</v>
      </c>
      <c r="E118" s="2">
        <f>[8]Hersh!D17</f>
        <v>269</v>
      </c>
      <c r="F118" s="2">
        <f>[8]Hersh!E17</f>
        <v>0</v>
      </c>
      <c r="G118" s="2">
        <f>[8]Hersh!F17</f>
        <v>0</v>
      </c>
      <c r="H118" s="2">
        <f>[8]Hersh!G17</f>
        <v>0</v>
      </c>
      <c r="I118" s="2">
        <f>[8]Hersh!H17</f>
        <v>11</v>
      </c>
      <c r="J118" s="2"/>
      <c r="K118" s="14">
        <f>[8]Hersh!J17</f>
        <v>0.45454545454545453</v>
      </c>
    </row>
    <row r="119" spans="1:11" x14ac:dyDescent="0.2">
      <c r="A119" s="2">
        <v>116</v>
      </c>
      <c r="B119" s="6" t="s">
        <v>249</v>
      </c>
      <c r="C119" s="2">
        <f>[6]Farwell!B20</f>
        <v>613</v>
      </c>
      <c r="D119" s="2">
        <f>[6]Farwell!C20</f>
        <v>0</v>
      </c>
      <c r="E119" s="2">
        <f>[6]Farwell!D20</f>
        <v>259</v>
      </c>
      <c r="F119" s="2">
        <f>[6]Farwell!E20</f>
        <v>0</v>
      </c>
      <c r="G119" s="2">
        <f>[6]Farwell!F20</f>
        <v>0</v>
      </c>
      <c r="H119" s="2">
        <f>[6]Farwell!G20</f>
        <v>0</v>
      </c>
      <c r="I119" s="2">
        <f>[6]Farwell!H20</f>
        <v>6</v>
      </c>
      <c r="J119" s="2"/>
      <c r="K119" s="14">
        <f>[6]Farwell!J20</f>
        <v>0.43230016313213704</v>
      </c>
    </row>
    <row r="120" spans="1:11" x14ac:dyDescent="0.2">
      <c r="A120" s="2">
        <v>117</v>
      </c>
      <c r="B120" s="6" t="s">
        <v>206</v>
      </c>
      <c r="C120" s="2">
        <f>[13]Meltzer!B19</f>
        <v>612</v>
      </c>
      <c r="D120" s="2">
        <f>[13]Meltzer!C19</f>
        <v>0</v>
      </c>
      <c r="E120" s="2">
        <f>[13]Meltzer!D19</f>
        <v>242</v>
      </c>
      <c r="F120" s="2">
        <f>[13]Meltzer!E19</f>
        <v>0</v>
      </c>
      <c r="G120" s="2">
        <f>[13]Meltzer!F19</f>
        <v>0</v>
      </c>
      <c r="H120" s="2">
        <f>[13]Meltzer!G19</f>
        <v>0</v>
      </c>
      <c r="I120" s="2">
        <f>[13]Meltzer!H19</f>
        <v>18</v>
      </c>
      <c r="J120" s="2"/>
      <c r="K120" s="14">
        <f>[13]Meltzer!J19</f>
        <v>0.42483660130718953</v>
      </c>
    </row>
    <row r="121" spans="1:11" x14ac:dyDescent="0.2">
      <c r="A121" s="2">
        <v>118</v>
      </c>
      <c r="B121" s="6" t="s">
        <v>92</v>
      </c>
      <c r="C121" s="2">
        <f>[18]Schoolcraft!B26</f>
        <v>609</v>
      </c>
      <c r="D121" s="2">
        <f>[18]Schoolcraft!C26</f>
        <v>101</v>
      </c>
      <c r="E121" s="2">
        <f>[18]Schoolcraft!D26</f>
        <v>335</v>
      </c>
      <c r="F121" s="2">
        <f>[18]Schoolcraft!E26</f>
        <v>0</v>
      </c>
      <c r="G121" s="2">
        <f>[18]Schoolcraft!F26</f>
        <v>0</v>
      </c>
      <c r="H121" s="2">
        <f>[18]Schoolcraft!G26</f>
        <v>0</v>
      </c>
      <c r="I121" s="2">
        <f>[18]Schoolcraft!H26</f>
        <v>11</v>
      </c>
      <c r="J121" s="2"/>
      <c r="K121" s="14">
        <f>[18]Schoolcraft!J26</f>
        <v>0.56814449917898191</v>
      </c>
    </row>
    <row r="122" spans="1:11" x14ac:dyDescent="0.2">
      <c r="A122" s="2">
        <v>119</v>
      </c>
      <c r="B122" s="6" t="s">
        <v>49</v>
      </c>
      <c r="C122" s="2">
        <f>'[1]Archer, S'!B25</f>
        <v>605</v>
      </c>
      <c r="D122" s="2">
        <f>'[1]Archer, S'!C25</f>
        <v>62</v>
      </c>
      <c r="E122" s="2">
        <f>'[1]Archer, S'!D25</f>
        <v>299</v>
      </c>
      <c r="F122" s="2">
        <f>'[1]Archer, S'!E25</f>
        <v>12</v>
      </c>
      <c r="G122" s="2">
        <f>'[1]Archer, S'!F25</f>
        <v>1</v>
      </c>
      <c r="H122" s="2">
        <f>'[1]Archer, S'!G25</f>
        <v>0</v>
      </c>
      <c r="I122" s="2">
        <f>'[1]Archer, S'!H25</f>
        <v>28</v>
      </c>
      <c r="J122" s="2"/>
      <c r="K122" s="14">
        <f>'[1]Archer, S'!J25</f>
        <v>0.54049586776859504</v>
      </c>
    </row>
    <row r="123" spans="1:11" x14ac:dyDescent="0.2">
      <c r="A123" s="2">
        <v>120</v>
      </c>
      <c r="B123" s="6" t="s">
        <v>171</v>
      </c>
      <c r="C123" s="2">
        <f>[13]Miranda!B19</f>
        <v>603</v>
      </c>
      <c r="D123" s="2">
        <f>[13]Miranda!C19</f>
        <v>14</v>
      </c>
      <c r="E123" s="2">
        <f>[13]Miranda!D19</f>
        <v>241</v>
      </c>
      <c r="F123" s="2">
        <f>[13]Miranda!E19</f>
        <v>0</v>
      </c>
      <c r="G123" s="2">
        <f>[13]Miranda!F19</f>
        <v>0</v>
      </c>
      <c r="H123" s="2">
        <f>[13]Miranda!G19</f>
        <v>0</v>
      </c>
      <c r="I123" s="2">
        <f>[13]Miranda!H19</f>
        <v>13</v>
      </c>
      <c r="J123" s="2"/>
      <c r="K123" s="14">
        <f>[13]Miranda!J19</f>
        <v>0.42122719734660036</v>
      </c>
    </row>
    <row r="124" spans="1:11" x14ac:dyDescent="0.2">
      <c r="A124" s="2">
        <v>121</v>
      </c>
      <c r="B124" s="6" t="s">
        <v>34</v>
      </c>
      <c r="C124" s="2">
        <f>[13]McDevitt!B24</f>
        <v>599</v>
      </c>
      <c r="D124" s="2">
        <f>[13]McDevitt!C24</f>
        <v>210</v>
      </c>
      <c r="E124" s="2">
        <f>[13]McDevitt!D24</f>
        <v>334</v>
      </c>
      <c r="F124" s="2">
        <f>[13]McDevitt!E24</f>
        <v>62</v>
      </c>
      <c r="G124" s="2">
        <f>[13]McDevitt!F24</f>
        <v>19</v>
      </c>
      <c r="H124" s="2">
        <f>[13]McDevitt!G24</f>
        <v>11</v>
      </c>
      <c r="I124" s="2">
        <f>[13]McDevitt!H24</f>
        <v>51</v>
      </c>
      <c r="J124" s="2"/>
      <c r="K124" s="14">
        <f>[13]McDevitt!J24</f>
        <v>0.64273789649415691</v>
      </c>
    </row>
    <row r="125" spans="1:11" x14ac:dyDescent="0.2">
      <c r="A125" s="2">
        <v>122</v>
      </c>
      <c r="B125" s="6" t="s">
        <v>77</v>
      </c>
      <c r="C125" s="2">
        <f>'[13]Morgan, M'!B26</f>
        <v>597</v>
      </c>
      <c r="D125" s="2">
        <f>'[13]Morgan, M'!C26</f>
        <v>201</v>
      </c>
      <c r="E125" s="2">
        <f>'[13]Morgan, M'!D26</f>
        <v>370</v>
      </c>
      <c r="F125" s="2">
        <f>'[13]Morgan, M'!E26</f>
        <v>61</v>
      </c>
      <c r="G125" s="2">
        <f>'[13]Morgan, M'!F26</f>
        <v>16</v>
      </c>
      <c r="H125" s="2">
        <f>'[13]Morgan, M'!G26</f>
        <v>4</v>
      </c>
      <c r="I125" s="2">
        <f>'[13]Morgan, M'!H26</f>
        <v>9</v>
      </c>
      <c r="J125" s="2"/>
      <c r="K125" s="14">
        <f>'[13]Morgan, M'!J26</f>
        <v>0.63484087102177555</v>
      </c>
    </row>
    <row r="126" spans="1:11" x14ac:dyDescent="0.2">
      <c r="A126" s="2">
        <v>123</v>
      </c>
      <c r="B126" s="6" t="s">
        <v>257</v>
      </c>
      <c r="C126" s="2">
        <f>[20]Woodward!B19</f>
        <v>597</v>
      </c>
      <c r="D126" s="2">
        <f>[20]Woodward!C19</f>
        <v>0</v>
      </c>
      <c r="E126" s="2">
        <f>[20]Woodward!D19</f>
        <v>281</v>
      </c>
      <c r="F126" s="2">
        <f>[20]Woodward!E19</f>
        <v>0</v>
      </c>
      <c r="G126" s="2">
        <f>[20]Woodward!F19</f>
        <v>0</v>
      </c>
      <c r="H126" s="2">
        <f>[20]Woodward!G19</f>
        <v>0</v>
      </c>
      <c r="I126" s="2">
        <f>[20]Woodward!H19</f>
        <v>9</v>
      </c>
      <c r="J126" s="2"/>
      <c r="K126" s="14">
        <f>[20]Woodward!J19</f>
        <v>0.48576214405360135</v>
      </c>
    </row>
    <row r="127" spans="1:11" x14ac:dyDescent="0.2">
      <c r="A127" s="2">
        <v>124</v>
      </c>
      <c r="B127" s="6" t="s">
        <v>192</v>
      </c>
      <c r="C127" s="2">
        <f>[19]Theos!B18</f>
        <v>595</v>
      </c>
      <c r="D127" s="2">
        <f>[19]Theos!C18</f>
        <v>0</v>
      </c>
      <c r="E127" s="2">
        <f>[19]Theos!D18</f>
        <v>280</v>
      </c>
      <c r="F127" s="2">
        <f>[19]Theos!E18</f>
        <v>0</v>
      </c>
      <c r="G127" s="2">
        <f>[19]Theos!F18</f>
        <v>0</v>
      </c>
      <c r="H127" s="2">
        <f>[19]Theos!G18</f>
        <v>0</v>
      </c>
      <c r="I127" s="2">
        <f>[19]Theos!H18</f>
        <v>33</v>
      </c>
      <c r="J127" s="2"/>
      <c r="K127" s="14">
        <f>[19]Theos!J18</f>
        <v>0.52605042016806725</v>
      </c>
    </row>
    <row r="128" spans="1:11" x14ac:dyDescent="0.2">
      <c r="A128" s="2">
        <v>125</v>
      </c>
      <c r="B128" s="6" t="s">
        <v>60</v>
      </c>
      <c r="C128" s="2">
        <f>[2]Bahia!B26</f>
        <v>591</v>
      </c>
      <c r="D128" s="2">
        <f>[2]Bahia!C26</f>
        <v>131</v>
      </c>
      <c r="E128" s="2">
        <f>[2]Bahia!D26</f>
        <v>340</v>
      </c>
      <c r="F128" s="2">
        <f>[2]Bahia!E26</f>
        <v>37</v>
      </c>
      <c r="G128" s="2">
        <f>[2]Bahia!F26</f>
        <v>12</v>
      </c>
      <c r="H128" s="2">
        <f>[2]Bahia!G26</f>
        <v>1</v>
      </c>
      <c r="I128" s="2">
        <f>[2]Bahia!H26</f>
        <v>18</v>
      </c>
      <c r="J128" s="2"/>
      <c r="K128" s="14">
        <f>[2]Bahia!J26</f>
        <v>0.60575296108291032</v>
      </c>
    </row>
    <row r="129" spans="1:11" x14ac:dyDescent="0.2">
      <c r="A129" s="2">
        <v>126</v>
      </c>
      <c r="B129" s="6" t="s">
        <v>68</v>
      </c>
      <c r="C129" s="2">
        <f>[12]Leitch!B26</f>
        <v>588</v>
      </c>
      <c r="D129" s="2">
        <f>[12]Leitch!C26</f>
        <v>98</v>
      </c>
      <c r="E129" s="2">
        <f>[12]Leitch!D26</f>
        <v>325</v>
      </c>
      <c r="F129" s="2">
        <f>[12]Leitch!E26</f>
        <v>18</v>
      </c>
      <c r="G129" s="2">
        <f>[12]Leitch!F26</f>
        <v>2</v>
      </c>
      <c r="H129" s="2">
        <f>[12]Leitch!G26</f>
        <v>0</v>
      </c>
      <c r="I129" s="2">
        <f>[12]Leitch!H26</f>
        <v>12</v>
      </c>
      <c r="J129" s="2"/>
      <c r="K129" s="14">
        <f>[12]Leitch!J26</f>
        <v>0.5731292517006803</v>
      </c>
    </row>
    <row r="130" spans="1:11" x14ac:dyDescent="0.2">
      <c r="A130" s="2">
        <v>127</v>
      </c>
      <c r="B130" s="6" t="s">
        <v>59</v>
      </c>
      <c r="C130" s="2">
        <f>[20]Willey!B26</f>
        <v>588</v>
      </c>
      <c r="D130" s="2">
        <f>[20]Willey!C26</f>
        <v>63</v>
      </c>
      <c r="E130" s="2">
        <f>[20]Willey!D26</f>
        <v>361</v>
      </c>
      <c r="F130" s="2">
        <f>[20]Willey!E26</f>
        <v>21</v>
      </c>
      <c r="G130" s="2">
        <f>[20]Willey!F26</f>
        <v>6</v>
      </c>
      <c r="H130" s="2">
        <f>[20]Willey!G26</f>
        <v>1</v>
      </c>
      <c r="I130" s="2">
        <f>[20]Willey!H26</f>
        <v>26</v>
      </c>
      <c r="J130" s="2"/>
      <c r="K130" s="14">
        <f>[20]Willey!J26</f>
        <v>0.65816326530612246</v>
      </c>
    </row>
    <row r="131" spans="1:11" x14ac:dyDescent="0.2">
      <c r="A131" s="2">
        <v>128</v>
      </c>
      <c r="B131" s="6" t="s">
        <v>83</v>
      </c>
      <c r="C131" s="2">
        <f>'[20]Wood, Buddy'!B26</f>
        <v>585</v>
      </c>
      <c r="D131" s="2">
        <f>'[20]Wood, Buddy'!C26</f>
        <v>118</v>
      </c>
      <c r="E131" s="2">
        <f>'[20]Wood, Buddy'!D26</f>
        <v>272</v>
      </c>
      <c r="F131" s="2">
        <f>'[20]Wood, Buddy'!E26</f>
        <v>24</v>
      </c>
      <c r="G131" s="2">
        <f>'[20]Wood, Buddy'!F26</f>
        <v>9</v>
      </c>
      <c r="H131" s="2">
        <f>'[20]Wood, Buddy'!G26</f>
        <v>1</v>
      </c>
      <c r="I131" s="2">
        <f>'[20]Wood, Buddy'!H26</f>
        <v>39</v>
      </c>
      <c r="J131" s="2"/>
      <c r="K131" s="14">
        <f>'[20]Wood, Buddy'!J26</f>
        <v>0.53162393162393162</v>
      </c>
    </row>
    <row r="132" spans="1:11" x14ac:dyDescent="0.2">
      <c r="A132" s="2">
        <v>129</v>
      </c>
      <c r="B132" s="6" t="s">
        <v>46</v>
      </c>
      <c r="C132" s="2">
        <f>[19]Trubacz!B26</f>
        <v>584</v>
      </c>
      <c r="D132" s="2">
        <f>[19]Trubacz!C26</f>
        <v>113</v>
      </c>
      <c r="E132" s="2">
        <f>[19]Trubacz!D26</f>
        <v>289</v>
      </c>
      <c r="F132" s="2">
        <f>[19]Trubacz!E26</f>
        <v>30</v>
      </c>
      <c r="G132" s="2">
        <f>[19]Trubacz!F26</f>
        <v>3</v>
      </c>
      <c r="H132" s="2">
        <f>[19]Trubacz!G26</f>
        <v>3</v>
      </c>
      <c r="I132" s="2">
        <f>[19]Trubacz!H26</f>
        <v>5</v>
      </c>
      <c r="J132" s="2"/>
      <c r="K132" s="14">
        <f>[19]Trubacz!J26</f>
        <v>0.50342465753424659</v>
      </c>
    </row>
    <row r="133" spans="1:11" x14ac:dyDescent="0.2">
      <c r="A133" s="2">
        <v>130</v>
      </c>
      <c r="B133" s="6" t="s">
        <v>75</v>
      </c>
      <c r="C133" s="2">
        <f>[12]Longo!B26</f>
        <v>582</v>
      </c>
      <c r="D133" s="2">
        <f>[12]Longo!C26</f>
        <v>82</v>
      </c>
      <c r="E133" s="2">
        <f>[12]Longo!D26</f>
        <v>275</v>
      </c>
      <c r="F133" s="2">
        <f>[12]Longo!E26</f>
        <v>16</v>
      </c>
      <c r="G133" s="2">
        <f>[12]Longo!F26</f>
        <v>3</v>
      </c>
      <c r="H133" s="2">
        <f>[12]Longo!G26</f>
        <v>0</v>
      </c>
      <c r="I133" s="2">
        <f>[12]Longo!H26</f>
        <v>9</v>
      </c>
      <c r="J133" s="2"/>
      <c r="K133" s="14">
        <f>[12]Longo!J26</f>
        <v>0.48797250859106528</v>
      </c>
    </row>
    <row r="134" spans="1:11" x14ac:dyDescent="0.2">
      <c r="A134" s="2">
        <v>131</v>
      </c>
      <c r="B134" s="6" t="s">
        <v>199</v>
      </c>
      <c r="C134" s="2">
        <f>[13]McKinnon!B19</f>
        <v>582</v>
      </c>
      <c r="D134" s="2">
        <f>[13]McKinnon!C19</f>
        <v>0</v>
      </c>
      <c r="E134" s="2">
        <f>[13]McKinnon!D19</f>
        <v>232</v>
      </c>
      <c r="F134" s="2">
        <f>[13]McKinnon!E19</f>
        <v>0</v>
      </c>
      <c r="G134" s="2">
        <f>[13]McKinnon!F19</f>
        <v>0</v>
      </c>
      <c r="H134" s="2">
        <f>[13]McKinnon!G19</f>
        <v>0</v>
      </c>
      <c r="I134" s="2">
        <f>[13]McKinnon!H19</f>
        <v>18</v>
      </c>
      <c r="J134" s="2"/>
      <c r="K134" s="14">
        <f>[13]McKinnon!J19</f>
        <v>0.42955326460481097</v>
      </c>
    </row>
    <row r="135" spans="1:11" x14ac:dyDescent="0.2">
      <c r="A135" s="2">
        <v>132</v>
      </c>
      <c r="B135" s="6" t="s">
        <v>253</v>
      </c>
      <c r="C135" s="2">
        <f>[18]Seidel!B20</f>
        <v>566</v>
      </c>
      <c r="D135" s="2">
        <f>[18]Seidel!C20</f>
        <v>0</v>
      </c>
      <c r="E135" s="2">
        <f>[18]Seidel!D20</f>
        <v>199</v>
      </c>
      <c r="F135" s="2">
        <f>[18]Seidel!E20</f>
        <v>0</v>
      </c>
      <c r="G135" s="2">
        <f>[18]Seidel!F20</f>
        <v>0</v>
      </c>
      <c r="H135" s="2">
        <f>[18]Seidel!G20</f>
        <v>0</v>
      </c>
      <c r="I135" s="2">
        <f>[18]Seidel!H20</f>
        <v>17</v>
      </c>
      <c r="J135" s="2"/>
      <c r="K135" s="14">
        <f>[18]Seidel!J20</f>
        <v>0.38162544169611307</v>
      </c>
    </row>
    <row r="136" spans="1:11" x14ac:dyDescent="0.2">
      <c r="A136" s="2">
        <v>133</v>
      </c>
      <c r="B136" s="6" t="s">
        <v>224</v>
      </c>
      <c r="C136" s="2">
        <f>[16]Poisson!B20</f>
        <v>562</v>
      </c>
      <c r="D136" s="2">
        <f>[16]Poisson!C20</f>
        <v>0</v>
      </c>
      <c r="E136" s="2">
        <f>[16]Poisson!D20</f>
        <v>250</v>
      </c>
      <c r="F136" s="2">
        <f>[16]Poisson!E20</f>
        <v>0</v>
      </c>
      <c r="G136" s="2">
        <f>[16]Poisson!F20</f>
        <v>0</v>
      </c>
      <c r="H136" s="2">
        <f>[16]Poisson!G20</f>
        <v>0</v>
      </c>
      <c r="I136" s="2">
        <f>[16]Poisson!H20</f>
        <v>23</v>
      </c>
      <c r="J136" s="2"/>
      <c r="K136" s="14">
        <f>[16]Poisson!J20</f>
        <v>0.48576512455516013</v>
      </c>
    </row>
    <row r="137" spans="1:11" x14ac:dyDescent="0.2">
      <c r="A137" s="2">
        <v>134</v>
      </c>
      <c r="B137" s="6" t="s">
        <v>22</v>
      </c>
      <c r="C137" s="2">
        <f>[14]Nalette!B26</f>
        <v>550</v>
      </c>
      <c r="D137" s="2">
        <f>[14]Nalette!C26</f>
        <v>222</v>
      </c>
      <c r="E137" s="2">
        <f>[14]Nalette!D26</f>
        <v>352</v>
      </c>
      <c r="F137" s="2">
        <f>[14]Nalette!E26</f>
        <v>51</v>
      </c>
      <c r="G137" s="2">
        <f>[14]Nalette!F26</f>
        <v>13</v>
      </c>
      <c r="H137" s="2">
        <f>[14]Nalette!G26</f>
        <v>13</v>
      </c>
      <c r="I137" s="2">
        <f>[14]Nalette!H26</f>
        <v>40</v>
      </c>
      <c r="J137" s="2"/>
      <c r="K137" s="14">
        <f>[14]Nalette!J26</f>
        <v>0.71272727272727276</v>
      </c>
    </row>
    <row r="138" spans="1:11" x14ac:dyDescent="0.2">
      <c r="A138" s="2">
        <v>135</v>
      </c>
      <c r="B138" s="6" t="s">
        <v>88</v>
      </c>
      <c r="C138" s="2">
        <f>[3]Cook!B26</f>
        <v>546</v>
      </c>
      <c r="D138" s="2">
        <f>[3]Cook!C26</f>
        <v>157</v>
      </c>
      <c r="E138" s="2">
        <f>[3]Cook!D26</f>
        <v>324</v>
      </c>
      <c r="F138" s="2">
        <f>[3]Cook!E26</f>
        <v>53</v>
      </c>
      <c r="G138" s="2">
        <f>[3]Cook!F26</f>
        <v>21</v>
      </c>
      <c r="H138" s="2">
        <f>[3]Cook!G26</f>
        <v>2</v>
      </c>
      <c r="I138" s="2">
        <f>[3]Cook!H26</f>
        <v>2</v>
      </c>
      <c r="J138" s="2"/>
      <c r="K138" s="14">
        <f>[3]Cook!J26</f>
        <v>0.59706959706959706</v>
      </c>
    </row>
    <row r="139" spans="1:11" x14ac:dyDescent="0.2">
      <c r="A139" s="2">
        <v>136</v>
      </c>
      <c r="B139" s="6" t="s">
        <v>204</v>
      </c>
      <c r="C139" s="2">
        <f>[13]Mapplebeck!B20</f>
        <v>545</v>
      </c>
      <c r="D139" s="2">
        <f>[13]Mapplebeck!C20</f>
        <v>0</v>
      </c>
      <c r="E139" s="2">
        <f>[13]Mapplebeck!D20</f>
        <v>242</v>
      </c>
      <c r="F139" s="2">
        <f>[13]Mapplebeck!E20</f>
        <v>0</v>
      </c>
      <c r="G139" s="2">
        <f>[13]Mapplebeck!F20</f>
        <v>0</v>
      </c>
      <c r="H139" s="2">
        <f>[13]Mapplebeck!G20</f>
        <v>0</v>
      </c>
      <c r="I139" s="2">
        <f>[13]Mapplebeck!H20</f>
        <v>15</v>
      </c>
      <c r="J139" s="2"/>
      <c r="K139" s="14">
        <f>[13]Mapplebeck!J20</f>
        <v>0.47155963302752296</v>
      </c>
    </row>
    <row r="140" spans="1:11" x14ac:dyDescent="0.2">
      <c r="A140" s="2">
        <v>137</v>
      </c>
      <c r="B140" s="6" t="s">
        <v>150</v>
      </c>
      <c r="C140" s="2">
        <f>[19]Toppi!B21</f>
        <v>540</v>
      </c>
      <c r="D140" s="2">
        <f>[19]Toppi!C21</f>
        <v>54</v>
      </c>
      <c r="E140" s="2">
        <f>[19]Toppi!D21</f>
        <v>221</v>
      </c>
      <c r="F140" s="2">
        <f>[19]Toppi!E21</f>
        <v>7</v>
      </c>
      <c r="G140" s="2">
        <f>[19]Toppi!F21</f>
        <v>1</v>
      </c>
      <c r="H140" s="2">
        <f>[19]Toppi!G21</f>
        <v>1</v>
      </c>
      <c r="I140" s="2">
        <f>[19]Toppi!H21</f>
        <v>10</v>
      </c>
      <c r="J140" s="2"/>
      <c r="K140" s="14">
        <f>[19]Toppi!J21</f>
        <v>0.42777777777777776</v>
      </c>
    </row>
    <row r="141" spans="1:11" x14ac:dyDescent="0.2">
      <c r="A141" s="2">
        <v>138</v>
      </c>
      <c r="B141" s="6" t="s">
        <v>230</v>
      </c>
      <c r="C141" s="2">
        <f>[19]Tosi!B20</f>
        <v>537</v>
      </c>
      <c r="D141" s="2">
        <f>[19]Tosi!C20</f>
        <v>0</v>
      </c>
      <c r="E141" s="2">
        <f>[19]Tosi!D20</f>
        <v>271</v>
      </c>
      <c r="F141" s="2">
        <f>[19]Tosi!E20</f>
        <v>0</v>
      </c>
      <c r="G141" s="2">
        <f>[19]Tosi!F20</f>
        <v>0</v>
      </c>
      <c r="H141" s="2">
        <f>[19]Tosi!G20</f>
        <v>0</v>
      </c>
      <c r="I141" s="2">
        <f>[19]Tosi!H20</f>
        <v>24</v>
      </c>
      <c r="J141" s="2"/>
      <c r="K141" s="14">
        <f>[19]Tosi!J20</f>
        <v>0.54934823091247675</v>
      </c>
    </row>
    <row r="142" spans="1:11" x14ac:dyDescent="0.2">
      <c r="A142" s="2">
        <v>139</v>
      </c>
      <c r="B142" s="6" t="s">
        <v>186</v>
      </c>
      <c r="C142" s="2">
        <f>'[13]Murphy, R'!B19</f>
        <v>536</v>
      </c>
      <c r="D142" s="2">
        <f>'[13]Murphy, R'!C19</f>
        <v>0</v>
      </c>
      <c r="E142" s="2">
        <f>'[13]Murphy, R'!D19</f>
        <v>297</v>
      </c>
      <c r="F142" s="2">
        <f>'[13]Murphy, R'!E19</f>
        <v>0</v>
      </c>
      <c r="G142" s="2">
        <f>'[13]Murphy, R'!F19</f>
        <v>0</v>
      </c>
      <c r="H142" s="2">
        <f>'[13]Murphy, R'!G19</f>
        <v>0</v>
      </c>
      <c r="I142" s="2">
        <f>'[13]Murphy, R'!H19</f>
        <v>20</v>
      </c>
      <c r="J142" s="2"/>
      <c r="K142" s="14">
        <f>'[13]Murphy, R'!J19</f>
        <v>0.59141791044776115</v>
      </c>
    </row>
    <row r="143" spans="1:11" x14ac:dyDescent="0.2">
      <c r="A143" s="2">
        <v>140</v>
      </c>
      <c r="B143" s="6" t="s">
        <v>270</v>
      </c>
      <c r="C143" s="2">
        <f>[3]Cebrowski!B19</f>
        <v>533</v>
      </c>
      <c r="D143" s="2">
        <f>[3]Cebrowski!C19</f>
        <v>0</v>
      </c>
      <c r="E143" s="2">
        <f>[3]Cebrowski!D19</f>
        <v>205</v>
      </c>
      <c r="F143" s="2">
        <f>[3]Cebrowski!E19</f>
        <v>0</v>
      </c>
      <c r="G143" s="2">
        <f>[3]Cebrowski!F19</f>
        <v>0</v>
      </c>
      <c r="H143" s="2">
        <f>[3]Cebrowski!G19</f>
        <v>0</v>
      </c>
      <c r="I143" s="2">
        <f>[3]Cebrowski!H19</f>
        <v>9</v>
      </c>
      <c r="J143" s="2"/>
      <c r="K143" s="14">
        <f>[3]Cebrowski!J19</f>
        <v>0.40150093808630394</v>
      </c>
    </row>
    <row r="144" spans="1:11" x14ac:dyDescent="0.2">
      <c r="A144" s="2">
        <v>141</v>
      </c>
      <c r="B144" s="6" t="s">
        <v>194</v>
      </c>
      <c r="C144" s="2">
        <f>[6]Fuller!B26</f>
        <v>531</v>
      </c>
      <c r="D144" s="2">
        <f>[6]Fuller!C26</f>
        <v>0</v>
      </c>
      <c r="E144" s="2">
        <f>[6]Fuller!D26</f>
        <v>358</v>
      </c>
      <c r="F144" s="2">
        <f>[6]Fuller!E26</f>
        <v>0</v>
      </c>
      <c r="G144" s="2">
        <f>[6]Fuller!F26</f>
        <v>0</v>
      </c>
      <c r="H144" s="2">
        <f>[6]Fuller!G26</f>
        <v>0</v>
      </c>
      <c r="I144" s="2">
        <f>[6]Fuller!H26</f>
        <v>15</v>
      </c>
      <c r="J144" s="2"/>
      <c r="K144" s="14">
        <f>[6]Fuller!J26</f>
        <v>0.7024482109227872</v>
      </c>
    </row>
    <row r="145" spans="1:11" x14ac:dyDescent="0.2">
      <c r="A145" s="2">
        <v>142</v>
      </c>
      <c r="B145" s="6" t="s">
        <v>217</v>
      </c>
      <c r="C145" s="2">
        <f>[15]Ohm!B20</f>
        <v>531</v>
      </c>
      <c r="D145" s="2">
        <f>[15]Ohm!C20</f>
        <v>0</v>
      </c>
      <c r="E145" s="2">
        <f>[15]Ohm!D20</f>
        <v>196</v>
      </c>
      <c r="F145" s="2">
        <f>[15]Ohm!E20</f>
        <v>0</v>
      </c>
      <c r="G145" s="2">
        <f>[15]Ohm!F20</f>
        <v>0</v>
      </c>
      <c r="H145" s="2">
        <f>[15]Ohm!G20</f>
        <v>0</v>
      </c>
      <c r="I145" s="2">
        <f>[15]Ohm!H20</f>
        <v>19</v>
      </c>
      <c r="J145" s="2"/>
      <c r="K145" s="14">
        <f>[15]Ohm!J20</f>
        <v>0.40489642184557439</v>
      </c>
    </row>
    <row r="146" spans="1:11" x14ac:dyDescent="0.2">
      <c r="A146" s="2">
        <v>143</v>
      </c>
      <c r="B146" s="6" t="s">
        <v>274</v>
      </c>
      <c r="C146" s="2">
        <f>[3]Connor!B20</f>
        <v>521</v>
      </c>
      <c r="D146" s="2">
        <f>[3]Connor!C20</f>
        <v>0</v>
      </c>
      <c r="E146" s="2">
        <f>[3]Connor!D20</f>
        <v>143</v>
      </c>
      <c r="F146" s="2">
        <f>[3]Connor!E20</f>
        <v>0</v>
      </c>
      <c r="G146" s="2">
        <f>[3]Connor!F20</f>
        <v>0</v>
      </c>
      <c r="H146" s="2">
        <f>[3]Connor!G20</f>
        <v>0</v>
      </c>
      <c r="I146" s="2">
        <f>[3]Connor!H20</f>
        <v>5</v>
      </c>
      <c r="J146" s="2"/>
      <c r="K146" s="14">
        <f>[3]Connor!J20</f>
        <v>0.28406909788867563</v>
      </c>
    </row>
    <row r="147" spans="1:11" x14ac:dyDescent="0.2">
      <c r="A147" s="2">
        <v>144</v>
      </c>
      <c r="B147" s="6" t="s">
        <v>225</v>
      </c>
      <c r="C147" s="2">
        <f>[2]Bimonte!B17</f>
        <v>509</v>
      </c>
      <c r="D147" s="2">
        <f>[2]Bimonte!C17</f>
        <v>0</v>
      </c>
      <c r="E147" s="2">
        <f>[2]Bimonte!D17</f>
        <v>183</v>
      </c>
      <c r="F147" s="2">
        <f>[2]Bimonte!E17</f>
        <v>0</v>
      </c>
      <c r="G147" s="2">
        <f>[2]Bimonte!F17</f>
        <v>0</v>
      </c>
      <c r="H147" s="2">
        <f>[2]Bimonte!G17</f>
        <v>0</v>
      </c>
      <c r="I147" s="2">
        <f>[2]Bimonte!H17</f>
        <v>5</v>
      </c>
      <c r="J147" s="2"/>
      <c r="K147" s="14">
        <f>[2]Bimonte!J17</f>
        <v>0.36935166994106089</v>
      </c>
    </row>
    <row r="148" spans="1:11" x14ac:dyDescent="0.2">
      <c r="A148" s="2">
        <v>145</v>
      </c>
      <c r="B148" s="6" t="s">
        <v>229</v>
      </c>
      <c r="C148" s="2">
        <f>[16]Page!B18</f>
        <v>505</v>
      </c>
      <c r="D148" s="2">
        <f>[16]Page!C18</f>
        <v>0</v>
      </c>
      <c r="E148" s="2">
        <f>[16]Page!D18</f>
        <v>238</v>
      </c>
      <c r="F148" s="2">
        <f>[16]Page!E18</f>
        <v>0</v>
      </c>
      <c r="G148" s="2">
        <f>[16]Page!F18</f>
        <v>0</v>
      </c>
      <c r="H148" s="2">
        <f>[16]Page!G18</f>
        <v>0</v>
      </c>
      <c r="I148" s="2">
        <f>[16]Page!H18</f>
        <v>7</v>
      </c>
      <c r="J148" s="2"/>
      <c r="K148" s="14">
        <f>[16]Page!J18</f>
        <v>0.48514851485148514</v>
      </c>
    </row>
    <row r="149" spans="1:11" x14ac:dyDescent="0.2">
      <c r="A149" s="2">
        <v>146</v>
      </c>
      <c r="B149" s="6" t="s">
        <v>273</v>
      </c>
      <c r="C149" s="2">
        <f>[8]Hodge!B19</f>
        <v>502</v>
      </c>
      <c r="D149" s="2">
        <f>[8]Hodge!C19</f>
        <v>0</v>
      </c>
      <c r="E149" s="2">
        <f>[8]Hodge!D19</f>
        <v>161</v>
      </c>
      <c r="F149" s="2">
        <f>[8]Hodge!E19</f>
        <v>0</v>
      </c>
      <c r="G149" s="2">
        <f>[8]Hodge!F19</f>
        <v>0</v>
      </c>
      <c r="H149" s="2">
        <f>[8]Hodge!G19</f>
        <v>0</v>
      </c>
      <c r="I149" s="2">
        <f>[8]Hodge!H19</f>
        <v>5</v>
      </c>
      <c r="J149" s="2"/>
      <c r="K149" s="14">
        <f>[8]Hodge!J19</f>
        <v>0.33067729083665337</v>
      </c>
    </row>
    <row r="150" spans="1:11" x14ac:dyDescent="0.2">
      <c r="A150" s="2">
        <v>147</v>
      </c>
      <c r="B150" s="6" t="s">
        <v>259</v>
      </c>
      <c r="C150" s="2">
        <f>[4]Digiovanni!B19</f>
        <v>500</v>
      </c>
      <c r="D150" s="2">
        <f>[4]Digiovanni!C19</f>
        <v>0</v>
      </c>
      <c r="E150" s="2">
        <f>[4]Digiovanni!D19</f>
        <v>220</v>
      </c>
      <c r="F150" s="2">
        <f>[4]Digiovanni!E19</f>
        <v>0</v>
      </c>
      <c r="G150" s="2">
        <f>[4]Digiovanni!F19</f>
        <v>0</v>
      </c>
      <c r="H150" s="2">
        <f>[4]Digiovanni!G19</f>
        <v>0</v>
      </c>
      <c r="I150" s="2">
        <f>[4]Digiovanni!H19</f>
        <v>17</v>
      </c>
      <c r="J150" s="2"/>
      <c r="K150" s="14">
        <f>[4]Digiovanni!J19</f>
        <v>0.47399999999999998</v>
      </c>
    </row>
    <row r="151" spans="1:11" x14ac:dyDescent="0.2">
      <c r="A151" s="2">
        <v>148</v>
      </c>
      <c r="B151" s="6" t="s">
        <v>318</v>
      </c>
      <c r="C151" s="2">
        <f>[1]Albert!B26</f>
        <v>499</v>
      </c>
      <c r="D151" s="2">
        <f>[1]Albert!C26</f>
        <v>0</v>
      </c>
      <c r="E151" s="2">
        <f>[1]Albert!D26</f>
        <v>223</v>
      </c>
      <c r="F151" s="2">
        <f>[1]Albert!E26</f>
        <v>0</v>
      </c>
      <c r="G151" s="2">
        <f>[1]Albert!F26</f>
        <v>0</v>
      </c>
      <c r="H151" s="2">
        <f>[1]Albert!G26</f>
        <v>0</v>
      </c>
      <c r="I151" s="2">
        <f>[1]Albert!H26</f>
        <v>22</v>
      </c>
      <c r="J151" s="2"/>
      <c r="K151" s="14">
        <f>[1]Albert!J26</f>
        <v>0.4909819639278557</v>
      </c>
    </row>
    <row r="152" spans="1:11" x14ac:dyDescent="0.2">
      <c r="A152" s="2">
        <v>149</v>
      </c>
      <c r="B152" s="6" t="s">
        <v>128</v>
      </c>
      <c r="C152" s="2">
        <f>'[18]Smith, Mike'!B26</f>
        <v>495</v>
      </c>
      <c r="D152" s="2">
        <f>'[18]Smith, Mike'!C26</f>
        <v>178</v>
      </c>
      <c r="E152" s="2">
        <f>'[18]Smith, Mike'!D26</f>
        <v>303</v>
      </c>
      <c r="F152" s="2">
        <f>'[18]Smith, Mike'!E26</f>
        <v>63</v>
      </c>
      <c r="G152" s="2">
        <f>'[18]Smith, Mike'!F26</f>
        <v>13</v>
      </c>
      <c r="H152" s="2">
        <f>'[18]Smith, Mike'!G26</f>
        <v>6</v>
      </c>
      <c r="I152" s="2">
        <f>'[18]Smith, Mike'!H26</f>
        <v>21</v>
      </c>
      <c r="J152" s="2"/>
      <c r="K152" s="14">
        <f>'[18]Smith, Mike'!J26</f>
        <v>0.65454545454545454</v>
      </c>
    </row>
    <row r="153" spans="1:11" x14ac:dyDescent="0.2">
      <c r="A153" s="2">
        <v>150</v>
      </c>
      <c r="B153" s="6" t="s">
        <v>54</v>
      </c>
      <c r="C153" s="2">
        <f>[8]Hall!B26</f>
        <v>494</v>
      </c>
      <c r="D153" s="2">
        <f>[8]Hall!C26</f>
        <v>205</v>
      </c>
      <c r="E153" s="2">
        <f>[8]Hall!D26</f>
        <v>295</v>
      </c>
      <c r="F153" s="2">
        <f>[8]Hall!E26</f>
        <v>42</v>
      </c>
      <c r="G153" s="2">
        <f>[8]Hall!F26</f>
        <v>9</v>
      </c>
      <c r="H153" s="2">
        <f>[8]Hall!G26</f>
        <v>1</v>
      </c>
      <c r="I153" s="2">
        <f>[8]Hall!H26</f>
        <v>27</v>
      </c>
      <c r="J153" s="2"/>
      <c r="K153" s="14">
        <f>[8]Hall!J26</f>
        <v>0.65182186234817818</v>
      </c>
    </row>
    <row r="154" spans="1:11" x14ac:dyDescent="0.2">
      <c r="A154" s="2">
        <v>151</v>
      </c>
      <c r="B154" s="6" t="s">
        <v>67</v>
      </c>
      <c r="C154" s="2">
        <f>'[12]Lazaris, Jerry'!B26</f>
        <v>493</v>
      </c>
      <c r="D154" s="2">
        <f>'[12]Lazaris, Jerry'!C26</f>
        <v>175</v>
      </c>
      <c r="E154" s="2">
        <f>'[12]Lazaris, Jerry'!D26</f>
        <v>309</v>
      </c>
      <c r="F154" s="2">
        <f>'[12]Lazaris, Jerry'!E26</f>
        <v>44</v>
      </c>
      <c r="G154" s="2">
        <f>'[12]Lazaris, Jerry'!F26</f>
        <v>26</v>
      </c>
      <c r="H154" s="2">
        <f>'[12]Lazaris, Jerry'!G26</f>
        <v>3</v>
      </c>
      <c r="I154" s="2">
        <f>'[12]Lazaris, Jerry'!H26</f>
        <v>31</v>
      </c>
      <c r="J154" s="2"/>
      <c r="K154" s="14">
        <f>'[12]Lazaris, Jerry'!J26</f>
        <v>0.68965517241379315</v>
      </c>
    </row>
    <row r="155" spans="1:11" x14ac:dyDescent="0.2">
      <c r="A155" s="2">
        <v>152</v>
      </c>
      <c r="B155" s="6" t="s">
        <v>82</v>
      </c>
      <c r="C155" s="2">
        <f>[19]Trembley!B26</f>
        <v>474</v>
      </c>
      <c r="D155" s="2">
        <f>[19]Trembley!C26</f>
        <v>58</v>
      </c>
      <c r="E155" s="2">
        <f>[19]Trembley!D26</f>
        <v>199</v>
      </c>
      <c r="F155" s="2">
        <f>[19]Trembley!E26</f>
        <v>24</v>
      </c>
      <c r="G155" s="2">
        <f>[19]Trembley!F26</f>
        <v>1</v>
      </c>
      <c r="H155" s="2">
        <f>[19]Trembley!G26</f>
        <v>0</v>
      </c>
      <c r="I155" s="2">
        <f>[19]Trembley!H26</f>
        <v>24</v>
      </c>
      <c r="J155" s="2"/>
      <c r="K155" s="14">
        <f>[19]Trembley!J26</f>
        <v>0.47046413502109707</v>
      </c>
    </row>
    <row r="156" spans="1:11" x14ac:dyDescent="0.2">
      <c r="A156" s="2">
        <v>153</v>
      </c>
      <c r="B156" s="6" t="s">
        <v>279</v>
      </c>
      <c r="C156" s="2">
        <f>[20]Waugaman!B16</f>
        <v>473</v>
      </c>
      <c r="D156" s="2">
        <f>[20]Waugaman!C16</f>
        <v>0</v>
      </c>
      <c r="E156" s="2">
        <f>[20]Waugaman!D16</f>
        <v>155</v>
      </c>
      <c r="F156" s="2">
        <f>[20]Waugaman!E16</f>
        <v>0</v>
      </c>
      <c r="G156" s="2">
        <f>[20]Waugaman!F16</f>
        <v>0</v>
      </c>
      <c r="H156" s="2">
        <f>[20]Waugaman!G16</f>
        <v>0</v>
      </c>
      <c r="I156" s="2">
        <f>[20]Waugaman!H16</f>
        <v>23</v>
      </c>
      <c r="J156" s="2"/>
      <c r="K156" s="14">
        <f>[20]Waugaman!J16</f>
        <v>0.3763213530655391</v>
      </c>
    </row>
    <row r="157" spans="1:11" x14ac:dyDescent="0.2">
      <c r="A157" s="2">
        <v>154</v>
      </c>
      <c r="B157" s="6" t="s">
        <v>200</v>
      </c>
      <c r="C157" s="2">
        <f>[4]Doutt!B26</f>
        <v>472</v>
      </c>
      <c r="D157" s="2">
        <f>[4]Doutt!C26</f>
        <v>0</v>
      </c>
      <c r="E157" s="2">
        <f>[4]Doutt!D26</f>
        <v>292</v>
      </c>
      <c r="F157" s="2">
        <f>[4]Doutt!E26</f>
        <v>0</v>
      </c>
      <c r="G157" s="2">
        <f>[4]Doutt!F26</f>
        <v>0</v>
      </c>
      <c r="H157" s="2">
        <f>[4]Doutt!G26</f>
        <v>0</v>
      </c>
      <c r="I157" s="2">
        <f>[4]Doutt!H26</f>
        <v>7</v>
      </c>
      <c r="J157" s="2"/>
      <c r="K157" s="14">
        <f>[4]Doutt!J26</f>
        <v>0.63347457627118642</v>
      </c>
    </row>
    <row r="158" spans="1:11" x14ac:dyDescent="0.2">
      <c r="A158" s="2">
        <v>155</v>
      </c>
      <c r="B158" s="6" t="s">
        <v>18</v>
      </c>
      <c r="C158" s="2">
        <f>[8]Higgins!B26</f>
        <v>470</v>
      </c>
      <c r="D158" s="2">
        <f>[8]Higgins!C26</f>
        <v>95</v>
      </c>
      <c r="E158" s="2">
        <f>[8]Higgins!D26</f>
        <v>192</v>
      </c>
      <c r="F158" s="2">
        <f>[8]Higgins!E26</f>
        <v>19</v>
      </c>
      <c r="G158" s="2">
        <f>[8]Higgins!F26</f>
        <v>14</v>
      </c>
      <c r="H158" s="2">
        <f>[8]Higgins!G26</f>
        <v>0</v>
      </c>
      <c r="I158" s="2">
        <f>[8]Higgins!H26</f>
        <v>18</v>
      </c>
      <c r="J158" s="2"/>
      <c r="K158" s="14">
        <f>[8]Higgins!J26</f>
        <v>0.44680851063829785</v>
      </c>
    </row>
    <row r="159" spans="1:11" x14ac:dyDescent="0.2">
      <c r="A159" s="2">
        <v>156</v>
      </c>
      <c r="B159" s="6" t="s">
        <v>32</v>
      </c>
      <c r="C159" s="2">
        <f>'[12]Lamontagne, Al'!B21</f>
        <v>466</v>
      </c>
      <c r="D159" s="2">
        <f>'[12]Lamontagne, Al'!C21</f>
        <v>10</v>
      </c>
      <c r="E159" s="2">
        <f>'[12]Lamontagne, Al'!D21</f>
        <v>223</v>
      </c>
      <c r="F159" s="2">
        <f>'[12]Lamontagne, Al'!E21</f>
        <v>3</v>
      </c>
      <c r="G159" s="2">
        <f>'[12]Lamontagne, Al'!F21</f>
        <v>0</v>
      </c>
      <c r="H159" s="2">
        <f>'[12]Lamontagne, Al'!G21</f>
        <v>0</v>
      </c>
      <c r="I159" s="2">
        <f>'[12]Lamontagne, Al'!H21</f>
        <v>12</v>
      </c>
      <c r="J159" s="2"/>
      <c r="K159" s="14">
        <f>'[12]Lamontagne, Al'!J21</f>
        <v>0.50429184549356221</v>
      </c>
    </row>
    <row r="160" spans="1:11" x14ac:dyDescent="0.2">
      <c r="A160" s="2">
        <v>157</v>
      </c>
      <c r="B160" s="6" t="s">
        <v>261</v>
      </c>
      <c r="C160" s="2">
        <f>[2]Brody!B18</f>
        <v>458</v>
      </c>
      <c r="D160" s="2">
        <f>[2]Brody!C18</f>
        <v>0</v>
      </c>
      <c r="E160" s="2">
        <f>[2]Brody!D18</f>
        <v>92</v>
      </c>
      <c r="F160" s="2">
        <f>[2]Brody!E18</f>
        <v>0</v>
      </c>
      <c r="G160" s="2">
        <f>[2]Brody!F18</f>
        <v>0</v>
      </c>
      <c r="H160" s="2">
        <f>[2]Brody!G18</f>
        <v>0</v>
      </c>
      <c r="I160" s="2">
        <f>[2]Brody!H18</f>
        <v>15</v>
      </c>
      <c r="J160" s="2"/>
      <c r="K160" s="14">
        <f>[2]Brody!J18</f>
        <v>0.23362445414847161</v>
      </c>
    </row>
    <row r="161" spans="1:11" x14ac:dyDescent="0.2">
      <c r="A161" s="2">
        <v>158</v>
      </c>
      <c r="B161" s="6" t="s">
        <v>127</v>
      </c>
      <c r="C161" s="2">
        <f>'[17]Roy, Dave'!B26</f>
        <v>452</v>
      </c>
      <c r="D161" s="2">
        <f>'[17]Roy, Dave'!C26</f>
        <v>165</v>
      </c>
      <c r="E161" s="2">
        <f>'[17]Roy, Dave'!D26</f>
        <v>300</v>
      </c>
      <c r="F161" s="2">
        <f>'[17]Roy, Dave'!E26</f>
        <v>66</v>
      </c>
      <c r="G161" s="2">
        <f>'[17]Roy, Dave'!F26</f>
        <v>4</v>
      </c>
      <c r="H161" s="2">
        <f>'[17]Roy, Dave'!G26</f>
        <v>4</v>
      </c>
      <c r="I161" s="2">
        <f>'[17]Roy, Dave'!H26</f>
        <v>11</v>
      </c>
      <c r="J161" s="2"/>
      <c r="K161" s="14">
        <f>'[17]Roy, Dave'!J26</f>
        <v>0.68805309734513276</v>
      </c>
    </row>
    <row r="162" spans="1:11" x14ac:dyDescent="0.2">
      <c r="A162" s="2">
        <v>159</v>
      </c>
      <c r="B162" s="6" t="s">
        <v>248</v>
      </c>
      <c r="C162" s="2">
        <f>[17]Rinker!B18</f>
        <v>451</v>
      </c>
      <c r="D162" s="2">
        <f>[17]Rinker!C18</f>
        <v>0</v>
      </c>
      <c r="E162" s="2">
        <f>[17]Rinker!D18</f>
        <v>116</v>
      </c>
      <c r="F162" s="2">
        <f>[17]Rinker!E18</f>
        <v>0</v>
      </c>
      <c r="G162" s="2">
        <f>[17]Rinker!F18</f>
        <v>0</v>
      </c>
      <c r="H162" s="2">
        <f>[17]Rinker!G18</f>
        <v>0</v>
      </c>
      <c r="I162" s="2">
        <f>[17]Rinker!H18</f>
        <v>6</v>
      </c>
      <c r="J162" s="2"/>
      <c r="K162" s="14">
        <f>[17]Rinker!J18</f>
        <v>0.270509977827051</v>
      </c>
    </row>
    <row r="163" spans="1:11" x14ac:dyDescent="0.2">
      <c r="A163" s="2">
        <v>160</v>
      </c>
      <c r="B163" s="6" t="s">
        <v>79</v>
      </c>
      <c r="C163" s="2">
        <f>[16]Patterson!B26</f>
        <v>450</v>
      </c>
      <c r="D163" s="2">
        <f>[16]Patterson!C26</f>
        <v>183</v>
      </c>
      <c r="E163" s="2">
        <f>[16]Patterson!D26</f>
        <v>290</v>
      </c>
      <c r="F163" s="2">
        <f>[16]Patterson!E26</f>
        <v>66</v>
      </c>
      <c r="G163" s="2">
        <f>[16]Patterson!F26</f>
        <v>17</v>
      </c>
      <c r="H163" s="2">
        <f>[16]Patterson!G26</f>
        <v>7</v>
      </c>
      <c r="I163" s="2">
        <f>[16]Patterson!H26</f>
        <v>20</v>
      </c>
      <c r="J163" s="2"/>
      <c r="K163" s="14">
        <f>[16]Patterson!J26</f>
        <v>0.68888888888888888</v>
      </c>
    </row>
    <row r="164" spans="1:11" x14ac:dyDescent="0.2">
      <c r="A164" s="2">
        <v>161</v>
      </c>
      <c r="B164" s="6" t="s">
        <v>50</v>
      </c>
      <c r="C164" s="2">
        <f>[2]Bininger!B26</f>
        <v>449</v>
      </c>
      <c r="D164" s="2">
        <f>[2]Bininger!C26</f>
        <v>52</v>
      </c>
      <c r="E164" s="2">
        <f>[2]Bininger!D26</f>
        <v>223</v>
      </c>
      <c r="F164" s="2">
        <f>[2]Bininger!E26</f>
        <v>5</v>
      </c>
      <c r="G164" s="2">
        <f>[2]Bininger!F26</f>
        <v>1</v>
      </c>
      <c r="H164" s="2">
        <f>[2]Bininger!G26</f>
        <v>0</v>
      </c>
      <c r="I164" s="2">
        <f>[2]Bininger!H26</f>
        <v>23</v>
      </c>
      <c r="J164" s="2"/>
      <c r="K164" s="14">
        <f>[2]Bininger!J26</f>
        <v>0.54788418708240538</v>
      </c>
    </row>
    <row r="165" spans="1:11" x14ac:dyDescent="0.2">
      <c r="A165" s="2">
        <v>162</v>
      </c>
      <c r="B165" s="6" t="s">
        <v>23</v>
      </c>
      <c r="C165" s="2">
        <f>'[17]Roy, Steve'!B25</f>
        <v>449</v>
      </c>
      <c r="D165" s="2">
        <f>'[17]Roy, Steve'!C25</f>
        <v>92</v>
      </c>
      <c r="E165" s="2">
        <f>'[17]Roy, Steve'!D25</f>
        <v>206</v>
      </c>
      <c r="F165" s="2">
        <f>'[17]Roy, Steve'!E25</f>
        <v>30</v>
      </c>
      <c r="G165" s="2">
        <f>'[17]Roy, Steve'!F25</f>
        <v>8</v>
      </c>
      <c r="H165" s="2">
        <f>'[17]Roy, Steve'!G25</f>
        <v>2</v>
      </c>
      <c r="I165" s="2">
        <f>'[17]Roy, Steve'!H25</f>
        <v>20</v>
      </c>
      <c r="J165" s="2"/>
      <c r="K165" s="14">
        <f>'[17]Roy, Steve'!J25</f>
        <v>0.5033407572383074</v>
      </c>
    </row>
    <row r="166" spans="1:11" x14ac:dyDescent="0.2">
      <c r="A166" s="2">
        <v>163</v>
      </c>
      <c r="B166" s="6" t="s">
        <v>267</v>
      </c>
      <c r="C166" s="2">
        <f>[12]Larose!B18</f>
        <v>448</v>
      </c>
      <c r="D166" s="2">
        <f>[12]Larose!C18</f>
        <v>0</v>
      </c>
      <c r="E166" s="2">
        <f>[12]Larose!D18</f>
        <v>210</v>
      </c>
      <c r="F166" s="2">
        <f>[12]Larose!E18</f>
        <v>0</v>
      </c>
      <c r="G166" s="2">
        <f>[12]Larose!F18</f>
        <v>0</v>
      </c>
      <c r="H166" s="2">
        <f>[12]Larose!G18</f>
        <v>0</v>
      </c>
      <c r="I166" s="2">
        <f>[12]Larose!H18</f>
        <v>24</v>
      </c>
      <c r="J166" s="2"/>
      <c r="K166" s="14">
        <f>[12]Larose!J18</f>
        <v>0.5223214285714286</v>
      </c>
    </row>
    <row r="167" spans="1:11" x14ac:dyDescent="0.2">
      <c r="A167" s="2">
        <v>164</v>
      </c>
      <c r="B167" s="6" t="s">
        <v>143</v>
      </c>
      <c r="C167" s="2">
        <f>[13]McCarty!B24</f>
        <v>441</v>
      </c>
      <c r="D167" s="2">
        <f>[13]McCarty!C24</f>
        <v>112</v>
      </c>
      <c r="E167" s="2">
        <f>[13]McCarty!D24</f>
        <v>239</v>
      </c>
      <c r="F167" s="2">
        <f>[13]McCarty!E24</f>
        <v>16</v>
      </c>
      <c r="G167" s="2">
        <f>[13]McCarty!F24</f>
        <v>5</v>
      </c>
      <c r="H167" s="2">
        <f>[13]McCarty!G24</f>
        <v>3</v>
      </c>
      <c r="I167" s="2">
        <f>[13]McCarty!H24</f>
        <v>16</v>
      </c>
      <c r="J167" s="2"/>
      <c r="K167" s="14">
        <f>[13]McCarty!J24</f>
        <v>0.57823129251700678</v>
      </c>
    </row>
    <row r="168" spans="1:11" x14ac:dyDescent="0.2">
      <c r="A168" s="2">
        <v>165</v>
      </c>
      <c r="B168" s="6" t="s">
        <v>84</v>
      </c>
      <c r="C168" s="2">
        <f>[1]Arzeno!B26</f>
        <v>440</v>
      </c>
      <c r="D168" s="2">
        <f>[1]Arzeno!C26</f>
        <v>100</v>
      </c>
      <c r="E168" s="2">
        <f>[1]Arzeno!D26</f>
        <v>232</v>
      </c>
      <c r="F168" s="2">
        <f>[1]Arzeno!E26</f>
        <v>40</v>
      </c>
      <c r="G168" s="2">
        <f>[1]Arzeno!F26</f>
        <v>9</v>
      </c>
      <c r="H168" s="2">
        <f>[1]Arzeno!G26</f>
        <v>2</v>
      </c>
      <c r="I168" s="2">
        <f>[1]Arzeno!H26</f>
        <v>8</v>
      </c>
      <c r="J168" s="2"/>
      <c r="K168" s="14">
        <f>[1]Arzeno!J26</f>
        <v>0.54545454545454541</v>
      </c>
    </row>
    <row r="169" spans="1:11" x14ac:dyDescent="0.2">
      <c r="A169" s="2">
        <v>166</v>
      </c>
      <c r="B169" s="6" t="s">
        <v>283</v>
      </c>
      <c r="C169" s="2">
        <f>[13]McNay!B18</f>
        <v>435</v>
      </c>
      <c r="D169" s="2">
        <f>[13]McNay!C18</f>
        <v>0</v>
      </c>
      <c r="E169" s="2">
        <f>[13]McNay!D18</f>
        <v>133</v>
      </c>
      <c r="F169" s="2">
        <f>[13]McNay!E18</f>
        <v>0</v>
      </c>
      <c r="G169" s="2">
        <f>[13]McNay!F18</f>
        <v>0</v>
      </c>
      <c r="H169" s="2">
        <f>[13]McNay!G18</f>
        <v>0</v>
      </c>
      <c r="I169" s="2">
        <f>[13]McNay!H18</f>
        <v>14</v>
      </c>
      <c r="J169" s="2"/>
      <c r="K169" s="14">
        <f>[13]McNay!J18</f>
        <v>0.33793103448275863</v>
      </c>
    </row>
    <row r="170" spans="1:11" x14ac:dyDescent="0.2">
      <c r="A170" s="2">
        <v>167</v>
      </c>
      <c r="B170" s="6" t="s">
        <v>298</v>
      </c>
      <c r="C170" s="2">
        <f>'[18]Smith, Don'!B18</f>
        <v>434</v>
      </c>
      <c r="D170" s="2">
        <f>'[18]Smith, Don'!C18</f>
        <v>0</v>
      </c>
      <c r="E170" s="2">
        <f>'[18]Smith, Don'!D18</f>
        <v>132</v>
      </c>
      <c r="F170" s="2">
        <f>'[18]Smith, Don'!E18</f>
        <v>0</v>
      </c>
      <c r="G170" s="2">
        <f>'[18]Smith, Don'!F18</f>
        <v>0</v>
      </c>
      <c r="H170" s="2">
        <f>'[18]Smith, Don'!G18</f>
        <v>0</v>
      </c>
      <c r="I170" s="2">
        <f>'[18]Smith, Don'!H18</f>
        <v>23</v>
      </c>
      <c r="J170" s="2"/>
      <c r="K170" s="14">
        <f>'[18]Smith, Don'!J18</f>
        <v>0.35714285714285715</v>
      </c>
    </row>
    <row r="171" spans="1:11" x14ac:dyDescent="0.2">
      <c r="A171" s="2">
        <v>168</v>
      </c>
      <c r="B171" s="6" t="s">
        <v>300</v>
      </c>
      <c r="C171" s="2">
        <f>[12]Landry!B17</f>
        <v>433</v>
      </c>
      <c r="D171" s="2">
        <f>[12]Landry!C17</f>
        <v>0</v>
      </c>
      <c r="E171" s="2">
        <f>[12]Landry!D17</f>
        <v>200</v>
      </c>
      <c r="F171" s="2">
        <f>[12]Landry!E17</f>
        <v>0</v>
      </c>
      <c r="G171" s="2">
        <f>[12]Landry!F17</f>
        <v>0</v>
      </c>
      <c r="H171" s="2">
        <f>[12]Landry!G17</f>
        <v>0</v>
      </c>
      <c r="I171" s="2">
        <f>[12]Landry!H17</f>
        <v>34</v>
      </c>
      <c r="J171" s="2"/>
      <c r="K171" s="14">
        <f>[12]Landry!J17</f>
        <v>0.5404157043879908</v>
      </c>
    </row>
    <row r="172" spans="1:11" x14ac:dyDescent="0.2">
      <c r="A172" s="2">
        <v>169</v>
      </c>
      <c r="B172" s="6" t="s">
        <v>27</v>
      </c>
      <c r="C172" s="2">
        <f>[16]Papa!B26</f>
        <v>432</v>
      </c>
      <c r="D172" s="2">
        <f>[16]Papa!C26</f>
        <v>68</v>
      </c>
      <c r="E172" s="2">
        <f>[16]Papa!D26</f>
        <v>192</v>
      </c>
      <c r="F172" s="2">
        <f>[16]Papa!E26</f>
        <v>21</v>
      </c>
      <c r="G172" s="2">
        <f>[16]Papa!F26</f>
        <v>8</v>
      </c>
      <c r="H172" s="2">
        <f>[16]Papa!G26</f>
        <v>1</v>
      </c>
      <c r="I172" s="2">
        <f>[16]Papa!H26</f>
        <v>9</v>
      </c>
      <c r="J172" s="2"/>
      <c r="K172" s="14">
        <f>[16]Papa!J26</f>
        <v>0.46527777777777779</v>
      </c>
    </row>
    <row r="173" spans="1:11" x14ac:dyDescent="0.2">
      <c r="A173" s="2">
        <v>170</v>
      </c>
      <c r="B173" s="6" t="s">
        <v>173</v>
      </c>
      <c r="C173" s="2">
        <f>[13]Mounsey!B19</f>
        <v>424</v>
      </c>
      <c r="D173" s="2">
        <f>[13]Mounsey!C19</f>
        <v>18</v>
      </c>
      <c r="E173" s="2">
        <f>[13]Mounsey!D19</f>
        <v>204</v>
      </c>
      <c r="F173" s="2">
        <f>[13]Mounsey!E19</f>
        <v>3</v>
      </c>
      <c r="G173" s="2">
        <f>[13]Mounsey!F19</f>
        <v>1</v>
      </c>
      <c r="H173" s="2">
        <f>[13]Mounsey!G19</f>
        <v>0</v>
      </c>
      <c r="I173" s="2">
        <f>[13]Mounsey!H19</f>
        <v>4</v>
      </c>
      <c r="J173" s="2"/>
      <c r="K173" s="14">
        <f>[13]Mounsey!J19</f>
        <v>0.49056603773584906</v>
      </c>
    </row>
    <row r="174" spans="1:11" x14ac:dyDescent="0.2">
      <c r="A174" s="2">
        <v>171</v>
      </c>
      <c r="B174" s="6" t="s">
        <v>295</v>
      </c>
      <c r="C174" s="2">
        <f>[16]Palmer!B18</f>
        <v>420</v>
      </c>
      <c r="D174" s="2">
        <f>[16]Palmer!C18</f>
        <v>0</v>
      </c>
      <c r="E174" s="2">
        <f>[16]Palmer!D18</f>
        <v>147</v>
      </c>
      <c r="F174" s="2">
        <f>[16]Palmer!E18</f>
        <v>0</v>
      </c>
      <c r="G174" s="2">
        <f>[16]Palmer!F18</f>
        <v>0</v>
      </c>
      <c r="H174" s="2">
        <f>[16]Palmer!G18</f>
        <v>0</v>
      </c>
      <c r="I174" s="2">
        <f>[16]Palmer!H18</f>
        <v>9</v>
      </c>
      <c r="J174" s="2"/>
      <c r="K174" s="14">
        <f>[16]Palmer!J18</f>
        <v>0.37142857142857144</v>
      </c>
    </row>
    <row r="175" spans="1:11" x14ac:dyDescent="0.2">
      <c r="A175" s="2">
        <v>172</v>
      </c>
      <c r="B175" s="6" t="s">
        <v>151</v>
      </c>
      <c r="C175" s="2">
        <f>[2]Beyer!B18</f>
        <v>412</v>
      </c>
      <c r="D175" s="2">
        <f>[2]Beyer!C18</f>
        <v>68</v>
      </c>
      <c r="E175" s="2">
        <f>[2]Beyer!D18</f>
        <v>215</v>
      </c>
      <c r="F175" s="2">
        <f>[2]Beyer!E18</f>
        <v>8</v>
      </c>
      <c r="G175" s="2">
        <f>[2]Beyer!F18</f>
        <v>2</v>
      </c>
      <c r="H175" s="2">
        <f>[2]Beyer!G18</f>
        <v>0</v>
      </c>
      <c r="I175" s="2">
        <f>[2]Beyer!H18</f>
        <v>22</v>
      </c>
      <c r="J175" s="2"/>
      <c r="K175" s="14">
        <f>[2]Beyer!J18</f>
        <v>0.57524271844660191</v>
      </c>
    </row>
    <row r="176" spans="1:11" x14ac:dyDescent="0.2">
      <c r="A176" s="2">
        <v>173</v>
      </c>
      <c r="B176" s="6" t="s">
        <v>241</v>
      </c>
      <c r="C176" s="2">
        <f>[15]Ogrodowczyk!B16</f>
        <v>412</v>
      </c>
      <c r="D176" s="2">
        <f>[15]Ogrodowczyk!C16</f>
        <v>0</v>
      </c>
      <c r="E176" s="2">
        <f>[15]Ogrodowczyk!D16</f>
        <v>127</v>
      </c>
      <c r="F176" s="2">
        <f>[15]Ogrodowczyk!E16</f>
        <v>0</v>
      </c>
      <c r="G176" s="2">
        <f>[15]Ogrodowczyk!F16</f>
        <v>0</v>
      </c>
      <c r="H176" s="2">
        <f>[15]Ogrodowczyk!G16</f>
        <v>0</v>
      </c>
      <c r="I176" s="2">
        <f>[15]Ogrodowczyk!H16</f>
        <v>11</v>
      </c>
      <c r="J176" s="2"/>
      <c r="K176" s="14">
        <f>[15]Ogrodowczyk!J16</f>
        <v>0.33495145631067963</v>
      </c>
    </row>
    <row r="177" spans="1:11" x14ac:dyDescent="0.2">
      <c r="A177" s="2">
        <v>174</v>
      </c>
      <c r="B177" s="6" t="s">
        <v>188</v>
      </c>
      <c r="C177" s="2">
        <f>[18]Stratton!B18</f>
        <v>411</v>
      </c>
      <c r="D177" s="2">
        <f>[18]Stratton!C18</f>
        <v>0</v>
      </c>
      <c r="E177" s="2">
        <f>[18]Stratton!D18</f>
        <v>154</v>
      </c>
      <c r="F177" s="2">
        <f>[18]Stratton!E18</f>
        <v>0</v>
      </c>
      <c r="G177" s="2">
        <f>[18]Stratton!F18</f>
        <v>0</v>
      </c>
      <c r="H177" s="2">
        <f>[18]Stratton!G18</f>
        <v>0</v>
      </c>
      <c r="I177" s="2">
        <f>[18]Stratton!H18</f>
        <v>11</v>
      </c>
      <c r="J177" s="2"/>
      <c r="K177" s="14">
        <f>[18]Stratton!J18</f>
        <v>0.40145985401459855</v>
      </c>
    </row>
    <row r="178" spans="1:11" x14ac:dyDescent="0.2">
      <c r="A178" s="2">
        <v>175</v>
      </c>
      <c r="B178" s="6" t="s">
        <v>118</v>
      </c>
      <c r="C178" s="2">
        <f>[3]Campbell!B26</f>
        <v>410</v>
      </c>
      <c r="D178" s="2">
        <f>[3]Campbell!C26</f>
        <v>79</v>
      </c>
      <c r="E178" s="2">
        <f>[3]Campbell!D26</f>
        <v>219</v>
      </c>
      <c r="F178" s="2">
        <f>[3]Campbell!E26</f>
        <v>23</v>
      </c>
      <c r="G178" s="2">
        <f>[3]Campbell!F26</f>
        <v>0</v>
      </c>
      <c r="H178" s="2">
        <f>[3]Campbell!G26</f>
        <v>0</v>
      </c>
      <c r="I178" s="2">
        <f>[3]Campbell!H26</f>
        <v>20</v>
      </c>
      <c r="J178" s="2"/>
      <c r="K178" s="14">
        <f>[3]Campbell!J26</f>
        <v>0.58292682926829265</v>
      </c>
    </row>
    <row r="179" spans="1:11" x14ac:dyDescent="0.2">
      <c r="A179" s="2">
        <v>176</v>
      </c>
      <c r="B179" s="6" t="s">
        <v>311</v>
      </c>
      <c r="C179" s="2">
        <f>'[15]O''Callaghan'!B18</f>
        <v>410</v>
      </c>
      <c r="D179" s="2">
        <f>'[15]O''Callaghan'!C18</f>
        <v>0</v>
      </c>
      <c r="E179" s="2">
        <f>'[15]O''Callaghan'!D18</f>
        <v>173</v>
      </c>
      <c r="F179" s="2">
        <f>'[15]O''Callaghan'!E18</f>
        <v>0</v>
      </c>
      <c r="G179" s="2">
        <f>'[15]O''Callaghan'!F18</f>
        <v>0</v>
      </c>
      <c r="H179" s="2">
        <f>'[15]O''Callaghan'!G18</f>
        <v>0</v>
      </c>
      <c r="I179" s="2">
        <f>'[15]O''Callaghan'!H18</f>
        <v>11</v>
      </c>
      <c r="J179" s="2"/>
      <c r="K179" s="14">
        <f>'[15]O''Callaghan'!J18</f>
        <v>0.44878048780487806</v>
      </c>
    </row>
    <row r="180" spans="1:11" x14ac:dyDescent="0.2">
      <c r="A180" s="2">
        <v>177</v>
      </c>
      <c r="B180" s="6" t="s">
        <v>235</v>
      </c>
      <c r="C180" s="2">
        <f>[12]Levin!B18</f>
        <v>409</v>
      </c>
      <c r="D180" s="2">
        <f>[12]Levin!C18</f>
        <v>0</v>
      </c>
      <c r="E180" s="2">
        <f>[12]Levin!D18</f>
        <v>122</v>
      </c>
      <c r="F180" s="2">
        <f>[12]Levin!E18</f>
        <v>0</v>
      </c>
      <c r="G180" s="2">
        <f>[12]Levin!F18</f>
        <v>0</v>
      </c>
      <c r="H180" s="2">
        <f>[12]Levin!G18</f>
        <v>0</v>
      </c>
      <c r="I180" s="2">
        <f>[12]Levin!H18</f>
        <v>17</v>
      </c>
      <c r="J180" s="2"/>
      <c r="K180" s="14">
        <f>[12]Levin!J18</f>
        <v>0.33985330073349634</v>
      </c>
    </row>
    <row r="181" spans="1:11" x14ac:dyDescent="0.2">
      <c r="A181" s="2">
        <v>178</v>
      </c>
      <c r="B181" s="6" t="s">
        <v>269</v>
      </c>
      <c r="C181" s="2">
        <f>[7]Gifford!B16</f>
        <v>408</v>
      </c>
      <c r="D181" s="2">
        <f>[7]Gifford!C16</f>
        <v>0</v>
      </c>
      <c r="E181" s="2">
        <f>[7]Gifford!D16</f>
        <v>208</v>
      </c>
      <c r="F181" s="2">
        <f>[7]Gifford!E16</f>
        <v>0</v>
      </c>
      <c r="G181" s="2">
        <f>[7]Gifford!F16</f>
        <v>0</v>
      </c>
      <c r="H181" s="2">
        <f>[7]Gifford!G16</f>
        <v>0</v>
      </c>
      <c r="I181" s="2">
        <f>[7]Gifford!H16</f>
        <v>11</v>
      </c>
      <c r="J181" s="2"/>
      <c r="K181" s="14">
        <f>[7]Gifford!J16</f>
        <v>0.53676470588235292</v>
      </c>
    </row>
    <row r="182" spans="1:11" x14ac:dyDescent="0.2">
      <c r="A182" s="2">
        <v>179</v>
      </c>
      <c r="B182" s="6" t="s">
        <v>303</v>
      </c>
      <c r="C182" s="2">
        <f>[12]Lebrun!B15</f>
        <v>402</v>
      </c>
      <c r="D182" s="2">
        <f>[12]Lebrun!C15</f>
        <v>0</v>
      </c>
      <c r="E182" s="2">
        <f>[12]Lebrun!D15</f>
        <v>188</v>
      </c>
      <c r="F182" s="2">
        <f>[12]Lebrun!E15</f>
        <v>0</v>
      </c>
      <c r="G182" s="2">
        <f>[12]Lebrun!F15</f>
        <v>0</v>
      </c>
      <c r="H182" s="2">
        <f>[12]Lebrun!G15</f>
        <v>0</v>
      </c>
      <c r="I182" s="2">
        <f>[12]Lebrun!H15</f>
        <v>21</v>
      </c>
      <c r="J182" s="2"/>
      <c r="K182" s="14">
        <f>[12]Lebrun!J15</f>
        <v>0.51990049751243783</v>
      </c>
    </row>
    <row r="183" spans="1:11" x14ac:dyDescent="0.2">
      <c r="A183" s="2">
        <v>180</v>
      </c>
      <c r="B183" s="6" t="s">
        <v>189</v>
      </c>
      <c r="C183" s="2">
        <f>[13]McDuffee!B18</f>
        <v>400</v>
      </c>
      <c r="D183" s="2">
        <f>[13]McDuffee!C18</f>
        <v>0</v>
      </c>
      <c r="E183" s="2">
        <f>[13]McDuffee!D18</f>
        <v>214</v>
      </c>
      <c r="F183" s="2">
        <f>[13]McDuffee!E18</f>
        <v>0</v>
      </c>
      <c r="G183" s="2">
        <f>[13]McDuffee!F18</f>
        <v>0</v>
      </c>
      <c r="H183" s="2">
        <f>[13]McDuffee!G18</f>
        <v>0</v>
      </c>
      <c r="I183" s="2">
        <f>[13]McDuffee!H18</f>
        <v>16</v>
      </c>
      <c r="J183" s="2"/>
      <c r="K183" s="14">
        <f>[13]McDuffee!J18</f>
        <v>0.57499999999999996</v>
      </c>
    </row>
    <row r="184" spans="1:11" x14ac:dyDescent="0.2">
      <c r="A184" s="2">
        <v>181</v>
      </c>
      <c r="B184" s="6" t="s">
        <v>47</v>
      </c>
      <c r="C184" s="2">
        <f>[21]Zocco!B26</f>
        <v>393</v>
      </c>
      <c r="D184" s="2">
        <f>[21]Zocco!C26</f>
        <v>73</v>
      </c>
      <c r="E184" s="2">
        <f>[21]Zocco!D26</f>
        <v>158</v>
      </c>
      <c r="F184" s="2">
        <f>[21]Zocco!E26</f>
        <v>12</v>
      </c>
      <c r="G184" s="2">
        <f>[21]Zocco!F26</f>
        <v>6</v>
      </c>
      <c r="H184" s="2">
        <f>[21]Zocco!G26</f>
        <v>1</v>
      </c>
      <c r="I184" s="2">
        <f>[21]Zocco!H26</f>
        <v>18</v>
      </c>
      <c r="J184" s="2"/>
      <c r="K184" s="14">
        <f>[21]Zocco!J26</f>
        <v>0.44783715012722647</v>
      </c>
    </row>
    <row r="185" spans="1:11" x14ac:dyDescent="0.2">
      <c r="A185" s="2">
        <v>182</v>
      </c>
      <c r="B185" s="6" t="s">
        <v>285</v>
      </c>
      <c r="C185" s="2">
        <f>[13]Mulley!B19</f>
        <v>390</v>
      </c>
      <c r="D185" s="2">
        <f>[13]Mulley!C19</f>
        <v>0</v>
      </c>
      <c r="E185" s="2">
        <f>[13]Mulley!D19</f>
        <v>166</v>
      </c>
      <c r="F185" s="2">
        <f>[13]Mulley!E19</f>
        <v>0</v>
      </c>
      <c r="G185" s="2">
        <f>[13]Mulley!F19</f>
        <v>0</v>
      </c>
      <c r="H185" s="2">
        <f>[13]Mulley!G19</f>
        <v>0</v>
      </c>
      <c r="I185" s="2">
        <f>[13]Mulley!H19</f>
        <v>5</v>
      </c>
      <c r="J185" s="2"/>
      <c r="K185" s="14">
        <f>[13]Mulley!J19</f>
        <v>0.43846153846153846</v>
      </c>
    </row>
    <row r="186" spans="1:11" x14ac:dyDescent="0.2">
      <c r="A186" s="2">
        <v>183</v>
      </c>
      <c r="B186" s="6" t="s">
        <v>296</v>
      </c>
      <c r="C186" s="2">
        <f>[18]Simard!B19</f>
        <v>386</v>
      </c>
      <c r="D186" s="2">
        <f>[18]Simard!C19</f>
        <v>0</v>
      </c>
      <c r="E186" s="2">
        <f>[18]Simard!D19</f>
        <v>120</v>
      </c>
      <c r="F186" s="2">
        <f>[18]Simard!E19</f>
        <v>0</v>
      </c>
      <c r="G186" s="2">
        <f>[18]Simard!F19</f>
        <v>0</v>
      </c>
      <c r="H186" s="2">
        <f>[18]Simard!G19</f>
        <v>0</v>
      </c>
      <c r="I186" s="2">
        <f>[18]Simard!H19</f>
        <v>20</v>
      </c>
      <c r="J186" s="2"/>
      <c r="K186" s="14">
        <f>[18]Simard!J19</f>
        <v>0.36269430051813473</v>
      </c>
    </row>
    <row r="187" spans="1:11" x14ac:dyDescent="0.2">
      <c r="A187" s="2">
        <v>184</v>
      </c>
      <c r="B187" s="6" t="s">
        <v>117</v>
      </c>
      <c r="C187" s="2">
        <f>[18]Spinella!B26</f>
        <v>386</v>
      </c>
      <c r="D187" s="2">
        <f>[18]Spinella!C26</f>
        <v>92</v>
      </c>
      <c r="E187" s="2">
        <f>[18]Spinella!D26</f>
        <v>209</v>
      </c>
      <c r="F187" s="2">
        <f>[18]Spinella!E26</f>
        <v>30</v>
      </c>
      <c r="G187" s="2">
        <f>[18]Spinella!F26</f>
        <v>9</v>
      </c>
      <c r="H187" s="2">
        <f>[18]Spinella!G26</f>
        <v>0</v>
      </c>
      <c r="I187" s="2">
        <f>[18]Spinella!H26</f>
        <v>14</v>
      </c>
      <c r="J187" s="2"/>
      <c r="K187" s="14">
        <f>[18]Spinella!J26</f>
        <v>0.57772020725388606</v>
      </c>
    </row>
    <row r="188" spans="1:11" x14ac:dyDescent="0.2">
      <c r="A188" s="2">
        <v>185</v>
      </c>
      <c r="B188" s="6" t="s">
        <v>282</v>
      </c>
      <c r="C188" s="2">
        <f>[8]Hamel!B17</f>
        <v>377</v>
      </c>
      <c r="D188" s="2">
        <f>[8]Hamel!C17</f>
        <v>0</v>
      </c>
      <c r="E188" s="2">
        <f>[8]Hamel!D17</f>
        <v>119</v>
      </c>
      <c r="F188" s="2">
        <f>[8]Hamel!E17</f>
        <v>0</v>
      </c>
      <c r="G188" s="2">
        <f>[8]Hamel!F17</f>
        <v>0</v>
      </c>
      <c r="H188" s="2">
        <f>[8]Hamel!G17</f>
        <v>0</v>
      </c>
      <c r="I188" s="2">
        <f>[8]Hamel!H17</f>
        <v>23</v>
      </c>
      <c r="J188" s="2"/>
      <c r="K188" s="14">
        <f>[8]Hamel!J17</f>
        <v>0.37665782493368699</v>
      </c>
    </row>
    <row r="189" spans="1:11" x14ac:dyDescent="0.2">
      <c r="A189" s="2">
        <v>186</v>
      </c>
      <c r="B189" s="6" t="s">
        <v>141</v>
      </c>
      <c r="C189" s="2">
        <f>[4]Dumas!B26</f>
        <v>370</v>
      </c>
      <c r="D189" s="2">
        <f>[4]Dumas!C26</f>
        <v>63</v>
      </c>
      <c r="E189" s="2">
        <f>[4]Dumas!D26</f>
        <v>165</v>
      </c>
      <c r="F189" s="2">
        <f>[4]Dumas!E26</f>
        <v>19</v>
      </c>
      <c r="G189" s="2">
        <f>[4]Dumas!F26</f>
        <v>4</v>
      </c>
      <c r="H189" s="2">
        <f>[4]Dumas!G26</f>
        <v>1</v>
      </c>
      <c r="I189" s="2">
        <f>[4]Dumas!H26</f>
        <v>11</v>
      </c>
      <c r="J189" s="2"/>
      <c r="K189" s="14">
        <f>[4]Dumas!J26</f>
        <v>0.4756756756756757</v>
      </c>
    </row>
    <row r="190" spans="1:11" x14ac:dyDescent="0.2">
      <c r="A190" s="2">
        <v>187</v>
      </c>
      <c r="B190" s="6" t="s">
        <v>154</v>
      </c>
      <c r="C190" s="2">
        <f>[3]Cassier!B26</f>
        <v>368</v>
      </c>
      <c r="D190" s="2">
        <f>[3]Cassier!C26</f>
        <v>9</v>
      </c>
      <c r="E190" s="2">
        <f>[3]Cassier!D26</f>
        <v>192</v>
      </c>
      <c r="F190" s="2">
        <f>[3]Cassier!E26</f>
        <v>1</v>
      </c>
      <c r="G190" s="2">
        <f>[3]Cassier!F26</f>
        <v>0</v>
      </c>
      <c r="H190" s="2">
        <f>[3]Cassier!G26</f>
        <v>0</v>
      </c>
      <c r="I190" s="2">
        <f>[3]Cassier!H26</f>
        <v>8</v>
      </c>
      <c r="J190" s="2"/>
      <c r="K190" s="14">
        <f>[3]Cassier!J26</f>
        <v>0.54347826086956519</v>
      </c>
    </row>
    <row r="191" spans="1:11" x14ac:dyDescent="0.2">
      <c r="A191" s="2">
        <v>188</v>
      </c>
      <c r="B191" s="6" t="s">
        <v>292</v>
      </c>
      <c r="C191" s="2">
        <f>[11]Kaminski!B19</f>
        <v>364</v>
      </c>
      <c r="D191" s="2">
        <f>[11]Kaminski!C19</f>
        <v>0</v>
      </c>
      <c r="E191" s="2">
        <f>[11]Kaminski!D19</f>
        <v>116</v>
      </c>
      <c r="F191" s="2">
        <f>[11]Kaminski!E19</f>
        <v>0</v>
      </c>
      <c r="G191" s="2">
        <f>[11]Kaminski!F19</f>
        <v>0</v>
      </c>
      <c r="H191" s="2">
        <f>[11]Kaminski!G19</f>
        <v>0</v>
      </c>
      <c r="I191" s="2">
        <f>[11]Kaminski!H19</f>
        <v>9</v>
      </c>
      <c r="J191" s="2"/>
      <c r="K191" s="14">
        <f>[11]Kaminski!J19</f>
        <v>0.34340659340659341</v>
      </c>
    </row>
    <row r="192" spans="1:11" x14ac:dyDescent="0.2">
      <c r="A192" s="2">
        <v>189</v>
      </c>
      <c r="B192" s="6" t="s">
        <v>252</v>
      </c>
      <c r="C192" s="2">
        <f>[13]Miethe!B19</f>
        <v>343</v>
      </c>
      <c r="D192" s="2">
        <f>[13]Miethe!C19</f>
        <v>0</v>
      </c>
      <c r="E192" s="2">
        <f>[13]Miethe!D19</f>
        <v>72</v>
      </c>
      <c r="F192" s="2">
        <f>[13]Miethe!E19</f>
        <v>0</v>
      </c>
      <c r="G192" s="2">
        <f>[13]Miethe!F19</f>
        <v>0</v>
      </c>
      <c r="H192" s="2">
        <f>[13]Miethe!G19</f>
        <v>0</v>
      </c>
      <c r="I192" s="2">
        <f>[13]Miethe!H19</f>
        <v>11</v>
      </c>
      <c r="J192" s="2"/>
      <c r="K192" s="14">
        <f>[13]Miethe!J19</f>
        <v>0.24198250728862974</v>
      </c>
    </row>
    <row r="193" spans="1:11" x14ac:dyDescent="0.2">
      <c r="A193" s="2">
        <v>190</v>
      </c>
      <c r="B193" s="6" t="s">
        <v>266</v>
      </c>
      <c r="C193" s="2">
        <f>[2]Burr!B19</f>
        <v>342</v>
      </c>
      <c r="D193" s="2">
        <f>[2]Burr!C19</f>
        <v>0</v>
      </c>
      <c r="E193" s="2">
        <f>[2]Burr!D19</f>
        <v>194</v>
      </c>
      <c r="F193" s="2">
        <f>[2]Burr!E19</f>
        <v>0</v>
      </c>
      <c r="G193" s="2">
        <f>[2]Burr!F19</f>
        <v>0</v>
      </c>
      <c r="H193" s="2">
        <f>[2]Burr!G19</f>
        <v>0</v>
      </c>
      <c r="I193" s="2">
        <f>[2]Burr!H19</f>
        <v>7</v>
      </c>
      <c r="J193" s="2"/>
      <c r="K193" s="14">
        <f>[2]Burr!J19</f>
        <v>0.58771929824561409</v>
      </c>
    </row>
    <row r="194" spans="1:11" x14ac:dyDescent="0.2">
      <c r="A194" s="2">
        <v>191</v>
      </c>
      <c r="B194" s="6" t="s">
        <v>288</v>
      </c>
      <c r="C194" s="2">
        <f>[7]Gauthier!B19</f>
        <v>338</v>
      </c>
      <c r="D194" s="2">
        <f>[7]Gauthier!C19</f>
        <v>0</v>
      </c>
      <c r="E194" s="2">
        <f>[7]Gauthier!D19</f>
        <v>130</v>
      </c>
      <c r="F194" s="2">
        <f>[7]Gauthier!E19</f>
        <v>0</v>
      </c>
      <c r="G194" s="2">
        <f>[7]Gauthier!F19</f>
        <v>0</v>
      </c>
      <c r="H194" s="2">
        <f>[7]Gauthier!G19</f>
        <v>0</v>
      </c>
      <c r="I194" s="2">
        <f>[7]Gauthier!H19</f>
        <v>14</v>
      </c>
      <c r="J194" s="2"/>
      <c r="K194" s="14">
        <f>[7]Gauthier!J19</f>
        <v>0.42603550295857989</v>
      </c>
    </row>
    <row r="195" spans="1:11" x14ac:dyDescent="0.2">
      <c r="A195" s="2">
        <v>192</v>
      </c>
      <c r="B195" s="6" t="s">
        <v>120</v>
      </c>
      <c r="C195" s="2">
        <f>[3]Consigli!B26</f>
        <v>336</v>
      </c>
      <c r="D195" s="2">
        <f>[3]Consigli!C26</f>
        <v>16</v>
      </c>
      <c r="E195" s="2">
        <f>[3]Consigli!D26</f>
        <v>155</v>
      </c>
      <c r="F195" s="2">
        <f>[3]Consigli!E26</f>
        <v>2</v>
      </c>
      <c r="G195" s="2">
        <f>[3]Consigli!F26</f>
        <v>0</v>
      </c>
      <c r="H195" s="2">
        <f>[3]Consigli!G26</f>
        <v>0</v>
      </c>
      <c r="I195" s="2">
        <f>[3]Consigli!H26</f>
        <v>0</v>
      </c>
      <c r="J195" s="2"/>
      <c r="K195" s="14">
        <f>[3]Consigli!J26</f>
        <v>0.46130952380952384</v>
      </c>
    </row>
    <row r="196" spans="1:11" x14ac:dyDescent="0.2">
      <c r="A196" s="2">
        <v>193</v>
      </c>
      <c r="B196" s="6" t="s">
        <v>20</v>
      </c>
      <c r="C196" s="2">
        <f>'[13]Mooradian, S'!B26</f>
        <v>332</v>
      </c>
      <c r="D196" s="2">
        <f>'[13]Mooradian, S'!C26</f>
        <v>99</v>
      </c>
      <c r="E196" s="2">
        <f>'[13]Mooradian, S'!D26</f>
        <v>116</v>
      </c>
      <c r="F196" s="2">
        <f>'[13]Mooradian, S'!E26</f>
        <v>2</v>
      </c>
      <c r="G196" s="2">
        <f>'[13]Mooradian, S'!F26</f>
        <v>0</v>
      </c>
      <c r="H196" s="2">
        <f>'[13]Mooradian, S'!G26</f>
        <v>0</v>
      </c>
      <c r="I196" s="2">
        <f>'[13]Mooradian, S'!H26</f>
        <v>14</v>
      </c>
      <c r="J196" s="2"/>
      <c r="K196" s="14">
        <f>'[13]Mooradian, S'!J26</f>
        <v>0.39156626506024095</v>
      </c>
    </row>
    <row r="197" spans="1:11" x14ac:dyDescent="0.2">
      <c r="A197" s="2">
        <v>194</v>
      </c>
      <c r="B197" s="6" t="s">
        <v>198</v>
      </c>
      <c r="C197" s="2">
        <f>[6]Frkanec!B17</f>
        <v>326</v>
      </c>
      <c r="D197" s="2">
        <f>[6]Frkanec!C17</f>
        <v>0</v>
      </c>
      <c r="E197" s="2">
        <f>[6]Frkanec!D17</f>
        <v>100</v>
      </c>
      <c r="F197" s="2">
        <f>[6]Frkanec!E17</f>
        <v>0</v>
      </c>
      <c r="G197" s="2">
        <f>[6]Frkanec!F17</f>
        <v>0</v>
      </c>
      <c r="H197" s="2">
        <f>[6]Frkanec!G17</f>
        <v>0</v>
      </c>
      <c r="I197" s="2">
        <f>[6]Frkanec!H17</f>
        <v>7</v>
      </c>
      <c r="J197" s="2"/>
      <c r="K197" s="14">
        <f>[6]Frkanec!J17</f>
        <v>0.32822085889570551</v>
      </c>
    </row>
    <row r="198" spans="1:11" x14ac:dyDescent="0.2">
      <c r="A198" s="2">
        <v>195</v>
      </c>
      <c r="B198" s="6" t="s">
        <v>35</v>
      </c>
      <c r="C198" s="2">
        <f>[14]Nagle!B26</f>
        <v>326</v>
      </c>
      <c r="D198" s="2">
        <f>[14]Nagle!C26</f>
        <v>127</v>
      </c>
      <c r="E198" s="2">
        <f>[14]Nagle!D26</f>
        <v>182</v>
      </c>
      <c r="F198" s="2">
        <f>[14]Nagle!E26</f>
        <v>19</v>
      </c>
      <c r="G198" s="2">
        <f>[14]Nagle!F26</f>
        <v>10</v>
      </c>
      <c r="H198" s="2">
        <f>[14]Nagle!G26</f>
        <v>0</v>
      </c>
      <c r="I198" s="2">
        <f>[14]Nagle!H26</f>
        <v>28</v>
      </c>
      <c r="J198" s="2"/>
      <c r="K198" s="14">
        <f>[14]Nagle!J26</f>
        <v>0.64417177914110424</v>
      </c>
    </row>
    <row r="199" spans="1:11" x14ac:dyDescent="0.2">
      <c r="A199" s="2">
        <v>196</v>
      </c>
      <c r="B199" s="6" t="s">
        <v>45</v>
      </c>
      <c r="C199" s="2">
        <f>'[18]Sullivan, Dave'!B26</f>
        <v>316</v>
      </c>
      <c r="D199" s="2">
        <f>'[18]Sullivan, Dave'!C26</f>
        <v>126</v>
      </c>
      <c r="E199" s="2">
        <f>'[18]Sullivan, Dave'!D26</f>
        <v>204</v>
      </c>
      <c r="F199" s="2">
        <f>'[18]Sullivan, Dave'!E26</f>
        <v>40</v>
      </c>
      <c r="G199" s="2">
        <f>'[18]Sullivan, Dave'!F26</f>
        <v>13</v>
      </c>
      <c r="H199" s="2">
        <f>'[18]Sullivan, Dave'!G26</f>
        <v>7</v>
      </c>
      <c r="I199" s="2">
        <f>'[18]Sullivan, Dave'!H26</f>
        <v>8</v>
      </c>
      <c r="J199" s="2"/>
      <c r="K199" s="14">
        <f>'[18]Sullivan, Dave'!J26</f>
        <v>0.67088607594936711</v>
      </c>
    </row>
    <row r="200" spans="1:11" x14ac:dyDescent="0.2">
      <c r="A200" s="2">
        <v>197</v>
      </c>
      <c r="B200" s="6" t="s">
        <v>262</v>
      </c>
      <c r="C200" s="2">
        <f>[3]Cassily!B20</f>
        <v>311</v>
      </c>
      <c r="D200" s="2">
        <f>[3]Cassily!C20</f>
        <v>0</v>
      </c>
      <c r="E200" s="2">
        <f>[3]Cassily!D20</f>
        <v>152</v>
      </c>
      <c r="F200" s="2">
        <f>[3]Cassily!E20</f>
        <v>0</v>
      </c>
      <c r="G200" s="2">
        <f>[3]Cassily!F20</f>
        <v>0</v>
      </c>
      <c r="H200" s="2">
        <f>[3]Cassily!G20</f>
        <v>0</v>
      </c>
      <c r="I200" s="2">
        <f>[3]Cassily!H20</f>
        <v>11</v>
      </c>
      <c r="J200" s="2"/>
      <c r="K200" s="14">
        <f>[3]Cassily!J20</f>
        <v>0.52411575562700963</v>
      </c>
    </row>
    <row r="201" spans="1:11" x14ac:dyDescent="0.2">
      <c r="A201" s="2">
        <v>198</v>
      </c>
      <c r="B201" s="6" t="s">
        <v>263</v>
      </c>
      <c r="C201" s="2">
        <f>[4]DeLuca!B17</f>
        <v>304</v>
      </c>
      <c r="D201" s="2">
        <f>[4]DeLuca!C17</f>
        <v>0</v>
      </c>
      <c r="E201" s="2">
        <f>[4]DeLuca!D17</f>
        <v>65</v>
      </c>
      <c r="F201" s="2">
        <f>[4]DeLuca!E17</f>
        <v>0</v>
      </c>
      <c r="G201" s="2">
        <f>[4]DeLuca!F17</f>
        <v>0</v>
      </c>
      <c r="H201" s="2">
        <f>[4]DeLuca!G17</f>
        <v>0</v>
      </c>
      <c r="I201" s="2">
        <f>[4]DeLuca!H17</f>
        <v>7</v>
      </c>
      <c r="J201" s="2"/>
      <c r="K201" s="14">
        <f>[4]DeLuca!J17</f>
        <v>0.23684210526315788</v>
      </c>
    </row>
    <row r="202" spans="1:11" x14ac:dyDescent="0.2">
      <c r="A202" s="2">
        <v>199</v>
      </c>
      <c r="B202" s="6" t="s">
        <v>152</v>
      </c>
      <c r="C202" s="2">
        <f>[3]Couture!B25</f>
        <v>301</v>
      </c>
      <c r="D202" s="2">
        <f>[3]Couture!C25</f>
        <v>67</v>
      </c>
      <c r="E202" s="2">
        <f>[3]Couture!D25</f>
        <v>159</v>
      </c>
      <c r="F202" s="2">
        <f>[3]Couture!E25</f>
        <v>21</v>
      </c>
      <c r="G202" s="2">
        <f>[3]Couture!F25</f>
        <v>2</v>
      </c>
      <c r="H202" s="2">
        <f>[3]Couture!G25</f>
        <v>0</v>
      </c>
      <c r="I202" s="2">
        <f>[3]Couture!H25</f>
        <v>8</v>
      </c>
      <c r="J202" s="2"/>
      <c r="K202" s="14">
        <f>[3]Couture!J25</f>
        <v>0.55481727574750828</v>
      </c>
    </row>
    <row r="203" spans="1:11" x14ac:dyDescent="0.2">
      <c r="A203" s="2">
        <v>200</v>
      </c>
      <c r="B203" s="6" t="s">
        <v>164</v>
      </c>
      <c r="C203" s="2">
        <f>[3]Church!B26</f>
        <v>296</v>
      </c>
      <c r="D203" s="2">
        <f>[3]Church!C26</f>
        <v>22</v>
      </c>
      <c r="E203" s="2">
        <f>[3]Church!D26</f>
        <v>148</v>
      </c>
      <c r="F203" s="2">
        <f>[3]Church!E26</f>
        <v>4</v>
      </c>
      <c r="G203" s="2">
        <f>[3]Church!F26</f>
        <v>0</v>
      </c>
      <c r="H203" s="2">
        <f>[3]Church!G26</f>
        <v>0</v>
      </c>
      <c r="I203" s="2">
        <f>[3]Church!H26</f>
        <v>17</v>
      </c>
      <c r="J203" s="2"/>
      <c r="K203" s="14">
        <f>[3]Church!J26</f>
        <v>0.55743243243243246</v>
      </c>
    </row>
    <row r="204" spans="1:11" x14ac:dyDescent="0.2">
      <c r="A204" s="2">
        <v>201</v>
      </c>
      <c r="B204" s="6" t="s">
        <v>28</v>
      </c>
      <c r="C204" s="2">
        <f>[2]Brun!B26</f>
        <v>293</v>
      </c>
      <c r="D204" s="2">
        <f>[2]Brun!C26</f>
        <v>89</v>
      </c>
      <c r="E204" s="2">
        <f>[2]Brun!D26</f>
        <v>183</v>
      </c>
      <c r="F204" s="2">
        <f>[2]Brun!E26</f>
        <v>32</v>
      </c>
      <c r="G204" s="2">
        <f>[2]Brun!F26</f>
        <v>13</v>
      </c>
      <c r="H204" s="2">
        <f>[2]Brun!G26</f>
        <v>0</v>
      </c>
      <c r="I204" s="2">
        <f>[2]Brun!H26</f>
        <v>6</v>
      </c>
      <c r="J204" s="2"/>
      <c r="K204" s="14">
        <f>[2]Brun!J26</f>
        <v>0.6450511945392492</v>
      </c>
    </row>
    <row r="205" spans="1:11" x14ac:dyDescent="0.2">
      <c r="A205" s="2">
        <v>202</v>
      </c>
      <c r="B205" s="6" t="s">
        <v>313</v>
      </c>
      <c r="C205" s="2">
        <f>[20]Weisman!B19</f>
        <v>292</v>
      </c>
      <c r="D205" s="2">
        <f>[20]Weisman!C19</f>
        <v>0</v>
      </c>
      <c r="E205" s="2">
        <f>[20]Weisman!D19</f>
        <v>67</v>
      </c>
      <c r="F205" s="2">
        <f>[20]Weisman!E19</f>
        <v>0</v>
      </c>
      <c r="G205" s="2">
        <f>[20]Weisman!F19</f>
        <v>0</v>
      </c>
      <c r="H205" s="2">
        <f>[20]Weisman!G19</f>
        <v>0</v>
      </c>
      <c r="I205" s="2">
        <f>[20]Weisman!H19</f>
        <v>10</v>
      </c>
      <c r="J205" s="2"/>
      <c r="K205" s="14">
        <f>[20]Weisman!J19</f>
        <v>0.2636986301369863</v>
      </c>
    </row>
    <row r="206" spans="1:11" x14ac:dyDescent="0.2">
      <c r="A206" s="2">
        <v>203</v>
      </c>
      <c r="B206" s="6" t="s">
        <v>289</v>
      </c>
      <c r="C206" s="2">
        <f>[8]Harrison!B16</f>
        <v>285</v>
      </c>
      <c r="D206" s="2">
        <f>[8]Harrison!C16</f>
        <v>0</v>
      </c>
      <c r="E206" s="2">
        <f>[8]Harrison!D16</f>
        <v>152</v>
      </c>
      <c r="F206" s="2">
        <f>[8]Harrison!E16</f>
        <v>0</v>
      </c>
      <c r="G206" s="2">
        <f>[8]Harrison!F16</f>
        <v>0</v>
      </c>
      <c r="H206" s="2">
        <f>[8]Harrison!G16</f>
        <v>0</v>
      </c>
      <c r="I206" s="2">
        <f>[8]Harrison!H16</f>
        <v>3</v>
      </c>
      <c r="J206" s="2"/>
      <c r="K206" s="14">
        <f>[8]Harrison!J16</f>
        <v>0.54385964912280704</v>
      </c>
    </row>
    <row r="207" spans="1:11" x14ac:dyDescent="0.2">
      <c r="A207" s="2">
        <v>204</v>
      </c>
      <c r="B207" s="6" t="s">
        <v>239</v>
      </c>
      <c r="C207" s="2">
        <f>[11]King!B17</f>
        <v>285</v>
      </c>
      <c r="D207" s="2">
        <f>[11]King!C17</f>
        <v>0</v>
      </c>
      <c r="E207" s="2">
        <f>[11]King!D17</f>
        <v>160</v>
      </c>
      <c r="F207" s="2">
        <f>[11]King!E17</f>
        <v>0</v>
      </c>
      <c r="G207" s="2">
        <f>[11]King!F17</f>
        <v>0</v>
      </c>
      <c r="H207" s="2">
        <f>[11]King!G17</f>
        <v>0</v>
      </c>
      <c r="I207" s="2">
        <f>[11]King!H17</f>
        <v>4</v>
      </c>
      <c r="J207" s="2"/>
      <c r="K207" s="14">
        <f>[11]King!J17</f>
        <v>0.57543859649122808</v>
      </c>
    </row>
    <row r="208" spans="1:11" x14ac:dyDescent="0.2">
      <c r="A208" s="2">
        <v>205</v>
      </c>
      <c r="B208" s="6" t="s">
        <v>281</v>
      </c>
      <c r="C208" s="2">
        <f>[17]Reilly!B18</f>
        <v>279</v>
      </c>
      <c r="D208" s="2">
        <f>[17]Reilly!C18</f>
        <v>0</v>
      </c>
      <c r="E208" s="2">
        <f>[17]Reilly!D18</f>
        <v>125</v>
      </c>
      <c r="F208" s="2">
        <f>[17]Reilly!E18</f>
        <v>0</v>
      </c>
      <c r="G208" s="2">
        <f>[17]Reilly!F18</f>
        <v>0</v>
      </c>
      <c r="H208" s="2">
        <f>[17]Reilly!G18</f>
        <v>0</v>
      </c>
      <c r="I208" s="2">
        <f>[17]Reilly!H18</f>
        <v>11</v>
      </c>
      <c r="J208" s="2"/>
      <c r="K208" s="14">
        <f>[17]Reilly!J18</f>
        <v>0.48745519713261648</v>
      </c>
    </row>
    <row r="209" spans="1:11" x14ac:dyDescent="0.2">
      <c r="A209" s="2">
        <v>206</v>
      </c>
      <c r="B209" s="6" t="s">
        <v>326</v>
      </c>
      <c r="C209" s="2">
        <f>[2]Brown!B18</f>
        <v>278</v>
      </c>
      <c r="D209" s="2">
        <f>[2]Brown!C18</f>
        <v>0</v>
      </c>
      <c r="E209" s="2">
        <f>[2]Brown!D18</f>
        <v>188</v>
      </c>
      <c r="F209" s="2">
        <f>[2]Brown!E18</f>
        <v>0</v>
      </c>
      <c r="G209" s="2">
        <f>[2]Brown!F18</f>
        <v>0</v>
      </c>
      <c r="H209" s="2">
        <f>[2]Brown!G18</f>
        <v>0</v>
      </c>
      <c r="I209" s="2">
        <f>[2]Brown!H18</f>
        <v>11</v>
      </c>
      <c r="J209" s="2"/>
      <c r="K209" s="14">
        <f>[2]Brown!J18</f>
        <v>0.71582733812949639</v>
      </c>
    </row>
    <row r="210" spans="1:11" x14ac:dyDescent="0.2">
      <c r="A210" s="2">
        <v>207</v>
      </c>
      <c r="B210" s="6" t="s">
        <v>304</v>
      </c>
      <c r="C210" s="2">
        <f>[13]McClarren!B19</f>
        <v>275</v>
      </c>
      <c r="D210" s="2">
        <f>[13]McClarren!C19</f>
        <v>0</v>
      </c>
      <c r="E210" s="2">
        <f>[13]McClarren!D19</f>
        <v>59</v>
      </c>
      <c r="F210" s="2">
        <f>[13]McClarren!E19</f>
        <v>0</v>
      </c>
      <c r="G210" s="2">
        <f>[13]McClarren!F19</f>
        <v>0</v>
      </c>
      <c r="H210" s="2">
        <f>[13]McClarren!G19</f>
        <v>0</v>
      </c>
      <c r="I210" s="2">
        <f>[13]McClarren!H19</f>
        <v>40</v>
      </c>
      <c r="J210" s="2"/>
      <c r="K210" s="14">
        <f>[13]McClarren!J19</f>
        <v>0.36</v>
      </c>
    </row>
    <row r="211" spans="1:11" x14ac:dyDescent="0.2">
      <c r="A211" s="2">
        <v>208</v>
      </c>
      <c r="B211" s="6" t="s">
        <v>353</v>
      </c>
      <c r="C211" s="2">
        <f>[16]Perras!B16</f>
        <v>270</v>
      </c>
      <c r="D211" s="2">
        <f>[16]Perras!C16</f>
        <v>0</v>
      </c>
      <c r="E211" s="2">
        <f>[16]Perras!D16</f>
        <v>110</v>
      </c>
      <c r="F211" s="2">
        <f>[16]Perras!E16</f>
        <v>0</v>
      </c>
      <c r="G211" s="2">
        <f>[16]Perras!F16</f>
        <v>0</v>
      </c>
      <c r="H211" s="2">
        <f>[16]Perras!G16</f>
        <v>0</v>
      </c>
      <c r="I211" s="2">
        <f>[16]Perras!H16</f>
        <v>28</v>
      </c>
      <c r="J211" s="2"/>
      <c r="K211" s="14">
        <f>[16]Perras!J16</f>
        <v>0.51111111111111107</v>
      </c>
    </row>
    <row r="212" spans="1:11" x14ac:dyDescent="0.2">
      <c r="A212" s="2">
        <v>209</v>
      </c>
      <c r="B212" s="6" t="s">
        <v>228</v>
      </c>
      <c r="C212" s="2">
        <f>[7]Grote!B16</f>
        <v>269</v>
      </c>
      <c r="D212" s="2">
        <f>[7]Grote!C16</f>
        <v>0</v>
      </c>
      <c r="E212" s="2">
        <f>[7]Grote!D16</f>
        <v>114</v>
      </c>
      <c r="F212" s="2">
        <f>[7]Grote!E16</f>
        <v>0</v>
      </c>
      <c r="G212" s="2">
        <f>[7]Grote!F16</f>
        <v>0</v>
      </c>
      <c r="H212" s="2">
        <f>[7]Grote!G16</f>
        <v>0</v>
      </c>
      <c r="I212" s="2">
        <f>[7]Grote!H16</f>
        <v>11</v>
      </c>
      <c r="J212" s="2"/>
      <c r="K212" s="14">
        <f>[7]Grote!J16</f>
        <v>0.46468401486988847</v>
      </c>
    </row>
    <row r="213" spans="1:11" x14ac:dyDescent="0.2">
      <c r="A213" s="2">
        <v>210</v>
      </c>
      <c r="B213" s="6" t="s">
        <v>307</v>
      </c>
      <c r="C213" s="2">
        <f>[2]Berger!B17</f>
        <v>265</v>
      </c>
      <c r="D213" s="2">
        <f>[2]Berger!C17</f>
        <v>0</v>
      </c>
      <c r="E213" s="2">
        <f>[2]Berger!D17</f>
        <v>80</v>
      </c>
      <c r="F213" s="2">
        <f>[2]Berger!E17</f>
        <v>0</v>
      </c>
      <c r="G213" s="2">
        <f>[2]Berger!F17</f>
        <v>0</v>
      </c>
      <c r="H213" s="2">
        <f>[2]Berger!G17</f>
        <v>0</v>
      </c>
      <c r="I213" s="2">
        <f>[2]Berger!H17</f>
        <v>12</v>
      </c>
      <c r="J213" s="2"/>
      <c r="K213" s="14">
        <f>[2]Berger!J17</f>
        <v>0.3471698113207547</v>
      </c>
    </row>
    <row r="214" spans="1:11" x14ac:dyDescent="0.2">
      <c r="A214" s="2">
        <v>211</v>
      </c>
      <c r="B214" s="6" t="s">
        <v>168</v>
      </c>
      <c r="C214" s="2">
        <f>[3]Cohen!B19</f>
        <v>264</v>
      </c>
      <c r="D214" s="2">
        <f>[3]Cohen!C19</f>
        <v>8</v>
      </c>
      <c r="E214" s="2">
        <f>[3]Cohen!D19</f>
        <v>123</v>
      </c>
      <c r="F214" s="2">
        <f>[3]Cohen!E19</f>
        <v>0</v>
      </c>
      <c r="G214" s="2">
        <f>[3]Cohen!F19</f>
        <v>0</v>
      </c>
      <c r="H214" s="2">
        <f>[3]Cohen!G19</f>
        <v>0</v>
      </c>
      <c r="I214" s="2">
        <f>[3]Cohen!H19</f>
        <v>12</v>
      </c>
      <c r="J214" s="2"/>
      <c r="K214" s="14">
        <f>[3]Cohen!J19</f>
        <v>0.51136363636363635</v>
      </c>
    </row>
    <row r="215" spans="1:11" x14ac:dyDescent="0.2">
      <c r="A215" s="2">
        <v>212</v>
      </c>
      <c r="B215" s="6" t="s">
        <v>102</v>
      </c>
      <c r="C215" s="2">
        <f>[14]Norton!B26</f>
        <v>263</v>
      </c>
      <c r="D215" s="2">
        <f>[14]Norton!C26</f>
        <v>86</v>
      </c>
      <c r="E215" s="2">
        <f>[14]Norton!D26</f>
        <v>197</v>
      </c>
      <c r="F215" s="2">
        <f>[14]Norton!E26</f>
        <v>17</v>
      </c>
      <c r="G215" s="2">
        <f>[14]Norton!F26</f>
        <v>2</v>
      </c>
      <c r="H215" s="2">
        <f>[14]Norton!G26</f>
        <v>0</v>
      </c>
      <c r="I215" s="2">
        <f>[14]Norton!H26</f>
        <v>2</v>
      </c>
      <c r="J215" s="2"/>
      <c r="K215" s="14">
        <f>[14]Norton!J26</f>
        <v>0.75665399239543729</v>
      </c>
    </row>
    <row r="216" spans="1:11" x14ac:dyDescent="0.2">
      <c r="A216" s="2">
        <v>213</v>
      </c>
      <c r="B216" s="6" t="s">
        <v>85</v>
      </c>
      <c r="C216" s="2">
        <f>[2]Bisson!B26</f>
        <v>262</v>
      </c>
      <c r="D216" s="2">
        <f>[2]Bisson!C26</f>
        <v>85</v>
      </c>
      <c r="E216" s="2">
        <f>[2]Bisson!D26</f>
        <v>156</v>
      </c>
      <c r="F216" s="2">
        <f>[2]Bisson!E26</f>
        <v>17</v>
      </c>
      <c r="G216" s="2">
        <f>[2]Bisson!F26</f>
        <v>5</v>
      </c>
      <c r="H216" s="2">
        <f>[2]Bisson!G26</f>
        <v>3</v>
      </c>
      <c r="I216" s="2">
        <f>[2]Bisson!H26</f>
        <v>7</v>
      </c>
      <c r="J216" s="2"/>
      <c r="K216" s="14">
        <f>[2]Bisson!J26</f>
        <v>0.62213740458015265</v>
      </c>
    </row>
    <row r="217" spans="1:11" x14ac:dyDescent="0.2">
      <c r="A217" s="2">
        <v>214</v>
      </c>
      <c r="B217" s="6" t="s">
        <v>40</v>
      </c>
      <c r="C217" s="2">
        <f>[7]Goudey!B26</f>
        <v>260</v>
      </c>
      <c r="D217" s="2">
        <f>[7]Goudey!C26</f>
        <v>89</v>
      </c>
      <c r="E217" s="2">
        <f>[7]Goudey!D26</f>
        <v>149</v>
      </c>
      <c r="F217" s="2">
        <f>[7]Goudey!E26</f>
        <v>18</v>
      </c>
      <c r="G217" s="2">
        <f>[7]Goudey!F26</f>
        <v>8</v>
      </c>
      <c r="H217" s="2">
        <f>[7]Goudey!G26</f>
        <v>9</v>
      </c>
      <c r="I217" s="2">
        <f>[7]Goudey!H26</f>
        <v>3</v>
      </c>
      <c r="J217" s="2"/>
      <c r="K217" s="14">
        <f>[7]Goudey!J26</f>
        <v>0.58461538461538465</v>
      </c>
    </row>
    <row r="218" spans="1:11" x14ac:dyDescent="0.2">
      <c r="A218" s="2">
        <v>215</v>
      </c>
      <c r="B218" s="6" t="s">
        <v>115</v>
      </c>
      <c r="C218" s="2">
        <f>[13]Muller!B24</f>
        <v>260</v>
      </c>
      <c r="D218" s="2">
        <f>[13]Muller!C24</f>
        <v>62</v>
      </c>
      <c r="E218" s="2">
        <f>[13]Muller!D24</f>
        <v>114</v>
      </c>
      <c r="F218" s="2">
        <f>[13]Muller!E24</f>
        <v>7</v>
      </c>
      <c r="G218" s="2">
        <f>[13]Muller!F24</f>
        <v>9</v>
      </c>
      <c r="H218" s="2">
        <f>[13]Muller!G24</f>
        <v>6</v>
      </c>
      <c r="I218" s="2">
        <f>[13]Muller!H24</f>
        <v>15</v>
      </c>
      <c r="J218" s="2"/>
      <c r="K218" s="14">
        <f>[13]Muller!J24</f>
        <v>0.49615384615384617</v>
      </c>
    </row>
    <row r="219" spans="1:11" x14ac:dyDescent="0.2">
      <c r="A219" s="2">
        <v>216</v>
      </c>
      <c r="B219" s="6" t="s">
        <v>264</v>
      </c>
      <c r="C219" s="2">
        <f>[11]Krumanacker!B18</f>
        <v>258</v>
      </c>
      <c r="D219" s="2">
        <f>[11]Krumanacker!C18</f>
        <v>0</v>
      </c>
      <c r="E219" s="2">
        <f>[11]Krumanacker!D18</f>
        <v>152</v>
      </c>
      <c r="F219" s="2">
        <f>[11]Krumanacker!E18</f>
        <v>0</v>
      </c>
      <c r="G219" s="2">
        <f>[11]Krumanacker!F18</f>
        <v>0</v>
      </c>
      <c r="H219" s="2">
        <f>[11]Krumanacker!G18</f>
        <v>0</v>
      </c>
      <c r="I219" s="2">
        <f>[11]Krumanacker!H18</f>
        <v>4</v>
      </c>
      <c r="J219" s="2"/>
      <c r="K219" s="14">
        <f>[11]Krumanacker!J18</f>
        <v>0.60465116279069764</v>
      </c>
    </row>
    <row r="220" spans="1:11" x14ac:dyDescent="0.2">
      <c r="A220" s="2">
        <v>217</v>
      </c>
      <c r="B220" s="6" t="s">
        <v>162</v>
      </c>
      <c r="C220" s="2">
        <f>[4]Duval!B26</f>
        <v>256</v>
      </c>
      <c r="D220" s="2">
        <f>[4]Duval!C26</f>
        <v>61</v>
      </c>
      <c r="E220" s="2">
        <f>[4]Duval!D26</f>
        <v>139</v>
      </c>
      <c r="F220" s="2">
        <f>[4]Duval!E26</f>
        <v>19</v>
      </c>
      <c r="G220" s="2">
        <f>[4]Duval!F26</f>
        <v>3</v>
      </c>
      <c r="H220" s="2">
        <f>[4]Duval!G26</f>
        <v>0</v>
      </c>
      <c r="I220" s="2">
        <f>[4]Duval!H26</f>
        <v>1</v>
      </c>
      <c r="J220" s="2"/>
      <c r="K220" s="14">
        <f>[4]Duval!J26</f>
        <v>0.546875</v>
      </c>
    </row>
    <row r="221" spans="1:11" x14ac:dyDescent="0.2">
      <c r="A221" s="2">
        <v>218</v>
      </c>
      <c r="B221" s="6" t="s">
        <v>69</v>
      </c>
      <c r="C221" s="2">
        <f>[13]Moccia!B26</f>
        <v>250</v>
      </c>
      <c r="D221" s="2">
        <f>[13]Moccia!C26</f>
        <v>29</v>
      </c>
      <c r="E221" s="2">
        <f>[13]Moccia!D26</f>
        <v>130</v>
      </c>
      <c r="F221" s="2">
        <f>[13]Moccia!E26</f>
        <v>6</v>
      </c>
      <c r="G221" s="2">
        <f>[13]Moccia!F26</f>
        <v>2</v>
      </c>
      <c r="H221" s="2">
        <f>[13]Moccia!G26</f>
        <v>0</v>
      </c>
      <c r="I221" s="2">
        <f>[13]Moccia!H26</f>
        <v>11</v>
      </c>
      <c r="J221" s="2"/>
      <c r="K221" s="14">
        <f>[13]Moccia!J26</f>
        <v>0.56399999999999995</v>
      </c>
    </row>
    <row r="222" spans="1:11" x14ac:dyDescent="0.2">
      <c r="A222" s="2">
        <v>219</v>
      </c>
      <c r="B222" s="6" t="s">
        <v>233</v>
      </c>
      <c r="C222" s="2">
        <f>[3]Corbett!B17</f>
        <v>247</v>
      </c>
      <c r="D222" s="2">
        <f>[3]Corbett!C17</f>
        <v>0</v>
      </c>
      <c r="E222" s="2">
        <f>[3]Corbett!D17</f>
        <v>104</v>
      </c>
      <c r="F222" s="2">
        <f>[3]Corbett!E17</f>
        <v>0</v>
      </c>
      <c r="G222" s="2">
        <f>[3]Corbett!F17</f>
        <v>0</v>
      </c>
      <c r="H222" s="2">
        <f>[3]Corbett!G17</f>
        <v>0</v>
      </c>
      <c r="I222" s="2">
        <f>[3]Corbett!H17</f>
        <v>7</v>
      </c>
      <c r="J222" s="2"/>
      <c r="K222" s="14">
        <f>[3]Corbett!J17</f>
        <v>0.44939271255060731</v>
      </c>
    </row>
    <row r="223" spans="1:11" x14ac:dyDescent="0.2">
      <c r="A223" s="2">
        <v>220</v>
      </c>
      <c r="B223" s="6" t="s">
        <v>26</v>
      </c>
      <c r="C223" s="2">
        <f>[2]Birmbas!B26</f>
        <v>245</v>
      </c>
      <c r="D223" s="2">
        <f>[2]Birmbas!C26</f>
        <v>48</v>
      </c>
      <c r="E223" s="2">
        <f>[2]Birmbas!D26</f>
        <v>128</v>
      </c>
      <c r="F223" s="2">
        <f>[2]Birmbas!E26</f>
        <v>8</v>
      </c>
      <c r="G223" s="2">
        <f>[2]Birmbas!F26</f>
        <v>3</v>
      </c>
      <c r="H223" s="2">
        <f>[2]Birmbas!G26</f>
        <v>1</v>
      </c>
      <c r="I223" s="2">
        <f>[2]Birmbas!H26</f>
        <v>4</v>
      </c>
      <c r="J223" s="2"/>
      <c r="K223" s="14">
        <f>[2]Birmbas!J26</f>
        <v>0.53877551020408165</v>
      </c>
    </row>
    <row r="224" spans="1:11" x14ac:dyDescent="0.2">
      <c r="A224" s="2">
        <v>221</v>
      </c>
      <c r="B224" s="6" t="s">
        <v>121</v>
      </c>
      <c r="C224" s="2">
        <f>[3]Cutelis!B26</f>
        <v>245</v>
      </c>
      <c r="D224" s="2">
        <f>[3]Cutelis!C26</f>
        <v>62</v>
      </c>
      <c r="E224" s="2">
        <f>[3]Cutelis!D26</f>
        <v>97</v>
      </c>
      <c r="F224" s="2">
        <f>[3]Cutelis!E26</f>
        <v>7</v>
      </c>
      <c r="G224" s="2">
        <f>[3]Cutelis!F26</f>
        <v>0</v>
      </c>
      <c r="H224" s="2">
        <f>[3]Cutelis!G26</f>
        <v>0</v>
      </c>
      <c r="I224" s="2">
        <f>[3]Cutelis!H26</f>
        <v>17</v>
      </c>
      <c r="J224" s="2"/>
      <c r="K224" s="14">
        <f>[3]Cutelis!J26</f>
        <v>0.46530612244897956</v>
      </c>
    </row>
    <row r="225" spans="1:11" x14ac:dyDescent="0.2">
      <c r="A225" s="2">
        <v>222</v>
      </c>
      <c r="B225" s="6" t="s">
        <v>358</v>
      </c>
      <c r="C225" s="2">
        <f>'[20]Warren, D'!B15</f>
        <v>245</v>
      </c>
      <c r="D225" s="2">
        <f>'[20]Warren, D'!C15</f>
        <v>0</v>
      </c>
      <c r="E225" s="2">
        <f>'[20]Warren, D'!D15</f>
        <v>78</v>
      </c>
      <c r="F225" s="2">
        <f>'[20]Warren, D'!E15</f>
        <v>0</v>
      </c>
      <c r="G225" s="2">
        <f>'[20]Warren, D'!F15</f>
        <v>0</v>
      </c>
      <c r="H225" s="2">
        <f>'[20]Warren, D'!G15</f>
        <v>0</v>
      </c>
      <c r="I225" s="2">
        <f>'[20]Warren, D'!H15</f>
        <v>11</v>
      </c>
      <c r="J225" s="2"/>
      <c r="K225" s="14">
        <f>'[20]Warren, D'!J15</f>
        <v>0.36326530612244901</v>
      </c>
    </row>
    <row r="226" spans="1:11" x14ac:dyDescent="0.2">
      <c r="A226" s="2">
        <v>223</v>
      </c>
      <c r="B226" s="6" t="s">
        <v>260</v>
      </c>
      <c r="C226" s="2">
        <f>[6]Flanagan!B16</f>
        <v>239</v>
      </c>
      <c r="D226" s="2">
        <f>[6]Flanagan!C16</f>
        <v>0</v>
      </c>
      <c r="E226" s="2">
        <f>[6]Flanagan!D16</f>
        <v>126</v>
      </c>
      <c r="F226" s="2">
        <f>[6]Flanagan!E16</f>
        <v>0</v>
      </c>
      <c r="G226" s="2">
        <f>[6]Flanagan!F16</f>
        <v>0</v>
      </c>
      <c r="H226" s="2">
        <f>[6]Flanagan!G16</f>
        <v>0</v>
      </c>
      <c r="I226" s="2">
        <f>[6]Flanagan!H16</f>
        <v>6</v>
      </c>
      <c r="J226" s="2"/>
      <c r="K226" s="14">
        <f>[6]Flanagan!J16</f>
        <v>0.55230125523012552</v>
      </c>
    </row>
    <row r="227" spans="1:11" x14ac:dyDescent="0.2">
      <c r="A227" s="2">
        <v>224</v>
      </c>
      <c r="B227" s="6" t="s">
        <v>111</v>
      </c>
      <c r="C227" s="2">
        <f>[4]Dionne!B26</f>
        <v>238</v>
      </c>
      <c r="D227" s="2">
        <f>[4]Dionne!C26</f>
        <v>44</v>
      </c>
      <c r="E227" s="2">
        <f>[4]Dionne!D26</f>
        <v>125</v>
      </c>
      <c r="F227" s="2">
        <f>[4]Dionne!E26</f>
        <v>12</v>
      </c>
      <c r="G227" s="2">
        <f>[4]Dionne!F26</f>
        <v>7</v>
      </c>
      <c r="H227" s="2">
        <f>[4]Dionne!G26</f>
        <v>0</v>
      </c>
      <c r="I227" s="2">
        <f>[4]Dionne!H26</f>
        <v>8</v>
      </c>
      <c r="J227" s="2"/>
      <c r="K227" s="14">
        <f>[4]Dionne!J26</f>
        <v>0.55882352941176472</v>
      </c>
    </row>
    <row r="228" spans="1:11" x14ac:dyDescent="0.2">
      <c r="A228" s="2">
        <v>225</v>
      </c>
      <c r="B228" s="6" t="s">
        <v>197</v>
      </c>
      <c r="C228" s="2">
        <f>[21]Yeomans!B20</f>
        <v>236</v>
      </c>
      <c r="D228" s="2">
        <f>[21]Yeomans!C20</f>
        <v>0</v>
      </c>
      <c r="E228" s="2">
        <f>[21]Yeomans!D20</f>
        <v>101</v>
      </c>
      <c r="F228" s="2">
        <f>[21]Yeomans!E20</f>
        <v>0</v>
      </c>
      <c r="G228" s="2">
        <f>[21]Yeomans!F20</f>
        <v>0</v>
      </c>
      <c r="H228" s="2">
        <f>[21]Yeomans!G20</f>
        <v>0</v>
      </c>
      <c r="I228" s="2">
        <f>[21]Yeomans!H20</f>
        <v>0</v>
      </c>
      <c r="J228" s="2"/>
      <c r="K228" s="14">
        <f>[21]Yeomans!J20</f>
        <v>0.42796610169491528</v>
      </c>
    </row>
    <row r="229" spans="1:11" x14ac:dyDescent="0.2">
      <c r="A229" s="2">
        <v>226</v>
      </c>
      <c r="B229" s="6" t="s">
        <v>330</v>
      </c>
      <c r="C229" s="2">
        <f>[3]Cahoon!B26</f>
        <v>232</v>
      </c>
      <c r="D229" s="2">
        <f>[3]Cahoon!C26</f>
        <v>35</v>
      </c>
      <c r="E229" s="2">
        <f>[3]Cahoon!D26</f>
        <v>99</v>
      </c>
      <c r="F229" s="2">
        <f>[3]Cahoon!E26</f>
        <v>4</v>
      </c>
      <c r="G229" s="2">
        <f>[3]Cahoon!F26</f>
        <v>1</v>
      </c>
      <c r="H229" s="2">
        <f>[3]Cahoon!G26</f>
        <v>0</v>
      </c>
      <c r="I229" s="2">
        <f>[3]Cahoon!H26</f>
        <v>12</v>
      </c>
      <c r="J229" s="2"/>
      <c r="K229" s="14">
        <f>[3]Cahoon!J26</f>
        <v>0.47844827586206895</v>
      </c>
    </row>
    <row r="230" spans="1:11" x14ac:dyDescent="0.2">
      <c r="A230" s="2">
        <v>227</v>
      </c>
      <c r="B230" s="6" t="s">
        <v>146</v>
      </c>
      <c r="C230" s="2">
        <f>[13]Marcotte!B24</f>
        <v>229</v>
      </c>
      <c r="D230" s="2">
        <f>[13]Marcotte!C24</f>
        <v>40</v>
      </c>
      <c r="E230" s="2">
        <f>[13]Marcotte!D24</f>
        <v>107</v>
      </c>
      <c r="F230" s="2">
        <f>[13]Marcotte!E24</f>
        <v>3</v>
      </c>
      <c r="G230" s="2">
        <f>[13]Marcotte!F24</f>
        <v>0</v>
      </c>
      <c r="H230" s="2">
        <f>[13]Marcotte!G24</f>
        <v>0</v>
      </c>
      <c r="I230" s="2">
        <f>[13]Marcotte!H24</f>
        <v>23</v>
      </c>
      <c r="J230" s="2"/>
      <c r="K230" s="14">
        <f>[13]Marcotte!J24</f>
        <v>0.56768558951965065</v>
      </c>
    </row>
    <row r="231" spans="1:11" x14ac:dyDescent="0.2">
      <c r="A231" s="2">
        <v>228</v>
      </c>
      <c r="B231" s="6" t="s">
        <v>231</v>
      </c>
      <c r="C231" s="2">
        <f>[13]Milana!B19</f>
        <v>228</v>
      </c>
      <c r="D231" s="2">
        <f>[13]Milana!C19</f>
        <v>0</v>
      </c>
      <c r="E231" s="2">
        <f>[13]Milana!D19</f>
        <v>49</v>
      </c>
      <c r="F231" s="2">
        <f>[13]Milana!E19</f>
        <v>0</v>
      </c>
      <c r="G231" s="2">
        <f>[13]Milana!F19</f>
        <v>0</v>
      </c>
      <c r="H231" s="2">
        <f>[13]Milana!G19</f>
        <v>0</v>
      </c>
      <c r="I231" s="2">
        <f>[13]Milana!H19</f>
        <v>8</v>
      </c>
      <c r="J231" s="2"/>
      <c r="K231" s="14">
        <f>[13]Milana!J19</f>
        <v>0.25</v>
      </c>
    </row>
    <row r="232" spans="1:11" x14ac:dyDescent="0.2">
      <c r="A232" s="2">
        <v>229</v>
      </c>
      <c r="B232" s="6" t="s">
        <v>250</v>
      </c>
      <c r="C232" s="2">
        <f>[3]Croes!B17</f>
        <v>226</v>
      </c>
      <c r="D232" s="2">
        <f>[3]Croes!C17</f>
        <v>0</v>
      </c>
      <c r="E232" s="2">
        <f>[3]Croes!D17</f>
        <v>82</v>
      </c>
      <c r="F232" s="2">
        <f>[3]Croes!E17</f>
        <v>0</v>
      </c>
      <c r="G232" s="2">
        <f>[3]Croes!F17</f>
        <v>0</v>
      </c>
      <c r="H232" s="2">
        <f>[3]Croes!G17</f>
        <v>0</v>
      </c>
      <c r="I232" s="2">
        <f>[3]Croes!H17</f>
        <v>4</v>
      </c>
      <c r="J232" s="2"/>
      <c r="K232" s="14">
        <f>[3]Croes!J17</f>
        <v>0.38053097345132741</v>
      </c>
    </row>
    <row r="233" spans="1:11" x14ac:dyDescent="0.2">
      <c r="A233" s="2">
        <v>230</v>
      </c>
      <c r="B233" s="6" t="s">
        <v>33</v>
      </c>
      <c r="C233" s="2">
        <f>'[13]McConnell '!B24</f>
        <v>225</v>
      </c>
      <c r="D233" s="2">
        <f>'[13]McConnell '!C24</f>
        <v>36</v>
      </c>
      <c r="E233" s="2">
        <f>'[13]McConnell '!D24</f>
        <v>110</v>
      </c>
      <c r="F233" s="2">
        <f>'[13]McConnell '!E24</f>
        <v>11</v>
      </c>
      <c r="G233" s="2">
        <f>'[13]McConnell '!F24</f>
        <v>1</v>
      </c>
      <c r="H233" s="2">
        <f>'[13]McConnell '!G24</f>
        <v>0</v>
      </c>
      <c r="I233" s="2">
        <f>'[13]McConnell '!H24</f>
        <v>13</v>
      </c>
      <c r="J233" s="2"/>
      <c r="K233" s="14">
        <f>'[13]McConnell '!J24</f>
        <v>0.54666666666666663</v>
      </c>
    </row>
    <row r="234" spans="1:11" x14ac:dyDescent="0.2">
      <c r="A234" s="2">
        <v>231</v>
      </c>
      <c r="B234" s="6" t="s">
        <v>202</v>
      </c>
      <c r="C234" s="2">
        <f>[2]Bowser!B17</f>
        <v>205</v>
      </c>
      <c r="D234" s="2">
        <f>[2]Bowser!C17</f>
        <v>0</v>
      </c>
      <c r="E234" s="2">
        <f>[2]Bowser!D17</f>
        <v>114</v>
      </c>
      <c r="F234" s="2">
        <f>[2]Bowser!E17</f>
        <v>0</v>
      </c>
      <c r="G234" s="2">
        <f>[2]Bowser!F17</f>
        <v>0</v>
      </c>
      <c r="H234" s="2">
        <f>[2]Bowser!G17</f>
        <v>0</v>
      </c>
      <c r="I234" s="2">
        <f>[2]Bowser!H17</f>
        <v>4</v>
      </c>
      <c r="J234" s="2"/>
      <c r="K234" s="14">
        <f>[2]Bowser!J17</f>
        <v>0.57560975609756093</v>
      </c>
    </row>
    <row r="235" spans="1:11" x14ac:dyDescent="0.2">
      <c r="A235" s="2">
        <v>232</v>
      </c>
      <c r="B235" s="6" t="s">
        <v>36</v>
      </c>
      <c r="C235" s="2">
        <f>[16]Perrone!B26</f>
        <v>200</v>
      </c>
      <c r="D235" s="2">
        <f>[16]Perrone!C26</f>
        <v>86</v>
      </c>
      <c r="E235" s="2">
        <f>[16]Perrone!D26</f>
        <v>136</v>
      </c>
      <c r="F235" s="2">
        <f>[16]Perrone!E26</f>
        <v>35</v>
      </c>
      <c r="G235" s="2">
        <f>[16]Perrone!F26</f>
        <v>8</v>
      </c>
      <c r="H235" s="2">
        <f>[16]Perrone!G26</f>
        <v>0</v>
      </c>
      <c r="I235" s="2">
        <f>[16]Perrone!H26</f>
        <v>4</v>
      </c>
      <c r="J235" s="2"/>
      <c r="K235" s="14">
        <f>[16]Perrone!J26</f>
        <v>0.7</v>
      </c>
    </row>
    <row r="236" spans="1:11" x14ac:dyDescent="0.2">
      <c r="A236" s="2">
        <v>233</v>
      </c>
      <c r="B236" s="6" t="s">
        <v>341</v>
      </c>
      <c r="C236" s="2">
        <f>[2]Bogle!B15</f>
        <v>198</v>
      </c>
      <c r="D236" s="2">
        <f>[2]Bogle!C15</f>
        <v>0</v>
      </c>
      <c r="E236" s="2">
        <f>[2]Bogle!D15</f>
        <v>101</v>
      </c>
      <c r="F236" s="2">
        <f>[2]Bogle!E15</f>
        <v>0</v>
      </c>
      <c r="G236" s="2">
        <f>[2]Bogle!F15</f>
        <v>0</v>
      </c>
      <c r="H236" s="2">
        <f>[2]Bogle!G15</f>
        <v>0</v>
      </c>
      <c r="I236" s="2">
        <f>[2]Bogle!H15</f>
        <v>3</v>
      </c>
      <c r="J236" s="2"/>
      <c r="K236" s="14">
        <f>[2]Bogle!J15</f>
        <v>0.5252525252525253</v>
      </c>
    </row>
    <row r="237" spans="1:11" x14ac:dyDescent="0.2">
      <c r="A237" s="2">
        <v>234</v>
      </c>
      <c r="B237" s="6" t="s">
        <v>301</v>
      </c>
      <c r="C237" s="2">
        <f>[4]DesBois!B18</f>
        <v>196</v>
      </c>
      <c r="D237" s="2">
        <f>[4]DesBois!C18</f>
        <v>0</v>
      </c>
      <c r="E237" s="2">
        <f>[4]DesBois!D18</f>
        <v>48</v>
      </c>
      <c r="F237" s="2">
        <f>[4]DesBois!E18</f>
        <v>0</v>
      </c>
      <c r="G237" s="2">
        <f>[4]DesBois!F18</f>
        <v>0</v>
      </c>
      <c r="H237" s="2">
        <f>[4]DesBois!G18</f>
        <v>0</v>
      </c>
      <c r="I237" s="2">
        <f>[4]DesBois!H18</f>
        <v>19</v>
      </c>
      <c r="J237" s="2"/>
      <c r="K237" s="14">
        <f>[4]DesBois!J18</f>
        <v>0.34183673469387754</v>
      </c>
    </row>
    <row r="238" spans="1:11" x14ac:dyDescent="0.2">
      <c r="A238" s="2">
        <v>235</v>
      </c>
      <c r="B238" s="6" t="s">
        <v>302</v>
      </c>
      <c r="C238" s="2">
        <f>[7]George!B16</f>
        <v>193</v>
      </c>
      <c r="D238" s="2">
        <f>[7]George!C16</f>
        <v>0</v>
      </c>
      <c r="E238" s="2">
        <f>[7]George!D16</f>
        <v>69</v>
      </c>
      <c r="F238" s="2">
        <f>[7]George!E16</f>
        <v>0</v>
      </c>
      <c r="G238" s="2">
        <f>[7]George!F16</f>
        <v>0</v>
      </c>
      <c r="H238" s="2">
        <f>[7]George!G16</f>
        <v>0</v>
      </c>
      <c r="I238" s="2">
        <f>[7]George!H16</f>
        <v>3</v>
      </c>
      <c r="J238" s="2"/>
      <c r="K238" s="14">
        <f>[7]George!J16</f>
        <v>0.37305699481865284</v>
      </c>
    </row>
    <row r="239" spans="1:11" x14ac:dyDescent="0.2">
      <c r="A239" s="2">
        <v>236</v>
      </c>
      <c r="B239" s="6" t="s">
        <v>255</v>
      </c>
      <c r="C239" s="2">
        <f>[13]Mandra!B19</f>
        <v>193</v>
      </c>
      <c r="D239" s="2">
        <f>[13]Mandra!C19</f>
        <v>0</v>
      </c>
      <c r="E239" s="2">
        <f>[13]Mandra!D19</f>
        <v>77</v>
      </c>
      <c r="F239" s="2">
        <f>[13]Mandra!E19</f>
        <v>0</v>
      </c>
      <c r="G239" s="2">
        <f>[13]Mandra!F19</f>
        <v>0</v>
      </c>
      <c r="H239" s="2">
        <f>[13]Mandra!G19</f>
        <v>0</v>
      </c>
      <c r="I239" s="2">
        <f>[13]Mandra!H19</f>
        <v>2</v>
      </c>
      <c r="J239" s="2"/>
      <c r="K239" s="14">
        <f>[13]Mandra!J19</f>
        <v>0.40932642487046633</v>
      </c>
    </row>
    <row r="240" spans="1:11" x14ac:dyDescent="0.2">
      <c r="A240" s="2">
        <v>237</v>
      </c>
      <c r="B240" s="6" t="s">
        <v>95</v>
      </c>
      <c r="C240" s="2">
        <f>[19]Tokanel!B26</f>
        <v>184</v>
      </c>
      <c r="D240" s="2">
        <f>[19]Tokanel!C26</f>
        <v>114</v>
      </c>
      <c r="E240" s="2">
        <f>[19]Tokanel!D26</f>
        <v>135</v>
      </c>
      <c r="F240" s="2">
        <f>[19]Tokanel!E26</f>
        <v>50</v>
      </c>
      <c r="G240" s="2">
        <f>[19]Tokanel!F26</f>
        <v>8</v>
      </c>
      <c r="H240" s="2">
        <f>[19]Tokanel!G26</f>
        <v>13</v>
      </c>
      <c r="I240" s="2">
        <f>[19]Tokanel!H26</f>
        <v>3</v>
      </c>
      <c r="J240" s="2"/>
      <c r="K240" s="14">
        <f>[19]Tokanel!J26</f>
        <v>0.75</v>
      </c>
    </row>
    <row r="241" spans="1:11" x14ac:dyDescent="0.2">
      <c r="A241" s="2">
        <v>238</v>
      </c>
      <c r="B241" s="6" t="s">
        <v>76</v>
      </c>
      <c r="C241" s="2">
        <f>[13]Margulis!B24</f>
        <v>181</v>
      </c>
      <c r="D241" s="2">
        <f>[13]Margulis!C24</f>
        <v>35</v>
      </c>
      <c r="E241" s="2">
        <f>[13]Margulis!D24</f>
        <v>71</v>
      </c>
      <c r="F241" s="2">
        <f>[13]Margulis!E24</f>
        <v>0</v>
      </c>
      <c r="G241" s="2">
        <f>[13]Margulis!F24</f>
        <v>0</v>
      </c>
      <c r="H241" s="2">
        <f>[13]Margulis!G24</f>
        <v>0</v>
      </c>
      <c r="I241" s="2">
        <f>[13]Margulis!H24</f>
        <v>0</v>
      </c>
      <c r="J241" s="2"/>
      <c r="K241" s="14">
        <f>[13]Margulis!J24</f>
        <v>0.39226519337016574</v>
      </c>
    </row>
    <row r="242" spans="1:11" x14ac:dyDescent="0.2">
      <c r="A242" s="2">
        <v>239</v>
      </c>
      <c r="B242" s="6" t="s">
        <v>286</v>
      </c>
      <c r="C242" s="2">
        <f>[1]Anctil!B12</f>
        <v>180</v>
      </c>
      <c r="D242" s="2">
        <f>[1]Anctil!C12</f>
        <v>0</v>
      </c>
      <c r="E242" s="2">
        <f>[1]Anctil!D12</f>
        <v>106</v>
      </c>
      <c r="F242" s="2">
        <f>[1]Anctil!E12</f>
        <v>0</v>
      </c>
      <c r="G242" s="2">
        <f>[1]Anctil!F12</f>
        <v>0</v>
      </c>
      <c r="H242" s="2">
        <f>[1]Anctil!G12</f>
        <v>0</v>
      </c>
      <c r="I242" s="2">
        <f>[1]Anctil!H12</f>
        <v>10</v>
      </c>
      <c r="J242" s="2"/>
      <c r="K242" s="14">
        <f>[1]Anctil!J12</f>
        <v>0.64444444444444449</v>
      </c>
    </row>
    <row r="243" spans="1:11" x14ac:dyDescent="0.2">
      <c r="A243" s="2">
        <v>240</v>
      </c>
      <c r="B243" s="6" t="s">
        <v>74</v>
      </c>
      <c r="C243" s="2">
        <f>[11]Kelliher!B26</f>
        <v>173</v>
      </c>
      <c r="D243" s="2">
        <f>[11]Kelliher!C26</f>
        <v>82</v>
      </c>
      <c r="E243" s="2">
        <f>[11]Kelliher!D26</f>
        <v>112</v>
      </c>
      <c r="F243" s="2">
        <f>[11]Kelliher!E26</f>
        <v>20</v>
      </c>
      <c r="G243" s="2">
        <f>[11]Kelliher!F26</f>
        <v>6</v>
      </c>
      <c r="H243" s="2">
        <f>[11]Kelliher!G26</f>
        <v>5</v>
      </c>
      <c r="I243" s="2">
        <f>[11]Kelliher!H26</f>
        <v>5</v>
      </c>
      <c r="J243" s="2"/>
      <c r="K243" s="14">
        <f>[11]Kelliher!J26</f>
        <v>0.67630057803468213</v>
      </c>
    </row>
    <row r="244" spans="1:11" x14ac:dyDescent="0.2">
      <c r="A244" s="2">
        <v>241</v>
      </c>
      <c r="B244" s="6" t="s">
        <v>276</v>
      </c>
      <c r="C244" s="2">
        <f>[7]Gajnos!B15</f>
        <v>171</v>
      </c>
      <c r="D244" s="2">
        <f>[7]Gajnos!C15</f>
        <v>0</v>
      </c>
      <c r="E244" s="2">
        <f>[7]Gajnos!D15</f>
        <v>27</v>
      </c>
      <c r="F244" s="2">
        <f>[7]Gajnos!E15</f>
        <v>0</v>
      </c>
      <c r="G244" s="2">
        <f>[7]Gajnos!F15</f>
        <v>0</v>
      </c>
      <c r="H244" s="2">
        <f>[7]Gajnos!G15</f>
        <v>0</v>
      </c>
      <c r="I244" s="2">
        <f>[7]Gajnos!H15</f>
        <v>7</v>
      </c>
      <c r="J244" s="2"/>
      <c r="K244" s="14">
        <f>[7]Gajnos!J15</f>
        <v>0.19883040935672514</v>
      </c>
    </row>
    <row r="245" spans="1:11" x14ac:dyDescent="0.2">
      <c r="A245" s="2">
        <v>242</v>
      </c>
      <c r="B245" s="6" t="s">
        <v>218</v>
      </c>
      <c r="C245" s="2">
        <f>[16]Pace!B16</f>
        <v>167</v>
      </c>
      <c r="D245" s="2">
        <f>[16]Pace!C16</f>
        <v>0</v>
      </c>
      <c r="E245" s="2">
        <f>[16]Pace!D16</f>
        <v>59</v>
      </c>
      <c r="F245" s="2">
        <f>[16]Pace!E16</f>
        <v>0</v>
      </c>
      <c r="G245" s="2">
        <f>[16]Pace!F16</f>
        <v>0</v>
      </c>
      <c r="H245" s="2">
        <f>[16]Pace!G16</f>
        <v>0</v>
      </c>
      <c r="I245" s="2">
        <f>[16]Pace!H16</f>
        <v>3</v>
      </c>
      <c r="J245" s="2"/>
      <c r="K245" s="14">
        <f>[16]Pace!J16</f>
        <v>0.3712574850299401</v>
      </c>
    </row>
    <row r="246" spans="1:11" x14ac:dyDescent="0.2">
      <c r="A246" s="2">
        <v>243</v>
      </c>
      <c r="B246" s="6" t="s">
        <v>209</v>
      </c>
      <c r="C246" s="2">
        <f>[17]Robert!B17</f>
        <v>167</v>
      </c>
      <c r="D246" s="2">
        <f>[17]Robert!C17</f>
        <v>0</v>
      </c>
      <c r="E246" s="2">
        <f>[17]Robert!D17</f>
        <v>59</v>
      </c>
      <c r="F246" s="2">
        <f>[17]Robert!E17</f>
        <v>0</v>
      </c>
      <c r="G246" s="2">
        <f>[17]Robert!F17</f>
        <v>0</v>
      </c>
      <c r="H246" s="2">
        <f>[17]Robert!G17</f>
        <v>0</v>
      </c>
      <c r="I246" s="2">
        <f>[17]Robert!H17</f>
        <v>8</v>
      </c>
      <c r="J246" s="2"/>
      <c r="K246" s="14">
        <f>[17]Robert!J17</f>
        <v>0.40119760479041916</v>
      </c>
    </row>
    <row r="247" spans="1:11" x14ac:dyDescent="0.2">
      <c r="A247" s="2">
        <v>244</v>
      </c>
      <c r="B247" s="6" t="s">
        <v>299</v>
      </c>
      <c r="C247" s="2">
        <f>[2]Belanger!B19</f>
        <v>165</v>
      </c>
      <c r="D247" s="2">
        <f>[2]Belanger!C19</f>
        <v>0</v>
      </c>
      <c r="E247" s="2">
        <f>[2]Belanger!D19</f>
        <v>36</v>
      </c>
      <c r="F247" s="2">
        <f>[2]Belanger!E19</f>
        <v>0</v>
      </c>
      <c r="G247" s="2">
        <f>[2]Belanger!F19</f>
        <v>0</v>
      </c>
      <c r="H247" s="2">
        <f>[2]Belanger!G19</f>
        <v>0</v>
      </c>
      <c r="I247" s="2">
        <f>[2]Belanger!H19</f>
        <v>8</v>
      </c>
      <c r="J247" s="2"/>
      <c r="K247" s="14">
        <f>[2]Belanger!J19</f>
        <v>0.26666666666666666</v>
      </c>
    </row>
    <row r="248" spans="1:11" x14ac:dyDescent="0.2">
      <c r="A248" s="2">
        <v>245</v>
      </c>
      <c r="B248" s="6" t="s">
        <v>159</v>
      </c>
      <c r="C248" s="2">
        <f>'[15]O''Leary'!B26</f>
        <v>164</v>
      </c>
      <c r="D248" s="2">
        <f>'[15]O''Leary'!C26</f>
        <v>12</v>
      </c>
      <c r="E248" s="2">
        <f>'[15]O''Leary'!D26</f>
        <v>71</v>
      </c>
      <c r="F248" s="2">
        <f>'[15]O''Leary'!E26</f>
        <v>2</v>
      </c>
      <c r="G248" s="2">
        <f>'[15]O''Leary'!F26</f>
        <v>0</v>
      </c>
      <c r="H248" s="2">
        <f>'[15]O''Leary'!G26</f>
        <v>0</v>
      </c>
      <c r="I248" s="2">
        <f>'[15]O''Leary'!H26</f>
        <v>4</v>
      </c>
      <c r="J248" s="2"/>
      <c r="K248" s="14">
        <f>'[15]O''Leary'!J26</f>
        <v>0.45731707317073172</v>
      </c>
    </row>
    <row r="249" spans="1:11" x14ac:dyDescent="0.2">
      <c r="A249" s="2">
        <v>246</v>
      </c>
      <c r="B249" s="6" t="s">
        <v>345</v>
      </c>
      <c r="C249" s="2">
        <f>[10]Judge!B13</f>
        <v>163</v>
      </c>
      <c r="D249" s="2">
        <f>[10]Judge!C13</f>
        <v>0</v>
      </c>
      <c r="E249" s="2">
        <f>[10]Judge!D13</f>
        <v>73</v>
      </c>
      <c r="F249" s="2">
        <f>[10]Judge!E13</f>
        <v>0</v>
      </c>
      <c r="G249" s="2">
        <f>[10]Judge!F13</f>
        <v>0</v>
      </c>
      <c r="H249" s="2">
        <f>[10]Judge!G13</f>
        <v>0</v>
      </c>
      <c r="I249" s="2">
        <f>[10]Judge!H13</f>
        <v>6</v>
      </c>
      <c r="J249" s="2"/>
      <c r="K249" s="14">
        <f>[10]Judge!J13</f>
        <v>0.48466257668711654</v>
      </c>
    </row>
    <row r="250" spans="1:11" x14ac:dyDescent="0.2">
      <c r="A250" s="2">
        <v>247</v>
      </c>
      <c r="B250" s="6" t="s">
        <v>251</v>
      </c>
      <c r="C250" s="2">
        <f>'[10]Johnson, Terry'!B15</f>
        <v>160</v>
      </c>
      <c r="D250" s="2">
        <f>'[10]Johnson, Terry'!C15</f>
        <v>0</v>
      </c>
      <c r="E250" s="2">
        <f>'[10]Johnson, Terry'!D15</f>
        <v>87</v>
      </c>
      <c r="F250" s="2">
        <f>'[10]Johnson, Terry'!E15</f>
        <v>0</v>
      </c>
      <c r="G250" s="2">
        <f>'[10]Johnson, Terry'!F15</f>
        <v>0</v>
      </c>
      <c r="H250" s="2">
        <f>'[10]Johnson, Terry'!G15</f>
        <v>0</v>
      </c>
      <c r="I250" s="2">
        <f>'[10]Johnson, Terry'!H15</f>
        <v>3</v>
      </c>
      <c r="J250" s="2"/>
      <c r="K250" s="14">
        <f>'[10]Johnson, Terry'!J15</f>
        <v>0.5625</v>
      </c>
    </row>
    <row r="251" spans="1:11" x14ac:dyDescent="0.2">
      <c r="A251" s="2">
        <v>248</v>
      </c>
      <c r="B251" s="6" t="s">
        <v>145</v>
      </c>
      <c r="C251" s="2">
        <f>[19]Tyler!B26</f>
        <v>158</v>
      </c>
      <c r="D251" s="2">
        <f>[19]Tyler!C26</f>
        <v>39</v>
      </c>
      <c r="E251" s="2">
        <f>[19]Tyler!D26</f>
        <v>75</v>
      </c>
      <c r="F251" s="2">
        <f>[19]Tyler!E26</f>
        <v>4</v>
      </c>
      <c r="G251" s="2">
        <f>[19]Tyler!F26</f>
        <v>3</v>
      </c>
      <c r="H251" s="2">
        <f>[19]Tyler!G26</f>
        <v>0</v>
      </c>
      <c r="I251" s="2">
        <f>[19]Tyler!H26</f>
        <v>3</v>
      </c>
      <c r="J251" s="2"/>
      <c r="K251" s="14">
        <f>[19]Tyler!J26</f>
        <v>0.49367088607594939</v>
      </c>
    </row>
    <row r="252" spans="1:11" x14ac:dyDescent="0.2">
      <c r="A252" s="2">
        <v>249</v>
      </c>
      <c r="B252" s="6" t="s">
        <v>109</v>
      </c>
      <c r="C252" s="2">
        <f>[2]Boland!B26</f>
        <v>156</v>
      </c>
      <c r="D252" s="2">
        <f>[2]Boland!C26</f>
        <v>33</v>
      </c>
      <c r="E252" s="2">
        <f>[2]Boland!D26</f>
        <v>82</v>
      </c>
      <c r="F252" s="2">
        <f>[2]Boland!E26</f>
        <v>13</v>
      </c>
      <c r="G252" s="2">
        <f>[2]Boland!F26</f>
        <v>3</v>
      </c>
      <c r="H252" s="2">
        <f>[2]Boland!G26</f>
        <v>0</v>
      </c>
      <c r="I252" s="2">
        <f>[2]Boland!H26</f>
        <v>7</v>
      </c>
      <c r="J252" s="2"/>
      <c r="K252" s="14">
        <f>[2]Boland!J26</f>
        <v>0.57051282051282048</v>
      </c>
    </row>
    <row r="253" spans="1:11" x14ac:dyDescent="0.2">
      <c r="A253" s="2">
        <v>250</v>
      </c>
      <c r="B253" s="6" t="s">
        <v>258</v>
      </c>
      <c r="C253" s="2">
        <f>[2]Berch!B17</f>
        <v>155</v>
      </c>
      <c r="D253" s="2">
        <f>[2]Berch!C17</f>
        <v>0</v>
      </c>
      <c r="E253" s="2">
        <f>[2]Berch!D17</f>
        <v>30</v>
      </c>
      <c r="F253" s="2">
        <f>[2]Berch!E17</f>
        <v>0</v>
      </c>
      <c r="G253" s="2">
        <f>[2]Berch!F17</f>
        <v>0</v>
      </c>
      <c r="H253" s="2">
        <f>[2]Berch!G17</f>
        <v>0</v>
      </c>
      <c r="I253" s="2">
        <f>[2]Berch!H17</f>
        <v>2</v>
      </c>
      <c r="J253" s="2"/>
      <c r="K253" s="14">
        <f>[2]Berch!J17</f>
        <v>0.20645161290322581</v>
      </c>
    </row>
    <row r="254" spans="1:11" x14ac:dyDescent="0.2">
      <c r="A254" s="2">
        <v>251</v>
      </c>
      <c r="B254" s="6" t="s">
        <v>108</v>
      </c>
      <c r="C254" s="2">
        <f>[2]Bertwell!B26</f>
        <v>155</v>
      </c>
      <c r="D254" s="2">
        <f>[2]Bertwell!C26</f>
        <v>71</v>
      </c>
      <c r="E254" s="2">
        <f>[2]Bertwell!D26</f>
        <v>97</v>
      </c>
      <c r="F254" s="2">
        <f>[2]Bertwell!E26</f>
        <v>25</v>
      </c>
      <c r="G254" s="2">
        <f>[2]Bertwell!F26</f>
        <v>3</v>
      </c>
      <c r="H254" s="2">
        <f>[2]Bertwell!G26</f>
        <v>4</v>
      </c>
      <c r="I254" s="2">
        <f>[2]Bertwell!H26</f>
        <v>8</v>
      </c>
      <c r="J254" s="2"/>
      <c r="K254" s="14">
        <f>[2]Bertwell!J26</f>
        <v>0.67741935483870963</v>
      </c>
    </row>
    <row r="255" spans="1:11" x14ac:dyDescent="0.2">
      <c r="A255" s="2">
        <v>252</v>
      </c>
      <c r="B255" s="6" t="s">
        <v>87</v>
      </c>
      <c r="C255" s="2">
        <f>[2]Brennan!B26</f>
        <v>152</v>
      </c>
      <c r="D255" s="2">
        <f>[2]Brennan!C26</f>
        <v>75</v>
      </c>
      <c r="E255" s="2">
        <f>[2]Brennan!D26</f>
        <v>97</v>
      </c>
      <c r="F255" s="2">
        <f>[2]Brennan!E26</f>
        <v>20</v>
      </c>
      <c r="G255" s="2">
        <f>[2]Brennan!F26</f>
        <v>5</v>
      </c>
      <c r="H255" s="2">
        <f>[2]Brennan!G26</f>
        <v>3</v>
      </c>
      <c r="I255" s="2">
        <f>[2]Brennan!H26</f>
        <v>8</v>
      </c>
      <c r="J255" s="2"/>
      <c r="K255" s="14">
        <f>[2]Brennan!J26</f>
        <v>0.69078947368421051</v>
      </c>
    </row>
    <row r="256" spans="1:11" x14ac:dyDescent="0.2">
      <c r="A256" s="2">
        <v>253</v>
      </c>
      <c r="B256" s="6" t="s">
        <v>223</v>
      </c>
      <c r="C256" s="2">
        <f>[1]Amato!B14</f>
        <v>149</v>
      </c>
      <c r="D256" s="2">
        <f>[1]Amato!C14</f>
        <v>0</v>
      </c>
      <c r="E256" s="2">
        <f>[1]Amato!D14</f>
        <v>51</v>
      </c>
      <c r="F256" s="2">
        <f>[1]Amato!E14</f>
        <v>0</v>
      </c>
      <c r="G256" s="2">
        <f>[1]Amato!F14</f>
        <v>0</v>
      </c>
      <c r="H256" s="2">
        <f>[1]Amato!G14</f>
        <v>0</v>
      </c>
      <c r="I256" s="2">
        <f>[1]Amato!H14</f>
        <v>0</v>
      </c>
      <c r="J256" s="2"/>
      <c r="K256" s="14">
        <f>[1]Amato!J14</f>
        <v>0.34228187919463088</v>
      </c>
    </row>
    <row r="257" spans="1:11" x14ac:dyDescent="0.2">
      <c r="A257" s="2">
        <v>254</v>
      </c>
      <c r="B257" s="6" t="s">
        <v>167</v>
      </c>
      <c r="C257" s="2">
        <f>[17]Russell!B26</f>
        <v>148</v>
      </c>
      <c r="D257" s="2">
        <f>[17]Russell!C26</f>
        <v>30</v>
      </c>
      <c r="E257" s="2">
        <f>[17]Russell!D26</f>
        <v>73</v>
      </c>
      <c r="F257" s="2">
        <f>[17]Russell!E26</f>
        <v>13</v>
      </c>
      <c r="G257" s="2">
        <f>[17]Russell!F26</f>
        <v>5</v>
      </c>
      <c r="H257" s="2">
        <f>[17]Russell!G26</f>
        <v>6</v>
      </c>
      <c r="I257" s="2">
        <f>[17]Russell!H26</f>
        <v>1</v>
      </c>
      <c r="J257" s="2"/>
      <c r="K257" s="14">
        <f>[17]Russell!J26</f>
        <v>0.5</v>
      </c>
    </row>
    <row r="258" spans="1:11" x14ac:dyDescent="0.2">
      <c r="A258" s="2">
        <v>255</v>
      </c>
      <c r="B258" s="6" t="s">
        <v>336</v>
      </c>
      <c r="C258" s="2">
        <f>'[20]Walsh, Jerry'!B19</f>
        <v>148</v>
      </c>
      <c r="D258" s="2">
        <f>'[20]Walsh, Jerry'!C19</f>
        <v>0</v>
      </c>
      <c r="E258" s="2">
        <f>'[20]Walsh, Jerry'!D19</f>
        <v>39</v>
      </c>
      <c r="F258" s="2">
        <f>'[20]Walsh, Jerry'!E19</f>
        <v>0</v>
      </c>
      <c r="G258" s="2">
        <f>'[20]Walsh, Jerry'!F19</f>
        <v>0</v>
      </c>
      <c r="H258" s="2">
        <f>'[20]Walsh, Jerry'!G19</f>
        <v>0</v>
      </c>
      <c r="I258" s="2">
        <f>'[20]Walsh, Jerry'!H19</f>
        <v>6</v>
      </c>
      <c r="J258" s="2"/>
      <c r="K258" s="14">
        <f>'[20]Walsh, Jerry'!J19</f>
        <v>0.30405405405405406</v>
      </c>
    </row>
    <row r="259" spans="1:11" x14ac:dyDescent="0.2">
      <c r="A259" s="2">
        <v>256</v>
      </c>
      <c r="B259" s="6" t="s">
        <v>328</v>
      </c>
      <c r="C259" s="2">
        <f>[3]Carbonneau!B15</f>
        <v>145</v>
      </c>
      <c r="D259" s="2">
        <f>[3]Carbonneau!C15</f>
        <v>0</v>
      </c>
      <c r="E259" s="2">
        <f>[3]Carbonneau!D15</f>
        <v>70</v>
      </c>
      <c r="F259" s="2">
        <f>[3]Carbonneau!E15</f>
        <v>0</v>
      </c>
      <c r="G259" s="2">
        <f>[3]Carbonneau!F15</f>
        <v>0</v>
      </c>
      <c r="H259" s="2">
        <f>[3]Carbonneau!G15</f>
        <v>0</v>
      </c>
      <c r="I259" s="2">
        <f>[3]Carbonneau!H15</f>
        <v>2</v>
      </c>
      <c r="J259" s="2"/>
      <c r="K259" s="14">
        <f>[3]Carbonneau!J15</f>
        <v>0.49655172413793103</v>
      </c>
    </row>
    <row r="260" spans="1:11" x14ac:dyDescent="0.2">
      <c r="A260" s="2">
        <v>257</v>
      </c>
      <c r="B260" s="6" t="s">
        <v>178</v>
      </c>
      <c r="C260" s="2">
        <f>[16]Peter!B26</f>
        <v>144</v>
      </c>
      <c r="D260" s="2">
        <f>[16]Peter!C26</f>
        <v>0</v>
      </c>
      <c r="E260" s="2">
        <f>[16]Peter!D26</f>
        <v>74</v>
      </c>
      <c r="F260" s="2">
        <f>[16]Peter!E26</f>
        <v>0</v>
      </c>
      <c r="G260" s="2">
        <f>[16]Peter!F26</f>
        <v>0</v>
      </c>
      <c r="H260" s="2">
        <f>[16]Peter!G26</f>
        <v>0</v>
      </c>
      <c r="I260" s="2">
        <f>[16]Peter!H26</f>
        <v>5</v>
      </c>
      <c r="J260" s="2"/>
      <c r="K260" s="14">
        <f>[16]Peter!J26</f>
        <v>0.54861111111111116</v>
      </c>
    </row>
    <row r="261" spans="1:11" x14ac:dyDescent="0.2">
      <c r="A261" s="2">
        <v>258</v>
      </c>
      <c r="B261" s="6" t="s">
        <v>106</v>
      </c>
      <c r="C261" s="2">
        <f>'[18]Smith, Owen'!B26</f>
        <v>144</v>
      </c>
      <c r="D261" s="2">
        <f>'[18]Smith, Owen'!C26</f>
        <v>42</v>
      </c>
      <c r="E261" s="2">
        <f>'[18]Smith, Owen'!D26</f>
        <v>65</v>
      </c>
      <c r="F261" s="2">
        <f>'[18]Smith, Owen'!E26</f>
        <v>2</v>
      </c>
      <c r="G261" s="2">
        <f>'[18]Smith, Owen'!F26</f>
        <v>1</v>
      </c>
      <c r="H261" s="2">
        <f>'[18]Smith, Owen'!G26</f>
        <v>0</v>
      </c>
      <c r="I261" s="2">
        <f>'[18]Smith, Owen'!H26</f>
        <v>5</v>
      </c>
      <c r="J261" s="2"/>
      <c r="K261" s="14">
        <f>'[18]Smith, Owen'!J26</f>
        <v>0.4861111111111111</v>
      </c>
    </row>
    <row r="262" spans="1:11" x14ac:dyDescent="0.2">
      <c r="A262" s="2">
        <v>259</v>
      </c>
      <c r="B262" s="6" t="s">
        <v>172</v>
      </c>
      <c r="C262" s="2">
        <f>[3]Covert!B16</f>
        <v>143</v>
      </c>
      <c r="D262" s="2">
        <f>[3]Covert!C16</f>
        <v>9</v>
      </c>
      <c r="E262" s="2">
        <f>[3]Covert!D16</f>
        <v>49</v>
      </c>
      <c r="F262" s="2">
        <f>[3]Covert!E16</f>
        <v>1</v>
      </c>
      <c r="G262" s="2">
        <f>[3]Covert!F16</f>
        <v>0</v>
      </c>
      <c r="H262" s="2">
        <f>[3]Covert!G16</f>
        <v>0</v>
      </c>
      <c r="I262" s="2">
        <f>[3]Covert!H16</f>
        <v>3</v>
      </c>
      <c r="J262" s="2"/>
      <c r="K262" s="14">
        <f>[3]Covert!J16</f>
        <v>0.36363636363636365</v>
      </c>
    </row>
    <row r="263" spans="1:11" x14ac:dyDescent="0.2">
      <c r="A263" s="2">
        <v>260</v>
      </c>
      <c r="B263" s="6" t="s">
        <v>349</v>
      </c>
      <c r="C263" s="2">
        <f>[14]Noel!B14</f>
        <v>142</v>
      </c>
      <c r="D263" s="2">
        <f>[14]Noel!C14</f>
        <v>0</v>
      </c>
      <c r="E263" s="2">
        <f>[14]Noel!D14</f>
        <v>47</v>
      </c>
      <c r="F263" s="2">
        <f>[14]Noel!E14</f>
        <v>0</v>
      </c>
      <c r="G263" s="2">
        <f>[14]Noel!F14</f>
        <v>0</v>
      </c>
      <c r="H263" s="2">
        <f>[14]Noel!G14</f>
        <v>0</v>
      </c>
      <c r="I263" s="2">
        <f>[14]Noel!H14</f>
        <v>4</v>
      </c>
      <c r="J263" s="2"/>
      <c r="K263" s="14">
        <f>[14]Noel!J14</f>
        <v>0.35915492957746481</v>
      </c>
    </row>
    <row r="264" spans="1:11" x14ac:dyDescent="0.2">
      <c r="A264" s="2">
        <v>261</v>
      </c>
      <c r="B264" s="6" t="s">
        <v>166</v>
      </c>
      <c r="C264" s="2">
        <f>[1]Astolfi!B16</f>
        <v>140</v>
      </c>
      <c r="D264" s="2">
        <f>[1]Astolfi!C16</f>
        <v>24</v>
      </c>
      <c r="E264" s="2">
        <f>[1]Astolfi!D16</f>
        <v>63</v>
      </c>
      <c r="F264" s="2">
        <f>[1]Astolfi!E16</f>
        <v>8</v>
      </c>
      <c r="G264" s="2">
        <f>[1]Astolfi!F16</f>
        <v>1</v>
      </c>
      <c r="H264" s="2">
        <f>[1]Astolfi!G16</f>
        <v>2</v>
      </c>
      <c r="I264" s="2">
        <f>[1]Astolfi!H16</f>
        <v>2</v>
      </c>
      <c r="J264" s="2"/>
      <c r="K264" s="14">
        <f>[1]Astolfi!J16</f>
        <v>0.4642857142857143</v>
      </c>
    </row>
    <row r="265" spans="1:11" x14ac:dyDescent="0.2">
      <c r="A265" s="2">
        <v>262</v>
      </c>
      <c r="B265" s="6" t="s">
        <v>226</v>
      </c>
      <c r="C265" s="2">
        <f>[20]Wickline!B18</f>
        <v>138</v>
      </c>
      <c r="D265" s="2">
        <f>[20]Wickline!C18</f>
        <v>0</v>
      </c>
      <c r="E265" s="2">
        <f>[20]Wickline!D18</f>
        <v>76</v>
      </c>
      <c r="F265" s="2">
        <f>[20]Wickline!E18</f>
        <v>0</v>
      </c>
      <c r="G265" s="2">
        <f>[20]Wickline!F18</f>
        <v>0</v>
      </c>
      <c r="H265" s="2">
        <f>[20]Wickline!G18</f>
        <v>0</v>
      </c>
      <c r="I265" s="2">
        <f>[20]Wickline!H18</f>
        <v>0</v>
      </c>
      <c r="J265" s="2"/>
      <c r="K265" s="14">
        <f>[20]Wickline!J18</f>
        <v>0.55072463768115942</v>
      </c>
    </row>
    <row r="266" spans="1:11" x14ac:dyDescent="0.2">
      <c r="A266" s="2">
        <v>263</v>
      </c>
      <c r="B266" s="6" t="s">
        <v>190</v>
      </c>
      <c r="C266" s="2">
        <f>'[18]Sullivan, Bob'!B21</f>
        <v>136</v>
      </c>
      <c r="D266" s="2">
        <f>'[18]Sullivan, Bob'!C21</f>
        <v>0</v>
      </c>
      <c r="E266" s="2">
        <f>'[18]Sullivan, Bob'!D21</f>
        <v>67</v>
      </c>
      <c r="F266" s="2">
        <f>'[18]Sullivan, Bob'!E21</f>
        <v>0</v>
      </c>
      <c r="G266" s="2">
        <f>'[18]Sullivan, Bob'!F21</f>
        <v>0</v>
      </c>
      <c r="H266" s="2">
        <f>'[18]Sullivan, Bob'!G21</f>
        <v>0</v>
      </c>
      <c r="I266" s="2">
        <f>'[18]Sullivan, Bob'!H21</f>
        <v>2</v>
      </c>
      <c r="J266" s="2"/>
      <c r="K266" s="14">
        <f>'[18]Sullivan, Bob'!J21</f>
        <v>0.50735294117647056</v>
      </c>
    </row>
    <row r="267" spans="1:11" x14ac:dyDescent="0.2">
      <c r="A267" s="2">
        <v>264</v>
      </c>
      <c r="B267" s="6" t="s">
        <v>357</v>
      </c>
      <c r="C267" s="2">
        <f>[18]Steele!B13</f>
        <v>128</v>
      </c>
      <c r="D267" s="2">
        <f>[18]Steele!C13</f>
        <v>0</v>
      </c>
      <c r="E267" s="2">
        <f>[18]Steele!D13</f>
        <v>55</v>
      </c>
      <c r="F267" s="2">
        <f>[18]Steele!E13</f>
        <v>0</v>
      </c>
      <c r="G267" s="2">
        <f>[18]Steele!F13</f>
        <v>0</v>
      </c>
      <c r="H267" s="2">
        <f>[18]Steele!G13</f>
        <v>0</v>
      </c>
      <c r="I267" s="2">
        <f>[18]Steele!H13</f>
        <v>4</v>
      </c>
      <c r="J267" s="2"/>
      <c r="K267" s="14">
        <f>[18]Steele!J13</f>
        <v>0.4609375</v>
      </c>
    </row>
    <row r="268" spans="1:11" x14ac:dyDescent="0.2">
      <c r="A268" s="2">
        <v>265</v>
      </c>
      <c r="B268" s="6" t="s">
        <v>110</v>
      </c>
      <c r="C268" s="2">
        <f>[2]Bourque!B26</f>
        <v>122</v>
      </c>
      <c r="D268" s="2">
        <f>[2]Bourque!C26</f>
        <v>38</v>
      </c>
      <c r="E268" s="2">
        <f>[2]Bourque!D26</f>
        <v>60</v>
      </c>
      <c r="F268" s="2">
        <f>[2]Bourque!E26</f>
        <v>9</v>
      </c>
      <c r="G268" s="2">
        <f>[2]Bourque!F26</f>
        <v>3</v>
      </c>
      <c r="H268" s="2">
        <f>[2]Bourque!G26</f>
        <v>1</v>
      </c>
      <c r="I268" s="2">
        <f>[2]Bourque!H26</f>
        <v>12</v>
      </c>
      <c r="J268" s="2"/>
      <c r="K268" s="14">
        <f>[2]Bourque!J26</f>
        <v>0.5901639344262295</v>
      </c>
    </row>
    <row r="269" spans="1:11" x14ac:dyDescent="0.2">
      <c r="A269" s="2">
        <v>266</v>
      </c>
      <c r="B269" s="6" t="s">
        <v>356</v>
      </c>
      <c r="C269" s="2">
        <f>[18]Schofield!B12</f>
        <v>121</v>
      </c>
      <c r="D269" s="2">
        <f>[18]Schofield!C12</f>
        <v>0</v>
      </c>
      <c r="E269" s="2">
        <f>[18]Schofield!D12</f>
        <v>50</v>
      </c>
      <c r="F269" s="2">
        <f>[18]Schofield!E12</f>
        <v>0</v>
      </c>
      <c r="G269" s="2">
        <f>[18]Schofield!F12</f>
        <v>0</v>
      </c>
      <c r="H269" s="2">
        <f>[18]Schofield!G12</f>
        <v>0</v>
      </c>
      <c r="I269" s="2">
        <f>[18]Schofield!H12</f>
        <v>8</v>
      </c>
      <c r="J269" s="2"/>
      <c r="K269" s="14">
        <f>[18]Schofield!J12</f>
        <v>0.47933884297520662</v>
      </c>
    </row>
    <row r="270" spans="1:11" x14ac:dyDescent="0.2">
      <c r="A270" s="2">
        <v>267</v>
      </c>
      <c r="B270" s="6" t="s">
        <v>339</v>
      </c>
      <c r="C270" s="2">
        <f>[13]Malonson!B13</f>
        <v>120</v>
      </c>
      <c r="D270" s="2">
        <f>[13]Malonson!C13</f>
        <v>0</v>
      </c>
      <c r="E270" s="2">
        <f>[13]Malonson!D13</f>
        <v>49</v>
      </c>
      <c r="F270" s="2">
        <f>[13]Malonson!E13</f>
        <v>0</v>
      </c>
      <c r="G270" s="2">
        <f>[13]Malonson!F13</f>
        <v>0</v>
      </c>
      <c r="H270" s="2">
        <f>[13]Malonson!G13</f>
        <v>0</v>
      </c>
      <c r="I270" s="2">
        <f>[13]Malonson!H13</f>
        <v>5</v>
      </c>
      <c r="J270" s="2"/>
      <c r="K270" s="14">
        <f>[13]Malonson!J13</f>
        <v>0.45</v>
      </c>
    </row>
    <row r="271" spans="1:11" x14ac:dyDescent="0.2">
      <c r="A271" s="2">
        <v>268</v>
      </c>
      <c r="B271" s="6" t="s">
        <v>315</v>
      </c>
      <c r="C271" s="2">
        <f>[9]Ingeneri!B16</f>
        <v>119</v>
      </c>
      <c r="D271" s="2">
        <f>[9]Ingeneri!C16</f>
        <v>0</v>
      </c>
      <c r="E271" s="2">
        <f>[9]Ingeneri!D16</f>
        <v>45</v>
      </c>
      <c r="F271" s="2">
        <f>[9]Ingeneri!E16</f>
        <v>0</v>
      </c>
      <c r="G271" s="2">
        <f>[9]Ingeneri!F16</f>
        <v>0</v>
      </c>
      <c r="H271" s="2">
        <f>[9]Ingeneri!G16</f>
        <v>0</v>
      </c>
      <c r="I271" s="2">
        <f>[9]Ingeneri!H16</f>
        <v>2</v>
      </c>
      <c r="J271" s="2"/>
      <c r="K271" s="14">
        <f>[9]Ingeneri!J16</f>
        <v>0.3949579831932773</v>
      </c>
    </row>
    <row r="272" spans="1:11" x14ac:dyDescent="0.2">
      <c r="A272" s="2">
        <v>269</v>
      </c>
      <c r="B272" s="6" t="s">
        <v>333</v>
      </c>
      <c r="C272" s="2">
        <f>'[12]Lavoie, Don'!B14</f>
        <v>119</v>
      </c>
      <c r="D272" s="2">
        <f>'[12]Lavoie, Don'!C14</f>
        <v>0</v>
      </c>
      <c r="E272" s="2">
        <f>'[12]Lavoie, Don'!D14</f>
        <v>41</v>
      </c>
      <c r="F272" s="2">
        <f>'[12]Lavoie, Don'!E14</f>
        <v>0</v>
      </c>
      <c r="G272" s="2">
        <f>'[12]Lavoie, Don'!F14</f>
        <v>0</v>
      </c>
      <c r="H272" s="2">
        <f>'[12]Lavoie, Don'!G14</f>
        <v>0</v>
      </c>
      <c r="I272" s="2">
        <f>'[12]Lavoie, Don'!H14</f>
        <v>3</v>
      </c>
      <c r="J272" s="2"/>
      <c r="K272" s="14">
        <f>'[12]Lavoie, Don'!J14</f>
        <v>0.36974789915966388</v>
      </c>
    </row>
    <row r="273" spans="1:11" x14ac:dyDescent="0.2">
      <c r="A273" s="2">
        <v>270</v>
      </c>
      <c r="B273" s="6" t="s">
        <v>112</v>
      </c>
      <c r="C273" s="2">
        <f>[6]Feldmann!B26</f>
        <v>117</v>
      </c>
      <c r="D273" s="2">
        <f>[6]Feldmann!C26</f>
        <v>37</v>
      </c>
      <c r="E273" s="2">
        <f>[6]Feldmann!D26</f>
        <v>61</v>
      </c>
      <c r="F273" s="2">
        <f>[6]Feldmann!E26</f>
        <v>4</v>
      </c>
      <c r="G273" s="2">
        <f>[6]Feldmann!F26</f>
        <v>2</v>
      </c>
      <c r="H273" s="2">
        <f>[6]Feldmann!G26</f>
        <v>0</v>
      </c>
      <c r="I273" s="2">
        <f>[6]Feldmann!H26</f>
        <v>1</v>
      </c>
      <c r="J273" s="2"/>
      <c r="K273" s="14">
        <f>[6]Feldmann!J26</f>
        <v>0.52991452991452992</v>
      </c>
    </row>
    <row r="274" spans="1:11" x14ac:dyDescent="0.2">
      <c r="A274" s="2">
        <v>271</v>
      </c>
      <c r="B274" s="6" t="s">
        <v>335</v>
      </c>
      <c r="C274" s="2">
        <f>[17]Rossetti!B26</f>
        <v>116</v>
      </c>
      <c r="D274" s="2">
        <f>[17]Rossetti!C26</f>
        <v>57</v>
      </c>
      <c r="E274" s="2">
        <f>[17]Rossetti!D26</f>
        <v>66</v>
      </c>
      <c r="F274" s="2">
        <f>[17]Rossetti!E26</f>
        <v>16</v>
      </c>
      <c r="G274" s="2">
        <f>[17]Rossetti!F26</f>
        <v>4</v>
      </c>
      <c r="H274" s="2">
        <f>[17]Rossetti!G26</f>
        <v>1</v>
      </c>
      <c r="I274" s="2">
        <f>[17]Rossetti!H26</f>
        <v>9</v>
      </c>
      <c r="J274" s="2"/>
      <c r="K274" s="14">
        <f>[17]Rossetti!J26</f>
        <v>0.64655172413793105</v>
      </c>
    </row>
    <row r="275" spans="1:11" x14ac:dyDescent="0.2">
      <c r="A275" s="2">
        <v>272</v>
      </c>
      <c r="B275" s="6" t="s">
        <v>137</v>
      </c>
      <c r="C275" s="2">
        <f>[2]Backman!B26</f>
        <v>115</v>
      </c>
      <c r="D275" s="2">
        <f>[2]Backman!C26</f>
        <v>43</v>
      </c>
      <c r="E275" s="2">
        <f>[2]Backman!D26</f>
        <v>68</v>
      </c>
      <c r="F275" s="2">
        <f>[2]Backman!E26</f>
        <v>10</v>
      </c>
      <c r="G275" s="2">
        <f>[2]Backman!F26</f>
        <v>4</v>
      </c>
      <c r="H275" s="2">
        <f>[2]Backman!G26</f>
        <v>5</v>
      </c>
      <c r="I275" s="2">
        <f>[2]Backman!H26</f>
        <v>2</v>
      </c>
      <c r="J275" s="2"/>
      <c r="K275" s="14">
        <f>[2]Backman!J26</f>
        <v>0.60869565217391308</v>
      </c>
    </row>
    <row r="276" spans="1:11" x14ac:dyDescent="0.2">
      <c r="A276" s="2">
        <v>273</v>
      </c>
      <c r="B276" s="6" t="s">
        <v>91</v>
      </c>
      <c r="C276" s="2">
        <f>[16]Provencher!B26</f>
        <v>114</v>
      </c>
      <c r="D276" s="2">
        <f>[16]Provencher!C26</f>
        <v>25</v>
      </c>
      <c r="E276" s="2">
        <f>[16]Provencher!D26</f>
        <v>72</v>
      </c>
      <c r="F276" s="2">
        <f>[16]Provencher!E26</f>
        <v>2</v>
      </c>
      <c r="G276" s="2">
        <f>[16]Provencher!F26</f>
        <v>2</v>
      </c>
      <c r="H276" s="2">
        <f>[16]Provencher!G26</f>
        <v>0</v>
      </c>
      <c r="I276" s="2">
        <f>[16]Provencher!H26</f>
        <v>0</v>
      </c>
      <c r="J276" s="2"/>
      <c r="K276" s="14">
        <f>[16]Provencher!J26</f>
        <v>0.63157894736842102</v>
      </c>
    </row>
    <row r="277" spans="1:11" x14ac:dyDescent="0.2">
      <c r="A277" s="2">
        <v>274</v>
      </c>
      <c r="B277" s="6" t="s">
        <v>131</v>
      </c>
      <c r="C277" s="2">
        <f>[3]Cox!B26</f>
        <v>112</v>
      </c>
      <c r="D277" s="2">
        <f>[3]Cox!C26</f>
        <v>7</v>
      </c>
      <c r="E277" s="2">
        <f>[3]Cox!D26</f>
        <v>55</v>
      </c>
      <c r="F277" s="2">
        <f>[3]Cox!E26</f>
        <v>2</v>
      </c>
      <c r="G277" s="2">
        <f>[3]Cox!F26</f>
        <v>0</v>
      </c>
      <c r="H277" s="2">
        <f>[3]Cox!G26</f>
        <v>0</v>
      </c>
      <c r="I277" s="2">
        <f>[3]Cox!H26</f>
        <v>12</v>
      </c>
      <c r="J277" s="2"/>
      <c r="K277" s="14">
        <f>[3]Cox!J26</f>
        <v>0.5982142857142857</v>
      </c>
    </row>
    <row r="278" spans="1:11" x14ac:dyDescent="0.2">
      <c r="A278" s="2">
        <v>275</v>
      </c>
      <c r="B278" s="6" t="s">
        <v>247</v>
      </c>
      <c r="C278" s="2">
        <f>[13]Moschella!B18</f>
        <v>111</v>
      </c>
      <c r="D278" s="2">
        <f>[13]Moschella!C18</f>
        <v>0</v>
      </c>
      <c r="E278" s="2">
        <f>[13]Moschella!D18</f>
        <v>76</v>
      </c>
      <c r="F278" s="2">
        <f>[13]Moschella!E18</f>
        <v>0</v>
      </c>
      <c r="G278" s="2">
        <f>[13]Moschella!F18</f>
        <v>0</v>
      </c>
      <c r="H278" s="2">
        <f>[13]Moschella!G18</f>
        <v>0</v>
      </c>
      <c r="I278" s="2">
        <f>[13]Moschella!H18</f>
        <v>1</v>
      </c>
      <c r="J278" s="2"/>
      <c r="K278" s="14">
        <f>[13]Moschella!J18</f>
        <v>0.69369369369369371</v>
      </c>
    </row>
    <row r="279" spans="1:11" x14ac:dyDescent="0.2">
      <c r="A279" s="2">
        <v>276</v>
      </c>
      <c r="B279" s="6" t="s">
        <v>56</v>
      </c>
      <c r="C279" s="2">
        <f>[13]McDonald!B24</f>
        <v>105</v>
      </c>
      <c r="D279" s="2">
        <f>[13]McDonald!C24</f>
        <v>58</v>
      </c>
      <c r="E279" s="2">
        <f>[13]McDonald!D24</f>
        <v>75</v>
      </c>
      <c r="F279" s="2">
        <f>[13]McDonald!E24</f>
        <v>22</v>
      </c>
      <c r="G279" s="2">
        <f>[13]McDonald!F24</f>
        <v>8</v>
      </c>
      <c r="H279" s="2">
        <f>[13]McDonald!G24</f>
        <v>5</v>
      </c>
      <c r="I279" s="2">
        <f>[13]McDonald!H24</f>
        <v>4</v>
      </c>
      <c r="J279" s="2"/>
      <c r="K279" s="14">
        <f>[13]McDonald!J24</f>
        <v>0.75238095238095237</v>
      </c>
    </row>
    <row r="280" spans="1:11" x14ac:dyDescent="0.2">
      <c r="A280" s="2">
        <v>277</v>
      </c>
      <c r="B280" s="6" t="s">
        <v>343</v>
      </c>
      <c r="C280" s="2">
        <f>[7]Gregowske!B13</f>
        <v>101</v>
      </c>
      <c r="D280" s="2">
        <f>[7]Gregowske!C13</f>
        <v>0</v>
      </c>
      <c r="E280" s="2">
        <f>[7]Gregowske!D13</f>
        <v>57</v>
      </c>
      <c r="F280" s="2">
        <f>[7]Gregowske!E13</f>
        <v>0</v>
      </c>
      <c r="G280" s="2">
        <f>[7]Gregowske!F13</f>
        <v>0</v>
      </c>
      <c r="H280" s="2">
        <f>[7]Gregowske!G13</f>
        <v>0</v>
      </c>
      <c r="I280" s="2">
        <f>[7]Gregowske!H13</f>
        <v>13</v>
      </c>
      <c r="J280" s="2"/>
      <c r="K280" s="14">
        <f>[7]Gregowske!J13</f>
        <v>0.69306930693069302</v>
      </c>
    </row>
    <row r="281" spans="1:11" x14ac:dyDescent="0.2">
      <c r="A281" s="2">
        <v>278</v>
      </c>
      <c r="B281" s="6" t="s">
        <v>238</v>
      </c>
      <c r="C281" s="2">
        <f>'[2]Barnard, Bruce'!B18</f>
        <v>93</v>
      </c>
      <c r="D281" s="2">
        <f>'[2]Barnard, Bruce'!C18</f>
        <v>0</v>
      </c>
      <c r="E281" s="2">
        <f>'[2]Barnard, Bruce'!D18</f>
        <v>48</v>
      </c>
      <c r="F281" s="2">
        <f>'[2]Barnard, Bruce'!E18</f>
        <v>0</v>
      </c>
      <c r="G281" s="2">
        <f>'[2]Barnard, Bruce'!F18</f>
        <v>0</v>
      </c>
      <c r="H281" s="2">
        <f>'[2]Barnard, Bruce'!G18</f>
        <v>0</v>
      </c>
      <c r="I281" s="2">
        <f>'[2]Barnard, Bruce'!H18</f>
        <v>0</v>
      </c>
      <c r="J281" s="2"/>
      <c r="K281" s="14">
        <f>'[2]Barnard, Bruce'!J18</f>
        <v>0.5161290322580645</v>
      </c>
    </row>
    <row r="282" spans="1:11" x14ac:dyDescent="0.2">
      <c r="A282" s="2">
        <v>279</v>
      </c>
      <c r="B282" s="6" t="s">
        <v>312</v>
      </c>
      <c r="C282" s="2">
        <f>[8]Holder!B14</f>
        <v>93</v>
      </c>
      <c r="D282" s="2">
        <f>[8]Holder!C14</f>
        <v>0</v>
      </c>
      <c r="E282" s="2">
        <f>[8]Holder!D14</f>
        <v>40</v>
      </c>
      <c r="F282" s="2">
        <f>[8]Holder!E14</f>
        <v>0</v>
      </c>
      <c r="G282" s="2">
        <f>[8]Holder!F14</f>
        <v>0</v>
      </c>
      <c r="H282" s="2">
        <f>[8]Holder!G14</f>
        <v>0</v>
      </c>
      <c r="I282" s="2">
        <f>[8]Holder!H14</f>
        <v>0</v>
      </c>
      <c r="J282" s="2"/>
      <c r="K282" s="14">
        <f>[8]Holder!J14</f>
        <v>0.43010752688172044</v>
      </c>
    </row>
    <row r="283" spans="1:11" x14ac:dyDescent="0.2">
      <c r="A283" s="2">
        <v>280</v>
      </c>
      <c r="B283" s="6" t="s">
        <v>347</v>
      </c>
      <c r="C283" s="2">
        <f>[13]McCormack!B13</f>
        <v>93</v>
      </c>
      <c r="D283" s="2">
        <f>[13]McCormack!C13</f>
        <v>0</v>
      </c>
      <c r="E283" s="2">
        <f>[13]McCormack!D13</f>
        <v>39</v>
      </c>
      <c r="F283" s="2">
        <f>[13]McCormack!E13</f>
        <v>0</v>
      </c>
      <c r="G283" s="2">
        <f>[13]McCormack!F13</f>
        <v>0</v>
      </c>
      <c r="H283" s="2">
        <f>[13]McCormack!G13</f>
        <v>0</v>
      </c>
      <c r="I283" s="2">
        <f>[13]McCormack!H13</f>
        <v>5</v>
      </c>
      <c r="J283" s="2"/>
      <c r="K283" s="14">
        <f>[13]McCormack!J13</f>
        <v>0.4731182795698925</v>
      </c>
    </row>
    <row r="284" spans="1:11" x14ac:dyDescent="0.2">
      <c r="A284" s="2">
        <v>281</v>
      </c>
      <c r="B284" s="6" t="s">
        <v>290</v>
      </c>
      <c r="C284" s="2">
        <f>[21]Zdankiewicz!B14</f>
        <v>93</v>
      </c>
      <c r="D284" s="2">
        <f>[21]Zdankiewicz!C14</f>
        <v>0</v>
      </c>
      <c r="E284" s="2">
        <f>[21]Zdankiewicz!D14</f>
        <v>47</v>
      </c>
      <c r="F284" s="2">
        <f>[21]Zdankiewicz!E14</f>
        <v>0</v>
      </c>
      <c r="G284" s="2">
        <f>[21]Zdankiewicz!F14</f>
        <v>0</v>
      </c>
      <c r="H284" s="2">
        <f>[21]Zdankiewicz!G14</f>
        <v>0</v>
      </c>
      <c r="I284" s="2">
        <f>[21]Zdankiewicz!H14</f>
        <v>8</v>
      </c>
      <c r="J284" s="2"/>
      <c r="K284" s="14">
        <f>[21]Zdankiewicz!J14</f>
        <v>0.59139784946236562</v>
      </c>
    </row>
    <row r="285" spans="1:11" x14ac:dyDescent="0.2">
      <c r="A285" s="2">
        <v>282</v>
      </c>
      <c r="B285" s="6" t="s">
        <v>329</v>
      </c>
      <c r="C285" s="2">
        <f>[3]Coker!B16</f>
        <v>90</v>
      </c>
      <c r="D285" s="2">
        <f>[3]Coker!C16</f>
        <v>0</v>
      </c>
      <c r="E285" s="2">
        <f>[3]Coker!D16</f>
        <v>16</v>
      </c>
      <c r="F285" s="2">
        <f>[3]Coker!E16</f>
        <v>0</v>
      </c>
      <c r="G285" s="2">
        <f>[3]Coker!F16</f>
        <v>0</v>
      </c>
      <c r="H285" s="2">
        <f>[3]Coker!G16</f>
        <v>0</v>
      </c>
      <c r="I285" s="2">
        <f>[3]Coker!H16</f>
        <v>1</v>
      </c>
      <c r="J285" s="2"/>
      <c r="K285" s="14">
        <f>[3]Coker!J16</f>
        <v>0.18888888888888888</v>
      </c>
    </row>
    <row r="286" spans="1:11" x14ac:dyDescent="0.2">
      <c r="A286" s="2">
        <v>283</v>
      </c>
      <c r="B286" s="6" t="s">
        <v>73</v>
      </c>
      <c r="C286" s="2">
        <f>'[2]Barnard, Alan'!B26</f>
        <v>89</v>
      </c>
      <c r="D286" s="2">
        <f>'[2]Barnard, Alan'!C26</f>
        <v>23</v>
      </c>
      <c r="E286" s="2">
        <f>'[2]Barnard, Alan'!D26</f>
        <v>51</v>
      </c>
      <c r="F286" s="2">
        <f>'[2]Barnard, Alan'!E26</f>
        <v>6</v>
      </c>
      <c r="G286" s="2">
        <f>'[2]Barnard, Alan'!F26</f>
        <v>2</v>
      </c>
      <c r="H286" s="2">
        <f>'[2]Barnard, Alan'!G26</f>
        <v>4</v>
      </c>
      <c r="I286" s="2">
        <f>'[2]Barnard, Alan'!H26</f>
        <v>9</v>
      </c>
      <c r="J286" s="2"/>
      <c r="K286" s="14">
        <f>'[2]Barnard, Alan'!J26</f>
        <v>0.6741573033707865</v>
      </c>
    </row>
    <row r="287" spans="1:11" x14ac:dyDescent="0.2">
      <c r="A287" s="2">
        <v>284</v>
      </c>
      <c r="B287" s="6" t="s">
        <v>29</v>
      </c>
      <c r="C287" s="2">
        <f>[4]Delue!B26</f>
        <v>89</v>
      </c>
      <c r="D287" s="2">
        <f>[4]Delue!C26</f>
        <v>16</v>
      </c>
      <c r="E287" s="2">
        <f>[4]Delue!D26</f>
        <v>36</v>
      </c>
      <c r="F287" s="2">
        <f>[4]Delue!E26</f>
        <v>5</v>
      </c>
      <c r="G287" s="2">
        <f>[4]Delue!F26</f>
        <v>0</v>
      </c>
      <c r="H287" s="2">
        <f>[4]Delue!G26</f>
        <v>0</v>
      </c>
      <c r="I287" s="2">
        <f>[4]Delue!H26</f>
        <v>2</v>
      </c>
      <c r="J287" s="2"/>
      <c r="K287" s="14">
        <f>[4]Delue!J26</f>
        <v>0.42696629213483145</v>
      </c>
    </row>
    <row r="288" spans="1:11" x14ac:dyDescent="0.2">
      <c r="A288" s="2">
        <v>285</v>
      </c>
      <c r="B288" s="6" t="s">
        <v>236</v>
      </c>
      <c r="C288" s="2">
        <f>[1]Avakian!B14</f>
        <v>88</v>
      </c>
      <c r="D288" s="2">
        <f>[1]Avakian!C14</f>
        <v>0</v>
      </c>
      <c r="E288" s="2">
        <f>[1]Avakian!D14</f>
        <v>43</v>
      </c>
      <c r="F288" s="2">
        <f>[1]Avakian!E14</f>
        <v>0</v>
      </c>
      <c r="G288" s="2">
        <f>[1]Avakian!F14</f>
        <v>0</v>
      </c>
      <c r="H288" s="2">
        <f>[1]Avakian!G14</f>
        <v>0</v>
      </c>
      <c r="I288" s="2">
        <f>[1]Avakian!H14</f>
        <v>2</v>
      </c>
      <c r="J288" s="2"/>
      <c r="K288" s="14">
        <f>[1]Avakian!J14</f>
        <v>0.51136363636363635</v>
      </c>
    </row>
    <row r="289" spans="1:11" x14ac:dyDescent="0.2">
      <c r="A289" s="2">
        <v>286</v>
      </c>
      <c r="B289" s="6" t="s">
        <v>291</v>
      </c>
      <c r="C289" s="2">
        <f>[4]Doucet!B15</f>
        <v>87</v>
      </c>
      <c r="D289" s="2">
        <f>[4]Doucet!C15</f>
        <v>0</v>
      </c>
      <c r="E289" s="2">
        <f>[4]Doucet!D15</f>
        <v>24</v>
      </c>
      <c r="F289" s="2">
        <f>[4]Doucet!E15</f>
        <v>0</v>
      </c>
      <c r="G289" s="2">
        <f>[4]Doucet!F15</f>
        <v>0</v>
      </c>
      <c r="H289" s="2">
        <f>[4]Doucet!G15</f>
        <v>0</v>
      </c>
      <c r="I289" s="2">
        <f>[4]Doucet!H15</f>
        <v>0</v>
      </c>
      <c r="J289" s="2"/>
      <c r="K289" s="14">
        <f>[4]Doucet!J15</f>
        <v>0.27586206896551724</v>
      </c>
    </row>
    <row r="290" spans="1:11" x14ac:dyDescent="0.2">
      <c r="A290" s="2">
        <v>287</v>
      </c>
      <c r="B290" s="6" t="s">
        <v>177</v>
      </c>
      <c r="C290" s="2">
        <f>[18]Stromski!B26</f>
        <v>87</v>
      </c>
      <c r="D290" s="2">
        <f>[18]Stromski!C26</f>
        <v>0</v>
      </c>
      <c r="E290" s="2">
        <f>[18]Stromski!D26</f>
        <v>35</v>
      </c>
      <c r="F290" s="2">
        <f>[18]Stromski!E26</f>
        <v>0</v>
      </c>
      <c r="G290" s="2">
        <f>[18]Stromski!F26</f>
        <v>0</v>
      </c>
      <c r="H290" s="2">
        <f>[18]Stromski!G26</f>
        <v>0</v>
      </c>
      <c r="I290" s="2">
        <f>[18]Stromski!H26</f>
        <v>1</v>
      </c>
      <c r="J290" s="2"/>
      <c r="K290" s="14">
        <f>[18]Stromski!J26</f>
        <v>0.41379310344827586</v>
      </c>
    </row>
    <row r="291" spans="1:11" x14ac:dyDescent="0.2">
      <c r="A291" s="2">
        <v>288</v>
      </c>
      <c r="B291" s="6" t="s">
        <v>203</v>
      </c>
      <c r="C291" s="2">
        <f>[3]Cotter!B18</f>
        <v>86</v>
      </c>
      <c r="D291" s="2">
        <f>[3]Cotter!C18</f>
        <v>0</v>
      </c>
      <c r="E291" s="2">
        <f>[3]Cotter!D18</f>
        <v>25</v>
      </c>
      <c r="F291" s="2">
        <f>[3]Cotter!E18</f>
        <v>0</v>
      </c>
      <c r="G291" s="2">
        <f>[3]Cotter!F18</f>
        <v>0</v>
      </c>
      <c r="H291" s="2">
        <f>[3]Cotter!G18</f>
        <v>0</v>
      </c>
      <c r="I291" s="2">
        <f>[3]Cotter!H18</f>
        <v>2</v>
      </c>
      <c r="J291" s="2"/>
      <c r="K291" s="14">
        <f>[3]Cotter!J18</f>
        <v>0.31395348837209303</v>
      </c>
    </row>
    <row r="292" spans="1:11" x14ac:dyDescent="0.2">
      <c r="A292" s="2">
        <v>289</v>
      </c>
      <c r="B292" s="6" t="s">
        <v>324</v>
      </c>
      <c r="C292" s="2">
        <f>'[1]Anderson, Ron'!B12</f>
        <v>84</v>
      </c>
      <c r="D292" s="2">
        <f>'[1]Anderson, Ron'!C12</f>
        <v>0</v>
      </c>
      <c r="E292" s="2">
        <f>'[1]Anderson, Ron'!D12</f>
        <v>65</v>
      </c>
      <c r="F292" s="2">
        <f>'[1]Anderson, Ron'!E12</f>
        <v>0</v>
      </c>
      <c r="G292" s="2">
        <f>'[1]Anderson, Ron'!F12</f>
        <v>0</v>
      </c>
      <c r="H292" s="2">
        <f>'[1]Anderson, Ron'!G12</f>
        <v>0</v>
      </c>
      <c r="I292" s="2">
        <f>'[1]Anderson, Ron'!H12</f>
        <v>6</v>
      </c>
      <c r="J292" s="2"/>
      <c r="K292" s="14">
        <f>'[1]Anderson, Ron'!J12</f>
        <v>0.84523809523809523</v>
      </c>
    </row>
    <row r="293" spans="1:11" x14ac:dyDescent="0.2">
      <c r="A293" s="2">
        <v>290</v>
      </c>
      <c r="B293" s="6" t="s">
        <v>351</v>
      </c>
      <c r="C293" s="2">
        <f>'[15]O''Brien'!B13</f>
        <v>81</v>
      </c>
      <c r="D293" s="2">
        <f>'[15]O''Brien'!C13</f>
        <v>0</v>
      </c>
      <c r="E293" s="2">
        <f>'[15]O''Brien'!D13</f>
        <v>43</v>
      </c>
      <c r="F293" s="2">
        <f>'[15]O''Brien'!E13</f>
        <v>0</v>
      </c>
      <c r="G293" s="2">
        <f>'[15]O''Brien'!F13</f>
        <v>0</v>
      </c>
      <c r="H293" s="2">
        <f>'[15]O''Brien'!G13</f>
        <v>0</v>
      </c>
      <c r="I293" s="2">
        <f>'[15]O''Brien'!H13</f>
        <v>6</v>
      </c>
      <c r="J293" s="2"/>
      <c r="K293" s="14">
        <f>'[15]O''Brien'!J13</f>
        <v>0.60493827160493829</v>
      </c>
    </row>
    <row r="294" spans="1:11" x14ac:dyDescent="0.2">
      <c r="A294" s="2">
        <v>291</v>
      </c>
      <c r="B294" s="6" t="s">
        <v>157</v>
      </c>
      <c r="C294" s="2">
        <f>[20]Wentz!B26</f>
        <v>81</v>
      </c>
      <c r="D294" s="2">
        <f>[20]Wentz!C26</f>
        <v>9</v>
      </c>
      <c r="E294" s="2">
        <f>[20]Wentz!D26</f>
        <v>42</v>
      </c>
      <c r="F294" s="2">
        <f>[20]Wentz!E26</f>
        <v>4</v>
      </c>
      <c r="G294" s="2">
        <f>[20]Wentz!F26</f>
        <v>0</v>
      </c>
      <c r="H294" s="2">
        <f>[20]Wentz!G26</f>
        <v>0</v>
      </c>
      <c r="I294" s="2">
        <f>[20]Wentz!H26</f>
        <v>1</v>
      </c>
      <c r="J294" s="2"/>
      <c r="K294" s="14">
        <f>[20]Wentz!J26</f>
        <v>0.53086419753086422</v>
      </c>
    </row>
    <row r="295" spans="1:11" x14ac:dyDescent="0.2">
      <c r="A295" s="2">
        <v>292</v>
      </c>
      <c r="B295" s="6" t="s">
        <v>327</v>
      </c>
      <c r="C295" s="2">
        <f>[2]Bracci!B15</f>
        <v>80</v>
      </c>
      <c r="D295" s="2">
        <f>[2]Bracci!C15</f>
        <v>0</v>
      </c>
      <c r="E295" s="2">
        <f>[2]Bracci!D15</f>
        <v>22</v>
      </c>
      <c r="F295" s="2">
        <f>[2]Bracci!E15</f>
        <v>0</v>
      </c>
      <c r="G295" s="2">
        <f>[2]Bracci!F15</f>
        <v>0</v>
      </c>
      <c r="H295" s="2">
        <f>[2]Bracci!G15</f>
        <v>0</v>
      </c>
      <c r="I295" s="2">
        <f>[2]Bracci!H15</f>
        <v>7</v>
      </c>
      <c r="J295" s="2"/>
      <c r="K295" s="14">
        <f>[2]Bracci!J15</f>
        <v>0.36249999999999999</v>
      </c>
    </row>
    <row r="296" spans="1:11" x14ac:dyDescent="0.2">
      <c r="A296" s="2">
        <v>293</v>
      </c>
      <c r="B296" s="2" t="s">
        <v>222</v>
      </c>
      <c r="C296" s="2">
        <f>[8]Harmon!B12</f>
        <v>79</v>
      </c>
      <c r="D296" s="2">
        <f>[8]Harmon!C12</f>
        <v>0</v>
      </c>
      <c r="E296" s="2">
        <f>[8]Harmon!D12</f>
        <v>39</v>
      </c>
      <c r="F296" s="2">
        <f>[8]Harmon!E12</f>
        <v>0</v>
      </c>
      <c r="G296" s="2">
        <f>[8]Harmon!F12</f>
        <v>0</v>
      </c>
      <c r="H296" s="2">
        <f>[8]Harmon!G12</f>
        <v>0</v>
      </c>
      <c r="I296" s="2">
        <f>[8]Harmon!H12</f>
        <v>1</v>
      </c>
      <c r="J296" s="2"/>
      <c r="K296" s="14">
        <f>[8]Harmon!J12</f>
        <v>0.50632911392405067</v>
      </c>
    </row>
    <row r="297" spans="1:11" x14ac:dyDescent="0.2">
      <c r="A297" s="2">
        <v>294</v>
      </c>
      <c r="B297" s="6" t="s">
        <v>287</v>
      </c>
      <c r="C297" s="2">
        <f>[20]Ulicny!B14</f>
        <v>79</v>
      </c>
      <c r="D297" s="2">
        <f>[20]Ulicny!C14</f>
        <v>0</v>
      </c>
      <c r="E297" s="2">
        <f>[20]Ulicny!D14</f>
        <v>37</v>
      </c>
      <c r="F297" s="2">
        <f>[20]Ulicny!E14</f>
        <v>0</v>
      </c>
      <c r="G297" s="2">
        <f>[20]Ulicny!F14</f>
        <v>0</v>
      </c>
      <c r="H297" s="2">
        <f>[20]Ulicny!G14</f>
        <v>0</v>
      </c>
      <c r="I297" s="2">
        <f>[20]Ulicny!H14</f>
        <v>5</v>
      </c>
      <c r="J297" s="2"/>
      <c r="K297" s="14">
        <f>[20]Ulicny!J14</f>
        <v>0.53164556962025311</v>
      </c>
    </row>
    <row r="298" spans="1:11" x14ac:dyDescent="0.2">
      <c r="A298" s="2">
        <v>295</v>
      </c>
      <c r="B298" s="6" t="s">
        <v>139</v>
      </c>
      <c r="C298" s="2">
        <f>[21]Zupkosky!B26</f>
        <v>79</v>
      </c>
      <c r="D298" s="2">
        <f>[21]Zupkosky!C26</f>
        <v>15</v>
      </c>
      <c r="E298" s="2">
        <f>[21]Zupkosky!D26</f>
        <v>45</v>
      </c>
      <c r="F298" s="2">
        <f>[21]Zupkosky!E26</f>
        <v>0</v>
      </c>
      <c r="G298" s="2">
        <f>[21]Zupkosky!F26</f>
        <v>0</v>
      </c>
      <c r="H298" s="2">
        <f>[21]Zupkosky!G26</f>
        <v>0</v>
      </c>
      <c r="I298" s="2">
        <f>[21]Zupkosky!H26</f>
        <v>1</v>
      </c>
      <c r="J298" s="2"/>
      <c r="K298" s="14">
        <f>[21]Zupkosky!J26</f>
        <v>0.58227848101265822</v>
      </c>
    </row>
    <row r="299" spans="1:11" x14ac:dyDescent="0.2">
      <c r="A299" s="2">
        <v>296</v>
      </c>
      <c r="B299" s="6" t="s">
        <v>254</v>
      </c>
      <c r="C299" s="2">
        <f>[2]Bergeron!B13</f>
        <v>77</v>
      </c>
      <c r="D299" s="2">
        <f>[2]Bergeron!C13</f>
        <v>0</v>
      </c>
      <c r="E299" s="2">
        <f>[2]Bergeron!D13</f>
        <v>23</v>
      </c>
      <c r="F299" s="2">
        <f>[2]Bergeron!E13</f>
        <v>0</v>
      </c>
      <c r="G299" s="2">
        <f>[2]Bergeron!F13</f>
        <v>0</v>
      </c>
      <c r="H299" s="2">
        <f>[2]Bergeron!G13</f>
        <v>0</v>
      </c>
      <c r="I299" s="2">
        <f>[2]Bergeron!H13</f>
        <v>2</v>
      </c>
      <c r="J299" s="2"/>
      <c r="K299" s="14">
        <f>[2]Bergeron!J13</f>
        <v>0.32467532467532467</v>
      </c>
    </row>
    <row r="300" spans="1:11" x14ac:dyDescent="0.2">
      <c r="A300" s="2">
        <v>297</v>
      </c>
      <c r="B300" s="6" t="s">
        <v>309</v>
      </c>
      <c r="C300" s="2">
        <f>[7]Gelinas!B14</f>
        <v>77</v>
      </c>
      <c r="D300" s="2">
        <f>[7]Gelinas!C14</f>
        <v>0</v>
      </c>
      <c r="E300" s="2">
        <f>[7]Gelinas!D14</f>
        <v>43</v>
      </c>
      <c r="F300" s="2">
        <f>[7]Gelinas!E14</f>
        <v>0</v>
      </c>
      <c r="G300" s="2">
        <f>[7]Gelinas!F14</f>
        <v>0</v>
      </c>
      <c r="H300" s="2">
        <f>[7]Gelinas!G14</f>
        <v>0</v>
      </c>
      <c r="I300" s="2">
        <f>[7]Gelinas!H14</f>
        <v>0</v>
      </c>
      <c r="J300" s="2"/>
      <c r="K300" s="14">
        <f>[7]Gelinas!J14</f>
        <v>0.55844155844155841</v>
      </c>
    </row>
    <row r="301" spans="1:11" x14ac:dyDescent="0.2">
      <c r="A301" s="2">
        <v>298</v>
      </c>
      <c r="B301" s="6" t="s">
        <v>242</v>
      </c>
      <c r="C301" s="2">
        <f>[3]Croteau!B13</f>
        <v>76</v>
      </c>
      <c r="D301" s="2">
        <f>[3]Croteau!C13</f>
        <v>0</v>
      </c>
      <c r="E301" s="2">
        <f>[3]Croteau!D13</f>
        <v>36</v>
      </c>
      <c r="F301" s="2">
        <f>[3]Croteau!E13</f>
        <v>0</v>
      </c>
      <c r="G301" s="2">
        <f>[3]Croteau!F13</f>
        <v>0</v>
      </c>
      <c r="H301" s="2">
        <f>[3]Croteau!G13</f>
        <v>0</v>
      </c>
      <c r="I301" s="2">
        <f>[3]Croteau!H13</f>
        <v>3</v>
      </c>
      <c r="J301" s="2"/>
      <c r="K301" s="14">
        <f>[3]Croteau!J13</f>
        <v>0.51315789473684215</v>
      </c>
    </row>
    <row r="302" spans="1:11" x14ac:dyDescent="0.2">
      <c r="A302" s="2">
        <v>299</v>
      </c>
      <c r="B302" s="6" t="s">
        <v>316</v>
      </c>
      <c r="C302" s="2">
        <f>[4]Donovan!B16</f>
        <v>76</v>
      </c>
      <c r="D302" s="2">
        <f>[4]Donovan!C16</f>
        <v>0</v>
      </c>
      <c r="E302" s="2">
        <f>[4]Donovan!D16</f>
        <v>29</v>
      </c>
      <c r="F302" s="2">
        <f>[4]Donovan!E16</f>
        <v>0</v>
      </c>
      <c r="G302" s="2">
        <f>[4]Donovan!F16</f>
        <v>0</v>
      </c>
      <c r="H302" s="2">
        <f>[4]Donovan!G16</f>
        <v>0</v>
      </c>
      <c r="I302" s="2">
        <f>[4]Donovan!H16</f>
        <v>0</v>
      </c>
      <c r="J302" s="2"/>
      <c r="K302" s="14">
        <f>[4]Donovan!J16</f>
        <v>0.38157894736842107</v>
      </c>
    </row>
    <row r="303" spans="1:11" x14ac:dyDescent="0.2">
      <c r="A303" s="2">
        <v>300</v>
      </c>
      <c r="B303" s="6" t="s">
        <v>352</v>
      </c>
      <c r="C303" s="2">
        <f>[16]Padley!B14</f>
        <v>76</v>
      </c>
      <c r="D303" s="2">
        <f>[16]Padley!C14</f>
        <v>0</v>
      </c>
      <c r="E303" s="2">
        <f>[16]Padley!D14</f>
        <v>36</v>
      </c>
      <c r="F303" s="2">
        <f>[16]Padley!E14</f>
        <v>0</v>
      </c>
      <c r="G303" s="2">
        <f>[16]Padley!F14</f>
        <v>0</v>
      </c>
      <c r="H303" s="2">
        <f>[16]Padley!G14</f>
        <v>0</v>
      </c>
      <c r="I303" s="2">
        <f>[16]Padley!H14</f>
        <v>4</v>
      </c>
      <c r="J303" s="2"/>
      <c r="K303" s="14">
        <f>[16]Padley!J14</f>
        <v>0.52631578947368418</v>
      </c>
    </row>
    <row r="304" spans="1:11" x14ac:dyDescent="0.2">
      <c r="A304" s="2">
        <v>301</v>
      </c>
      <c r="B304" s="6" t="s">
        <v>310</v>
      </c>
      <c r="C304" s="2">
        <f>[8]Hoeker!B15</f>
        <v>74</v>
      </c>
      <c r="D304" s="2">
        <f>[8]Hoeker!C15</f>
        <v>0</v>
      </c>
      <c r="E304" s="2">
        <f>[8]Hoeker!D15</f>
        <v>32</v>
      </c>
      <c r="F304" s="2">
        <f>[8]Hoeker!E15</f>
        <v>0</v>
      </c>
      <c r="G304" s="2">
        <f>[8]Hoeker!F15</f>
        <v>0</v>
      </c>
      <c r="H304" s="2">
        <f>[8]Hoeker!G15</f>
        <v>0</v>
      </c>
      <c r="I304" s="2">
        <f>[8]Hoeker!H15</f>
        <v>0</v>
      </c>
      <c r="J304" s="2"/>
      <c r="K304" s="14">
        <f>[8]Hoeker!J15</f>
        <v>0.43243243243243246</v>
      </c>
    </row>
    <row r="305" spans="1:11" x14ac:dyDescent="0.2">
      <c r="A305" s="2">
        <v>302</v>
      </c>
      <c r="B305" s="6" t="s">
        <v>348</v>
      </c>
      <c r="C305" s="2">
        <f>[14]Nadeau!B12</f>
        <v>74</v>
      </c>
      <c r="D305" s="2">
        <f>[14]Nadeau!C12</f>
        <v>0</v>
      </c>
      <c r="E305" s="2">
        <f>[14]Nadeau!D12</f>
        <v>28</v>
      </c>
      <c r="F305" s="2">
        <f>[14]Nadeau!E12</f>
        <v>0</v>
      </c>
      <c r="G305" s="2">
        <f>[14]Nadeau!F12</f>
        <v>0</v>
      </c>
      <c r="H305" s="2">
        <f>[14]Nadeau!G12</f>
        <v>0</v>
      </c>
      <c r="I305" s="2">
        <f>[14]Nadeau!H12</f>
        <v>0</v>
      </c>
      <c r="J305" s="2"/>
      <c r="K305" s="14">
        <f>[14]Nadeau!J12</f>
        <v>0.3783783783783784</v>
      </c>
    </row>
    <row r="306" spans="1:11" x14ac:dyDescent="0.2">
      <c r="A306" s="2">
        <v>303</v>
      </c>
      <c r="B306" s="6" t="s">
        <v>42</v>
      </c>
      <c r="C306" s="2">
        <f>[13]Macias!B24</f>
        <v>73</v>
      </c>
      <c r="D306" s="2">
        <f>[13]Macias!C24</f>
        <v>19</v>
      </c>
      <c r="E306" s="2">
        <f>[13]Macias!D24</f>
        <v>34</v>
      </c>
      <c r="F306" s="2">
        <f>[13]Macias!E24</f>
        <v>4</v>
      </c>
      <c r="G306" s="2">
        <f>[13]Macias!F24</f>
        <v>0</v>
      </c>
      <c r="H306" s="2">
        <f>[13]Macias!G24</f>
        <v>0</v>
      </c>
      <c r="I306" s="2">
        <f>[13]Macias!H24</f>
        <v>5</v>
      </c>
      <c r="J306" s="2"/>
      <c r="K306" s="14">
        <f>[13]Macias!J24</f>
        <v>0.53424657534246578</v>
      </c>
    </row>
    <row r="307" spans="1:11" x14ac:dyDescent="0.2">
      <c r="A307" s="2">
        <v>304</v>
      </c>
      <c r="B307" s="6" t="s">
        <v>297</v>
      </c>
      <c r="C307" s="2">
        <f>'[18]Smith, Dennis'!B16</f>
        <v>73</v>
      </c>
      <c r="D307" s="2">
        <f>'[18]Smith, Dennis'!C16</f>
        <v>0</v>
      </c>
      <c r="E307" s="2">
        <f>'[18]Smith, Dennis'!D16</f>
        <v>23</v>
      </c>
      <c r="F307" s="2">
        <f>'[18]Smith, Dennis'!E16</f>
        <v>0</v>
      </c>
      <c r="G307" s="2">
        <f>'[18]Smith, Dennis'!F16</f>
        <v>0</v>
      </c>
      <c r="H307" s="2">
        <f>'[18]Smith, Dennis'!G16</f>
        <v>0</v>
      </c>
      <c r="I307" s="2">
        <f>'[18]Smith, Dennis'!H16</f>
        <v>4</v>
      </c>
      <c r="J307" s="2"/>
      <c r="K307" s="14">
        <f>'[18]Smith, Dennis'!J16</f>
        <v>0.36986301369863012</v>
      </c>
    </row>
    <row r="308" spans="1:11" x14ac:dyDescent="0.2">
      <c r="A308" s="2">
        <v>305</v>
      </c>
      <c r="B308" s="6" t="s">
        <v>124</v>
      </c>
      <c r="C308" s="2">
        <f>[10]Jones!B26</f>
        <v>72</v>
      </c>
      <c r="D308" s="2">
        <f>[10]Jones!C26</f>
        <v>13</v>
      </c>
      <c r="E308" s="2">
        <f>[10]Jones!D26</f>
        <v>34</v>
      </c>
      <c r="F308" s="2">
        <f>[10]Jones!E26</f>
        <v>0</v>
      </c>
      <c r="G308" s="2">
        <f>[10]Jones!F26</f>
        <v>0</v>
      </c>
      <c r="H308" s="2">
        <f>[10]Jones!G26</f>
        <v>0</v>
      </c>
      <c r="I308" s="2">
        <f>[10]Jones!H26</f>
        <v>0</v>
      </c>
      <c r="J308" s="2"/>
      <c r="K308" s="14">
        <f>[10]Jones!J26</f>
        <v>0.47222222222222221</v>
      </c>
    </row>
    <row r="309" spans="1:11" x14ac:dyDescent="0.2">
      <c r="A309" s="2">
        <v>306</v>
      </c>
      <c r="B309" s="6" t="s">
        <v>331</v>
      </c>
      <c r="C309" s="2">
        <f>[4]Dean!B13</f>
        <v>71</v>
      </c>
      <c r="D309" s="2">
        <f>[4]Dean!C13</f>
        <v>0</v>
      </c>
      <c r="E309" s="2">
        <f>[4]Dean!D13</f>
        <v>32</v>
      </c>
      <c r="F309" s="2">
        <f>[4]Dean!E13</f>
        <v>0</v>
      </c>
      <c r="G309" s="2">
        <f>[4]Dean!F13</f>
        <v>0</v>
      </c>
      <c r="H309" s="2">
        <f>[4]Dean!G13</f>
        <v>0</v>
      </c>
      <c r="I309" s="2">
        <f>[4]Dean!H13</f>
        <v>1</v>
      </c>
      <c r="J309" s="2"/>
      <c r="K309" s="14">
        <f>[4]Dean!J13</f>
        <v>0.46478873239436619</v>
      </c>
    </row>
    <row r="310" spans="1:11" x14ac:dyDescent="0.2">
      <c r="A310" s="2">
        <v>307</v>
      </c>
      <c r="B310" s="6" t="s">
        <v>187</v>
      </c>
      <c r="C310" s="2">
        <f>'[15]O''Neil'!B26</f>
        <v>71</v>
      </c>
      <c r="D310" s="2">
        <f>'[15]O''Neil'!C26</f>
        <v>0</v>
      </c>
      <c r="E310" s="2">
        <f>'[15]O''Neil'!D26</f>
        <v>37</v>
      </c>
      <c r="F310" s="2">
        <f>'[15]O''Neil'!E26</f>
        <v>0</v>
      </c>
      <c r="G310" s="2">
        <f>'[15]O''Neil'!F26</f>
        <v>0</v>
      </c>
      <c r="H310" s="2">
        <f>'[15]O''Neil'!G26</f>
        <v>0</v>
      </c>
      <c r="I310" s="2">
        <f>'[15]O''Neil'!H26</f>
        <v>5</v>
      </c>
      <c r="J310" s="2"/>
      <c r="K310" s="14">
        <f>'[15]O''Neil'!J26</f>
        <v>0.59154929577464788</v>
      </c>
    </row>
    <row r="311" spans="1:11" x14ac:dyDescent="0.2">
      <c r="A311" s="2">
        <v>308</v>
      </c>
      <c r="B311" s="6" t="s">
        <v>278</v>
      </c>
      <c r="C311" s="2">
        <f>[16]Powell!B16</f>
        <v>71</v>
      </c>
      <c r="D311" s="2">
        <f>[16]Powell!C16</f>
        <v>0</v>
      </c>
      <c r="E311" s="2">
        <f>[16]Powell!D16</f>
        <v>29</v>
      </c>
      <c r="F311" s="2">
        <f>[16]Powell!E16</f>
        <v>0</v>
      </c>
      <c r="G311" s="2">
        <f>[16]Powell!F16</f>
        <v>0</v>
      </c>
      <c r="H311" s="2">
        <f>[16]Powell!G16</f>
        <v>0</v>
      </c>
      <c r="I311" s="2">
        <f>[16]Powell!H16</f>
        <v>1</v>
      </c>
      <c r="J311" s="2"/>
      <c r="K311" s="14">
        <f>[16]Powell!J16</f>
        <v>0.42253521126760563</v>
      </c>
    </row>
    <row r="312" spans="1:11" x14ac:dyDescent="0.2">
      <c r="A312" s="2">
        <v>309</v>
      </c>
      <c r="B312" s="6" t="s">
        <v>334</v>
      </c>
      <c r="C312" s="2">
        <f>[16]Parker!B12</f>
        <v>70</v>
      </c>
      <c r="D312" s="2">
        <f>[16]Parker!C12</f>
        <v>0</v>
      </c>
      <c r="E312" s="2">
        <f>[16]Parker!D12</f>
        <v>37</v>
      </c>
      <c r="F312" s="2">
        <f>[16]Parker!E12</f>
        <v>0</v>
      </c>
      <c r="G312" s="2">
        <f>[16]Parker!F12</f>
        <v>0</v>
      </c>
      <c r="H312" s="2">
        <f>[16]Parker!G12</f>
        <v>0</v>
      </c>
      <c r="I312" s="2">
        <f>[16]Parker!H12</f>
        <v>1</v>
      </c>
      <c r="J312" s="2"/>
      <c r="K312" s="14">
        <f>[16]Parker!J12</f>
        <v>0.54285714285714282</v>
      </c>
    </row>
    <row r="313" spans="1:11" x14ac:dyDescent="0.2">
      <c r="A313" s="2">
        <v>310</v>
      </c>
      <c r="B313" s="6" t="s">
        <v>355</v>
      </c>
      <c r="C313" s="2">
        <f>[17]Ribaudo!B15</f>
        <v>70</v>
      </c>
      <c r="D313" s="2">
        <f>[17]Ribaudo!C15</f>
        <v>0</v>
      </c>
      <c r="E313" s="2">
        <f>[17]Ribaudo!D15</f>
        <v>15</v>
      </c>
      <c r="F313" s="2">
        <f>[17]Ribaudo!E15</f>
        <v>0</v>
      </c>
      <c r="G313" s="2">
        <f>[17]Ribaudo!F15</f>
        <v>0</v>
      </c>
      <c r="H313" s="2">
        <f>[17]Ribaudo!G15</f>
        <v>0</v>
      </c>
      <c r="I313" s="2">
        <f>[17]Ribaudo!H15</f>
        <v>2</v>
      </c>
      <c r="J313" s="2"/>
      <c r="K313" s="14">
        <f>[17]Ribaudo!J15</f>
        <v>0.24285714285714285</v>
      </c>
    </row>
    <row r="314" spans="1:11" x14ac:dyDescent="0.2">
      <c r="A314" s="2">
        <v>311</v>
      </c>
      <c r="B314" s="6" t="s">
        <v>308</v>
      </c>
      <c r="C314" s="2">
        <f>[3]Chambers!B14</f>
        <v>65</v>
      </c>
      <c r="D314" s="2">
        <f>[3]Chambers!C14</f>
        <v>0</v>
      </c>
      <c r="E314" s="2">
        <f>[3]Chambers!D14</f>
        <v>24</v>
      </c>
      <c r="F314" s="2">
        <f>[3]Chambers!E14</f>
        <v>0</v>
      </c>
      <c r="G314" s="2">
        <f>[3]Chambers!F14</f>
        <v>0</v>
      </c>
      <c r="H314" s="2">
        <f>[3]Chambers!G14</f>
        <v>0</v>
      </c>
      <c r="I314" s="2">
        <f>[3]Chambers!H14</f>
        <v>0</v>
      </c>
      <c r="J314" s="2"/>
      <c r="K314" s="14">
        <f>[3]Chambers!J14</f>
        <v>0.36923076923076925</v>
      </c>
    </row>
    <row r="315" spans="1:11" x14ac:dyDescent="0.2">
      <c r="A315" s="2">
        <v>312</v>
      </c>
      <c r="B315" s="6" t="s">
        <v>306</v>
      </c>
      <c r="C315" s="2">
        <f>[16]Polsi!B16</f>
        <v>64</v>
      </c>
      <c r="D315" s="2">
        <f>[16]Polsi!C16</f>
        <v>0</v>
      </c>
      <c r="E315" s="2">
        <f>[16]Polsi!D16</f>
        <v>23</v>
      </c>
      <c r="F315" s="2">
        <f>[16]Polsi!E16</f>
        <v>0</v>
      </c>
      <c r="G315" s="2">
        <f>[16]Polsi!F16</f>
        <v>0</v>
      </c>
      <c r="H315" s="2">
        <f>[16]Polsi!G16</f>
        <v>0</v>
      </c>
      <c r="I315" s="2">
        <f>[16]Polsi!H16</f>
        <v>0</v>
      </c>
      <c r="J315" s="2"/>
      <c r="K315" s="14">
        <f>[16]Polsi!J16</f>
        <v>0.359375</v>
      </c>
    </row>
    <row r="316" spans="1:11" x14ac:dyDescent="0.2">
      <c r="A316" s="2">
        <v>313</v>
      </c>
      <c r="B316" s="6" t="s">
        <v>180</v>
      </c>
      <c r="C316" s="2">
        <f>[19]Teel!B18</f>
        <v>64</v>
      </c>
      <c r="D316" s="2">
        <f>[19]Teel!C18</f>
        <v>0</v>
      </c>
      <c r="E316" s="2">
        <f>[19]Teel!D18</f>
        <v>25</v>
      </c>
      <c r="F316" s="2">
        <f>[19]Teel!E18</f>
        <v>0</v>
      </c>
      <c r="G316" s="2">
        <f>[19]Teel!F18</f>
        <v>0</v>
      </c>
      <c r="H316" s="2">
        <f>[19]Teel!G18</f>
        <v>0</v>
      </c>
      <c r="I316" s="2">
        <f>[19]Teel!H18</f>
        <v>0</v>
      </c>
      <c r="J316" s="2"/>
      <c r="K316" s="14">
        <f>[19]Teel!J18</f>
        <v>0.390625</v>
      </c>
    </row>
    <row r="317" spans="1:11" x14ac:dyDescent="0.2">
      <c r="A317" s="2">
        <v>314</v>
      </c>
      <c r="B317" s="6" t="s">
        <v>86</v>
      </c>
      <c r="C317" s="2">
        <f>[2]Botelho!B26</f>
        <v>63</v>
      </c>
      <c r="D317" s="2">
        <f>[2]Botelho!C26</f>
        <v>13</v>
      </c>
      <c r="E317" s="2">
        <f>[2]Botelho!D26</f>
        <v>27</v>
      </c>
      <c r="F317" s="2">
        <f>[2]Botelho!E26</f>
        <v>2</v>
      </c>
      <c r="G317" s="2">
        <f>[2]Botelho!F26</f>
        <v>0</v>
      </c>
      <c r="H317" s="2">
        <f>[2]Botelho!G26</f>
        <v>0</v>
      </c>
      <c r="I317" s="2">
        <f>[2]Botelho!H26</f>
        <v>5</v>
      </c>
      <c r="J317" s="2"/>
      <c r="K317" s="14">
        <f>[2]Botelho!J26</f>
        <v>0.50793650793650791</v>
      </c>
    </row>
    <row r="318" spans="1:11" x14ac:dyDescent="0.2">
      <c r="A318" s="2">
        <v>315</v>
      </c>
      <c r="B318" s="6" t="s">
        <v>133</v>
      </c>
      <c r="C318" s="2">
        <f>[8]Huckins!B26</f>
        <v>63</v>
      </c>
      <c r="D318" s="2">
        <f>[8]Huckins!C26</f>
        <v>13</v>
      </c>
      <c r="E318" s="2">
        <f>[8]Huckins!D26</f>
        <v>35</v>
      </c>
      <c r="F318" s="2">
        <f>[8]Huckins!E26</f>
        <v>4</v>
      </c>
      <c r="G318" s="2">
        <f>[8]Huckins!F26</f>
        <v>0</v>
      </c>
      <c r="H318" s="2">
        <f>[8]Huckins!G26</f>
        <v>0</v>
      </c>
      <c r="I318" s="2">
        <f>[8]Huckins!H26</f>
        <v>0</v>
      </c>
      <c r="J318" s="2"/>
      <c r="K318" s="14">
        <f>[8]Huckins!J26</f>
        <v>0.55555555555555558</v>
      </c>
    </row>
    <row r="319" spans="1:11" x14ac:dyDescent="0.2">
      <c r="A319" s="2">
        <v>316</v>
      </c>
      <c r="B319" s="6" t="s">
        <v>320</v>
      </c>
      <c r="C319" s="2">
        <f>'[12]Lazaris, Chuck'!B25</f>
        <v>63</v>
      </c>
      <c r="D319" s="2">
        <f>'[12]Lazaris, Chuck'!C25</f>
        <v>10</v>
      </c>
      <c r="E319" s="2">
        <f>'[12]Lazaris, Chuck'!D25</f>
        <v>30</v>
      </c>
      <c r="F319" s="2">
        <f>'[12]Lazaris, Chuck'!E25</f>
        <v>3</v>
      </c>
      <c r="G319" s="2">
        <f>'[12]Lazaris, Chuck'!F25</f>
        <v>0</v>
      </c>
      <c r="H319" s="2">
        <f>'[12]Lazaris, Chuck'!G25</f>
        <v>0</v>
      </c>
      <c r="I319" s="2">
        <f>'[12]Lazaris, Chuck'!H25</f>
        <v>1</v>
      </c>
      <c r="J319" s="2"/>
      <c r="K319" s="14">
        <f>'[12]Lazaris, Chuck'!J25</f>
        <v>0.49206349206349204</v>
      </c>
    </row>
    <row r="320" spans="1:11" x14ac:dyDescent="0.2">
      <c r="A320" s="2">
        <v>317</v>
      </c>
      <c r="B320" s="6" t="s">
        <v>342</v>
      </c>
      <c r="C320" s="2">
        <f>[7]Grabowski!B14</f>
        <v>62</v>
      </c>
      <c r="D320" s="2">
        <f>[7]Grabowski!C14</f>
        <v>0</v>
      </c>
      <c r="E320" s="2">
        <f>[7]Grabowski!D14</f>
        <v>12</v>
      </c>
      <c r="F320" s="2">
        <f>[7]Grabowski!E14</f>
        <v>0</v>
      </c>
      <c r="G320" s="2">
        <f>[7]Grabowski!F14</f>
        <v>0</v>
      </c>
      <c r="H320" s="2">
        <f>[7]Grabowski!G14</f>
        <v>0</v>
      </c>
      <c r="I320" s="2">
        <f>[7]Grabowski!H14</f>
        <v>6</v>
      </c>
      <c r="J320" s="2"/>
      <c r="K320" s="14">
        <f>[7]Grabowski!J14</f>
        <v>0.29032258064516131</v>
      </c>
    </row>
    <row r="321" spans="1:11" x14ac:dyDescent="0.2">
      <c r="A321" s="2">
        <v>318</v>
      </c>
      <c r="B321" s="6" t="s">
        <v>256</v>
      </c>
      <c r="C321" s="2">
        <f>[18]Spiroione!B18</f>
        <v>56</v>
      </c>
      <c r="D321" s="2">
        <f>[18]Spiroione!C18</f>
        <v>0</v>
      </c>
      <c r="E321" s="2">
        <f>[18]Spiroione!D18</f>
        <v>26</v>
      </c>
      <c r="F321" s="2">
        <f>[18]Spiroione!E18</f>
        <v>0</v>
      </c>
      <c r="G321" s="2">
        <f>[18]Spiroione!F18</f>
        <v>0</v>
      </c>
      <c r="H321" s="2">
        <f>[18]Spiroione!G18</f>
        <v>0</v>
      </c>
      <c r="I321" s="2">
        <f>[18]Spiroione!H18</f>
        <v>2</v>
      </c>
      <c r="J321" s="2"/>
      <c r="K321" s="14">
        <f>[18]Spiroione!J18</f>
        <v>0.5</v>
      </c>
    </row>
    <row r="322" spans="1:11" x14ac:dyDescent="0.2">
      <c r="A322" s="2">
        <v>319</v>
      </c>
      <c r="B322" s="6" t="s">
        <v>294</v>
      </c>
      <c r="C322" s="2">
        <f>[7]Gavin!B16</f>
        <v>48</v>
      </c>
      <c r="D322" s="2">
        <f>[7]Gavin!C16</f>
        <v>0</v>
      </c>
      <c r="E322" s="2">
        <f>[7]Gavin!D16</f>
        <v>18</v>
      </c>
      <c r="F322" s="2">
        <f>[7]Gavin!E16</f>
        <v>0</v>
      </c>
      <c r="G322" s="2">
        <f>[7]Gavin!F16</f>
        <v>0</v>
      </c>
      <c r="H322" s="2">
        <f>[7]Gavin!G16</f>
        <v>0</v>
      </c>
      <c r="I322" s="2">
        <f>[7]Gavin!H16</f>
        <v>1</v>
      </c>
      <c r="J322" s="2"/>
      <c r="K322" s="14">
        <f>[7]Gavin!J16</f>
        <v>0.39583333333333331</v>
      </c>
    </row>
    <row r="323" spans="1:11" x14ac:dyDescent="0.2">
      <c r="A323" s="2">
        <v>320</v>
      </c>
      <c r="B323" s="6" t="s">
        <v>319</v>
      </c>
      <c r="C323" s="2">
        <f>[5]Espossito!B26</f>
        <v>47</v>
      </c>
      <c r="D323" s="2">
        <f>[5]Espossito!C26</f>
        <v>17</v>
      </c>
      <c r="E323" s="2">
        <f>[5]Espossito!D26</f>
        <v>28</v>
      </c>
      <c r="F323" s="2">
        <f>[5]Espossito!E26</f>
        <v>4</v>
      </c>
      <c r="G323" s="2">
        <f>[5]Espossito!F26</f>
        <v>3</v>
      </c>
      <c r="H323" s="2">
        <f>[5]Espossito!G26</f>
        <v>0</v>
      </c>
      <c r="I323" s="2">
        <f>[5]Espossito!H26</f>
        <v>4</v>
      </c>
      <c r="J323" s="2"/>
      <c r="K323" s="14">
        <f>[5]Espossito!J26</f>
        <v>0.68085106382978722</v>
      </c>
    </row>
    <row r="324" spans="1:11" x14ac:dyDescent="0.2">
      <c r="A324" s="2">
        <v>321</v>
      </c>
      <c r="B324" s="6" t="s">
        <v>175</v>
      </c>
      <c r="C324" s="2">
        <f>[7]Goff!B17</f>
        <v>46</v>
      </c>
      <c r="D324" s="2">
        <f>[7]Goff!C17</f>
        <v>0</v>
      </c>
      <c r="E324" s="2">
        <f>[7]Goff!D17</f>
        <v>14</v>
      </c>
      <c r="F324" s="2">
        <f>[7]Goff!E17</f>
        <v>0</v>
      </c>
      <c r="G324" s="2">
        <f>[7]Goff!F17</f>
        <v>0</v>
      </c>
      <c r="H324" s="2">
        <f>[7]Goff!G17</f>
        <v>0</v>
      </c>
      <c r="I324" s="2">
        <f>[7]Goff!H17</f>
        <v>1</v>
      </c>
      <c r="J324" s="2"/>
      <c r="K324" s="14">
        <f>[7]Goff!J17</f>
        <v>0.32608695652173914</v>
      </c>
    </row>
    <row r="325" spans="1:11" x14ac:dyDescent="0.2">
      <c r="A325" s="2">
        <v>322</v>
      </c>
      <c r="B325" s="6" t="s">
        <v>350</v>
      </c>
      <c r="C325" s="2">
        <f>[14]Nyblom!B12</f>
        <v>46</v>
      </c>
      <c r="D325" s="2">
        <f>[14]Nyblom!C12</f>
        <v>0</v>
      </c>
      <c r="E325" s="2">
        <f>[14]Nyblom!D12</f>
        <v>24</v>
      </c>
      <c r="F325" s="2">
        <f>[14]Nyblom!E12</f>
        <v>0</v>
      </c>
      <c r="G325" s="2">
        <f>[14]Nyblom!F12</f>
        <v>0</v>
      </c>
      <c r="H325" s="2">
        <f>[14]Nyblom!G12</f>
        <v>0</v>
      </c>
      <c r="I325" s="2">
        <f>[14]Nyblom!H12</f>
        <v>2</v>
      </c>
      <c r="J325" s="2"/>
      <c r="K325" s="14">
        <f>[14]Nyblom!J12</f>
        <v>0.56521739130434778</v>
      </c>
    </row>
    <row r="326" spans="1:11" x14ac:dyDescent="0.2">
      <c r="A326" s="2">
        <v>323</v>
      </c>
      <c r="B326" s="6" t="s">
        <v>305</v>
      </c>
      <c r="C326" s="2">
        <f>[10]Jehu!B14</f>
        <v>42</v>
      </c>
      <c r="D326" s="2">
        <f>[10]Jehu!C14</f>
        <v>0</v>
      </c>
      <c r="E326" s="2">
        <f>[10]Jehu!D14</f>
        <v>13</v>
      </c>
      <c r="F326" s="2">
        <f>[10]Jehu!E14</f>
        <v>0</v>
      </c>
      <c r="G326" s="2">
        <f>[10]Jehu!F14</f>
        <v>0</v>
      </c>
      <c r="H326" s="2">
        <f>[10]Jehu!G14</f>
        <v>0</v>
      </c>
      <c r="I326" s="2">
        <f>[10]Jehu!H14</f>
        <v>0</v>
      </c>
      <c r="J326" s="2"/>
      <c r="K326" s="14">
        <f>[10]Jehu!J14</f>
        <v>0.30952380952380953</v>
      </c>
    </row>
    <row r="327" spans="1:11" x14ac:dyDescent="0.2">
      <c r="A327" s="2">
        <v>324</v>
      </c>
      <c r="B327" s="6" t="s">
        <v>272</v>
      </c>
      <c r="C327" s="2">
        <f>[8]Hecox!B13</f>
        <v>41</v>
      </c>
      <c r="D327" s="2">
        <f>[8]Hecox!C13</f>
        <v>0</v>
      </c>
      <c r="E327" s="2">
        <f>[8]Hecox!D13</f>
        <v>11</v>
      </c>
      <c r="F327" s="2">
        <f>[8]Hecox!E13</f>
        <v>0</v>
      </c>
      <c r="G327" s="2">
        <f>[8]Hecox!F13</f>
        <v>0</v>
      </c>
      <c r="H327" s="2">
        <f>[8]Hecox!G13</f>
        <v>0</v>
      </c>
      <c r="I327" s="2">
        <f>[8]Hecox!H13</f>
        <v>0</v>
      </c>
      <c r="J327" s="2"/>
      <c r="K327" s="14">
        <f>[8]Hecox!J13</f>
        <v>0.26829268292682928</v>
      </c>
    </row>
    <row r="328" spans="1:11" x14ac:dyDescent="0.2">
      <c r="A328" s="2">
        <v>325</v>
      </c>
      <c r="B328" s="6" t="s">
        <v>179</v>
      </c>
      <c r="C328" s="2">
        <f>[16]Plante!B15</f>
        <v>40</v>
      </c>
      <c r="D328" s="2">
        <f>[16]Plante!C15</f>
        <v>0</v>
      </c>
      <c r="E328" s="2">
        <f>[16]Plante!D15</f>
        <v>16</v>
      </c>
      <c r="F328" s="2">
        <f>[16]Plante!E15</f>
        <v>0</v>
      </c>
      <c r="G328" s="2">
        <f>[16]Plante!F15</f>
        <v>0</v>
      </c>
      <c r="H328" s="2">
        <f>[16]Plante!G15</f>
        <v>0</v>
      </c>
      <c r="I328" s="2">
        <f>[16]Plante!H15</f>
        <v>0</v>
      </c>
      <c r="J328" s="2"/>
      <c r="K328" s="14">
        <f>[16]Plante!J15</f>
        <v>0.4</v>
      </c>
    </row>
    <row r="329" spans="1:11" x14ac:dyDescent="0.2">
      <c r="A329" s="2">
        <v>326</v>
      </c>
      <c r="B329" s="6" t="s">
        <v>57</v>
      </c>
      <c r="C329" s="2">
        <f>'[18]St Germain'!B26</f>
        <v>38</v>
      </c>
      <c r="D329" s="2">
        <f>'[18]St Germain'!C26</f>
        <v>13</v>
      </c>
      <c r="E329" s="2">
        <f>'[18]St Germain'!D26</f>
        <v>23</v>
      </c>
      <c r="F329" s="2">
        <f>'[18]St Germain'!E26</f>
        <v>2</v>
      </c>
      <c r="G329" s="2">
        <f>'[18]St Germain'!F26</f>
        <v>2</v>
      </c>
      <c r="H329" s="2">
        <f>'[18]St Germain'!G26</f>
        <v>0</v>
      </c>
      <c r="I329" s="2">
        <f>'[18]St Germain'!H26</f>
        <v>4</v>
      </c>
      <c r="J329" s="2"/>
      <c r="K329" s="14">
        <f>'[18]St Germain'!J26</f>
        <v>0.71052631578947367</v>
      </c>
    </row>
    <row r="330" spans="1:11" x14ac:dyDescent="0.2">
      <c r="A330" s="2">
        <v>327</v>
      </c>
      <c r="B330" s="6" t="s">
        <v>325</v>
      </c>
      <c r="C330" s="2">
        <f>[1]Arsenault!B10</f>
        <v>36</v>
      </c>
      <c r="D330" s="2">
        <f>[1]Arsenault!C10</f>
        <v>0</v>
      </c>
      <c r="E330" s="2">
        <f>[1]Arsenault!D10</f>
        <v>10</v>
      </c>
      <c r="F330" s="2">
        <f>[1]Arsenault!E10</f>
        <v>0</v>
      </c>
      <c r="G330" s="2">
        <f>[1]Arsenault!F10</f>
        <v>0</v>
      </c>
      <c r="H330" s="2">
        <f>[1]Arsenault!G10</f>
        <v>0</v>
      </c>
      <c r="I330" s="2">
        <f>[1]Arsenault!H10</f>
        <v>0</v>
      </c>
      <c r="J330" s="2"/>
      <c r="K330" s="14">
        <f>[1]Arsenault!J10</f>
        <v>0.27777777777777779</v>
      </c>
    </row>
    <row r="331" spans="1:11" x14ac:dyDescent="0.2">
      <c r="A331" s="2">
        <v>328</v>
      </c>
      <c r="B331" s="6" t="s">
        <v>338</v>
      </c>
      <c r="C331" s="2">
        <f>[20]Watson!B12</f>
        <v>36</v>
      </c>
      <c r="D331" s="2">
        <f>[20]Watson!C12</f>
        <v>0</v>
      </c>
      <c r="E331" s="2">
        <f>[20]Watson!D12</f>
        <v>9</v>
      </c>
      <c r="F331" s="2">
        <f>[20]Watson!E12</f>
        <v>0</v>
      </c>
      <c r="G331" s="2">
        <f>[20]Watson!F12</f>
        <v>0</v>
      </c>
      <c r="H331" s="2">
        <f>[20]Watson!G12</f>
        <v>0</v>
      </c>
      <c r="I331" s="2">
        <f>[20]Watson!H12</f>
        <v>0</v>
      </c>
      <c r="J331" s="2"/>
      <c r="K331" s="14">
        <f>[20]Watson!J12</f>
        <v>0.25</v>
      </c>
    </row>
    <row r="332" spans="1:11" x14ac:dyDescent="0.2">
      <c r="A332" s="2">
        <v>329</v>
      </c>
      <c r="B332" s="6" t="s">
        <v>94</v>
      </c>
      <c r="C332" s="2">
        <f>'[18]St Laurent'!B26</f>
        <v>33</v>
      </c>
      <c r="D332" s="2">
        <f>'[18]St Laurent'!C26</f>
        <v>9</v>
      </c>
      <c r="E332" s="2">
        <f>'[18]St Laurent'!D26</f>
        <v>11</v>
      </c>
      <c r="F332" s="2">
        <f>'[18]St Laurent'!E26</f>
        <v>0</v>
      </c>
      <c r="G332" s="2">
        <f>'[18]St Laurent'!F26</f>
        <v>0</v>
      </c>
      <c r="H332" s="2">
        <f>'[18]St Laurent'!G26</f>
        <v>0</v>
      </c>
      <c r="I332" s="2">
        <f>'[18]St Laurent'!H26</f>
        <v>2</v>
      </c>
      <c r="J332" s="2"/>
      <c r="K332" s="14">
        <f>'[18]St Laurent'!J26</f>
        <v>0.39393939393939392</v>
      </c>
    </row>
    <row r="333" spans="1:11" x14ac:dyDescent="0.2">
      <c r="A333" s="2">
        <v>330</v>
      </c>
      <c r="B333" s="6" t="s">
        <v>216</v>
      </c>
      <c r="C333" s="2">
        <f>[19]Tanguay!B18</f>
        <v>28</v>
      </c>
      <c r="D333" s="2">
        <f>[19]Tanguay!C18</f>
        <v>0</v>
      </c>
      <c r="E333" s="2">
        <f>[19]Tanguay!D18</f>
        <v>17</v>
      </c>
      <c r="F333" s="2">
        <f>[19]Tanguay!E18</f>
        <v>0</v>
      </c>
      <c r="G333" s="2">
        <f>[19]Tanguay!F18</f>
        <v>0</v>
      </c>
      <c r="H333" s="2">
        <f>[19]Tanguay!G18</f>
        <v>0</v>
      </c>
      <c r="I333" s="2">
        <f>[19]Tanguay!H18</f>
        <v>0</v>
      </c>
      <c r="J333" s="2"/>
      <c r="K333" s="14">
        <f>[19]Tanguay!J18</f>
        <v>0.6071428571428571</v>
      </c>
    </row>
    <row r="334" spans="1:11" x14ac:dyDescent="0.2">
      <c r="A334" s="2">
        <v>331</v>
      </c>
      <c r="B334" s="6" t="s">
        <v>317</v>
      </c>
      <c r="C334" s="2">
        <f>[8]Howard!B14</f>
        <v>26</v>
      </c>
      <c r="D334" s="2">
        <f>[8]Howard!C14</f>
        <v>0</v>
      </c>
      <c r="E334" s="2">
        <f>[8]Howard!D14</f>
        <v>10</v>
      </c>
      <c r="F334" s="2">
        <f>[8]Howard!E14</f>
        <v>0</v>
      </c>
      <c r="G334" s="2">
        <f>[8]Howard!F14</f>
        <v>0</v>
      </c>
      <c r="H334" s="2">
        <f>[8]Howard!G14</f>
        <v>0</v>
      </c>
      <c r="I334" s="2">
        <f>[8]Howard!H14</f>
        <v>2</v>
      </c>
      <c r="J334" s="2"/>
      <c r="K334" s="14">
        <f>[8]Howard!J14</f>
        <v>0.46153846153846156</v>
      </c>
    </row>
    <row r="335" spans="1:11" x14ac:dyDescent="0.2">
      <c r="A335" s="2">
        <v>332</v>
      </c>
      <c r="B335" s="6" t="s">
        <v>132</v>
      </c>
      <c r="C335" s="2">
        <f>[4]Dolan!B26</f>
        <v>21</v>
      </c>
      <c r="D335" s="2">
        <f>[4]Dolan!C26</f>
        <v>6</v>
      </c>
      <c r="E335" s="2">
        <f>[4]Dolan!D26</f>
        <v>10</v>
      </c>
      <c r="F335" s="2">
        <f>[4]Dolan!E26</f>
        <v>0</v>
      </c>
      <c r="G335" s="2">
        <f>[4]Dolan!F26</f>
        <v>0</v>
      </c>
      <c r="H335" s="2">
        <f>[4]Dolan!G26</f>
        <v>0</v>
      </c>
      <c r="I335" s="2">
        <f>[4]Dolan!H26</f>
        <v>2</v>
      </c>
      <c r="J335" s="2"/>
      <c r="K335" s="14">
        <f>[4]Dolan!J26</f>
        <v>0.5714285714285714</v>
      </c>
    </row>
    <row r="336" spans="1:11" x14ac:dyDescent="0.2">
      <c r="A336" s="2">
        <v>333</v>
      </c>
      <c r="B336" s="6" t="s">
        <v>359</v>
      </c>
      <c r="C336" s="2">
        <f>[20]Wilber!B12</f>
        <v>21</v>
      </c>
      <c r="D336" s="2">
        <f>[20]Wilber!C12</f>
        <v>0</v>
      </c>
      <c r="E336" s="2">
        <f>[20]Wilber!D12</f>
        <v>6</v>
      </c>
      <c r="F336" s="2">
        <f>[20]Wilber!E12</f>
        <v>0</v>
      </c>
      <c r="G336" s="2">
        <f>[20]Wilber!F12</f>
        <v>0</v>
      </c>
      <c r="H336" s="2">
        <f>[20]Wilber!G12</f>
        <v>0</v>
      </c>
      <c r="I336" s="2">
        <f>[20]Wilber!H12</f>
        <v>0</v>
      </c>
      <c r="J336" s="2"/>
      <c r="K336" s="14">
        <f>[20]Wilber!J12</f>
        <v>0.2857142857142857</v>
      </c>
    </row>
    <row r="337" spans="1:11" x14ac:dyDescent="0.2">
      <c r="A337" s="2">
        <v>334</v>
      </c>
      <c r="B337" s="6" t="s">
        <v>344</v>
      </c>
      <c r="C337" s="2">
        <f>[7]Grillo!B13</f>
        <v>18</v>
      </c>
      <c r="D337" s="2">
        <f>[7]Grillo!C13</f>
        <v>0</v>
      </c>
      <c r="E337" s="2">
        <f>[7]Grillo!D13</f>
        <v>7</v>
      </c>
      <c r="F337" s="2">
        <f>[7]Grillo!E13</f>
        <v>0</v>
      </c>
      <c r="G337" s="2">
        <f>[7]Grillo!F13</f>
        <v>0</v>
      </c>
      <c r="H337" s="2">
        <f>[7]Grillo!G13</f>
        <v>0</v>
      </c>
      <c r="I337" s="2">
        <f>[7]Grillo!H13</f>
        <v>0</v>
      </c>
      <c r="J337" s="2"/>
      <c r="K337" s="14">
        <f>[7]Grillo!J13</f>
        <v>0.3888888888888889</v>
      </c>
    </row>
    <row r="338" spans="1:11" x14ac:dyDescent="0.2">
      <c r="A338" s="2">
        <v>335</v>
      </c>
      <c r="B338" s="6" t="s">
        <v>130</v>
      </c>
      <c r="C338" s="2">
        <f>[2]Berberian!B26</f>
        <v>17</v>
      </c>
      <c r="D338" s="2">
        <f>[2]Berberian!C26</f>
        <v>9</v>
      </c>
      <c r="E338" s="2">
        <f>[2]Berberian!D26</f>
        <v>13</v>
      </c>
      <c r="F338" s="2">
        <f>[2]Berberian!E26</f>
        <v>2</v>
      </c>
      <c r="G338" s="2">
        <f>[2]Berberian!F26</f>
        <v>2</v>
      </c>
      <c r="H338" s="2">
        <f>[2]Berberian!G26</f>
        <v>0</v>
      </c>
      <c r="I338" s="2">
        <f>[2]Berberian!H26</f>
        <v>0</v>
      </c>
      <c r="J338" s="2"/>
      <c r="K338" s="14">
        <f>[2]Berberian!J26</f>
        <v>0.76470588235294112</v>
      </c>
    </row>
    <row r="339" spans="1:11" x14ac:dyDescent="0.2">
      <c r="A339" s="2">
        <v>336</v>
      </c>
      <c r="B339" s="6" t="s">
        <v>284</v>
      </c>
      <c r="C339" s="2">
        <f>[2]Boehm!B15</f>
        <v>15</v>
      </c>
      <c r="D339" s="2">
        <f>[2]Boehm!C15</f>
        <v>0</v>
      </c>
      <c r="E339" s="2">
        <f>[2]Boehm!D15</f>
        <v>5</v>
      </c>
      <c r="F339" s="2">
        <f>[2]Boehm!E15</f>
        <v>0</v>
      </c>
      <c r="G339" s="2">
        <f>[2]Boehm!F15</f>
        <v>0</v>
      </c>
      <c r="H339" s="2">
        <f>[2]Boehm!G15</f>
        <v>0</v>
      </c>
      <c r="I339" s="2">
        <f>[2]Boehm!H15</f>
        <v>0</v>
      </c>
      <c r="J339" s="2"/>
      <c r="K339" s="14">
        <f>[2]Boehm!J15</f>
        <v>0.33333333333333331</v>
      </c>
    </row>
    <row r="340" spans="1:11" x14ac:dyDescent="0.2">
      <c r="A340" s="2">
        <v>337</v>
      </c>
      <c r="B340" s="6" t="s">
        <v>183</v>
      </c>
      <c r="C340" s="2">
        <f>[12]Lorden!B13</f>
        <v>15</v>
      </c>
      <c r="D340" s="2">
        <f>[12]Lorden!C13</f>
        <v>0</v>
      </c>
      <c r="E340" s="2">
        <f>[12]Lorden!D13</f>
        <v>3</v>
      </c>
      <c r="F340" s="2">
        <f>[12]Lorden!E13</f>
        <v>0</v>
      </c>
      <c r="G340" s="2">
        <f>[12]Lorden!F13</f>
        <v>0</v>
      </c>
      <c r="H340" s="2">
        <f>[12]Lorden!G13</f>
        <v>0</v>
      </c>
      <c r="I340" s="2">
        <f>[12]Lorden!H13</f>
        <v>0</v>
      </c>
      <c r="J340" s="2"/>
      <c r="K340" s="14">
        <f>[12]Lorden!J13</f>
        <v>0.2</v>
      </c>
    </row>
    <row r="341" spans="1:11" x14ac:dyDescent="0.2">
      <c r="A341" s="2">
        <v>338</v>
      </c>
      <c r="B341" s="6" t="s">
        <v>136</v>
      </c>
      <c r="C341" s="2">
        <f>[14]Normandin!B26</f>
        <v>15</v>
      </c>
      <c r="D341" s="2">
        <f>[14]Normandin!C26</f>
        <v>3</v>
      </c>
      <c r="E341" s="2">
        <f>[14]Normandin!D26</f>
        <v>6</v>
      </c>
      <c r="F341" s="2">
        <f>[14]Normandin!E26</f>
        <v>0</v>
      </c>
      <c r="G341" s="2">
        <f>[14]Normandin!F26</f>
        <v>0</v>
      </c>
      <c r="H341" s="2">
        <f>[14]Normandin!G26</f>
        <v>0</v>
      </c>
      <c r="I341" s="2">
        <f>[14]Normandin!H26</f>
        <v>0</v>
      </c>
      <c r="J341" s="2"/>
      <c r="K341" s="14">
        <f>[14]Normandin!J26</f>
        <v>0.4</v>
      </c>
    </row>
    <row r="342" spans="1:11" x14ac:dyDescent="0.2">
      <c r="A342" s="2">
        <v>339</v>
      </c>
      <c r="B342" s="6" t="s">
        <v>314</v>
      </c>
      <c r="C342" s="2">
        <f>[6]Fitts!B14</f>
        <v>12</v>
      </c>
      <c r="D342" s="2">
        <f>[6]Fitts!C14</f>
        <v>0</v>
      </c>
      <c r="E342" s="2">
        <f>[6]Fitts!D14</f>
        <v>3</v>
      </c>
      <c r="F342" s="2">
        <f>[6]Fitts!E14</f>
        <v>0</v>
      </c>
      <c r="G342" s="2">
        <f>[6]Fitts!F14</f>
        <v>0</v>
      </c>
      <c r="H342" s="2">
        <f>[6]Fitts!G14</f>
        <v>0</v>
      </c>
      <c r="I342" s="2">
        <f>[6]Fitts!H14</f>
        <v>0</v>
      </c>
      <c r="J342" s="2"/>
      <c r="K342" s="14">
        <f>[6]Fitts!J14</f>
        <v>0.25</v>
      </c>
    </row>
    <row r="343" spans="1:11" x14ac:dyDescent="0.2">
      <c r="A343" s="2">
        <v>340</v>
      </c>
      <c r="B343" s="6" t="s">
        <v>346</v>
      </c>
      <c r="C343" s="2">
        <f>[12]Leighton!B11</f>
        <v>9</v>
      </c>
      <c r="D343" s="2">
        <f>[12]Leighton!C11</f>
        <v>0</v>
      </c>
      <c r="E343" s="2">
        <f>[12]Leighton!D11</f>
        <v>2</v>
      </c>
      <c r="F343" s="2">
        <f>[12]Leighton!E11</f>
        <v>0</v>
      </c>
      <c r="G343" s="2">
        <f>[12]Leighton!F11</f>
        <v>0</v>
      </c>
      <c r="H343" s="2">
        <f>[12]Leighton!G11</f>
        <v>0</v>
      </c>
      <c r="I343" s="2">
        <f>[12]Leighton!H11</f>
        <v>0</v>
      </c>
      <c r="J343" s="2"/>
      <c r="K343" s="14">
        <f>[12]Leighton!J11</f>
        <v>0.22222222222222221</v>
      </c>
    </row>
    <row r="344" spans="1:11" x14ac:dyDescent="0.2">
      <c r="A344" s="2">
        <v>341</v>
      </c>
      <c r="B344" s="6" t="s">
        <v>265</v>
      </c>
      <c r="C344" s="2">
        <f>[19]Travers!B16</f>
        <v>9</v>
      </c>
      <c r="D344" s="2">
        <f>[19]Travers!C16</f>
        <v>0</v>
      </c>
      <c r="E344" s="2">
        <f>[19]Travers!D16</f>
        <v>5</v>
      </c>
      <c r="F344" s="2">
        <f>[19]Travers!E16</f>
        <v>0</v>
      </c>
      <c r="G344" s="2">
        <f>[19]Travers!F16</f>
        <v>0</v>
      </c>
      <c r="H344" s="2">
        <f>[19]Travers!G16</f>
        <v>0</v>
      </c>
      <c r="I344" s="2">
        <f>[19]Travers!H16</f>
        <v>0</v>
      </c>
      <c r="J344" s="2"/>
      <c r="K344" s="14">
        <f>[19]Travers!J16</f>
        <v>0.55555555555555558</v>
      </c>
    </row>
    <row r="345" spans="1:11" x14ac:dyDescent="0.2">
      <c r="A345" s="2">
        <v>342</v>
      </c>
      <c r="B345" s="6" t="s">
        <v>293</v>
      </c>
      <c r="C345" s="2">
        <f>[7]Green!B13</f>
        <v>8</v>
      </c>
      <c r="D345" s="2">
        <f>[7]Green!C13</f>
        <v>0</v>
      </c>
      <c r="E345" s="2">
        <f>[7]Green!D13</f>
        <v>1</v>
      </c>
      <c r="F345" s="2">
        <f>[7]Green!E13</f>
        <v>0</v>
      </c>
      <c r="G345" s="2">
        <f>[7]Green!F13</f>
        <v>0</v>
      </c>
      <c r="H345" s="2">
        <f>[7]Green!G13</f>
        <v>0</v>
      </c>
      <c r="I345" s="2">
        <f>[7]Green!H13</f>
        <v>0</v>
      </c>
      <c r="J345" s="2"/>
      <c r="K345" s="14">
        <f>[7]Green!J13</f>
        <v>0.125</v>
      </c>
    </row>
    <row r="346" spans="1:11" x14ac:dyDescent="0.2">
      <c r="A346" s="2">
        <v>343</v>
      </c>
      <c r="B346" s="6" t="s">
        <v>275</v>
      </c>
      <c r="C346" s="2">
        <f>[4]Denning!B17</f>
        <v>7</v>
      </c>
      <c r="D346" s="2">
        <f>[4]Denning!C17</f>
        <v>0</v>
      </c>
      <c r="E346" s="2">
        <f>[4]Denning!D17</f>
        <v>1</v>
      </c>
      <c r="F346" s="2">
        <f>[4]Denning!E17</f>
        <v>0</v>
      </c>
      <c r="G346" s="2">
        <f>[4]Denning!F17</f>
        <v>0</v>
      </c>
      <c r="H346" s="2">
        <f>[4]Denning!G17</f>
        <v>0</v>
      </c>
      <c r="I346" s="2">
        <f>[4]Denning!H17</f>
        <v>0</v>
      </c>
      <c r="J346" s="2"/>
      <c r="K346" s="14">
        <f>[4]Denning!J17</f>
        <v>0.14285714285714285</v>
      </c>
    </row>
    <row r="347" spans="1:11" x14ac:dyDescent="0.2">
      <c r="A347" s="2">
        <v>344</v>
      </c>
      <c r="B347" s="6" t="s">
        <v>215</v>
      </c>
      <c r="C347" s="2">
        <f>[15]Oberholtzer!B16</f>
        <v>6</v>
      </c>
      <c r="D347" s="2">
        <f>[15]Oberholtzer!C16</f>
        <v>0</v>
      </c>
      <c r="E347" s="2">
        <f>[15]Oberholtzer!D16</f>
        <v>2</v>
      </c>
      <c r="F347" s="2">
        <f>[15]Oberholtzer!E16</f>
        <v>0</v>
      </c>
      <c r="G347" s="2">
        <f>[15]Oberholtzer!F16</f>
        <v>0</v>
      </c>
      <c r="H347" s="2">
        <f>[15]Oberholtzer!G16</f>
        <v>0</v>
      </c>
      <c r="I347" s="2">
        <f>[15]Oberholtzer!H16</f>
        <v>0</v>
      </c>
      <c r="J347" s="2"/>
      <c r="K347" s="14">
        <f>[15]Oberholtzer!J16</f>
        <v>0.33333333333333331</v>
      </c>
    </row>
    <row r="348" spans="1:11" x14ac:dyDescent="0.2">
      <c r="A348" s="2">
        <v>345</v>
      </c>
      <c r="B348" s="6" t="s">
        <v>354</v>
      </c>
      <c r="C348" s="2">
        <f>[16]Prince!B14</f>
        <v>6</v>
      </c>
      <c r="D348" s="2">
        <f>[16]Prince!C14</f>
        <v>0</v>
      </c>
      <c r="E348" s="2">
        <f>[16]Prince!D14</f>
        <v>3</v>
      </c>
      <c r="F348" s="2">
        <f>[16]Prince!E14</f>
        <v>0</v>
      </c>
      <c r="G348" s="2">
        <f>[16]Prince!F14</f>
        <v>0</v>
      </c>
      <c r="H348" s="2">
        <f>[16]Prince!G14</f>
        <v>0</v>
      </c>
      <c r="I348" s="2">
        <f>[16]Prince!H14</f>
        <v>1</v>
      </c>
      <c r="J348" s="2"/>
      <c r="K348" s="14">
        <f>[16]Prince!J14</f>
        <v>0.66666666666666663</v>
      </c>
    </row>
    <row r="349" spans="1:11" x14ac:dyDescent="0.2">
      <c r="A349" s="2">
        <v>346</v>
      </c>
      <c r="B349" s="6" t="s">
        <v>277</v>
      </c>
      <c r="C349" s="2">
        <f>[12]Lackey!B14</f>
        <v>3</v>
      </c>
      <c r="D349" s="2">
        <f>[12]Lackey!C14</f>
        <v>0</v>
      </c>
      <c r="E349" s="2">
        <f>[12]Lackey!D14</f>
        <v>1</v>
      </c>
      <c r="F349" s="2">
        <f>[12]Lackey!E14</f>
        <v>0</v>
      </c>
      <c r="G349" s="2">
        <f>[12]Lackey!F14</f>
        <v>0</v>
      </c>
      <c r="H349" s="2">
        <f>[12]Lackey!G14</f>
        <v>0</v>
      </c>
      <c r="I349" s="2">
        <f>[12]Lackey!H14</f>
        <v>0</v>
      </c>
      <c r="J349" s="2"/>
      <c r="K349" s="14">
        <f>[12]Lackey!J14</f>
        <v>0.33333333333333331</v>
      </c>
    </row>
    <row r="350" spans="1:11" x14ac:dyDescent="0.2">
      <c r="A350" s="16"/>
      <c r="B350" s="6"/>
      <c r="C350" s="2"/>
      <c r="D350" s="2"/>
      <c r="E350" s="2"/>
      <c r="F350" s="2"/>
      <c r="G350" s="2"/>
      <c r="H350" s="2"/>
      <c r="I350" s="2"/>
      <c r="J350" s="2"/>
      <c r="K350" s="14"/>
    </row>
    <row r="351" spans="1:11" x14ac:dyDescent="0.2">
      <c r="A351" s="16"/>
      <c r="B351" s="6"/>
      <c r="C351" s="2"/>
      <c r="D351" s="2"/>
      <c r="E351" s="2"/>
      <c r="F351" s="2"/>
      <c r="G351" s="2"/>
      <c r="H351" s="2"/>
      <c r="I351" s="2"/>
      <c r="J351" s="2"/>
      <c r="K351" s="14"/>
    </row>
    <row r="352" spans="1:11" x14ac:dyDescent="0.2">
      <c r="A352" s="2"/>
      <c r="B352" s="6"/>
      <c r="C352" s="2"/>
      <c r="D352" s="2"/>
      <c r="E352" s="2"/>
      <c r="F352" s="2"/>
      <c r="G352" s="2"/>
      <c r="H352" s="2"/>
      <c r="I352" s="2"/>
      <c r="J352" s="2"/>
      <c r="K352" s="14"/>
    </row>
    <row r="353" spans="2:11" x14ac:dyDescent="0.2">
      <c r="B353" s="7" t="s">
        <v>9</v>
      </c>
      <c r="C353" s="3">
        <f t="shared" ref="C353:I353" si="0">SUM(C4:C352)</f>
        <v>177607</v>
      </c>
      <c r="D353" s="3">
        <f t="shared" si="0"/>
        <v>16400</v>
      </c>
      <c r="E353" s="3">
        <f t="shared" si="0"/>
        <v>87454</v>
      </c>
      <c r="F353" s="3">
        <f t="shared" si="0"/>
        <v>3765</v>
      </c>
      <c r="G353" s="3">
        <f t="shared" si="0"/>
        <v>1004</v>
      </c>
      <c r="H353" s="3">
        <f t="shared" si="0"/>
        <v>395</v>
      </c>
      <c r="I353" s="3">
        <f t="shared" si="0"/>
        <v>6468</v>
      </c>
      <c r="J353" s="3"/>
      <c r="K353" s="4">
        <f>(E353+I353)/C353</f>
        <v>0.52881924698913896</v>
      </c>
    </row>
  </sheetData>
  <sortState xmlns:xlrd2="http://schemas.microsoft.com/office/spreadsheetml/2017/richdata2" ref="B4:K349">
    <sortCondition descending="1" ref="C4:C349"/>
  </sortState>
  <pageMargins left="0.2" right="0.2" top="0.75" bottom="0.75" header="0.3" footer="0.3"/>
  <pageSetup orientation="portrait" r:id="rId1"/>
  <headerFoot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3"/>
  <sheetViews>
    <sheetView zoomScaleNormal="100" workbookViewId="0">
      <selection activeCell="P21" sqref="P21"/>
    </sheetView>
  </sheetViews>
  <sheetFormatPr baseColWidth="10" defaultColWidth="9.1640625" defaultRowHeight="15" x14ac:dyDescent="0.2"/>
  <cols>
    <col min="1" max="1" width="5" customWidth="1"/>
    <col min="2" max="2" width="25.1640625" style="8" customWidth="1"/>
    <col min="3" max="10" width="7.6640625" customWidth="1"/>
    <col min="11" max="11" width="7.6640625" style="12" customWidth="1"/>
  </cols>
  <sheetData>
    <row r="1" spans="1:11" ht="19" x14ac:dyDescent="0.25">
      <c r="A1" s="5"/>
      <c r="B1" s="9" t="s">
        <v>10</v>
      </c>
      <c r="C1" s="1"/>
      <c r="D1" s="1"/>
      <c r="E1" s="1"/>
      <c r="F1" s="15" t="s">
        <v>322</v>
      </c>
      <c r="G1" s="1"/>
      <c r="H1" s="1"/>
      <c r="I1" s="1"/>
    </row>
    <row r="2" spans="1:11" ht="19" x14ac:dyDescent="0.25">
      <c r="B2" s="17" t="s">
        <v>362</v>
      </c>
      <c r="C2" s="1"/>
      <c r="D2" s="1"/>
      <c r="E2" s="1"/>
      <c r="F2" s="15" t="s">
        <v>323</v>
      </c>
      <c r="G2" s="1"/>
      <c r="H2" s="1"/>
      <c r="I2" s="1"/>
    </row>
    <row r="3" spans="1:11" ht="16" x14ac:dyDescent="0.2">
      <c r="B3" s="10" t="s">
        <v>11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8</v>
      </c>
    </row>
    <row r="4" spans="1:11" x14ac:dyDescent="0.2">
      <c r="A4" s="2">
        <v>1</v>
      </c>
      <c r="B4" s="6" t="s">
        <v>51</v>
      </c>
      <c r="C4" s="2">
        <f>[2]Birck!B29</f>
        <v>1967</v>
      </c>
      <c r="D4" s="2">
        <f>[2]Birck!C29</f>
        <v>122</v>
      </c>
      <c r="E4" s="2">
        <f>[2]Birck!D29</f>
        <v>1215</v>
      </c>
      <c r="F4" s="2">
        <f>[2]Birck!E29</f>
        <v>29</v>
      </c>
      <c r="G4" s="2">
        <f>[2]Birck!F29</f>
        <v>3</v>
      </c>
      <c r="H4" s="2">
        <f>[2]Birck!G29</f>
        <v>2</v>
      </c>
      <c r="I4" s="2">
        <f>[2]Birck!H29</f>
        <v>90</v>
      </c>
      <c r="J4" s="2"/>
      <c r="K4" s="14">
        <f>[2]Birck!J29</f>
        <v>0.66344687341128628</v>
      </c>
    </row>
    <row r="5" spans="1:11" x14ac:dyDescent="0.2">
      <c r="A5" s="2">
        <v>2</v>
      </c>
      <c r="B5" s="6" t="s">
        <v>16</v>
      </c>
      <c r="C5" s="2">
        <f>[7]Gillespie!B26</f>
        <v>2023</v>
      </c>
      <c r="D5" s="2">
        <f>[7]Gillespie!C26</f>
        <v>162</v>
      </c>
      <c r="E5" s="2">
        <f>[7]Gillespie!D26</f>
        <v>1094</v>
      </c>
      <c r="F5" s="2">
        <f>[7]Gillespie!E26</f>
        <v>20</v>
      </c>
      <c r="G5" s="2">
        <f>[7]Gillespie!F26</f>
        <v>4</v>
      </c>
      <c r="H5" s="2">
        <f>[7]Gillespie!G26</f>
        <v>0</v>
      </c>
      <c r="I5" s="2">
        <f>[7]Gillespie!H26</f>
        <v>39</v>
      </c>
      <c r="J5" s="2"/>
      <c r="K5" s="14">
        <f>[7]Gillespie!J26</f>
        <v>0.56005931784478502</v>
      </c>
    </row>
    <row r="6" spans="1:11" x14ac:dyDescent="0.2">
      <c r="A6" s="2">
        <v>3</v>
      </c>
      <c r="B6" s="6" t="s">
        <v>31</v>
      </c>
      <c r="C6" s="2">
        <f>'[12]Lamontagne, Bob'!B31</f>
        <v>1765</v>
      </c>
      <c r="D6" s="2">
        <f>'[12]Lamontagne, Bob'!C31</f>
        <v>286</v>
      </c>
      <c r="E6" s="2">
        <f>'[12]Lamontagne, Bob'!D31</f>
        <v>1044</v>
      </c>
      <c r="F6" s="2">
        <f>'[12]Lamontagne, Bob'!E31</f>
        <v>64</v>
      </c>
      <c r="G6" s="2">
        <f>'[12]Lamontagne, Bob'!F31</f>
        <v>28</v>
      </c>
      <c r="H6" s="2">
        <f>'[12]Lamontagne, Bob'!G31</f>
        <v>18</v>
      </c>
      <c r="I6" s="2">
        <f>'[12]Lamontagne, Bob'!H31</f>
        <v>73</v>
      </c>
      <c r="J6" s="2"/>
      <c r="K6" s="14">
        <f>'[12]Lamontagne, Bob'!J31</f>
        <v>0.6328611898016997</v>
      </c>
    </row>
    <row r="7" spans="1:11" x14ac:dyDescent="0.2">
      <c r="A7" s="2">
        <v>4</v>
      </c>
      <c r="B7" s="6" t="s">
        <v>99</v>
      </c>
      <c r="C7" s="2">
        <f>[6]Ferullo!B26</f>
        <v>2058</v>
      </c>
      <c r="D7" s="2">
        <f>[6]Ferullo!C26</f>
        <v>88</v>
      </c>
      <c r="E7" s="2">
        <f>[6]Ferullo!D26</f>
        <v>1029</v>
      </c>
      <c r="F7" s="2">
        <f>[6]Ferullo!E26</f>
        <v>22</v>
      </c>
      <c r="G7" s="2">
        <f>[6]Ferullo!F26</f>
        <v>5</v>
      </c>
      <c r="H7" s="2">
        <f>[6]Ferullo!G26</f>
        <v>0</v>
      </c>
      <c r="I7" s="2">
        <f>[6]Ferullo!H26</f>
        <v>131</v>
      </c>
      <c r="J7" s="2"/>
      <c r="K7" s="14">
        <f>[6]Ferullo!J26</f>
        <v>0.56365403304178818</v>
      </c>
    </row>
    <row r="8" spans="1:11" x14ac:dyDescent="0.2">
      <c r="A8" s="2">
        <v>5</v>
      </c>
      <c r="B8" s="6" t="s">
        <v>98</v>
      </c>
      <c r="C8" s="2">
        <f>[5]Edwards!B26</f>
        <v>1805</v>
      </c>
      <c r="D8" s="2">
        <f>[5]Edwards!C26</f>
        <v>98</v>
      </c>
      <c r="E8" s="2">
        <f>[5]Edwards!D26</f>
        <v>997</v>
      </c>
      <c r="F8" s="2">
        <f>[5]Edwards!E26</f>
        <v>8</v>
      </c>
      <c r="G8" s="2">
        <f>[5]Edwards!F26</f>
        <v>0</v>
      </c>
      <c r="H8" s="2">
        <f>[5]Edwards!G26</f>
        <v>0</v>
      </c>
      <c r="I8" s="2">
        <f>[5]Edwards!H26</f>
        <v>97</v>
      </c>
      <c r="J8" s="2"/>
      <c r="K8" s="14">
        <f>[5]Edwards!J26</f>
        <v>0.60609418282548477</v>
      </c>
    </row>
    <row r="9" spans="1:11" x14ac:dyDescent="0.2">
      <c r="A9" s="2">
        <v>6</v>
      </c>
      <c r="B9" s="6" t="s">
        <v>89</v>
      </c>
      <c r="C9" s="2">
        <f>[8]Howe!B26</f>
        <v>1738</v>
      </c>
      <c r="D9" s="2">
        <f>[8]Howe!C26</f>
        <v>122</v>
      </c>
      <c r="E9" s="2">
        <f>[8]Howe!D26</f>
        <v>938</v>
      </c>
      <c r="F9" s="2">
        <f>[8]Howe!E26</f>
        <v>0</v>
      </c>
      <c r="G9" s="2">
        <f>[8]Howe!F26</f>
        <v>0</v>
      </c>
      <c r="H9" s="2">
        <f>[8]Howe!G26</f>
        <v>0</v>
      </c>
      <c r="I9" s="2">
        <f>[8]Howe!H26</f>
        <v>145</v>
      </c>
      <c r="J9" s="2"/>
      <c r="K9" s="14">
        <f>[8]Howe!J26</f>
        <v>0.62313003452243954</v>
      </c>
    </row>
    <row r="10" spans="1:11" x14ac:dyDescent="0.2">
      <c r="A10" s="2">
        <v>7</v>
      </c>
      <c r="B10" s="6" t="s">
        <v>104</v>
      </c>
      <c r="C10" s="2">
        <f>[17]Riley!B26</f>
        <v>1691</v>
      </c>
      <c r="D10" s="2">
        <f>[17]Riley!C26</f>
        <v>119</v>
      </c>
      <c r="E10" s="2">
        <f>[17]Riley!D26</f>
        <v>916</v>
      </c>
      <c r="F10" s="2">
        <f>[17]Riley!E26</f>
        <v>29</v>
      </c>
      <c r="G10" s="2">
        <f>[17]Riley!F26</f>
        <v>11</v>
      </c>
      <c r="H10" s="2">
        <f>[17]Riley!G26</f>
        <v>1</v>
      </c>
      <c r="I10" s="2">
        <f>[17]Riley!H26</f>
        <v>120</v>
      </c>
      <c r="J10" s="2"/>
      <c r="K10" s="14">
        <f>[17]Riley!J26</f>
        <v>0.61265523358959195</v>
      </c>
    </row>
    <row r="11" spans="1:11" x14ac:dyDescent="0.2">
      <c r="A11" s="2">
        <v>8</v>
      </c>
      <c r="B11" s="6" t="s">
        <v>17</v>
      </c>
      <c r="C11" s="2">
        <f>[7]Gougian!B26</f>
        <v>1671</v>
      </c>
      <c r="D11" s="2">
        <f>[7]Gougian!C26</f>
        <v>207</v>
      </c>
      <c r="E11" s="2">
        <f>[7]Gougian!D26</f>
        <v>897</v>
      </c>
      <c r="F11" s="2">
        <f>[7]Gougian!E26</f>
        <v>36</v>
      </c>
      <c r="G11" s="2">
        <f>[7]Gougian!F26</f>
        <v>16</v>
      </c>
      <c r="H11" s="2">
        <f>[7]Gougian!G26</f>
        <v>6</v>
      </c>
      <c r="I11" s="2">
        <f>[7]Gougian!H26</f>
        <v>25</v>
      </c>
      <c r="J11" s="2"/>
      <c r="K11" s="14">
        <f>[7]Gougian!J26</f>
        <v>0.55176540993417111</v>
      </c>
    </row>
    <row r="12" spans="1:11" x14ac:dyDescent="0.2">
      <c r="A12" s="2">
        <v>9</v>
      </c>
      <c r="B12" s="6" t="s">
        <v>125</v>
      </c>
      <c r="C12" s="2">
        <f>[16]Patton!B26</f>
        <v>1438</v>
      </c>
      <c r="D12" s="2">
        <f>[16]Patton!C26</f>
        <v>160</v>
      </c>
      <c r="E12" s="2">
        <f>[16]Patton!D26</f>
        <v>832</v>
      </c>
      <c r="F12" s="2">
        <f>[16]Patton!E26</f>
        <v>46</v>
      </c>
      <c r="G12" s="2">
        <f>[16]Patton!F26</f>
        <v>15</v>
      </c>
      <c r="H12" s="2">
        <f>[16]Patton!G26</f>
        <v>1</v>
      </c>
      <c r="I12" s="2">
        <f>[16]Patton!H26</f>
        <v>39</v>
      </c>
      <c r="J12" s="2"/>
      <c r="K12" s="14">
        <f>[16]Patton!J26</f>
        <v>0.60570236439499303</v>
      </c>
    </row>
    <row r="13" spans="1:11" x14ac:dyDescent="0.2">
      <c r="A13" s="2">
        <v>10</v>
      </c>
      <c r="B13" s="6" t="s">
        <v>122</v>
      </c>
      <c r="C13" s="2">
        <f>[8]Hedlund!B32</f>
        <v>1591</v>
      </c>
      <c r="D13" s="2">
        <f>[8]Hedlund!C32</f>
        <v>79</v>
      </c>
      <c r="E13" s="2">
        <f>[8]Hedlund!D32</f>
        <v>829</v>
      </c>
      <c r="F13" s="2">
        <f>[8]Hedlund!E32</f>
        <v>21</v>
      </c>
      <c r="G13" s="2">
        <f>[8]Hedlund!F32</f>
        <v>1</v>
      </c>
      <c r="H13" s="2">
        <f>[8]Hedlund!G32</f>
        <v>0</v>
      </c>
      <c r="I13" s="2">
        <f>[8]Hedlund!H32</f>
        <v>73</v>
      </c>
      <c r="J13" s="2"/>
      <c r="K13" s="14">
        <f>[8]Hedlund!J32</f>
        <v>0.56693903205531115</v>
      </c>
    </row>
    <row r="14" spans="1:11" x14ac:dyDescent="0.2">
      <c r="A14" s="2">
        <v>11</v>
      </c>
      <c r="B14" s="6" t="s">
        <v>93</v>
      </c>
      <c r="C14" s="2">
        <f>[18]Simmons!B26</f>
        <v>1671</v>
      </c>
      <c r="D14" s="2">
        <f>[18]Simmons!C26</f>
        <v>196</v>
      </c>
      <c r="E14" s="2">
        <f>[18]Simmons!D26</f>
        <v>820</v>
      </c>
      <c r="F14" s="2">
        <f>[18]Simmons!E26</f>
        <v>15</v>
      </c>
      <c r="G14" s="2">
        <f>[18]Simmons!F26</f>
        <v>0</v>
      </c>
      <c r="H14" s="2">
        <f>[18]Simmons!G26</f>
        <v>0</v>
      </c>
      <c r="I14" s="2">
        <f>[18]Simmons!H26</f>
        <v>75</v>
      </c>
      <c r="J14" s="2"/>
      <c r="K14" s="14">
        <f>[18]Simmons!J26</f>
        <v>0.53560742070616396</v>
      </c>
    </row>
    <row r="15" spans="1:11" x14ac:dyDescent="0.2">
      <c r="A15" s="2">
        <v>12</v>
      </c>
      <c r="B15" s="6" t="s">
        <v>61</v>
      </c>
      <c r="C15" s="2">
        <f>[2]Boyd!B26</f>
        <v>1397</v>
      </c>
      <c r="D15" s="2">
        <f>[2]Boyd!C26</f>
        <v>131</v>
      </c>
      <c r="E15" s="2">
        <f>[2]Boyd!D26</f>
        <v>778</v>
      </c>
      <c r="F15" s="2">
        <f>[2]Boyd!E26</f>
        <v>39</v>
      </c>
      <c r="G15" s="2">
        <f>[2]Boyd!F26</f>
        <v>9</v>
      </c>
      <c r="H15" s="2">
        <f>[2]Boyd!G26</f>
        <v>4</v>
      </c>
      <c r="I15" s="2">
        <f>[2]Boyd!H26</f>
        <v>48</v>
      </c>
      <c r="J15" s="2"/>
      <c r="K15" s="14">
        <f>[2]Boyd!J26</f>
        <v>0.59126700071581961</v>
      </c>
    </row>
    <row r="16" spans="1:11" x14ac:dyDescent="0.2">
      <c r="A16" s="2">
        <v>13</v>
      </c>
      <c r="B16" s="6" t="s">
        <v>135</v>
      </c>
      <c r="C16" s="2">
        <f>[13]Mosnicka!B26</f>
        <v>1534</v>
      </c>
      <c r="D16" s="2">
        <f>[13]Mosnicka!C26</f>
        <v>48</v>
      </c>
      <c r="E16" s="2">
        <f>[13]Mosnicka!D26</f>
        <v>777</v>
      </c>
      <c r="F16" s="2">
        <f>[13]Mosnicka!E26</f>
        <v>7</v>
      </c>
      <c r="G16" s="2">
        <f>[13]Mosnicka!F26</f>
        <v>2</v>
      </c>
      <c r="H16" s="2">
        <f>[13]Mosnicka!G26</f>
        <v>1</v>
      </c>
      <c r="I16" s="2">
        <f>[13]Mosnicka!H26</f>
        <v>85</v>
      </c>
      <c r="J16" s="2"/>
      <c r="K16" s="14">
        <f>[13]Mosnicka!J26</f>
        <v>0.56192959582790092</v>
      </c>
    </row>
    <row r="17" spans="1:11" x14ac:dyDescent="0.2">
      <c r="A17" s="2">
        <v>14</v>
      </c>
      <c r="B17" s="6" t="s">
        <v>21</v>
      </c>
      <c r="C17" s="2">
        <f>'[13]Mooradian, C'!B26</f>
        <v>1701</v>
      </c>
      <c r="D17" s="2">
        <f>'[13]Mooradian, C'!C26</f>
        <v>115</v>
      </c>
      <c r="E17" s="2">
        <f>'[13]Mooradian, C'!D26</f>
        <v>764</v>
      </c>
      <c r="F17" s="2">
        <f>'[13]Mooradian, C'!E26</f>
        <v>1</v>
      </c>
      <c r="G17" s="2">
        <f>'[13]Mooradian, C'!F26</f>
        <v>0</v>
      </c>
      <c r="H17" s="2">
        <f>'[13]Mooradian, C'!G26</f>
        <v>0</v>
      </c>
      <c r="I17" s="2">
        <f>'[13]Mooradian, C'!H26</f>
        <v>85</v>
      </c>
      <c r="J17" s="2"/>
      <c r="K17" s="14">
        <f>'[13]Mooradian, C'!J26</f>
        <v>0.49911816578483242</v>
      </c>
    </row>
    <row r="18" spans="1:11" x14ac:dyDescent="0.2">
      <c r="A18" s="2">
        <v>15</v>
      </c>
      <c r="B18" s="6" t="s">
        <v>38</v>
      </c>
      <c r="C18" s="2">
        <f>[3]Chase!B26</f>
        <v>1246</v>
      </c>
      <c r="D18" s="2">
        <f>[3]Chase!C26</f>
        <v>191</v>
      </c>
      <c r="E18" s="2">
        <f>[3]Chase!D26</f>
        <v>760</v>
      </c>
      <c r="F18" s="2">
        <f>[3]Chase!E26</f>
        <v>47</v>
      </c>
      <c r="G18" s="2">
        <f>[3]Chase!F26</f>
        <v>14</v>
      </c>
      <c r="H18" s="2">
        <f>[3]Chase!G26</f>
        <v>4</v>
      </c>
      <c r="I18" s="2">
        <f>[3]Chase!H26</f>
        <v>81</v>
      </c>
      <c r="J18" s="2"/>
      <c r="K18" s="14">
        <f>[3]Chase!J26</f>
        <v>0.6749598715890851</v>
      </c>
    </row>
    <row r="19" spans="1:11" x14ac:dyDescent="0.2">
      <c r="A19" s="2">
        <v>16</v>
      </c>
      <c r="B19" s="6" t="s">
        <v>53</v>
      </c>
      <c r="C19" s="2">
        <f>[4]Dunham!B26</f>
        <v>1124</v>
      </c>
      <c r="D19" s="2">
        <f>[4]Dunham!C26</f>
        <v>170</v>
      </c>
      <c r="E19" s="2">
        <f>[4]Dunham!D26</f>
        <v>758</v>
      </c>
      <c r="F19" s="2">
        <f>[4]Dunham!E26</f>
        <v>27</v>
      </c>
      <c r="G19" s="2">
        <f>[4]Dunham!F26</f>
        <v>25</v>
      </c>
      <c r="H19" s="2">
        <f>[4]Dunham!G26</f>
        <v>1</v>
      </c>
      <c r="I19" s="2">
        <f>[4]Dunham!H26</f>
        <v>33</v>
      </c>
      <c r="J19" s="2"/>
      <c r="K19" s="14">
        <f>[4]Dunham!J26</f>
        <v>0.7037366548042705</v>
      </c>
    </row>
    <row r="20" spans="1:11" x14ac:dyDescent="0.2">
      <c r="A20" s="2">
        <v>17</v>
      </c>
      <c r="B20" s="6" t="s">
        <v>62</v>
      </c>
      <c r="C20" s="2">
        <f>[17]Royal!B26</f>
        <v>1148</v>
      </c>
      <c r="D20" s="2">
        <f>[17]Royal!C26</f>
        <v>98</v>
      </c>
      <c r="E20" s="2">
        <f>[17]Royal!D26</f>
        <v>750</v>
      </c>
      <c r="F20" s="2">
        <f>[17]Royal!E26</f>
        <v>15</v>
      </c>
      <c r="G20" s="2">
        <f>[17]Royal!F26</f>
        <v>0</v>
      </c>
      <c r="H20" s="2">
        <f>[17]Royal!G26</f>
        <v>0</v>
      </c>
      <c r="I20" s="2">
        <f>[17]Royal!H26</f>
        <v>41</v>
      </c>
      <c r="J20" s="2"/>
      <c r="K20" s="14">
        <f>[17]Royal!J26</f>
        <v>0.68902439024390238</v>
      </c>
    </row>
    <row r="21" spans="1:11" x14ac:dyDescent="0.2">
      <c r="A21" s="2">
        <v>18</v>
      </c>
      <c r="B21" s="6" t="s">
        <v>138</v>
      </c>
      <c r="C21" s="2">
        <f>[2]Boyle!B26</f>
        <v>1253</v>
      </c>
      <c r="D21" s="2">
        <f>[2]Boyle!C26</f>
        <v>82</v>
      </c>
      <c r="E21" s="2">
        <f>[2]Boyle!D26</f>
        <v>745</v>
      </c>
      <c r="F21" s="2">
        <f>[2]Boyle!E26</f>
        <v>14</v>
      </c>
      <c r="G21" s="2">
        <f>[2]Boyle!F26</f>
        <v>7</v>
      </c>
      <c r="H21" s="2">
        <f>[2]Boyle!G26</f>
        <v>2</v>
      </c>
      <c r="I21" s="2">
        <f>[2]Boyle!H26</f>
        <v>34</v>
      </c>
      <c r="J21" s="2"/>
      <c r="K21" s="14">
        <f>[2]Boyle!J26</f>
        <v>0.62170790103750995</v>
      </c>
    </row>
    <row r="22" spans="1:11" x14ac:dyDescent="0.2">
      <c r="A22" s="2">
        <v>19</v>
      </c>
      <c r="B22" s="6" t="s">
        <v>107</v>
      </c>
      <c r="C22" s="2">
        <f>[20]Vye!B26</f>
        <v>1235</v>
      </c>
      <c r="D22" s="2">
        <f>[20]Vye!C26</f>
        <v>325</v>
      </c>
      <c r="E22" s="2">
        <f>[20]Vye!D26</f>
        <v>740</v>
      </c>
      <c r="F22" s="2">
        <f>[20]Vye!E26</f>
        <v>113</v>
      </c>
      <c r="G22" s="2">
        <f>[20]Vye!F26</f>
        <v>21</v>
      </c>
      <c r="H22" s="2">
        <f>[20]Vye!G26</f>
        <v>14</v>
      </c>
      <c r="I22" s="2">
        <f>[20]Vye!H26</f>
        <v>27</v>
      </c>
      <c r="J22" s="2"/>
      <c r="K22" s="14">
        <f>[20]Vye!J26</f>
        <v>0.62105263157894741</v>
      </c>
    </row>
    <row r="23" spans="1:11" x14ac:dyDescent="0.2">
      <c r="A23" s="2">
        <v>20</v>
      </c>
      <c r="B23" s="6" t="s">
        <v>142</v>
      </c>
      <c r="C23" s="2">
        <f>[7]Guimond!B26</f>
        <v>1455</v>
      </c>
      <c r="D23" s="2">
        <f>[7]Guimond!C26</f>
        <v>61</v>
      </c>
      <c r="E23" s="2">
        <f>[7]Guimond!D26</f>
        <v>738</v>
      </c>
      <c r="F23" s="2">
        <f>[7]Guimond!E26</f>
        <v>12</v>
      </c>
      <c r="G23" s="2">
        <f>[7]Guimond!F26</f>
        <v>3</v>
      </c>
      <c r="H23" s="2">
        <f>[7]Guimond!G26</f>
        <v>0</v>
      </c>
      <c r="I23" s="2">
        <f>[7]Guimond!H26</f>
        <v>27</v>
      </c>
      <c r="J23" s="2"/>
      <c r="K23" s="14">
        <f>[7]Guimond!J26</f>
        <v>0.52577319587628868</v>
      </c>
    </row>
    <row r="24" spans="1:11" x14ac:dyDescent="0.2">
      <c r="A24" s="2">
        <v>21</v>
      </c>
      <c r="B24" s="6" t="s">
        <v>116</v>
      </c>
      <c r="C24" s="2">
        <f>[17]Remillard!B26</f>
        <v>1274</v>
      </c>
      <c r="D24" s="2">
        <f>[17]Remillard!C26</f>
        <v>269</v>
      </c>
      <c r="E24" s="2">
        <f>[17]Remillard!D26</f>
        <v>726</v>
      </c>
      <c r="F24" s="2">
        <f>[17]Remillard!E26</f>
        <v>73</v>
      </c>
      <c r="G24" s="2">
        <f>[17]Remillard!F26</f>
        <v>17</v>
      </c>
      <c r="H24" s="2">
        <f>[17]Remillard!G26</f>
        <v>1</v>
      </c>
      <c r="I24" s="2">
        <f>[17]Remillard!H26</f>
        <v>40</v>
      </c>
      <c r="J24" s="2"/>
      <c r="K24" s="14">
        <f>[17]Remillard!J26</f>
        <v>0.60125588697017274</v>
      </c>
    </row>
    <row r="25" spans="1:11" x14ac:dyDescent="0.2">
      <c r="A25" s="2">
        <v>22</v>
      </c>
      <c r="B25" s="6" t="s">
        <v>48</v>
      </c>
      <c r="C25" s="2">
        <f>'[1]Archer, P'!B27</f>
        <v>1470</v>
      </c>
      <c r="D25" s="2">
        <f>'[1]Archer, P'!C27</f>
        <v>61</v>
      </c>
      <c r="E25" s="2">
        <f>'[1]Archer, P'!D27</f>
        <v>721</v>
      </c>
      <c r="F25" s="2">
        <f>'[1]Archer, P'!E27</f>
        <v>10</v>
      </c>
      <c r="G25" s="2">
        <f>'[1]Archer, P'!F27</f>
        <v>1</v>
      </c>
      <c r="H25" s="2">
        <f>'[1]Archer, P'!G27</f>
        <v>0</v>
      </c>
      <c r="I25" s="2">
        <f>'[1]Archer, P'!H27</f>
        <v>42</v>
      </c>
      <c r="J25" s="2"/>
      <c r="K25" s="14">
        <f>'[1]Archer, P'!J27</f>
        <v>0.51904761904761909</v>
      </c>
    </row>
    <row r="26" spans="1:11" x14ac:dyDescent="0.2">
      <c r="A26" s="2">
        <v>23</v>
      </c>
      <c r="B26" s="6" t="s">
        <v>25</v>
      </c>
      <c r="C26" s="2">
        <f>[1]Albano!B26</f>
        <v>1300</v>
      </c>
      <c r="D26" s="2">
        <f>[1]Albano!C26</f>
        <v>204</v>
      </c>
      <c r="E26" s="2">
        <f>[1]Albano!D26</f>
        <v>716</v>
      </c>
      <c r="F26" s="2">
        <f>[1]Albano!E26</f>
        <v>36</v>
      </c>
      <c r="G26" s="2">
        <f>[1]Albano!F26</f>
        <v>10</v>
      </c>
      <c r="H26" s="2">
        <f>[1]Albano!G26</f>
        <v>1</v>
      </c>
      <c r="I26" s="2">
        <f>[1]Albano!H26</f>
        <v>108</v>
      </c>
      <c r="J26" s="2"/>
      <c r="K26" s="14">
        <f>[1]Albano!J26</f>
        <v>0.63384615384615384</v>
      </c>
    </row>
    <row r="27" spans="1:11" x14ac:dyDescent="0.2">
      <c r="A27" s="2">
        <v>24</v>
      </c>
      <c r="B27" s="6" t="s">
        <v>113</v>
      </c>
      <c r="C27" s="2">
        <f>[6]Ferguson!B26</f>
        <v>1305</v>
      </c>
      <c r="D27" s="2">
        <f>[6]Ferguson!C26</f>
        <v>100</v>
      </c>
      <c r="E27" s="2">
        <f>[6]Ferguson!D26</f>
        <v>702</v>
      </c>
      <c r="F27" s="2">
        <f>[6]Ferguson!E26</f>
        <v>1</v>
      </c>
      <c r="G27" s="2">
        <f>[6]Ferguson!F26</f>
        <v>0</v>
      </c>
      <c r="H27" s="2">
        <f>[6]Ferguson!G26</f>
        <v>0</v>
      </c>
      <c r="I27" s="2">
        <f>[6]Ferguson!H26</f>
        <v>59</v>
      </c>
      <c r="J27" s="2"/>
      <c r="K27" s="14">
        <f>[6]Ferguson!J26</f>
        <v>0.58314176245210725</v>
      </c>
    </row>
    <row r="28" spans="1:11" x14ac:dyDescent="0.2">
      <c r="A28" s="2">
        <v>25</v>
      </c>
      <c r="B28" s="6" t="s">
        <v>158</v>
      </c>
      <c r="C28" s="2">
        <f>[12]Lewis!B26</f>
        <v>1531</v>
      </c>
      <c r="D28" s="2">
        <f>[12]Lewis!C26</f>
        <v>34</v>
      </c>
      <c r="E28" s="2">
        <f>[12]Lewis!D26</f>
        <v>701</v>
      </c>
      <c r="F28" s="2">
        <f>[12]Lewis!E26</f>
        <v>3</v>
      </c>
      <c r="G28" s="2">
        <f>[12]Lewis!F26</f>
        <v>1</v>
      </c>
      <c r="H28" s="2">
        <f>[12]Lewis!G26</f>
        <v>0</v>
      </c>
      <c r="I28" s="2">
        <f>[12]Lewis!H26</f>
        <v>50</v>
      </c>
      <c r="J28" s="2"/>
      <c r="K28" s="14">
        <f>[12]Lewis!J26</f>
        <v>0.49052906596995427</v>
      </c>
    </row>
    <row r="29" spans="1:11" x14ac:dyDescent="0.2">
      <c r="A29" s="2">
        <v>26</v>
      </c>
      <c r="B29" s="6" t="s">
        <v>144</v>
      </c>
      <c r="C29" s="2">
        <f>[13]Monaco!B26</f>
        <v>1293</v>
      </c>
      <c r="D29" s="2">
        <f>[13]Monaco!C26</f>
        <v>104</v>
      </c>
      <c r="E29" s="2">
        <f>[13]Monaco!D26</f>
        <v>693</v>
      </c>
      <c r="F29" s="2">
        <f>[13]Monaco!E26</f>
        <v>18</v>
      </c>
      <c r="G29" s="2">
        <f>[13]Monaco!F26</f>
        <v>2</v>
      </c>
      <c r="H29" s="2">
        <f>[13]Monaco!G26</f>
        <v>0</v>
      </c>
      <c r="I29" s="2">
        <f>[13]Monaco!H26</f>
        <v>25</v>
      </c>
      <c r="J29" s="2"/>
      <c r="K29" s="14">
        <f>[13]Monaco!J26</f>
        <v>0.55529775715390561</v>
      </c>
    </row>
    <row r="30" spans="1:11" x14ac:dyDescent="0.2">
      <c r="A30" s="2">
        <v>27</v>
      </c>
      <c r="B30" s="6" t="s">
        <v>43</v>
      </c>
      <c r="C30" s="2">
        <f>[13]Melanson!B26</f>
        <v>1538</v>
      </c>
      <c r="D30" s="2">
        <f>[13]Melanson!C26</f>
        <v>114</v>
      </c>
      <c r="E30" s="2">
        <f>[13]Melanson!D26</f>
        <v>686</v>
      </c>
      <c r="F30" s="2">
        <f>[13]Melanson!E26</f>
        <v>15</v>
      </c>
      <c r="G30" s="2">
        <f>[13]Melanson!F26</f>
        <v>2</v>
      </c>
      <c r="H30" s="2">
        <f>[13]Melanson!G26</f>
        <v>0</v>
      </c>
      <c r="I30" s="2">
        <f>[13]Melanson!H26</f>
        <v>38</v>
      </c>
      <c r="J30" s="2"/>
      <c r="K30" s="14">
        <f>[13]Melanson!J26</f>
        <v>0.47074122236671001</v>
      </c>
    </row>
    <row r="31" spans="1:11" x14ac:dyDescent="0.2">
      <c r="A31" s="2">
        <v>28</v>
      </c>
      <c r="B31" s="6" t="s">
        <v>55</v>
      </c>
      <c r="C31" s="2">
        <f>'[12]Lavoie, Bob'!B30</f>
        <v>1942</v>
      </c>
      <c r="D31" s="2">
        <f>'[12]Lavoie, Bob'!C30</f>
        <v>128</v>
      </c>
      <c r="E31" s="2">
        <f>'[12]Lavoie, Bob'!D30</f>
        <v>679</v>
      </c>
      <c r="F31" s="2">
        <f>'[12]Lavoie, Bob'!E30</f>
        <v>3</v>
      </c>
      <c r="G31" s="2">
        <f>'[12]Lavoie, Bob'!F30</f>
        <v>0</v>
      </c>
      <c r="H31" s="2">
        <f>'[12]Lavoie, Bob'!G30</f>
        <v>0</v>
      </c>
      <c r="I31" s="2">
        <f>'[12]Lavoie, Bob'!H30</f>
        <v>43</v>
      </c>
      <c r="J31" s="2"/>
      <c r="K31" s="14">
        <f>'[12]Lavoie, Bob'!J30</f>
        <v>0.37178166838311022</v>
      </c>
    </row>
    <row r="32" spans="1:11" x14ac:dyDescent="0.2">
      <c r="A32" s="2">
        <v>29</v>
      </c>
      <c r="B32" s="6" t="s">
        <v>155</v>
      </c>
      <c r="C32" s="2">
        <f>[14]Napolitano!B20</f>
        <v>1295</v>
      </c>
      <c r="D32" s="2">
        <f>[14]Napolitano!C20</f>
        <v>78</v>
      </c>
      <c r="E32" s="2">
        <f>[14]Napolitano!D20</f>
        <v>673</v>
      </c>
      <c r="F32" s="2">
        <f>[14]Napolitano!E20</f>
        <v>22</v>
      </c>
      <c r="G32" s="2">
        <f>[14]Napolitano!F20</f>
        <v>1</v>
      </c>
      <c r="H32" s="2">
        <f>[14]Napolitano!G20</f>
        <v>0</v>
      </c>
      <c r="I32" s="2">
        <f>[14]Napolitano!H20</f>
        <v>68</v>
      </c>
      <c r="J32" s="2"/>
      <c r="K32" s="14">
        <f>[14]Napolitano!J20</f>
        <v>0.57220077220077215</v>
      </c>
    </row>
    <row r="33" spans="1:11" x14ac:dyDescent="0.2">
      <c r="A33" s="2">
        <v>30</v>
      </c>
      <c r="B33" s="6" t="s">
        <v>13</v>
      </c>
      <c r="C33" s="2">
        <f>[3]Clark!B26</f>
        <v>982</v>
      </c>
      <c r="D33" s="2">
        <f>[3]Clark!C26</f>
        <v>190</v>
      </c>
      <c r="E33" s="2">
        <f>[3]Clark!D26</f>
        <v>645</v>
      </c>
      <c r="F33" s="2">
        <f>[3]Clark!E26</f>
        <v>41</v>
      </c>
      <c r="G33" s="2">
        <f>[3]Clark!F26</f>
        <v>9</v>
      </c>
      <c r="H33" s="2">
        <f>[3]Clark!G26</f>
        <v>1</v>
      </c>
      <c r="I33" s="2">
        <f>[3]Clark!H26</f>
        <v>11</v>
      </c>
      <c r="J33" s="2"/>
      <c r="K33" s="14">
        <f>[3]Clark!J26</f>
        <v>0.66802443991853355</v>
      </c>
    </row>
    <row r="34" spans="1:11" x14ac:dyDescent="0.2">
      <c r="A34" s="2">
        <v>31</v>
      </c>
      <c r="B34" s="6" t="s">
        <v>332</v>
      </c>
      <c r="C34" s="2">
        <f>[7]Gilhooly!B26</f>
        <v>876</v>
      </c>
      <c r="D34" s="2">
        <f>[7]Gilhooly!C26</f>
        <v>401</v>
      </c>
      <c r="E34" s="2">
        <f>[7]Gilhooly!D26</f>
        <v>643</v>
      </c>
      <c r="F34" s="2">
        <f>[7]Gilhooly!E26</f>
        <v>168</v>
      </c>
      <c r="G34" s="2">
        <f>[7]Gilhooly!F26</f>
        <v>44</v>
      </c>
      <c r="H34" s="2">
        <f>[7]Gilhooly!G26</f>
        <v>41</v>
      </c>
      <c r="I34" s="2">
        <f>[7]Gilhooly!H26</f>
        <v>46</v>
      </c>
      <c r="J34" s="2"/>
      <c r="K34" s="14">
        <f>[7]Gilhooly!J26</f>
        <v>0.7865296803652968</v>
      </c>
    </row>
    <row r="35" spans="1:11" x14ac:dyDescent="0.2">
      <c r="A35" s="2">
        <v>32</v>
      </c>
      <c r="B35" s="6" t="s">
        <v>30</v>
      </c>
      <c r="C35" s="2">
        <f>[6]Ford!B26</f>
        <v>1563</v>
      </c>
      <c r="D35" s="2">
        <f>[6]Ford!C26</f>
        <v>103</v>
      </c>
      <c r="E35" s="2">
        <f>[6]Ford!D26</f>
        <v>640</v>
      </c>
      <c r="F35" s="2">
        <f>[6]Ford!E26</f>
        <v>2</v>
      </c>
      <c r="G35" s="2">
        <f>[6]Ford!F26</f>
        <v>0</v>
      </c>
      <c r="H35" s="2">
        <f>[6]Ford!G26</f>
        <v>0</v>
      </c>
      <c r="I35" s="2">
        <f>[6]Ford!H26</f>
        <v>54</v>
      </c>
      <c r="J35" s="2"/>
      <c r="K35" s="14">
        <f>[6]Ford!J26</f>
        <v>0.44401791426743442</v>
      </c>
    </row>
    <row r="36" spans="1:11" x14ac:dyDescent="0.2">
      <c r="A36" s="2">
        <v>33</v>
      </c>
      <c r="B36" s="6" t="s">
        <v>176</v>
      </c>
      <c r="C36" s="2">
        <f>[13]Monteiro!B26</f>
        <v>1237</v>
      </c>
      <c r="D36" s="2">
        <f>[13]Monteiro!C26</f>
        <v>0</v>
      </c>
      <c r="E36" s="2">
        <f>[13]Monteiro!D26</f>
        <v>638</v>
      </c>
      <c r="F36" s="2">
        <f>[13]Monteiro!E26</f>
        <v>0</v>
      </c>
      <c r="G36" s="2">
        <f>[13]Monteiro!F26</f>
        <v>0</v>
      </c>
      <c r="H36" s="2">
        <f>[13]Monteiro!G26</f>
        <v>0</v>
      </c>
      <c r="I36" s="2">
        <f>[13]Monteiro!H26</f>
        <v>27</v>
      </c>
      <c r="J36" s="2"/>
      <c r="K36" s="14">
        <f>[13]Monteiro!J26</f>
        <v>0.53759094583670175</v>
      </c>
    </row>
    <row r="37" spans="1:11" x14ac:dyDescent="0.2">
      <c r="A37" s="2">
        <v>34</v>
      </c>
      <c r="B37" s="6" t="s">
        <v>149</v>
      </c>
      <c r="C37" s="2">
        <f>[17]Ross!B22</f>
        <v>1332</v>
      </c>
      <c r="D37" s="2">
        <f>[17]Ross!C22</f>
        <v>38</v>
      </c>
      <c r="E37" s="2">
        <f>[17]Ross!D22</f>
        <v>630</v>
      </c>
      <c r="F37" s="2">
        <f>[17]Ross!E22</f>
        <v>0</v>
      </c>
      <c r="G37" s="2">
        <f>[17]Ross!F22</f>
        <v>0</v>
      </c>
      <c r="H37" s="2">
        <f>[17]Ross!G22</f>
        <v>0</v>
      </c>
      <c r="I37" s="2">
        <f>[17]Ross!H22</f>
        <v>71</v>
      </c>
      <c r="J37" s="2"/>
      <c r="K37" s="14">
        <f>[17]Ross!J22</f>
        <v>0.52627627627627627</v>
      </c>
    </row>
    <row r="38" spans="1:11" x14ac:dyDescent="0.2">
      <c r="A38" s="2">
        <v>35</v>
      </c>
      <c r="B38" s="6" t="s">
        <v>19</v>
      </c>
      <c r="C38" s="2">
        <f>[13]Martinoli!B26</f>
        <v>1289</v>
      </c>
      <c r="D38" s="2">
        <f>[13]Martinoli!C26</f>
        <v>91</v>
      </c>
      <c r="E38" s="2">
        <f>[13]Martinoli!D26</f>
        <v>628</v>
      </c>
      <c r="F38" s="2">
        <f>[13]Martinoli!E26</f>
        <v>9</v>
      </c>
      <c r="G38" s="2">
        <f>[13]Martinoli!F26</f>
        <v>3</v>
      </c>
      <c r="H38" s="2">
        <f>[13]Martinoli!G26</f>
        <v>0</v>
      </c>
      <c r="I38" s="2">
        <f>[13]Martinoli!H26</f>
        <v>80</v>
      </c>
      <c r="J38" s="2"/>
      <c r="K38" s="14">
        <f>[13]Martinoli!J26</f>
        <v>0.54926299456943362</v>
      </c>
    </row>
    <row r="39" spans="1:11" x14ac:dyDescent="0.2">
      <c r="A39" s="2">
        <v>36</v>
      </c>
      <c r="B39" s="6" t="s">
        <v>105</v>
      </c>
      <c r="C39" s="2">
        <f>[18]Schwarzenberg!B26</f>
        <v>937</v>
      </c>
      <c r="D39" s="2">
        <f>[18]Schwarzenberg!C26</f>
        <v>218</v>
      </c>
      <c r="E39" s="2">
        <f>[18]Schwarzenberg!D26</f>
        <v>625</v>
      </c>
      <c r="F39" s="2">
        <f>[18]Schwarzenberg!E26</f>
        <v>118</v>
      </c>
      <c r="G39" s="2">
        <f>[18]Schwarzenberg!F26</f>
        <v>27</v>
      </c>
      <c r="H39" s="2">
        <f>[18]Schwarzenberg!G26</f>
        <v>29</v>
      </c>
      <c r="I39" s="2">
        <f>[18]Schwarzenberg!H26</f>
        <v>34</v>
      </c>
      <c r="J39" s="2"/>
      <c r="K39" s="14">
        <f>[18]Schwarzenberg!J26</f>
        <v>0.70330843116328712</v>
      </c>
    </row>
    <row r="40" spans="1:11" x14ac:dyDescent="0.2">
      <c r="A40" s="2">
        <v>37</v>
      </c>
      <c r="B40" s="6" t="s">
        <v>169</v>
      </c>
      <c r="C40" s="2">
        <f>[3]Coco!B26</f>
        <v>1211</v>
      </c>
      <c r="D40" s="2">
        <f>[3]Coco!C26</f>
        <v>0</v>
      </c>
      <c r="E40" s="2">
        <f>[3]Coco!D26</f>
        <v>621</v>
      </c>
      <c r="F40" s="2">
        <f>[3]Coco!E26</f>
        <v>0</v>
      </c>
      <c r="G40" s="2">
        <f>[3]Coco!F26</f>
        <v>0</v>
      </c>
      <c r="H40" s="2">
        <f>[3]Coco!G26</f>
        <v>0</v>
      </c>
      <c r="I40" s="2">
        <f>[3]Coco!H26</f>
        <v>40</v>
      </c>
      <c r="J40" s="2"/>
      <c r="K40" s="14">
        <f>[3]Coco!J26</f>
        <v>0.54582989265070192</v>
      </c>
    </row>
    <row r="41" spans="1:11" x14ac:dyDescent="0.2">
      <c r="A41" s="2">
        <v>38</v>
      </c>
      <c r="B41" s="6" t="s">
        <v>163</v>
      </c>
      <c r="C41" s="2">
        <f>[12]Latham!B26</f>
        <v>1281</v>
      </c>
      <c r="D41" s="2">
        <f>[12]Latham!C26</f>
        <v>38</v>
      </c>
      <c r="E41" s="2">
        <f>[12]Latham!D26</f>
        <v>617</v>
      </c>
      <c r="F41" s="2">
        <f>[12]Latham!E26</f>
        <v>2</v>
      </c>
      <c r="G41" s="2">
        <f>[12]Latham!F26</f>
        <v>0</v>
      </c>
      <c r="H41" s="2">
        <f>[12]Latham!G26</f>
        <v>0</v>
      </c>
      <c r="I41" s="2">
        <f>[12]Latham!H26</f>
        <v>34</v>
      </c>
      <c r="J41" s="2"/>
      <c r="K41" s="14">
        <f>[12]Latham!J26</f>
        <v>0.50819672131147542</v>
      </c>
    </row>
    <row r="42" spans="1:11" x14ac:dyDescent="0.2">
      <c r="A42" s="2">
        <v>39</v>
      </c>
      <c r="B42" s="6" t="s">
        <v>66</v>
      </c>
      <c r="C42" s="2">
        <f>[12]Lamy!B26</f>
        <v>1170</v>
      </c>
      <c r="D42" s="2">
        <f>[12]Lamy!C26</f>
        <v>169</v>
      </c>
      <c r="E42" s="2">
        <f>[12]Lamy!D26</f>
        <v>613</v>
      </c>
      <c r="F42" s="2">
        <f>[12]Lamy!E26</f>
        <v>37</v>
      </c>
      <c r="G42" s="2">
        <f>[12]Lamy!F26</f>
        <v>24</v>
      </c>
      <c r="H42" s="2">
        <f>[12]Lamy!G26</f>
        <v>2</v>
      </c>
      <c r="I42" s="2">
        <f>[12]Lamy!H26</f>
        <v>67</v>
      </c>
      <c r="J42" s="2"/>
      <c r="K42" s="14">
        <f>[12]Lamy!J26</f>
        <v>0.58119658119658124</v>
      </c>
    </row>
    <row r="43" spans="1:11" x14ac:dyDescent="0.2">
      <c r="A43" s="2">
        <v>40</v>
      </c>
      <c r="B43" s="6" t="s">
        <v>41</v>
      </c>
      <c r="C43" s="2">
        <f>[11]Kasper!B26</f>
        <v>1117</v>
      </c>
      <c r="D43" s="2">
        <f>[11]Kasper!C26</f>
        <v>71</v>
      </c>
      <c r="E43" s="2">
        <f>[11]Kasper!D26</f>
        <v>594</v>
      </c>
      <c r="F43" s="2">
        <f>[11]Kasper!E26</f>
        <v>12</v>
      </c>
      <c r="G43" s="2">
        <f>[11]Kasper!F26</f>
        <v>2</v>
      </c>
      <c r="H43" s="2">
        <f>[11]Kasper!G26</f>
        <v>0</v>
      </c>
      <c r="I43" s="2">
        <f>[11]Kasper!H26</f>
        <v>24</v>
      </c>
      <c r="J43" s="2"/>
      <c r="K43" s="14">
        <f>[11]Kasper!J26</f>
        <v>0.55326768128916737</v>
      </c>
    </row>
    <row r="44" spans="1:11" x14ac:dyDescent="0.2">
      <c r="A44" s="2">
        <v>41</v>
      </c>
      <c r="B44" s="6" t="s">
        <v>101</v>
      </c>
      <c r="C44" s="2">
        <f>[12]Lara!B26</f>
        <v>1146</v>
      </c>
      <c r="D44" s="2">
        <f>[12]Lara!C26</f>
        <v>98</v>
      </c>
      <c r="E44" s="2">
        <f>[12]Lara!D26</f>
        <v>587</v>
      </c>
      <c r="F44" s="2">
        <f>[12]Lara!E26</f>
        <v>19</v>
      </c>
      <c r="G44" s="2">
        <f>[12]Lara!F26</f>
        <v>6</v>
      </c>
      <c r="H44" s="2">
        <f>[12]Lara!G26</f>
        <v>1</v>
      </c>
      <c r="I44" s="2">
        <f>[12]Lara!H26</f>
        <v>11</v>
      </c>
      <c r="J44" s="2"/>
      <c r="K44" s="14">
        <f>[12]Lara!J26</f>
        <v>0.5218150087260035</v>
      </c>
    </row>
    <row r="45" spans="1:11" x14ac:dyDescent="0.2">
      <c r="A45" s="2">
        <v>42</v>
      </c>
      <c r="B45" s="6" t="s">
        <v>148</v>
      </c>
      <c r="C45" s="2">
        <f>[6]Fowler!B16</f>
        <v>1272</v>
      </c>
      <c r="D45" s="2">
        <f>[6]Fowler!C16</f>
        <v>72</v>
      </c>
      <c r="E45" s="2">
        <f>[6]Fowler!D16</f>
        <v>582</v>
      </c>
      <c r="F45" s="2">
        <f>[6]Fowler!E16</f>
        <v>6</v>
      </c>
      <c r="G45" s="2">
        <f>[6]Fowler!F16</f>
        <v>0</v>
      </c>
      <c r="H45" s="2">
        <f>[6]Fowler!G16</f>
        <v>0</v>
      </c>
      <c r="I45" s="2">
        <f>[6]Fowler!H16</f>
        <v>22</v>
      </c>
      <c r="J45" s="2"/>
      <c r="K45" s="14">
        <f>[6]Fowler!J16</f>
        <v>0.47484276729559749</v>
      </c>
    </row>
    <row r="46" spans="1:11" x14ac:dyDescent="0.2">
      <c r="A46" s="2">
        <v>43</v>
      </c>
      <c r="B46" s="6" t="s">
        <v>340</v>
      </c>
      <c r="C46" s="2">
        <f>[13]Milewski!B26</f>
        <v>1109</v>
      </c>
      <c r="D46" s="2">
        <f>[13]Milewski!C26</f>
        <v>0</v>
      </c>
      <c r="E46" s="2">
        <f>[13]Milewski!D26</f>
        <v>581</v>
      </c>
      <c r="F46" s="2">
        <f>[13]Milewski!E26</f>
        <v>0</v>
      </c>
      <c r="G46" s="2">
        <f>[13]Milewski!F26</f>
        <v>0</v>
      </c>
      <c r="H46" s="2">
        <f>[13]Milewski!G26</f>
        <v>0</v>
      </c>
      <c r="I46" s="2">
        <f>[13]Milewski!H26</f>
        <v>66</v>
      </c>
      <c r="J46" s="2"/>
      <c r="K46" s="14">
        <f>[13]Milewski!J26</f>
        <v>0.58340847610459878</v>
      </c>
    </row>
    <row r="47" spans="1:11" x14ac:dyDescent="0.2">
      <c r="A47" s="2">
        <v>44</v>
      </c>
      <c r="B47" s="6" t="s">
        <v>65</v>
      </c>
      <c r="C47" s="2">
        <f>[11]Kittle!B26</f>
        <v>932</v>
      </c>
      <c r="D47" s="2">
        <f>[11]Kittle!C26</f>
        <v>212</v>
      </c>
      <c r="E47" s="2">
        <f>[11]Kittle!D26</f>
        <v>579</v>
      </c>
      <c r="F47" s="2">
        <f>[11]Kittle!E26</f>
        <v>58</v>
      </c>
      <c r="G47" s="2">
        <f>[11]Kittle!F26</f>
        <v>15</v>
      </c>
      <c r="H47" s="2">
        <f>[11]Kittle!G26</f>
        <v>5</v>
      </c>
      <c r="I47" s="2">
        <f>[11]Kittle!H26</f>
        <v>50</v>
      </c>
      <c r="J47" s="2"/>
      <c r="K47" s="14">
        <f>[11]Kittle!J26</f>
        <v>0.67489270386266098</v>
      </c>
    </row>
    <row r="48" spans="1:11" x14ac:dyDescent="0.2">
      <c r="A48" s="2">
        <v>45</v>
      </c>
      <c r="B48" s="6" t="s">
        <v>185</v>
      </c>
      <c r="C48" s="2">
        <f>'[13]Murphy, H'!B26</f>
        <v>1161</v>
      </c>
      <c r="D48" s="2">
        <f>'[13]Murphy, H'!C26</f>
        <v>0</v>
      </c>
      <c r="E48" s="2">
        <f>'[13]Murphy, H'!D26</f>
        <v>577</v>
      </c>
      <c r="F48" s="2">
        <f>'[13]Murphy, H'!E26</f>
        <v>0</v>
      </c>
      <c r="G48" s="2">
        <f>'[13]Murphy, H'!F26</f>
        <v>0</v>
      </c>
      <c r="H48" s="2">
        <f>'[13]Murphy, H'!G26</f>
        <v>0</v>
      </c>
      <c r="I48" s="2">
        <f>'[13]Murphy, H'!H26</f>
        <v>21</v>
      </c>
      <c r="J48" s="2"/>
      <c r="K48" s="14">
        <f>'[13]Murphy, H'!J26</f>
        <v>0.5150732127476314</v>
      </c>
    </row>
    <row r="49" spans="1:11" x14ac:dyDescent="0.2">
      <c r="A49" s="2">
        <v>46</v>
      </c>
      <c r="B49" s="6" t="s">
        <v>70</v>
      </c>
      <c r="C49" s="2">
        <f>[20]Wogan!B26</f>
        <v>927</v>
      </c>
      <c r="D49" s="2">
        <f>[20]Wogan!C26</f>
        <v>335</v>
      </c>
      <c r="E49" s="2">
        <f>[20]Wogan!D26</f>
        <v>577</v>
      </c>
      <c r="F49" s="2">
        <f>[20]Wogan!E26</f>
        <v>90</v>
      </c>
      <c r="G49" s="2">
        <f>[20]Wogan!F26</f>
        <v>32</v>
      </c>
      <c r="H49" s="2">
        <f>[20]Wogan!G26</f>
        <v>22</v>
      </c>
      <c r="I49" s="2">
        <f>[20]Wogan!H26</f>
        <v>50</v>
      </c>
      <c r="J49" s="2"/>
      <c r="K49" s="14">
        <f>[20]Wogan!J26</f>
        <v>0.6763754045307443</v>
      </c>
    </row>
    <row r="50" spans="1:11" x14ac:dyDescent="0.2">
      <c r="A50" s="2">
        <v>47</v>
      </c>
      <c r="B50" s="6" t="s">
        <v>103</v>
      </c>
      <c r="C50" s="2">
        <f>[17]Richards!B26</f>
        <v>1265</v>
      </c>
      <c r="D50" s="2">
        <f>[17]Richards!C26</f>
        <v>120</v>
      </c>
      <c r="E50" s="2">
        <f>[17]Richards!D26</f>
        <v>572</v>
      </c>
      <c r="F50" s="2">
        <f>[17]Richards!E26</f>
        <v>16</v>
      </c>
      <c r="G50" s="2">
        <f>[17]Richards!F26</f>
        <v>2</v>
      </c>
      <c r="H50" s="2">
        <f>[17]Richards!G26</f>
        <v>0</v>
      </c>
      <c r="I50" s="2">
        <f>[17]Richards!H26</f>
        <v>41</v>
      </c>
      <c r="J50" s="2"/>
      <c r="K50" s="14">
        <f>[17]Richards!J26</f>
        <v>0.48458498023715413</v>
      </c>
    </row>
    <row r="51" spans="1:11" x14ac:dyDescent="0.2">
      <c r="A51" s="2">
        <v>48</v>
      </c>
      <c r="B51" s="6" t="s">
        <v>147</v>
      </c>
      <c r="C51" s="2">
        <f>[2]Brzozowski!B26</f>
        <v>1293</v>
      </c>
      <c r="D51" s="2">
        <f>[2]Brzozowski!C26</f>
        <v>64</v>
      </c>
      <c r="E51" s="2">
        <f>[2]Brzozowski!D26</f>
        <v>564</v>
      </c>
      <c r="F51" s="2">
        <f>[2]Brzozowski!E26</f>
        <v>8</v>
      </c>
      <c r="G51" s="2">
        <f>[2]Brzozowski!F26</f>
        <v>2</v>
      </c>
      <c r="H51" s="2">
        <f>[2]Brzozowski!G26</f>
        <v>0</v>
      </c>
      <c r="I51" s="2">
        <f>[2]Brzozowski!H26</f>
        <v>32</v>
      </c>
      <c r="J51" s="2"/>
      <c r="K51" s="14">
        <f>[2]Brzozowski!J26</f>
        <v>0.46094354215003869</v>
      </c>
    </row>
    <row r="52" spans="1:11" x14ac:dyDescent="0.2">
      <c r="A52" s="2">
        <v>49</v>
      </c>
      <c r="B52" s="6" t="s">
        <v>39</v>
      </c>
      <c r="C52" s="2">
        <f>[4]Delisle!B26</f>
        <v>846</v>
      </c>
      <c r="D52" s="2">
        <f>[4]Delisle!C26</f>
        <v>287</v>
      </c>
      <c r="E52" s="2">
        <f>[4]Delisle!D26</f>
        <v>552</v>
      </c>
      <c r="F52" s="2">
        <f>[4]Delisle!E26</f>
        <v>64</v>
      </c>
      <c r="G52" s="2">
        <f>[4]Delisle!F26</f>
        <v>22</v>
      </c>
      <c r="H52" s="2">
        <f>[4]Delisle!G26</f>
        <v>6</v>
      </c>
      <c r="I52" s="2">
        <f>[4]Delisle!H26</f>
        <v>25</v>
      </c>
      <c r="J52" s="2"/>
      <c r="K52" s="14">
        <f>[4]Delisle!J26</f>
        <v>0.68203309692671399</v>
      </c>
    </row>
    <row r="53" spans="1:11" x14ac:dyDescent="0.2">
      <c r="A53" s="2">
        <v>50</v>
      </c>
      <c r="B53" s="6" t="s">
        <v>12</v>
      </c>
      <c r="C53" s="2">
        <f>[2]Berard!B26</f>
        <v>1025</v>
      </c>
      <c r="D53" s="2">
        <f>[2]Berard!C26</f>
        <v>112</v>
      </c>
      <c r="E53" s="2">
        <f>[2]Berard!D26</f>
        <v>551</v>
      </c>
      <c r="F53" s="2">
        <f>[2]Berard!E26</f>
        <v>40</v>
      </c>
      <c r="G53" s="2">
        <f>[2]Berard!F26</f>
        <v>10</v>
      </c>
      <c r="H53" s="2">
        <f>[2]Berard!G26</f>
        <v>2</v>
      </c>
      <c r="I53" s="2">
        <f>[2]Berard!H26</f>
        <v>31</v>
      </c>
      <c r="J53" s="2"/>
      <c r="K53" s="14">
        <f>[2]Berard!J26</f>
        <v>0.56780487804878044</v>
      </c>
    </row>
    <row r="54" spans="1:11" x14ac:dyDescent="0.2">
      <c r="A54" s="2">
        <v>51</v>
      </c>
      <c r="B54" s="6" t="s">
        <v>24</v>
      </c>
      <c r="C54" s="2">
        <f>[18]Simomneau!B26</f>
        <v>783</v>
      </c>
      <c r="D54" s="2">
        <f>[18]Simomneau!C26</f>
        <v>331</v>
      </c>
      <c r="E54" s="2">
        <f>[18]Simomneau!D26</f>
        <v>551</v>
      </c>
      <c r="F54" s="2">
        <f>[18]Simomneau!E26</f>
        <v>77</v>
      </c>
      <c r="G54" s="2">
        <f>[18]Simomneau!F26</f>
        <v>24</v>
      </c>
      <c r="H54" s="2">
        <f>[18]Simomneau!G26</f>
        <v>8</v>
      </c>
      <c r="I54" s="2">
        <f>[18]Simomneau!H26</f>
        <v>47</v>
      </c>
      <c r="J54" s="2"/>
      <c r="K54" s="14">
        <f>[18]Simomneau!J26</f>
        <v>0.76372924648786722</v>
      </c>
    </row>
    <row r="55" spans="1:11" x14ac:dyDescent="0.2">
      <c r="A55" s="2">
        <v>52</v>
      </c>
      <c r="B55" s="6" t="s">
        <v>64</v>
      </c>
      <c r="C55" s="2">
        <f>'[10]Johnson, Les'!B20</f>
        <v>1118</v>
      </c>
      <c r="D55" s="2">
        <f>'[10]Johnson, Les'!C20</f>
        <v>0</v>
      </c>
      <c r="E55" s="2">
        <f>'[10]Johnson, Les'!D20</f>
        <v>546</v>
      </c>
      <c r="F55" s="2">
        <f>'[10]Johnson, Les'!E20</f>
        <v>0</v>
      </c>
      <c r="G55" s="2">
        <f>'[10]Johnson, Les'!F20</f>
        <v>0</v>
      </c>
      <c r="H55" s="2">
        <f>'[10]Johnson, Les'!G20</f>
        <v>0</v>
      </c>
      <c r="I55" s="2">
        <f>'[10]Johnson, Les'!H20</f>
        <v>60</v>
      </c>
      <c r="J55" s="2"/>
      <c r="K55" s="14">
        <f>'[10]Johnson, Les'!J20</f>
        <v>0.54203935599284436</v>
      </c>
    </row>
    <row r="56" spans="1:11" x14ac:dyDescent="0.2">
      <c r="A56" s="2">
        <v>53</v>
      </c>
      <c r="B56" s="6" t="s">
        <v>170</v>
      </c>
      <c r="C56" s="2">
        <f>[17]Rich!B21</f>
        <v>990</v>
      </c>
      <c r="D56" s="2">
        <f>[17]Rich!C21</f>
        <v>28</v>
      </c>
      <c r="E56" s="2">
        <f>[17]Rich!D21</f>
        <v>535</v>
      </c>
      <c r="F56" s="2">
        <f>[17]Rich!E21</f>
        <v>3</v>
      </c>
      <c r="G56" s="2">
        <f>[17]Rich!F21</f>
        <v>1</v>
      </c>
      <c r="H56" s="2">
        <f>[17]Rich!G21</f>
        <v>1</v>
      </c>
      <c r="I56" s="2">
        <f>[17]Rich!H21</f>
        <v>11</v>
      </c>
      <c r="J56" s="2"/>
      <c r="K56" s="14">
        <f>[17]Rich!J21</f>
        <v>0.55151515151515151</v>
      </c>
    </row>
    <row r="57" spans="1:11" x14ac:dyDescent="0.2">
      <c r="A57" s="2">
        <v>54</v>
      </c>
      <c r="B57" s="6" t="s">
        <v>234</v>
      </c>
      <c r="C57" s="2">
        <f>[6]Fusco!B19</f>
        <v>1134</v>
      </c>
      <c r="D57" s="2">
        <f>[6]Fusco!C19</f>
        <v>0</v>
      </c>
      <c r="E57" s="2">
        <f>[6]Fusco!D19</f>
        <v>527</v>
      </c>
      <c r="F57" s="2">
        <f>[6]Fusco!E19</f>
        <v>0</v>
      </c>
      <c r="G57" s="2">
        <f>[6]Fusco!F19</f>
        <v>0</v>
      </c>
      <c r="H57" s="2">
        <f>[6]Fusco!G19</f>
        <v>0</v>
      </c>
      <c r="I57" s="2">
        <f>[6]Fusco!H19</f>
        <v>19</v>
      </c>
      <c r="J57" s="2"/>
      <c r="K57" s="14">
        <f>[6]Fusco!J19</f>
        <v>0.48148148148148145</v>
      </c>
    </row>
    <row r="58" spans="1:11" x14ac:dyDescent="0.2">
      <c r="A58" s="2">
        <v>55</v>
      </c>
      <c r="B58" s="6" t="s">
        <v>126</v>
      </c>
      <c r="C58" s="2">
        <f>[17]Rosen!B26</f>
        <v>880</v>
      </c>
      <c r="D58" s="2">
        <f>[17]Rosen!C26</f>
        <v>244</v>
      </c>
      <c r="E58" s="2">
        <f>[17]Rosen!D26</f>
        <v>519</v>
      </c>
      <c r="F58" s="2">
        <f>[17]Rosen!E26</f>
        <v>44</v>
      </c>
      <c r="G58" s="2">
        <f>[17]Rosen!F26</f>
        <v>9</v>
      </c>
      <c r="H58" s="2">
        <f>[17]Rosen!G26</f>
        <v>6</v>
      </c>
      <c r="I58" s="2">
        <f>[17]Rosen!H26</f>
        <v>50</v>
      </c>
      <c r="J58" s="2"/>
      <c r="K58" s="14">
        <f>[17]Rosen!J26</f>
        <v>0.64659090909090911</v>
      </c>
    </row>
    <row r="59" spans="1:11" x14ac:dyDescent="0.2">
      <c r="A59" s="2">
        <v>56</v>
      </c>
      <c r="B59" s="6" t="s">
        <v>81</v>
      </c>
      <c r="C59" s="2">
        <f>[16]Peterman!B26</f>
        <v>872</v>
      </c>
      <c r="D59" s="2">
        <f>[16]Peterman!C26</f>
        <v>92</v>
      </c>
      <c r="E59" s="2">
        <f>[16]Peterman!D26</f>
        <v>517</v>
      </c>
      <c r="F59" s="2">
        <f>[16]Peterman!E26</f>
        <v>20</v>
      </c>
      <c r="G59" s="2">
        <f>[16]Peterman!F26</f>
        <v>3</v>
      </c>
      <c r="H59" s="2">
        <f>[16]Peterman!G26</f>
        <v>2</v>
      </c>
      <c r="I59" s="2">
        <f>[16]Peterman!H26</f>
        <v>46</v>
      </c>
      <c r="J59" s="2"/>
      <c r="K59" s="14">
        <f>[16]Peterman!J26</f>
        <v>0.64564220183486243</v>
      </c>
    </row>
    <row r="60" spans="1:11" x14ac:dyDescent="0.2">
      <c r="A60" s="2">
        <v>57</v>
      </c>
      <c r="B60" s="6" t="s">
        <v>321</v>
      </c>
      <c r="C60" s="2">
        <f>[17]Royce!B26</f>
        <v>892</v>
      </c>
      <c r="D60" s="2">
        <f>[17]Royce!C26</f>
        <v>180</v>
      </c>
      <c r="E60" s="2">
        <f>[17]Royce!D26</f>
        <v>517</v>
      </c>
      <c r="F60" s="2">
        <f>[17]Royce!E26</f>
        <v>55</v>
      </c>
      <c r="G60" s="2">
        <f>[17]Royce!F26</f>
        <v>15</v>
      </c>
      <c r="H60" s="2">
        <f>[17]Royce!G26</f>
        <v>1</v>
      </c>
      <c r="I60" s="2">
        <f>[17]Royce!H26</f>
        <v>47</v>
      </c>
      <c r="J60" s="2"/>
      <c r="K60" s="14">
        <f>[17]Royce!J26</f>
        <v>0.63228699551569512</v>
      </c>
    </row>
    <row r="61" spans="1:11" x14ac:dyDescent="0.2">
      <c r="A61" s="2">
        <v>58</v>
      </c>
      <c r="B61" s="6" t="s">
        <v>160</v>
      </c>
      <c r="C61" s="2">
        <f>[2]Buczynski!B26</f>
        <v>1179</v>
      </c>
      <c r="D61" s="2">
        <f>[2]Buczynski!C26</f>
        <v>12</v>
      </c>
      <c r="E61" s="2">
        <f>[2]Buczynski!D26</f>
        <v>514</v>
      </c>
      <c r="F61" s="2">
        <f>[2]Buczynski!E26</f>
        <v>1</v>
      </c>
      <c r="G61" s="2">
        <f>[2]Buczynski!F26</f>
        <v>0</v>
      </c>
      <c r="H61" s="2">
        <f>[2]Buczynski!G26</f>
        <v>0</v>
      </c>
      <c r="I61" s="2">
        <f>[2]Buczynski!H26</f>
        <v>29</v>
      </c>
      <c r="J61" s="2"/>
      <c r="K61" s="14">
        <f>[2]Buczynski!J26</f>
        <v>0.46055979643765904</v>
      </c>
    </row>
    <row r="62" spans="1:11" x14ac:dyDescent="0.2">
      <c r="A62" s="2">
        <v>59</v>
      </c>
      <c r="B62" s="6" t="s">
        <v>337</v>
      </c>
      <c r="C62" s="2">
        <f>[20]Waters!B26</f>
        <v>739</v>
      </c>
      <c r="D62" s="2">
        <f>[20]Waters!C26</f>
        <v>316</v>
      </c>
      <c r="E62" s="2">
        <f>[20]Waters!D26</f>
        <v>510</v>
      </c>
      <c r="F62" s="2">
        <f>[20]Waters!E26</f>
        <v>92</v>
      </c>
      <c r="G62" s="2">
        <f>[20]Waters!F26</f>
        <v>23</v>
      </c>
      <c r="H62" s="2">
        <f>[20]Waters!G26</f>
        <v>23</v>
      </c>
      <c r="I62" s="2">
        <f>[20]Waters!H26</f>
        <v>51</v>
      </c>
      <c r="J62" s="2"/>
      <c r="K62" s="14">
        <f>[20]Waters!J26</f>
        <v>0.75913396481732065</v>
      </c>
    </row>
    <row r="63" spans="1:11" x14ac:dyDescent="0.2">
      <c r="A63" s="2">
        <v>60</v>
      </c>
      <c r="B63" s="6" t="s">
        <v>63</v>
      </c>
      <c r="C63" s="2">
        <f>'[10]Johnson, Gary'!B26</f>
        <v>859</v>
      </c>
      <c r="D63" s="2">
        <f>'[10]Johnson, Gary'!C26</f>
        <v>132</v>
      </c>
      <c r="E63" s="2">
        <f>'[10]Johnson, Gary'!D26</f>
        <v>498</v>
      </c>
      <c r="F63" s="2">
        <f>'[10]Johnson, Gary'!E26</f>
        <v>20</v>
      </c>
      <c r="G63" s="2">
        <f>'[10]Johnson, Gary'!F26</f>
        <v>9</v>
      </c>
      <c r="H63" s="2">
        <f>'[10]Johnson, Gary'!G26</f>
        <v>2</v>
      </c>
      <c r="I63" s="2">
        <f>'[10]Johnson, Gary'!H26</f>
        <v>20</v>
      </c>
      <c r="J63" s="2"/>
      <c r="K63" s="14">
        <f>'[10]Johnson, Gary'!J26</f>
        <v>0.60302677532013971</v>
      </c>
    </row>
    <row r="64" spans="1:11" x14ac:dyDescent="0.2">
      <c r="A64" s="2">
        <v>61</v>
      </c>
      <c r="B64" s="6" t="s">
        <v>156</v>
      </c>
      <c r="C64" s="2">
        <f>[16]Porter!B26</f>
        <v>920</v>
      </c>
      <c r="D64" s="2">
        <f>[16]Porter!C26</f>
        <v>37</v>
      </c>
      <c r="E64" s="2">
        <f>[16]Porter!D26</f>
        <v>497</v>
      </c>
      <c r="F64" s="2">
        <f>[16]Porter!E26</f>
        <v>3</v>
      </c>
      <c r="G64" s="2">
        <f>[16]Porter!F26</f>
        <v>0</v>
      </c>
      <c r="H64" s="2">
        <f>[16]Porter!G26</f>
        <v>0</v>
      </c>
      <c r="I64" s="2">
        <f>[16]Porter!H26</f>
        <v>27</v>
      </c>
      <c r="J64" s="2"/>
      <c r="K64" s="14">
        <f>[16]Porter!J26</f>
        <v>0.56956521739130439</v>
      </c>
    </row>
    <row r="65" spans="1:11" x14ac:dyDescent="0.2">
      <c r="A65" s="2">
        <v>62</v>
      </c>
      <c r="B65" s="6" t="s">
        <v>193</v>
      </c>
      <c r="C65" s="2">
        <f>[18]Sommer!B26</f>
        <v>792</v>
      </c>
      <c r="D65" s="2">
        <f>[18]Sommer!C26</f>
        <v>0</v>
      </c>
      <c r="E65" s="2">
        <f>[18]Sommer!D26</f>
        <v>480</v>
      </c>
      <c r="F65" s="2">
        <f>[18]Sommer!E26</f>
        <v>0</v>
      </c>
      <c r="G65" s="2">
        <f>[18]Sommer!F26</f>
        <v>0</v>
      </c>
      <c r="H65" s="2">
        <f>[18]Sommer!G26</f>
        <v>0</v>
      </c>
      <c r="I65" s="2">
        <f>[18]Sommer!H26</f>
        <v>34</v>
      </c>
      <c r="J65" s="2"/>
      <c r="K65" s="14">
        <f>[18]Sommer!J26</f>
        <v>0.64898989898989901</v>
      </c>
    </row>
    <row r="66" spans="1:11" x14ac:dyDescent="0.2">
      <c r="A66" s="2">
        <v>63</v>
      </c>
      <c r="B66" s="6" t="s">
        <v>182</v>
      </c>
      <c r="C66" s="2">
        <f>[2]Beaver!B21</f>
        <v>737</v>
      </c>
      <c r="D66" s="2">
        <f>[2]Beaver!C21</f>
        <v>0</v>
      </c>
      <c r="E66" s="2">
        <f>[2]Beaver!D21</f>
        <v>461</v>
      </c>
      <c r="F66" s="2">
        <f>[2]Beaver!E21</f>
        <v>0</v>
      </c>
      <c r="G66" s="2">
        <f>[2]Beaver!F21</f>
        <v>0</v>
      </c>
      <c r="H66" s="2">
        <f>[2]Beaver!G21</f>
        <v>0</v>
      </c>
      <c r="I66" s="2">
        <f>[2]Beaver!H21</f>
        <v>28</v>
      </c>
      <c r="J66" s="2"/>
      <c r="K66" s="14">
        <f>[2]Beaver!J21</f>
        <v>0.66350067842605154</v>
      </c>
    </row>
    <row r="67" spans="1:11" x14ac:dyDescent="0.2">
      <c r="A67" s="2">
        <v>64</v>
      </c>
      <c r="B67" s="6" t="s">
        <v>129</v>
      </c>
      <c r="C67" s="2">
        <f>[19]Tessier!B26</f>
        <v>962</v>
      </c>
      <c r="D67" s="2">
        <f>[19]Tessier!C26</f>
        <v>93</v>
      </c>
      <c r="E67" s="2">
        <f>[19]Tessier!D26</f>
        <v>461</v>
      </c>
      <c r="F67" s="2">
        <f>[19]Tessier!E26</f>
        <v>26</v>
      </c>
      <c r="G67" s="2">
        <f>[19]Tessier!F26</f>
        <v>5</v>
      </c>
      <c r="H67" s="2">
        <f>[19]Tessier!G26</f>
        <v>0</v>
      </c>
      <c r="I67" s="2">
        <f>[19]Tessier!H26</f>
        <v>11</v>
      </c>
      <c r="J67" s="2"/>
      <c r="K67" s="14">
        <f>[19]Tessier!J26</f>
        <v>0.49064449064449067</v>
      </c>
    </row>
    <row r="68" spans="1:11" x14ac:dyDescent="0.2">
      <c r="A68" s="2">
        <v>65</v>
      </c>
      <c r="B68" s="6" t="s">
        <v>37</v>
      </c>
      <c r="C68" s="2">
        <f>[20]Walter!B26</f>
        <v>876</v>
      </c>
      <c r="D68" s="2">
        <f>[20]Walter!C26</f>
        <v>97</v>
      </c>
      <c r="E68" s="2">
        <f>[20]Walter!D26</f>
        <v>461</v>
      </c>
      <c r="F68" s="2">
        <f>[20]Walter!E26</f>
        <v>8</v>
      </c>
      <c r="G68" s="2">
        <f>[20]Walter!F26</f>
        <v>0</v>
      </c>
      <c r="H68" s="2">
        <f>[20]Walter!G26</f>
        <v>0</v>
      </c>
      <c r="I68" s="2">
        <f>[20]Walter!H26</f>
        <v>44</v>
      </c>
      <c r="J68" s="2"/>
      <c r="K68" s="14">
        <f>[20]Walter!J26</f>
        <v>0.57648401826484019</v>
      </c>
    </row>
    <row r="69" spans="1:11" x14ac:dyDescent="0.2">
      <c r="A69" s="2">
        <v>66</v>
      </c>
      <c r="B69" s="6" t="s">
        <v>208</v>
      </c>
      <c r="C69" s="2">
        <f>[16]Poulos!B26</f>
        <v>978</v>
      </c>
      <c r="D69" s="2">
        <f>[16]Poulos!C26</f>
        <v>0</v>
      </c>
      <c r="E69" s="2">
        <f>[16]Poulos!D26</f>
        <v>454</v>
      </c>
      <c r="F69" s="2">
        <f>[16]Poulos!E26</f>
        <v>0</v>
      </c>
      <c r="G69" s="2">
        <f>[16]Poulos!F26</f>
        <v>0</v>
      </c>
      <c r="H69" s="2">
        <f>[16]Poulos!G26</f>
        <v>0</v>
      </c>
      <c r="I69" s="2">
        <f>[16]Poulos!H26</f>
        <v>36</v>
      </c>
      <c r="J69" s="2"/>
      <c r="K69" s="14">
        <f>[16]Poulos!J26</f>
        <v>0.50102249488752559</v>
      </c>
    </row>
    <row r="70" spans="1:11" x14ac:dyDescent="0.2">
      <c r="A70" s="2">
        <v>67</v>
      </c>
      <c r="B70" s="6" t="s">
        <v>210</v>
      </c>
      <c r="C70" s="2">
        <f>[17]Robuccio!B20</f>
        <v>884</v>
      </c>
      <c r="D70" s="2">
        <f>[17]Robuccio!C20</f>
        <v>0</v>
      </c>
      <c r="E70" s="2">
        <f>[17]Robuccio!D20</f>
        <v>453</v>
      </c>
      <c r="F70" s="2">
        <f>[17]Robuccio!E20</f>
        <v>0</v>
      </c>
      <c r="G70" s="2">
        <f>[17]Robuccio!F20</f>
        <v>0</v>
      </c>
      <c r="H70" s="2">
        <f>[17]Robuccio!G20</f>
        <v>0</v>
      </c>
      <c r="I70" s="2">
        <f>[17]Robuccio!H20</f>
        <v>22</v>
      </c>
      <c r="J70" s="2"/>
      <c r="K70" s="14">
        <f>[17]Robuccio!J20</f>
        <v>0.53733031674208143</v>
      </c>
    </row>
    <row r="71" spans="1:11" x14ac:dyDescent="0.2">
      <c r="A71" s="2">
        <v>68</v>
      </c>
      <c r="B71" s="6" t="s">
        <v>44</v>
      </c>
      <c r="C71" s="2">
        <f>[16]Pelletier!B26</f>
        <v>775</v>
      </c>
      <c r="D71" s="2">
        <f>[16]Pelletier!C26</f>
        <v>211</v>
      </c>
      <c r="E71" s="2">
        <f>[16]Pelletier!D26</f>
        <v>443</v>
      </c>
      <c r="F71" s="2">
        <f>[16]Pelletier!E26</f>
        <v>49</v>
      </c>
      <c r="G71" s="2">
        <f>[16]Pelletier!F26</f>
        <v>19</v>
      </c>
      <c r="H71" s="2">
        <f>[16]Pelletier!G26</f>
        <v>4</v>
      </c>
      <c r="I71" s="2">
        <f>[16]Pelletier!H26</f>
        <v>18</v>
      </c>
      <c r="J71" s="2"/>
      <c r="K71" s="14">
        <f>[16]Pelletier!J26</f>
        <v>0.59483870967741936</v>
      </c>
    </row>
    <row r="72" spans="1:11" x14ac:dyDescent="0.2">
      <c r="A72" s="2">
        <v>69</v>
      </c>
      <c r="B72" s="6" t="s">
        <v>72</v>
      </c>
      <c r="C72" s="2">
        <f>[1]Abood!B26</f>
        <v>777</v>
      </c>
      <c r="D72" s="2">
        <f>[1]Abood!C26</f>
        <v>124</v>
      </c>
      <c r="E72" s="2">
        <f>[1]Abood!D26</f>
        <v>440</v>
      </c>
      <c r="F72" s="2">
        <f>[1]Abood!E26</f>
        <v>40</v>
      </c>
      <c r="G72" s="2">
        <f>[1]Abood!F26</f>
        <v>1</v>
      </c>
      <c r="H72" s="2">
        <f>[1]Abood!G26</f>
        <v>0</v>
      </c>
      <c r="I72" s="2">
        <f>[1]Abood!H26</f>
        <v>27</v>
      </c>
      <c r="J72" s="2"/>
      <c r="K72" s="14">
        <f>[1]Abood!J26</f>
        <v>0.60102960102960101</v>
      </c>
    </row>
    <row r="73" spans="1:11" x14ac:dyDescent="0.2">
      <c r="A73" s="2">
        <v>70</v>
      </c>
      <c r="B73" s="6" t="s">
        <v>119</v>
      </c>
      <c r="C73" s="2">
        <f>[3]Ciampa!B26</f>
        <v>676</v>
      </c>
      <c r="D73" s="2">
        <f>[3]Ciampa!C26</f>
        <v>293</v>
      </c>
      <c r="E73" s="2">
        <f>[3]Ciampa!D26</f>
        <v>435</v>
      </c>
      <c r="F73" s="2">
        <f>[3]Ciampa!E26</f>
        <v>61</v>
      </c>
      <c r="G73" s="2">
        <f>[3]Ciampa!F26</f>
        <v>7</v>
      </c>
      <c r="H73" s="2">
        <f>[3]Ciampa!G26</f>
        <v>2</v>
      </c>
      <c r="I73" s="2">
        <f>[3]Ciampa!H26</f>
        <v>12</v>
      </c>
      <c r="J73" s="2"/>
      <c r="K73" s="14">
        <f>[3]Ciampa!J26</f>
        <v>0.66124260355029585</v>
      </c>
    </row>
    <row r="74" spans="1:11" x14ac:dyDescent="0.2">
      <c r="A74" s="2">
        <v>71</v>
      </c>
      <c r="B74" s="6" t="s">
        <v>221</v>
      </c>
      <c r="C74" s="2">
        <f>[20]Valdanbrini!B14</f>
        <v>838</v>
      </c>
      <c r="D74" s="2">
        <f>[20]Valdanbrini!C14</f>
        <v>0</v>
      </c>
      <c r="E74" s="2">
        <f>[20]Valdanbrini!D14</f>
        <v>431</v>
      </c>
      <c r="F74" s="2">
        <f>[20]Valdanbrini!E14</f>
        <v>0</v>
      </c>
      <c r="G74" s="2">
        <f>[20]Valdanbrini!F14</f>
        <v>0</v>
      </c>
      <c r="H74" s="2">
        <f>[20]Valdanbrini!G14</f>
        <v>0</v>
      </c>
      <c r="I74" s="2">
        <f>[20]Valdanbrini!H14</f>
        <v>21</v>
      </c>
      <c r="J74" s="2"/>
      <c r="K74" s="14">
        <f>[20]Valdanbrini!J14</f>
        <v>0.53937947494033411</v>
      </c>
    </row>
    <row r="75" spans="1:11" x14ac:dyDescent="0.2">
      <c r="A75" s="2">
        <v>72</v>
      </c>
      <c r="B75" s="6" t="s">
        <v>219</v>
      </c>
      <c r="C75" s="2">
        <f>[7]Geoffrion!B20</f>
        <v>879</v>
      </c>
      <c r="D75" s="2">
        <f>[7]Geoffrion!C20</f>
        <v>0</v>
      </c>
      <c r="E75" s="2">
        <f>[7]Geoffrion!D20</f>
        <v>426</v>
      </c>
      <c r="F75" s="2">
        <f>[7]Geoffrion!E20</f>
        <v>0</v>
      </c>
      <c r="G75" s="2">
        <f>[7]Geoffrion!F20</f>
        <v>0</v>
      </c>
      <c r="H75" s="2">
        <f>[7]Geoffrion!G20</f>
        <v>0</v>
      </c>
      <c r="I75" s="2">
        <f>[7]Geoffrion!H20</f>
        <v>22</v>
      </c>
      <c r="J75" s="2"/>
      <c r="K75" s="14">
        <f>[7]Geoffrion!J20</f>
        <v>0.5096700796359499</v>
      </c>
    </row>
    <row r="76" spans="1:11" x14ac:dyDescent="0.2">
      <c r="A76" s="2">
        <v>73</v>
      </c>
      <c r="B76" s="6" t="s">
        <v>220</v>
      </c>
      <c r="C76" s="2">
        <f>[13]Moore!B26</f>
        <v>840</v>
      </c>
      <c r="D76" s="2">
        <f>[13]Moore!C26</f>
        <v>0</v>
      </c>
      <c r="E76" s="2">
        <f>[13]Moore!D26</f>
        <v>424</v>
      </c>
      <c r="F76" s="2">
        <f>[13]Moore!E26</f>
        <v>0</v>
      </c>
      <c r="G76" s="2">
        <f>[13]Moore!F26</f>
        <v>0</v>
      </c>
      <c r="H76" s="2">
        <f>[13]Moore!G26</f>
        <v>0</v>
      </c>
      <c r="I76" s="2">
        <f>[13]Moore!H26</f>
        <v>42</v>
      </c>
      <c r="J76" s="2"/>
      <c r="K76" s="14">
        <f>[13]Moore!J26</f>
        <v>0.55476190476190479</v>
      </c>
    </row>
    <row r="77" spans="1:11" x14ac:dyDescent="0.2">
      <c r="A77" s="2">
        <v>74</v>
      </c>
      <c r="B77" s="6" t="s">
        <v>15</v>
      </c>
      <c r="C77" s="2">
        <f>[4]Doherty!B26</f>
        <v>683</v>
      </c>
      <c r="D77" s="2">
        <f>[4]Doherty!C26</f>
        <v>261</v>
      </c>
      <c r="E77" s="2">
        <f>[4]Doherty!D26</f>
        <v>420</v>
      </c>
      <c r="F77" s="2">
        <f>[4]Doherty!E26</f>
        <v>90</v>
      </c>
      <c r="G77" s="2">
        <f>[4]Doherty!F26</f>
        <v>28</v>
      </c>
      <c r="H77" s="2">
        <f>[4]Doherty!G26</f>
        <v>17</v>
      </c>
      <c r="I77" s="2">
        <f>[4]Doherty!H26</f>
        <v>15</v>
      </c>
      <c r="J77" s="2"/>
      <c r="K77" s="14">
        <f>[4]Doherty!J26</f>
        <v>0.63689604685212298</v>
      </c>
    </row>
    <row r="78" spans="1:11" x14ac:dyDescent="0.2">
      <c r="A78" s="2">
        <v>75</v>
      </c>
      <c r="B78" s="6" t="s">
        <v>196</v>
      </c>
      <c r="C78" s="2">
        <f>[17]Rousseau!B26</f>
        <v>969</v>
      </c>
      <c r="D78" s="2">
        <f>[17]Rousseau!C26</f>
        <v>7</v>
      </c>
      <c r="E78" s="2">
        <f>[17]Rousseau!D26</f>
        <v>411</v>
      </c>
      <c r="F78" s="2">
        <f>[17]Rousseau!E26</f>
        <v>1</v>
      </c>
      <c r="G78" s="2">
        <f>[17]Rousseau!F26</f>
        <v>0</v>
      </c>
      <c r="H78" s="2">
        <f>[17]Rousseau!G26</f>
        <v>0</v>
      </c>
      <c r="I78" s="2">
        <f>[17]Rousseau!H26</f>
        <v>21</v>
      </c>
      <c r="J78" s="2"/>
      <c r="K78" s="14">
        <f>[17]Rousseau!J26</f>
        <v>0.44582043343653249</v>
      </c>
    </row>
    <row r="79" spans="1:11" x14ac:dyDescent="0.2">
      <c r="A79" s="2">
        <v>76</v>
      </c>
      <c r="B79" s="6" t="s">
        <v>174</v>
      </c>
      <c r="C79" s="2">
        <f>[15]Olsen!B26</f>
        <v>926</v>
      </c>
      <c r="D79" s="2">
        <f>[15]Olsen!C26</f>
        <v>0</v>
      </c>
      <c r="E79" s="2">
        <f>[15]Olsen!D26</f>
        <v>405</v>
      </c>
      <c r="F79" s="2">
        <f>[15]Olsen!E26</f>
        <v>0</v>
      </c>
      <c r="G79" s="2">
        <f>[15]Olsen!F26</f>
        <v>0</v>
      </c>
      <c r="H79" s="2">
        <f>[15]Olsen!G26</f>
        <v>0</v>
      </c>
      <c r="I79" s="2">
        <f>[15]Olsen!H26</f>
        <v>25</v>
      </c>
      <c r="J79" s="2"/>
      <c r="K79" s="14">
        <f>[15]Olsen!J26</f>
        <v>0.46436285097192226</v>
      </c>
    </row>
    <row r="80" spans="1:11" x14ac:dyDescent="0.2">
      <c r="A80" s="2">
        <v>77</v>
      </c>
      <c r="B80" s="6" t="s">
        <v>97</v>
      </c>
      <c r="C80" s="2">
        <f>[3]Cockroft!B26</f>
        <v>638</v>
      </c>
      <c r="D80" s="2">
        <f>[3]Cockroft!C26</f>
        <v>260</v>
      </c>
      <c r="E80" s="2">
        <f>[3]Cockroft!D26</f>
        <v>392</v>
      </c>
      <c r="F80" s="2">
        <f>[3]Cockroft!E26</f>
        <v>79</v>
      </c>
      <c r="G80" s="2">
        <f>[3]Cockroft!F26</f>
        <v>24</v>
      </c>
      <c r="H80" s="2">
        <f>[3]Cockroft!G26</f>
        <v>5</v>
      </c>
      <c r="I80" s="2">
        <f>[3]Cockroft!H26</f>
        <v>47</v>
      </c>
      <c r="J80" s="2"/>
      <c r="K80" s="14">
        <f>[3]Cockroft!J26</f>
        <v>0.68808777429467083</v>
      </c>
    </row>
    <row r="81" spans="1:11" x14ac:dyDescent="0.2">
      <c r="A81" s="2">
        <v>78</v>
      </c>
      <c r="B81" s="6" t="s">
        <v>191</v>
      </c>
      <c r="C81" s="2">
        <f>[14]Nield!B21</f>
        <v>705</v>
      </c>
      <c r="D81" s="2">
        <f>[14]Nield!C21</f>
        <v>0</v>
      </c>
      <c r="E81" s="2">
        <f>[14]Nield!D21</f>
        <v>389</v>
      </c>
      <c r="F81" s="2">
        <f>[14]Nield!E21</f>
        <v>0</v>
      </c>
      <c r="G81" s="2">
        <f>[14]Nield!F21</f>
        <v>0</v>
      </c>
      <c r="H81" s="2">
        <f>[14]Nield!G21</f>
        <v>0</v>
      </c>
      <c r="I81" s="2">
        <f>[14]Nield!H21</f>
        <v>28</v>
      </c>
      <c r="J81" s="2"/>
      <c r="K81" s="14">
        <f>[14]Nield!J21</f>
        <v>0.59148936170212763</v>
      </c>
    </row>
    <row r="82" spans="1:11" x14ac:dyDescent="0.2">
      <c r="A82" s="2">
        <v>79</v>
      </c>
      <c r="B82" s="6" t="s">
        <v>214</v>
      </c>
      <c r="C82" s="2">
        <f>[12]Lemieux!B20</f>
        <v>704</v>
      </c>
      <c r="D82" s="2">
        <f>[12]Lemieux!C20</f>
        <v>0</v>
      </c>
      <c r="E82" s="2">
        <f>[12]Lemieux!D20</f>
        <v>387</v>
      </c>
      <c r="F82" s="2">
        <f>[12]Lemieux!E20</f>
        <v>0</v>
      </c>
      <c r="G82" s="2">
        <f>[12]Lemieux!F20</f>
        <v>0</v>
      </c>
      <c r="H82" s="2">
        <f>[12]Lemieux!G20</f>
        <v>0</v>
      </c>
      <c r="I82" s="2">
        <f>[12]Lemieux!H20</f>
        <v>11</v>
      </c>
      <c r="J82" s="2"/>
      <c r="K82" s="14">
        <f>[12]Lemieux!J20</f>
        <v>0.56534090909090906</v>
      </c>
    </row>
    <row r="83" spans="1:11" x14ac:dyDescent="0.2">
      <c r="A83" s="2">
        <v>80</v>
      </c>
      <c r="B83" s="6" t="s">
        <v>52</v>
      </c>
      <c r="C83" s="2">
        <f>[3]Czernicki!B26</f>
        <v>796</v>
      </c>
      <c r="D83" s="2">
        <f>[3]Czernicki!C26</f>
        <v>68</v>
      </c>
      <c r="E83" s="2">
        <f>[3]Czernicki!D26</f>
        <v>382</v>
      </c>
      <c r="F83" s="2">
        <f>[3]Czernicki!E26</f>
        <v>8</v>
      </c>
      <c r="G83" s="2">
        <f>[3]Czernicki!F26</f>
        <v>0</v>
      </c>
      <c r="H83" s="2">
        <f>[3]Czernicki!G26</f>
        <v>0</v>
      </c>
      <c r="I83" s="2">
        <f>[3]Czernicki!H26</f>
        <v>29</v>
      </c>
      <c r="J83" s="2"/>
      <c r="K83" s="14">
        <f>[3]Czernicki!J26</f>
        <v>0.51633165829145733</v>
      </c>
    </row>
    <row r="84" spans="1:11" x14ac:dyDescent="0.2">
      <c r="A84" s="2">
        <v>81</v>
      </c>
      <c r="B84" s="6" t="s">
        <v>237</v>
      </c>
      <c r="C84" s="2">
        <f>[20]Webster!B21</f>
        <v>647</v>
      </c>
      <c r="D84" s="2">
        <f>[20]Webster!C21</f>
        <v>0</v>
      </c>
      <c r="E84" s="2">
        <f>[20]Webster!D21</f>
        <v>371</v>
      </c>
      <c r="F84" s="2">
        <f>[20]Webster!E21</f>
        <v>0</v>
      </c>
      <c r="G84" s="2">
        <f>[20]Webster!F21</f>
        <v>0</v>
      </c>
      <c r="H84" s="2">
        <f>[20]Webster!G21</f>
        <v>0</v>
      </c>
      <c r="I84" s="2">
        <f>[20]Webster!H21</f>
        <v>54</v>
      </c>
      <c r="J84" s="2"/>
      <c r="K84" s="14">
        <f>[20]Webster!J21</f>
        <v>0.65687789799072638</v>
      </c>
    </row>
    <row r="85" spans="1:11" x14ac:dyDescent="0.2">
      <c r="A85" s="2">
        <v>82</v>
      </c>
      <c r="B85" s="6" t="s">
        <v>77</v>
      </c>
      <c r="C85" s="2">
        <f>'[13]Morgan, M'!B26</f>
        <v>597</v>
      </c>
      <c r="D85" s="2">
        <f>'[13]Morgan, M'!C26</f>
        <v>201</v>
      </c>
      <c r="E85" s="2">
        <f>'[13]Morgan, M'!D26</f>
        <v>370</v>
      </c>
      <c r="F85" s="2">
        <f>'[13]Morgan, M'!E26</f>
        <v>61</v>
      </c>
      <c r="G85" s="2">
        <f>'[13]Morgan, M'!F26</f>
        <v>16</v>
      </c>
      <c r="H85" s="2">
        <f>'[13]Morgan, M'!G26</f>
        <v>4</v>
      </c>
      <c r="I85" s="2">
        <f>'[13]Morgan, M'!H26</f>
        <v>9</v>
      </c>
      <c r="J85" s="2"/>
      <c r="K85" s="14">
        <f>'[13]Morgan, M'!J26</f>
        <v>0.63484087102177555</v>
      </c>
    </row>
    <row r="86" spans="1:11" x14ac:dyDescent="0.2">
      <c r="A86" s="2">
        <v>83</v>
      </c>
      <c r="B86" s="6" t="s">
        <v>240</v>
      </c>
      <c r="C86" s="2">
        <f>[21]Zarakotas!B21</f>
        <v>725</v>
      </c>
      <c r="D86" s="2">
        <f>[21]Zarakotas!C21</f>
        <v>0</v>
      </c>
      <c r="E86" s="2">
        <f>[21]Zarakotas!D21</f>
        <v>367</v>
      </c>
      <c r="F86" s="2">
        <f>[21]Zarakotas!E21</f>
        <v>0</v>
      </c>
      <c r="G86" s="2">
        <f>[21]Zarakotas!F21</f>
        <v>0</v>
      </c>
      <c r="H86" s="2">
        <f>[21]Zarakotas!G21</f>
        <v>0</v>
      </c>
      <c r="I86" s="2">
        <f>[21]Zarakotas!H21</f>
        <v>22</v>
      </c>
      <c r="J86" s="2"/>
      <c r="K86" s="14">
        <f>[21]Zarakotas!J21</f>
        <v>0.53655172413793106</v>
      </c>
    </row>
    <row r="87" spans="1:11" x14ac:dyDescent="0.2">
      <c r="A87" s="2">
        <v>84</v>
      </c>
      <c r="B87" s="6" t="s">
        <v>227</v>
      </c>
      <c r="C87" s="2">
        <f>[14]Nickerson!B19</f>
        <v>783</v>
      </c>
      <c r="D87" s="2">
        <f>[14]Nickerson!C19</f>
        <v>0</v>
      </c>
      <c r="E87" s="2">
        <f>[14]Nickerson!D19</f>
        <v>365</v>
      </c>
      <c r="F87" s="2">
        <f>[14]Nickerson!E19</f>
        <v>0</v>
      </c>
      <c r="G87" s="2">
        <f>[14]Nickerson!F19</f>
        <v>0</v>
      </c>
      <c r="H87" s="2">
        <f>[14]Nickerson!G19</f>
        <v>0</v>
      </c>
      <c r="I87" s="2">
        <f>[14]Nickerson!H19</f>
        <v>28</v>
      </c>
      <c r="J87" s="2"/>
      <c r="K87" s="14">
        <f>[14]Nickerson!J19</f>
        <v>0.50191570881226055</v>
      </c>
    </row>
    <row r="88" spans="1:11" x14ac:dyDescent="0.2">
      <c r="A88" s="2">
        <v>85</v>
      </c>
      <c r="B88" s="6" t="s">
        <v>184</v>
      </c>
      <c r="C88" s="2">
        <f>[18]Stitt!B22</f>
        <v>825</v>
      </c>
      <c r="D88" s="2">
        <f>[18]Stitt!C22</f>
        <v>0</v>
      </c>
      <c r="E88" s="2">
        <f>[18]Stitt!D22</f>
        <v>361</v>
      </c>
      <c r="F88" s="2">
        <f>[18]Stitt!E22</f>
        <v>0</v>
      </c>
      <c r="G88" s="2">
        <f>[18]Stitt!F22</f>
        <v>0</v>
      </c>
      <c r="H88" s="2">
        <f>[18]Stitt!G22</f>
        <v>0</v>
      </c>
      <c r="I88" s="2">
        <f>[18]Stitt!H22</f>
        <v>59</v>
      </c>
      <c r="J88" s="2"/>
      <c r="K88" s="14">
        <f>[18]Stitt!J22</f>
        <v>0.50909090909090904</v>
      </c>
    </row>
    <row r="89" spans="1:11" x14ac:dyDescent="0.2">
      <c r="A89" s="2">
        <v>86</v>
      </c>
      <c r="B89" s="6" t="s">
        <v>59</v>
      </c>
      <c r="C89" s="2">
        <f>[20]Willey!B26</f>
        <v>588</v>
      </c>
      <c r="D89" s="2">
        <f>[20]Willey!C26</f>
        <v>63</v>
      </c>
      <c r="E89" s="2">
        <f>[20]Willey!D26</f>
        <v>361</v>
      </c>
      <c r="F89" s="2">
        <f>[20]Willey!E26</f>
        <v>21</v>
      </c>
      <c r="G89" s="2">
        <f>[20]Willey!F26</f>
        <v>6</v>
      </c>
      <c r="H89" s="2">
        <f>[20]Willey!G26</f>
        <v>1</v>
      </c>
      <c r="I89" s="2">
        <f>[20]Willey!H26</f>
        <v>26</v>
      </c>
      <c r="J89" s="2"/>
      <c r="K89" s="14">
        <f>[20]Willey!J26</f>
        <v>0.65816326530612246</v>
      </c>
    </row>
    <row r="90" spans="1:11" x14ac:dyDescent="0.2">
      <c r="A90" s="2">
        <v>87</v>
      </c>
      <c r="B90" s="6" t="s">
        <v>140</v>
      </c>
      <c r="C90" s="2">
        <f>[13]Molloy!B24</f>
        <v>812</v>
      </c>
      <c r="D90" s="2">
        <f>[13]Molloy!C24</f>
        <v>80</v>
      </c>
      <c r="E90" s="2">
        <f>[13]Molloy!D24</f>
        <v>360</v>
      </c>
      <c r="F90" s="2">
        <f>[13]Molloy!E24</f>
        <v>18</v>
      </c>
      <c r="G90" s="2">
        <f>[13]Molloy!F24</f>
        <v>2</v>
      </c>
      <c r="H90" s="2">
        <f>[13]Molloy!G24</f>
        <v>1</v>
      </c>
      <c r="I90" s="2">
        <f>[13]Molloy!H24</f>
        <v>17</v>
      </c>
      <c r="J90" s="2"/>
      <c r="K90" s="14">
        <f>[13]Molloy!J24</f>
        <v>0.4642857142857143</v>
      </c>
    </row>
    <row r="91" spans="1:11" x14ac:dyDescent="0.2">
      <c r="A91" s="2">
        <v>88</v>
      </c>
      <c r="B91" s="6" t="s">
        <v>71</v>
      </c>
      <c r="C91" s="2">
        <f>[1]Atkinson!B26</f>
        <v>672</v>
      </c>
      <c r="D91" s="2">
        <f>[1]Atkinson!C26</f>
        <v>148</v>
      </c>
      <c r="E91" s="2">
        <f>[1]Atkinson!D26</f>
        <v>358</v>
      </c>
      <c r="F91" s="2">
        <f>[1]Atkinson!E26</f>
        <v>38</v>
      </c>
      <c r="G91" s="2">
        <f>[1]Atkinson!F26</f>
        <v>10</v>
      </c>
      <c r="H91" s="2">
        <f>[1]Atkinson!G26</f>
        <v>7</v>
      </c>
      <c r="I91" s="2">
        <f>[1]Atkinson!H26</f>
        <v>3</v>
      </c>
      <c r="J91" s="2"/>
      <c r="K91" s="14">
        <f>[1]Atkinson!J26</f>
        <v>0.53720238095238093</v>
      </c>
    </row>
    <row r="92" spans="1:11" x14ac:dyDescent="0.2">
      <c r="A92" s="2">
        <v>89</v>
      </c>
      <c r="B92" s="6" t="s">
        <v>134</v>
      </c>
      <c r="C92" s="2">
        <f>[4]Doolan!B26</f>
        <v>773</v>
      </c>
      <c r="D92" s="2">
        <f>[4]Doolan!C26</f>
        <v>85</v>
      </c>
      <c r="E92" s="2">
        <f>[4]Doolan!D26</f>
        <v>358</v>
      </c>
      <c r="F92" s="2">
        <f>[4]Doolan!E26</f>
        <v>21</v>
      </c>
      <c r="G92" s="2">
        <f>[4]Doolan!F26</f>
        <v>5</v>
      </c>
      <c r="H92" s="2">
        <f>[4]Doolan!G26</f>
        <v>0</v>
      </c>
      <c r="I92" s="2">
        <f>[4]Doolan!H26</f>
        <v>25</v>
      </c>
      <c r="J92" s="2"/>
      <c r="K92" s="14">
        <f>[4]Doolan!J26</f>
        <v>0.49547218628719275</v>
      </c>
    </row>
    <row r="93" spans="1:11" x14ac:dyDescent="0.2">
      <c r="A93" s="2">
        <v>90</v>
      </c>
      <c r="B93" s="6" t="s">
        <v>194</v>
      </c>
      <c r="C93" s="2">
        <f>[6]Fuller!B26</f>
        <v>531</v>
      </c>
      <c r="D93" s="2">
        <f>[6]Fuller!C26</f>
        <v>0</v>
      </c>
      <c r="E93" s="2">
        <f>[6]Fuller!D26</f>
        <v>358</v>
      </c>
      <c r="F93" s="2">
        <f>[6]Fuller!E26</f>
        <v>0</v>
      </c>
      <c r="G93" s="2">
        <f>[6]Fuller!F26</f>
        <v>0</v>
      </c>
      <c r="H93" s="2">
        <f>[6]Fuller!G26</f>
        <v>0</v>
      </c>
      <c r="I93" s="2">
        <f>[6]Fuller!H26</f>
        <v>15</v>
      </c>
      <c r="J93" s="2"/>
      <c r="K93" s="14">
        <f>[6]Fuller!J26</f>
        <v>0.7024482109227872</v>
      </c>
    </row>
    <row r="94" spans="1:11" x14ac:dyDescent="0.2">
      <c r="A94" s="2">
        <v>91</v>
      </c>
      <c r="B94" s="6" t="s">
        <v>212</v>
      </c>
      <c r="C94" s="2">
        <f>[10]Jarry!B18</f>
        <v>883</v>
      </c>
      <c r="D94" s="2">
        <f>[10]Jarry!C18</f>
        <v>0</v>
      </c>
      <c r="E94" s="2">
        <f>[10]Jarry!D18</f>
        <v>353</v>
      </c>
      <c r="F94" s="2">
        <f>[10]Jarry!E18</f>
        <v>0</v>
      </c>
      <c r="G94" s="2">
        <f>[10]Jarry!F18</f>
        <v>0</v>
      </c>
      <c r="H94" s="2">
        <f>[10]Jarry!G18</f>
        <v>0</v>
      </c>
      <c r="I94" s="2">
        <f>[10]Jarry!H18</f>
        <v>19</v>
      </c>
      <c r="J94" s="2"/>
      <c r="K94" s="14">
        <f>[10]Jarry!J18</f>
        <v>0.42129105322763305</v>
      </c>
    </row>
    <row r="95" spans="1:11" x14ac:dyDescent="0.2">
      <c r="A95" s="2">
        <v>92</v>
      </c>
      <c r="B95" s="6" t="s">
        <v>22</v>
      </c>
      <c r="C95" s="2">
        <f>[14]Nalette!B26</f>
        <v>550</v>
      </c>
      <c r="D95" s="2">
        <f>[14]Nalette!C26</f>
        <v>222</v>
      </c>
      <c r="E95" s="2">
        <f>[14]Nalette!D26</f>
        <v>352</v>
      </c>
      <c r="F95" s="2">
        <f>[14]Nalette!E26</f>
        <v>51</v>
      </c>
      <c r="G95" s="2">
        <f>[14]Nalette!F26</f>
        <v>13</v>
      </c>
      <c r="H95" s="2">
        <f>[14]Nalette!G26</f>
        <v>13</v>
      </c>
      <c r="I95" s="2">
        <f>[14]Nalette!H26</f>
        <v>40</v>
      </c>
      <c r="J95" s="2"/>
      <c r="K95" s="14">
        <f>[14]Nalette!J26</f>
        <v>0.71272727272727276</v>
      </c>
    </row>
    <row r="96" spans="1:11" x14ac:dyDescent="0.2">
      <c r="A96" s="2">
        <v>93</v>
      </c>
      <c r="B96" s="6" t="s">
        <v>201</v>
      </c>
      <c r="C96" s="2">
        <f>[11]Kotopoulis!B19</f>
        <v>893</v>
      </c>
      <c r="D96" s="2">
        <f>[11]Kotopoulis!C19</f>
        <v>0</v>
      </c>
      <c r="E96" s="2">
        <f>[11]Kotopoulis!D19</f>
        <v>349</v>
      </c>
      <c r="F96" s="2">
        <f>[11]Kotopoulis!E19</f>
        <v>0</v>
      </c>
      <c r="G96" s="2">
        <f>[11]Kotopoulis!F19</f>
        <v>0</v>
      </c>
      <c r="H96" s="2">
        <f>[11]Kotopoulis!G19</f>
        <v>0</v>
      </c>
      <c r="I96" s="2">
        <f>[11]Kotopoulis!H19</f>
        <v>25</v>
      </c>
      <c r="J96" s="2"/>
      <c r="K96" s="14">
        <f>[11]Kotopoulis!J19</f>
        <v>0.41881298992161253</v>
      </c>
    </row>
    <row r="97" spans="1:11" x14ac:dyDescent="0.2">
      <c r="A97" s="2">
        <v>94</v>
      </c>
      <c r="B97" s="6" t="s">
        <v>80</v>
      </c>
      <c r="C97" s="2">
        <f>[16]Peterson!B19</f>
        <v>704</v>
      </c>
      <c r="D97" s="2">
        <f>[16]Peterson!C19</f>
        <v>57</v>
      </c>
      <c r="E97" s="2">
        <f>[16]Peterson!D19</f>
        <v>346</v>
      </c>
      <c r="F97" s="2">
        <f>[16]Peterson!E19</f>
        <v>3</v>
      </c>
      <c r="G97" s="2">
        <f>[16]Peterson!F19</f>
        <v>0</v>
      </c>
      <c r="H97" s="2">
        <f>[16]Peterson!G19</f>
        <v>0</v>
      </c>
      <c r="I97" s="2">
        <f>[16]Peterson!H19</f>
        <v>15</v>
      </c>
      <c r="J97" s="2"/>
      <c r="K97" s="14">
        <f>[16]Peterson!J19</f>
        <v>0.51278409090909094</v>
      </c>
    </row>
    <row r="98" spans="1:11" x14ac:dyDescent="0.2">
      <c r="A98" s="2">
        <v>95</v>
      </c>
      <c r="B98" s="6" t="s">
        <v>100</v>
      </c>
      <c r="C98" s="2">
        <f>[8]Hess!B26</f>
        <v>805</v>
      </c>
      <c r="D98" s="2">
        <f>[8]Hess!C26</f>
        <v>94</v>
      </c>
      <c r="E98" s="2">
        <f>[8]Hess!D26</f>
        <v>343</v>
      </c>
      <c r="F98" s="2">
        <f>[8]Hess!E26</f>
        <v>24</v>
      </c>
      <c r="G98" s="2">
        <f>[8]Hess!F26</f>
        <v>10</v>
      </c>
      <c r="H98" s="2">
        <f>[8]Hess!G26</f>
        <v>4</v>
      </c>
      <c r="I98" s="2">
        <f>[8]Hess!H26</f>
        <v>20</v>
      </c>
      <c r="J98" s="2"/>
      <c r="K98" s="14">
        <f>[8]Hess!J26</f>
        <v>0.45093167701863351</v>
      </c>
    </row>
    <row r="99" spans="1:11" x14ac:dyDescent="0.2">
      <c r="A99" s="2">
        <v>96</v>
      </c>
      <c r="B99" s="6" t="s">
        <v>60</v>
      </c>
      <c r="C99" s="2">
        <f>[2]Bahia!B26</f>
        <v>591</v>
      </c>
      <c r="D99" s="2">
        <f>[2]Bahia!C26</f>
        <v>131</v>
      </c>
      <c r="E99" s="2">
        <f>[2]Bahia!D26</f>
        <v>340</v>
      </c>
      <c r="F99" s="2">
        <f>[2]Bahia!E26</f>
        <v>37</v>
      </c>
      <c r="G99" s="2">
        <f>[2]Bahia!F26</f>
        <v>12</v>
      </c>
      <c r="H99" s="2">
        <f>[2]Bahia!G26</f>
        <v>1</v>
      </c>
      <c r="I99" s="2">
        <f>[2]Bahia!H26</f>
        <v>18</v>
      </c>
      <c r="J99" s="2"/>
      <c r="K99" s="14">
        <f>[2]Bahia!J26</f>
        <v>0.60575296108291032</v>
      </c>
    </row>
    <row r="100" spans="1:11" x14ac:dyDescent="0.2">
      <c r="A100" s="2">
        <v>97</v>
      </c>
      <c r="B100" s="6" t="s">
        <v>280</v>
      </c>
      <c r="C100" s="2">
        <f>[17]Rapone!B17</f>
        <v>644</v>
      </c>
      <c r="D100" s="2">
        <f>[17]Rapone!C17</f>
        <v>0</v>
      </c>
      <c r="E100" s="2">
        <f>[17]Rapone!D17</f>
        <v>339</v>
      </c>
      <c r="F100" s="2">
        <f>[17]Rapone!E17</f>
        <v>0</v>
      </c>
      <c r="G100" s="2">
        <f>[17]Rapone!F17</f>
        <v>0</v>
      </c>
      <c r="H100" s="2">
        <f>[17]Rapone!G17</f>
        <v>0</v>
      </c>
      <c r="I100" s="2">
        <f>[17]Rapone!H17</f>
        <v>23</v>
      </c>
      <c r="J100" s="2"/>
      <c r="K100" s="14">
        <f>[17]Rapone!J17</f>
        <v>0.56211180124223603</v>
      </c>
    </row>
    <row r="101" spans="1:11" x14ac:dyDescent="0.2">
      <c r="A101" s="2">
        <v>98</v>
      </c>
      <c r="B101" s="6" t="s">
        <v>92</v>
      </c>
      <c r="C101" s="2">
        <f>[18]Schoolcraft!B26</f>
        <v>609</v>
      </c>
      <c r="D101" s="2">
        <f>[18]Schoolcraft!C26</f>
        <v>101</v>
      </c>
      <c r="E101" s="2">
        <f>[18]Schoolcraft!D26</f>
        <v>335</v>
      </c>
      <c r="F101" s="2">
        <f>[18]Schoolcraft!E26</f>
        <v>0</v>
      </c>
      <c r="G101" s="2">
        <f>[18]Schoolcraft!F26</f>
        <v>0</v>
      </c>
      <c r="H101" s="2">
        <f>[18]Schoolcraft!G26</f>
        <v>0</v>
      </c>
      <c r="I101" s="2">
        <f>[18]Schoolcraft!H26</f>
        <v>11</v>
      </c>
      <c r="J101" s="2"/>
      <c r="K101" s="14">
        <f>[18]Schoolcraft!J26</f>
        <v>0.56814449917898191</v>
      </c>
    </row>
    <row r="102" spans="1:11" x14ac:dyDescent="0.2">
      <c r="A102" s="2">
        <v>99</v>
      </c>
      <c r="B102" s="6" t="s">
        <v>34</v>
      </c>
      <c r="C102" s="2">
        <f>[13]McDevitt!B24</f>
        <v>599</v>
      </c>
      <c r="D102" s="2">
        <f>[13]McDevitt!C24</f>
        <v>210</v>
      </c>
      <c r="E102" s="2">
        <f>[13]McDevitt!D24</f>
        <v>334</v>
      </c>
      <c r="F102" s="2">
        <f>[13]McDevitt!E24</f>
        <v>62</v>
      </c>
      <c r="G102" s="2">
        <f>[13]McDevitt!F24</f>
        <v>19</v>
      </c>
      <c r="H102" s="2">
        <f>[13]McDevitt!G24</f>
        <v>11</v>
      </c>
      <c r="I102" s="2">
        <f>[13]McDevitt!H24</f>
        <v>51</v>
      </c>
      <c r="J102" s="2"/>
      <c r="K102" s="14">
        <f>[13]McDevitt!J24</f>
        <v>0.64273789649415691</v>
      </c>
    </row>
    <row r="103" spans="1:11" x14ac:dyDescent="0.2">
      <c r="A103" s="2">
        <v>100</v>
      </c>
      <c r="B103" s="6" t="s">
        <v>14</v>
      </c>
      <c r="C103" s="2">
        <f>[3]Cortez!B26</f>
        <v>809</v>
      </c>
      <c r="D103" s="2">
        <f>[3]Cortez!C26</f>
        <v>107</v>
      </c>
      <c r="E103" s="2">
        <f>[3]Cortez!D26</f>
        <v>330</v>
      </c>
      <c r="F103" s="2">
        <f>[3]Cortez!E26</f>
        <v>12</v>
      </c>
      <c r="G103" s="2">
        <f>[3]Cortez!F26</f>
        <v>2</v>
      </c>
      <c r="H103" s="2">
        <f>[3]Cortez!G26</f>
        <v>0</v>
      </c>
      <c r="I103" s="2">
        <f>[3]Cortez!H26</f>
        <v>34</v>
      </c>
      <c r="J103" s="2"/>
      <c r="K103" s="14">
        <f>[3]Cortez!J26</f>
        <v>0.44993819530284301</v>
      </c>
    </row>
    <row r="104" spans="1:11" x14ac:dyDescent="0.2">
      <c r="A104" s="2">
        <v>101</v>
      </c>
      <c r="B104" s="6" t="s">
        <v>68</v>
      </c>
      <c r="C104" s="2">
        <f>[12]Leitch!B26</f>
        <v>588</v>
      </c>
      <c r="D104" s="2">
        <f>[12]Leitch!C26</f>
        <v>98</v>
      </c>
      <c r="E104" s="2">
        <f>[12]Leitch!D26</f>
        <v>325</v>
      </c>
      <c r="F104" s="2">
        <f>[12]Leitch!E26</f>
        <v>18</v>
      </c>
      <c r="G104" s="2">
        <f>[12]Leitch!F26</f>
        <v>2</v>
      </c>
      <c r="H104" s="2">
        <f>[12]Leitch!G26</f>
        <v>0</v>
      </c>
      <c r="I104" s="2">
        <f>[12]Leitch!H26</f>
        <v>12</v>
      </c>
      <c r="J104" s="2"/>
      <c r="K104" s="14">
        <f>[12]Leitch!J26</f>
        <v>0.5731292517006803</v>
      </c>
    </row>
    <row r="105" spans="1:11" x14ac:dyDescent="0.2">
      <c r="A105" s="2">
        <v>102</v>
      </c>
      <c r="B105" s="6" t="s">
        <v>90</v>
      </c>
      <c r="C105" s="2">
        <f>[12]Liscio!B26</f>
        <v>832</v>
      </c>
      <c r="D105" s="2">
        <f>[12]Liscio!C26</f>
        <v>62</v>
      </c>
      <c r="E105" s="2">
        <f>[12]Liscio!D26</f>
        <v>325</v>
      </c>
      <c r="F105" s="2">
        <f>[12]Liscio!E26</f>
        <v>12</v>
      </c>
      <c r="G105" s="2">
        <f>[12]Liscio!F26</f>
        <v>3</v>
      </c>
      <c r="H105" s="2">
        <f>[12]Liscio!G26</f>
        <v>0</v>
      </c>
      <c r="I105" s="2">
        <f>[12]Liscio!H26</f>
        <v>31</v>
      </c>
      <c r="J105" s="2"/>
      <c r="K105" s="14">
        <f>[12]Liscio!J26</f>
        <v>0.42788461538461536</v>
      </c>
    </row>
    <row r="106" spans="1:11" x14ac:dyDescent="0.2">
      <c r="A106" s="2">
        <v>103</v>
      </c>
      <c r="B106" s="6" t="s">
        <v>88</v>
      </c>
      <c r="C106" s="2">
        <f>[3]Cook!B26</f>
        <v>546</v>
      </c>
      <c r="D106" s="2">
        <f>[3]Cook!C26</f>
        <v>157</v>
      </c>
      <c r="E106" s="2">
        <f>[3]Cook!D26</f>
        <v>324</v>
      </c>
      <c r="F106" s="2">
        <f>[3]Cook!E26</f>
        <v>53</v>
      </c>
      <c r="G106" s="2">
        <f>[3]Cook!F26</f>
        <v>21</v>
      </c>
      <c r="H106" s="2">
        <f>[3]Cook!G26</f>
        <v>2</v>
      </c>
      <c r="I106" s="2">
        <f>[3]Cook!H26</f>
        <v>2</v>
      </c>
      <c r="J106" s="2"/>
      <c r="K106" s="14">
        <f>[3]Cook!J26</f>
        <v>0.59706959706959706</v>
      </c>
    </row>
    <row r="107" spans="1:11" x14ac:dyDescent="0.2">
      <c r="A107" s="2">
        <v>104</v>
      </c>
      <c r="B107" s="6" t="s">
        <v>268</v>
      </c>
      <c r="C107" s="2">
        <f>[19]Twardosky!B17</f>
        <v>621</v>
      </c>
      <c r="D107" s="2">
        <f>[19]Twardosky!C17</f>
        <v>0</v>
      </c>
      <c r="E107" s="2">
        <f>[19]Twardosky!D17</f>
        <v>319</v>
      </c>
      <c r="F107" s="2">
        <f>[19]Twardosky!E17</f>
        <v>0</v>
      </c>
      <c r="G107" s="2">
        <f>[19]Twardosky!F17</f>
        <v>0</v>
      </c>
      <c r="H107" s="2">
        <f>[19]Twardosky!G17</f>
        <v>0</v>
      </c>
      <c r="I107" s="2">
        <f>[19]Twardosky!H17</f>
        <v>24</v>
      </c>
      <c r="J107" s="2"/>
      <c r="K107" s="14">
        <f>[19]Twardosky!J17</f>
        <v>0.55233494363929148</v>
      </c>
    </row>
    <row r="108" spans="1:11" x14ac:dyDescent="0.2">
      <c r="A108" s="2">
        <v>105</v>
      </c>
      <c r="B108" s="6" t="s">
        <v>213</v>
      </c>
      <c r="C108" s="2">
        <f>[11]Kowalik!B19</f>
        <v>664</v>
      </c>
      <c r="D108" s="2">
        <f>[11]Kowalik!C19</f>
        <v>0</v>
      </c>
      <c r="E108" s="2">
        <f>[11]Kowalik!D19</f>
        <v>310</v>
      </c>
      <c r="F108" s="2">
        <f>[11]Kowalik!E19</f>
        <v>0</v>
      </c>
      <c r="G108" s="2">
        <f>[11]Kowalik!F19</f>
        <v>0</v>
      </c>
      <c r="H108" s="2">
        <f>[11]Kowalik!G19</f>
        <v>0</v>
      </c>
      <c r="I108" s="2">
        <f>[11]Kowalik!H19</f>
        <v>20</v>
      </c>
      <c r="J108" s="2"/>
      <c r="K108" s="14">
        <f>[11]Kowalik!J19</f>
        <v>0.49698795180722893</v>
      </c>
    </row>
    <row r="109" spans="1:11" x14ac:dyDescent="0.2">
      <c r="A109" s="2">
        <v>106</v>
      </c>
      <c r="B109" s="6" t="s">
        <v>67</v>
      </c>
      <c r="C109" s="2">
        <f>'[12]Lazaris, Jerry'!B26</f>
        <v>493</v>
      </c>
      <c r="D109" s="2">
        <f>'[12]Lazaris, Jerry'!C26</f>
        <v>175</v>
      </c>
      <c r="E109" s="2">
        <f>'[12]Lazaris, Jerry'!D26</f>
        <v>309</v>
      </c>
      <c r="F109" s="2">
        <f>'[12]Lazaris, Jerry'!E26</f>
        <v>44</v>
      </c>
      <c r="G109" s="2">
        <f>'[12]Lazaris, Jerry'!F26</f>
        <v>26</v>
      </c>
      <c r="H109" s="2">
        <f>'[12]Lazaris, Jerry'!G26</f>
        <v>3</v>
      </c>
      <c r="I109" s="2">
        <f>'[12]Lazaris, Jerry'!H26</f>
        <v>31</v>
      </c>
      <c r="J109" s="2"/>
      <c r="K109" s="14">
        <f>'[12]Lazaris, Jerry'!J26</f>
        <v>0.68965517241379315</v>
      </c>
    </row>
    <row r="110" spans="1:11" x14ac:dyDescent="0.2">
      <c r="A110" s="2">
        <v>107</v>
      </c>
      <c r="B110" s="6" t="s">
        <v>123</v>
      </c>
      <c r="C110" s="2">
        <f>[8]Hendrick!B26</f>
        <v>625</v>
      </c>
      <c r="D110" s="2">
        <f>[8]Hendrick!C26</f>
        <v>122</v>
      </c>
      <c r="E110" s="2">
        <f>[8]Hendrick!D26</f>
        <v>306</v>
      </c>
      <c r="F110" s="2">
        <f>[8]Hendrick!E26</f>
        <v>23</v>
      </c>
      <c r="G110" s="2">
        <f>[8]Hendrick!F26</f>
        <v>3</v>
      </c>
      <c r="H110" s="2">
        <f>[8]Hendrick!G26</f>
        <v>0</v>
      </c>
      <c r="I110" s="2">
        <f>[8]Hendrick!H26</f>
        <v>19</v>
      </c>
      <c r="J110" s="2"/>
      <c r="K110" s="14">
        <f>[8]Hendrick!J26</f>
        <v>0.52</v>
      </c>
    </row>
    <row r="111" spans="1:11" x14ac:dyDescent="0.2">
      <c r="A111" s="2">
        <v>108</v>
      </c>
      <c r="B111" s="6" t="s">
        <v>232</v>
      </c>
      <c r="C111" s="2">
        <f>[6]Floryan!B13</f>
        <v>652</v>
      </c>
      <c r="D111" s="2">
        <f>[6]Floryan!C13</f>
        <v>0</v>
      </c>
      <c r="E111" s="2">
        <f>[6]Floryan!D13</f>
        <v>303</v>
      </c>
      <c r="F111" s="2">
        <f>[6]Floryan!E13</f>
        <v>0</v>
      </c>
      <c r="G111" s="2">
        <f>[6]Floryan!F13</f>
        <v>0</v>
      </c>
      <c r="H111" s="2">
        <f>[6]Floryan!G13</f>
        <v>0</v>
      </c>
      <c r="I111" s="2">
        <f>[6]Floryan!H13</f>
        <v>32</v>
      </c>
      <c r="J111" s="2"/>
      <c r="K111" s="14">
        <f>[6]Floryan!J13</f>
        <v>0.51380368098159512</v>
      </c>
    </row>
    <row r="112" spans="1:11" x14ac:dyDescent="0.2">
      <c r="A112" s="2">
        <v>109</v>
      </c>
      <c r="B112" s="6" t="s">
        <v>128</v>
      </c>
      <c r="C112" s="2">
        <f>'[18]Smith, Mike'!B26</f>
        <v>495</v>
      </c>
      <c r="D112" s="2">
        <f>'[18]Smith, Mike'!C26</f>
        <v>178</v>
      </c>
      <c r="E112" s="2">
        <f>'[18]Smith, Mike'!D26</f>
        <v>303</v>
      </c>
      <c r="F112" s="2">
        <f>'[18]Smith, Mike'!E26</f>
        <v>63</v>
      </c>
      <c r="G112" s="2">
        <f>'[18]Smith, Mike'!F26</f>
        <v>13</v>
      </c>
      <c r="H112" s="2">
        <f>'[18]Smith, Mike'!G26</f>
        <v>6</v>
      </c>
      <c r="I112" s="2">
        <f>'[18]Smith, Mike'!H26</f>
        <v>21</v>
      </c>
      <c r="J112" s="2"/>
      <c r="K112" s="14">
        <f>'[18]Smith, Mike'!J26</f>
        <v>0.65454545454545454</v>
      </c>
    </row>
    <row r="113" spans="1:11" x14ac:dyDescent="0.2">
      <c r="A113" s="2">
        <v>110</v>
      </c>
      <c r="B113" s="6" t="s">
        <v>127</v>
      </c>
      <c r="C113" s="2">
        <f>'[17]Roy, Dave'!B26</f>
        <v>452</v>
      </c>
      <c r="D113" s="2">
        <f>'[17]Roy, Dave'!C26</f>
        <v>165</v>
      </c>
      <c r="E113" s="2">
        <f>'[17]Roy, Dave'!D26</f>
        <v>300</v>
      </c>
      <c r="F113" s="2">
        <f>'[17]Roy, Dave'!E26</f>
        <v>66</v>
      </c>
      <c r="G113" s="2">
        <f>'[17]Roy, Dave'!F26</f>
        <v>4</v>
      </c>
      <c r="H113" s="2">
        <f>'[17]Roy, Dave'!G26</f>
        <v>4</v>
      </c>
      <c r="I113" s="2">
        <f>'[17]Roy, Dave'!H26</f>
        <v>11</v>
      </c>
      <c r="J113" s="2"/>
      <c r="K113" s="14">
        <f>'[17]Roy, Dave'!J26</f>
        <v>0.68805309734513276</v>
      </c>
    </row>
    <row r="114" spans="1:11" x14ac:dyDescent="0.2">
      <c r="A114" s="2">
        <v>111</v>
      </c>
      <c r="B114" s="6" t="s">
        <v>49</v>
      </c>
      <c r="C114" s="2">
        <f>'[1]Archer, S'!B25</f>
        <v>605</v>
      </c>
      <c r="D114" s="2">
        <f>'[1]Archer, S'!C25</f>
        <v>62</v>
      </c>
      <c r="E114" s="2">
        <f>'[1]Archer, S'!D25</f>
        <v>299</v>
      </c>
      <c r="F114" s="2">
        <f>'[1]Archer, S'!E25</f>
        <v>12</v>
      </c>
      <c r="G114" s="2">
        <f>'[1]Archer, S'!F25</f>
        <v>1</v>
      </c>
      <c r="H114" s="2">
        <f>'[1]Archer, S'!G25</f>
        <v>0</v>
      </c>
      <c r="I114" s="2">
        <f>'[1]Archer, S'!H25</f>
        <v>28</v>
      </c>
      <c r="J114" s="2"/>
      <c r="K114" s="14">
        <f>'[1]Archer, S'!J25</f>
        <v>0.54049586776859504</v>
      </c>
    </row>
    <row r="115" spans="1:11" x14ac:dyDescent="0.2">
      <c r="A115" s="2">
        <v>112</v>
      </c>
      <c r="B115" s="6" t="s">
        <v>58</v>
      </c>
      <c r="C115" s="2">
        <f>[18]Stys!B26</f>
        <v>620</v>
      </c>
      <c r="D115" s="2">
        <f>[18]Stys!C26</f>
        <v>137</v>
      </c>
      <c r="E115" s="2">
        <f>[18]Stys!D26</f>
        <v>298</v>
      </c>
      <c r="F115" s="2">
        <f>[18]Stys!E26</f>
        <v>19</v>
      </c>
      <c r="G115" s="2">
        <f>[18]Stys!F26</f>
        <v>6</v>
      </c>
      <c r="H115" s="2">
        <f>[18]Stys!G26</f>
        <v>3</v>
      </c>
      <c r="I115" s="2">
        <f>[18]Stys!H26</f>
        <v>13</v>
      </c>
      <c r="J115" s="2"/>
      <c r="K115" s="14">
        <f>[18]Stys!J26</f>
        <v>0.50161290322580643</v>
      </c>
    </row>
    <row r="116" spans="1:11" x14ac:dyDescent="0.2">
      <c r="A116" s="2">
        <v>113</v>
      </c>
      <c r="B116" s="6" t="s">
        <v>186</v>
      </c>
      <c r="C116" s="2">
        <f>'[13]Murphy, R'!B19</f>
        <v>536</v>
      </c>
      <c r="D116" s="2">
        <f>'[13]Murphy, R'!C19</f>
        <v>0</v>
      </c>
      <c r="E116" s="2">
        <f>'[13]Murphy, R'!D19</f>
        <v>297</v>
      </c>
      <c r="F116" s="2">
        <f>'[13]Murphy, R'!E19</f>
        <v>0</v>
      </c>
      <c r="G116" s="2">
        <f>'[13]Murphy, R'!F19</f>
        <v>0</v>
      </c>
      <c r="H116" s="2">
        <f>'[13]Murphy, R'!G19</f>
        <v>0</v>
      </c>
      <c r="I116" s="2">
        <f>'[13]Murphy, R'!H19</f>
        <v>20</v>
      </c>
      <c r="J116" s="2"/>
      <c r="K116" s="14">
        <f>'[13]Murphy, R'!J19</f>
        <v>0.59141791044776115</v>
      </c>
    </row>
    <row r="117" spans="1:11" x14ac:dyDescent="0.2">
      <c r="A117" s="2">
        <v>114</v>
      </c>
      <c r="B117" s="6" t="s">
        <v>271</v>
      </c>
      <c r="C117" s="2">
        <f>[1]Abele!B26</f>
        <v>629</v>
      </c>
      <c r="D117" s="2">
        <f>[1]Abele!C26</f>
        <v>0</v>
      </c>
      <c r="E117" s="2">
        <f>[1]Abele!D26</f>
        <v>296</v>
      </c>
      <c r="F117" s="2">
        <f>[1]Abele!E26</f>
        <v>0</v>
      </c>
      <c r="G117" s="2">
        <f>[1]Abele!F26</f>
        <v>0</v>
      </c>
      <c r="H117" s="2">
        <f>[1]Abele!G26</f>
        <v>0</v>
      </c>
      <c r="I117" s="2">
        <f>[1]Abele!H26</f>
        <v>25</v>
      </c>
      <c r="J117" s="2"/>
      <c r="K117" s="14">
        <f>[1]Abele!J26</f>
        <v>0.51033386327503971</v>
      </c>
    </row>
    <row r="118" spans="1:11" x14ac:dyDescent="0.2">
      <c r="A118" s="2">
        <v>115</v>
      </c>
      <c r="B118" s="6" t="s">
        <v>54</v>
      </c>
      <c r="C118" s="2">
        <f>[8]Hall!B26</f>
        <v>494</v>
      </c>
      <c r="D118" s="2">
        <f>[8]Hall!C26</f>
        <v>205</v>
      </c>
      <c r="E118" s="2">
        <f>[8]Hall!D26</f>
        <v>295</v>
      </c>
      <c r="F118" s="2">
        <f>[8]Hall!E26</f>
        <v>42</v>
      </c>
      <c r="G118" s="2">
        <f>[8]Hall!F26</f>
        <v>9</v>
      </c>
      <c r="H118" s="2">
        <f>[8]Hall!G26</f>
        <v>1</v>
      </c>
      <c r="I118" s="2">
        <f>[8]Hall!H26</f>
        <v>27</v>
      </c>
      <c r="J118" s="2"/>
      <c r="K118" s="14">
        <f>[8]Hall!J26</f>
        <v>0.65182186234817818</v>
      </c>
    </row>
    <row r="119" spans="1:11" x14ac:dyDescent="0.2">
      <c r="A119" s="2">
        <v>116</v>
      </c>
      <c r="B119" s="6" t="s">
        <v>200</v>
      </c>
      <c r="C119" s="2">
        <f>[4]Doutt!B26</f>
        <v>472</v>
      </c>
      <c r="D119" s="2">
        <f>[4]Doutt!C26</f>
        <v>0</v>
      </c>
      <c r="E119" s="2">
        <f>[4]Doutt!D26</f>
        <v>292</v>
      </c>
      <c r="F119" s="2">
        <f>[4]Doutt!E26</f>
        <v>0</v>
      </c>
      <c r="G119" s="2">
        <f>[4]Doutt!F26</f>
        <v>0</v>
      </c>
      <c r="H119" s="2">
        <f>[4]Doutt!G26</f>
        <v>0</v>
      </c>
      <c r="I119" s="2">
        <f>[4]Doutt!H26</f>
        <v>7</v>
      </c>
      <c r="J119" s="2"/>
      <c r="K119" s="14">
        <f>[4]Doutt!J26</f>
        <v>0.63347457627118642</v>
      </c>
    </row>
    <row r="120" spans="1:11" x14ac:dyDescent="0.2">
      <c r="A120" s="2">
        <v>117</v>
      </c>
      <c r="B120" s="6" t="s">
        <v>211</v>
      </c>
      <c r="C120" s="2">
        <f>[10]Jaracz!B18</f>
        <v>732</v>
      </c>
      <c r="D120" s="2">
        <f>[10]Jaracz!C18</f>
        <v>0</v>
      </c>
      <c r="E120" s="2">
        <f>[10]Jaracz!D18</f>
        <v>292</v>
      </c>
      <c r="F120" s="2">
        <f>[10]Jaracz!E18</f>
        <v>0</v>
      </c>
      <c r="G120" s="2">
        <f>[10]Jaracz!F18</f>
        <v>0</v>
      </c>
      <c r="H120" s="2">
        <f>[10]Jaracz!G18</f>
        <v>0</v>
      </c>
      <c r="I120" s="2">
        <f>[10]Jaracz!H18</f>
        <v>13</v>
      </c>
      <c r="J120" s="2"/>
      <c r="K120" s="14">
        <f>[10]Jaracz!J18</f>
        <v>0.41666666666666669</v>
      </c>
    </row>
    <row r="121" spans="1:11" x14ac:dyDescent="0.2">
      <c r="A121" s="2">
        <v>118</v>
      </c>
      <c r="B121" s="6" t="s">
        <v>96</v>
      </c>
      <c r="C121" s="2">
        <f>[2]Barnhart!B26</f>
        <v>759</v>
      </c>
      <c r="D121" s="2">
        <f>[2]Barnhart!C26</f>
        <v>98</v>
      </c>
      <c r="E121" s="2">
        <f>[2]Barnhart!D26</f>
        <v>290</v>
      </c>
      <c r="F121" s="2">
        <f>[2]Barnhart!E26</f>
        <v>1</v>
      </c>
      <c r="G121" s="2">
        <f>[2]Barnhart!F26</f>
        <v>0</v>
      </c>
      <c r="H121" s="2">
        <f>[2]Barnhart!G26</f>
        <v>0</v>
      </c>
      <c r="I121" s="2">
        <f>[2]Barnhart!H26</f>
        <v>33</v>
      </c>
      <c r="J121" s="2"/>
      <c r="K121" s="14">
        <f>[2]Barnhart!J26</f>
        <v>0.42555994729907776</v>
      </c>
    </row>
    <row r="122" spans="1:11" x14ac:dyDescent="0.2">
      <c r="A122" s="2">
        <v>119</v>
      </c>
      <c r="B122" s="6" t="s">
        <v>79</v>
      </c>
      <c r="C122" s="2">
        <f>[16]Patterson!B26</f>
        <v>450</v>
      </c>
      <c r="D122" s="2">
        <f>[16]Patterson!C26</f>
        <v>183</v>
      </c>
      <c r="E122" s="2">
        <f>[16]Patterson!D26</f>
        <v>290</v>
      </c>
      <c r="F122" s="2">
        <f>[16]Patterson!E26</f>
        <v>66</v>
      </c>
      <c r="G122" s="2">
        <f>[16]Patterson!F26</f>
        <v>17</v>
      </c>
      <c r="H122" s="2">
        <f>[16]Patterson!G26</f>
        <v>7</v>
      </c>
      <c r="I122" s="2">
        <f>[16]Patterson!H26</f>
        <v>20</v>
      </c>
      <c r="J122" s="2"/>
      <c r="K122" s="14">
        <f>[16]Patterson!J26</f>
        <v>0.68888888888888888</v>
      </c>
    </row>
    <row r="123" spans="1:11" x14ac:dyDescent="0.2">
      <c r="A123" s="2">
        <v>120</v>
      </c>
      <c r="B123" s="6" t="s">
        <v>46</v>
      </c>
      <c r="C123" s="2">
        <f>[19]Trubacz!B26</f>
        <v>584</v>
      </c>
      <c r="D123" s="2">
        <f>[19]Trubacz!C26</f>
        <v>113</v>
      </c>
      <c r="E123" s="2">
        <f>[19]Trubacz!D26</f>
        <v>289</v>
      </c>
      <c r="F123" s="2">
        <f>[19]Trubacz!E26</f>
        <v>30</v>
      </c>
      <c r="G123" s="2">
        <f>[19]Trubacz!F26</f>
        <v>3</v>
      </c>
      <c r="H123" s="2">
        <f>[19]Trubacz!G26</f>
        <v>3</v>
      </c>
      <c r="I123" s="2">
        <f>[19]Trubacz!H26</f>
        <v>5</v>
      </c>
      <c r="J123" s="2"/>
      <c r="K123" s="14">
        <f>[19]Trubacz!J26</f>
        <v>0.50342465753424659</v>
      </c>
    </row>
    <row r="124" spans="1:11" x14ac:dyDescent="0.2">
      <c r="A124" s="2">
        <v>121</v>
      </c>
      <c r="B124" s="6" t="s">
        <v>205</v>
      </c>
      <c r="C124" s="2">
        <f>'[20]Walsh, Dan'!B18</f>
        <v>705</v>
      </c>
      <c r="D124" s="2">
        <f>'[20]Walsh, Dan'!C18</f>
        <v>0</v>
      </c>
      <c r="E124" s="2">
        <f>'[20]Walsh, Dan'!D18</f>
        <v>287</v>
      </c>
      <c r="F124" s="2">
        <f>'[20]Walsh, Dan'!E18</f>
        <v>0</v>
      </c>
      <c r="G124" s="2">
        <f>'[20]Walsh, Dan'!F18</f>
        <v>0</v>
      </c>
      <c r="H124" s="2">
        <f>'[20]Walsh, Dan'!G18</f>
        <v>0</v>
      </c>
      <c r="I124" s="2">
        <f>'[20]Walsh, Dan'!H18</f>
        <v>26</v>
      </c>
      <c r="J124" s="2"/>
      <c r="K124" s="14">
        <f>'[20]Walsh, Dan'!J18</f>
        <v>0.44397163120567373</v>
      </c>
    </row>
    <row r="125" spans="1:11" x14ac:dyDescent="0.2">
      <c r="A125" s="2">
        <v>122</v>
      </c>
      <c r="B125" s="6" t="s">
        <v>257</v>
      </c>
      <c r="C125" s="2">
        <f>[20]Woodward!B19</f>
        <v>597</v>
      </c>
      <c r="D125" s="2">
        <f>[20]Woodward!C19</f>
        <v>0</v>
      </c>
      <c r="E125" s="2">
        <f>[20]Woodward!D19</f>
        <v>281</v>
      </c>
      <c r="F125" s="2">
        <f>[20]Woodward!E19</f>
        <v>0</v>
      </c>
      <c r="G125" s="2">
        <f>[20]Woodward!F19</f>
        <v>0</v>
      </c>
      <c r="H125" s="2">
        <f>[20]Woodward!G19</f>
        <v>0</v>
      </c>
      <c r="I125" s="2">
        <f>[20]Woodward!H19</f>
        <v>9</v>
      </c>
      <c r="J125" s="2"/>
      <c r="K125" s="14">
        <f>[20]Woodward!J19</f>
        <v>0.48576214405360135</v>
      </c>
    </row>
    <row r="126" spans="1:11" x14ac:dyDescent="0.2">
      <c r="A126" s="2">
        <v>123</v>
      </c>
      <c r="B126" s="6" t="s">
        <v>192</v>
      </c>
      <c r="C126" s="2">
        <f>[19]Theos!B18</f>
        <v>595</v>
      </c>
      <c r="D126" s="2">
        <f>[19]Theos!C18</f>
        <v>0</v>
      </c>
      <c r="E126" s="2">
        <f>[19]Theos!D18</f>
        <v>280</v>
      </c>
      <c r="F126" s="2">
        <f>[19]Theos!E18</f>
        <v>0</v>
      </c>
      <c r="G126" s="2">
        <f>[19]Theos!F18</f>
        <v>0</v>
      </c>
      <c r="H126" s="2">
        <f>[19]Theos!G18</f>
        <v>0</v>
      </c>
      <c r="I126" s="2">
        <f>[19]Theos!H18</f>
        <v>33</v>
      </c>
      <c r="J126" s="2"/>
      <c r="K126" s="14">
        <f>[19]Theos!J18</f>
        <v>0.52605042016806725</v>
      </c>
    </row>
    <row r="127" spans="1:11" x14ac:dyDescent="0.2">
      <c r="A127" s="2">
        <v>124</v>
      </c>
      <c r="B127" s="6" t="s">
        <v>75</v>
      </c>
      <c r="C127" s="2">
        <f>[12]Longo!B26</f>
        <v>582</v>
      </c>
      <c r="D127" s="2">
        <f>[12]Longo!C26</f>
        <v>82</v>
      </c>
      <c r="E127" s="2">
        <f>[12]Longo!D26</f>
        <v>275</v>
      </c>
      <c r="F127" s="2">
        <f>[12]Longo!E26</f>
        <v>16</v>
      </c>
      <c r="G127" s="2">
        <f>[12]Longo!F26</f>
        <v>3</v>
      </c>
      <c r="H127" s="2">
        <f>[12]Longo!G26</f>
        <v>0</v>
      </c>
      <c r="I127" s="2">
        <f>[12]Longo!H26</f>
        <v>9</v>
      </c>
      <c r="J127" s="2"/>
      <c r="K127" s="14">
        <f>[12]Longo!J26</f>
        <v>0.48797250859106528</v>
      </c>
    </row>
    <row r="128" spans="1:11" x14ac:dyDescent="0.2">
      <c r="A128" s="2">
        <v>125</v>
      </c>
      <c r="B128" s="6" t="s">
        <v>83</v>
      </c>
      <c r="C128" s="2">
        <f>'[20]Wood, Buddy'!B26</f>
        <v>585</v>
      </c>
      <c r="D128" s="2">
        <f>'[20]Wood, Buddy'!C26</f>
        <v>118</v>
      </c>
      <c r="E128" s="2">
        <f>'[20]Wood, Buddy'!D26</f>
        <v>272</v>
      </c>
      <c r="F128" s="2">
        <f>'[20]Wood, Buddy'!E26</f>
        <v>24</v>
      </c>
      <c r="G128" s="2">
        <f>'[20]Wood, Buddy'!F26</f>
        <v>9</v>
      </c>
      <c r="H128" s="2">
        <f>'[20]Wood, Buddy'!G26</f>
        <v>1</v>
      </c>
      <c r="I128" s="2">
        <f>'[20]Wood, Buddy'!H26</f>
        <v>39</v>
      </c>
      <c r="J128" s="2"/>
      <c r="K128" s="14">
        <f>'[20]Wood, Buddy'!J26</f>
        <v>0.53162393162393162</v>
      </c>
    </row>
    <row r="129" spans="1:11" x14ac:dyDescent="0.2">
      <c r="A129" s="2">
        <v>126</v>
      </c>
      <c r="B129" s="6" t="s">
        <v>161</v>
      </c>
      <c r="C129" s="2">
        <f>[8]Hanson!B20</f>
        <v>777</v>
      </c>
      <c r="D129" s="2">
        <f>[8]Hanson!C20</f>
        <v>31</v>
      </c>
      <c r="E129" s="2">
        <f>[8]Hanson!D20</f>
        <v>271</v>
      </c>
      <c r="F129" s="2">
        <f>[8]Hanson!E20</f>
        <v>1</v>
      </c>
      <c r="G129" s="2">
        <f>[8]Hanson!F20</f>
        <v>0</v>
      </c>
      <c r="H129" s="2">
        <f>[8]Hanson!G20</f>
        <v>0</v>
      </c>
      <c r="I129" s="2">
        <f>[8]Hanson!H20</f>
        <v>20</v>
      </c>
      <c r="J129" s="2"/>
      <c r="K129" s="14">
        <f>[8]Hanson!J20</f>
        <v>0.37451737451737449</v>
      </c>
    </row>
    <row r="130" spans="1:11" x14ac:dyDescent="0.2">
      <c r="A130" s="2">
        <v>127</v>
      </c>
      <c r="B130" s="6" t="s">
        <v>230</v>
      </c>
      <c r="C130" s="2">
        <f>[19]Tosi!B20</f>
        <v>537</v>
      </c>
      <c r="D130" s="2">
        <f>[19]Tosi!C20</f>
        <v>0</v>
      </c>
      <c r="E130" s="2">
        <f>[19]Tosi!D20</f>
        <v>271</v>
      </c>
      <c r="F130" s="2">
        <f>[19]Tosi!E20</f>
        <v>0</v>
      </c>
      <c r="G130" s="2">
        <f>[19]Tosi!F20</f>
        <v>0</v>
      </c>
      <c r="H130" s="2">
        <f>[19]Tosi!G20</f>
        <v>0</v>
      </c>
      <c r="I130" s="2">
        <f>[19]Tosi!H20</f>
        <v>24</v>
      </c>
      <c r="J130" s="2"/>
      <c r="K130" s="14">
        <f>[19]Tosi!J20</f>
        <v>0.54934823091247675</v>
      </c>
    </row>
    <row r="131" spans="1:11" x14ac:dyDescent="0.2">
      <c r="A131" s="2">
        <v>128</v>
      </c>
      <c r="B131" s="6" t="s">
        <v>195</v>
      </c>
      <c r="C131" s="2">
        <f>[8]Hersh!B17</f>
        <v>616</v>
      </c>
      <c r="D131" s="2">
        <f>[8]Hersh!C17</f>
        <v>0</v>
      </c>
      <c r="E131" s="2">
        <f>[8]Hersh!D17</f>
        <v>269</v>
      </c>
      <c r="F131" s="2">
        <f>[8]Hersh!E17</f>
        <v>0</v>
      </c>
      <c r="G131" s="2">
        <f>[8]Hersh!F17</f>
        <v>0</v>
      </c>
      <c r="H131" s="2">
        <f>[8]Hersh!G17</f>
        <v>0</v>
      </c>
      <c r="I131" s="2">
        <f>[8]Hersh!H17</f>
        <v>11</v>
      </c>
      <c r="J131" s="2"/>
      <c r="K131" s="14">
        <f>[8]Hersh!J17</f>
        <v>0.45454545454545453</v>
      </c>
    </row>
    <row r="132" spans="1:11" x14ac:dyDescent="0.2">
      <c r="A132" s="2">
        <v>129</v>
      </c>
      <c r="B132" s="6" t="s">
        <v>243</v>
      </c>
      <c r="C132" s="2">
        <f>[18]Stockdale!B19</f>
        <v>823</v>
      </c>
      <c r="D132" s="2">
        <f>[18]Stockdale!C19</f>
        <v>0</v>
      </c>
      <c r="E132" s="2">
        <f>[18]Stockdale!D19</f>
        <v>269</v>
      </c>
      <c r="F132" s="2">
        <f>[18]Stockdale!E19</f>
        <v>0</v>
      </c>
      <c r="G132" s="2">
        <f>[18]Stockdale!F19</f>
        <v>0</v>
      </c>
      <c r="H132" s="2">
        <f>[18]Stockdale!G19</f>
        <v>0</v>
      </c>
      <c r="I132" s="2">
        <f>[18]Stockdale!H19</f>
        <v>25</v>
      </c>
      <c r="J132" s="2"/>
      <c r="K132" s="14">
        <f>[18]Stockdale!J19</f>
        <v>0.35722964763061971</v>
      </c>
    </row>
    <row r="133" spans="1:11" x14ac:dyDescent="0.2">
      <c r="A133" s="2">
        <v>130</v>
      </c>
      <c r="B133" s="6" t="s">
        <v>153</v>
      </c>
      <c r="C133" s="2">
        <f>'[4]D''Ambrosio'!B26</f>
        <v>730</v>
      </c>
      <c r="D133" s="2">
        <f>'[4]D''Ambrosio'!C26</f>
        <v>44</v>
      </c>
      <c r="E133" s="2">
        <f>'[4]D''Ambrosio'!D26</f>
        <v>266</v>
      </c>
      <c r="F133" s="2">
        <f>'[4]D''Ambrosio'!E26</f>
        <v>0</v>
      </c>
      <c r="G133" s="2">
        <f>'[4]D''Ambrosio'!F26</f>
        <v>0</v>
      </c>
      <c r="H133" s="2">
        <f>'[4]D''Ambrosio'!G26</f>
        <v>0</v>
      </c>
      <c r="I133" s="2">
        <f>'[4]D''Ambrosio'!H26</f>
        <v>37</v>
      </c>
      <c r="J133" s="2"/>
      <c r="K133" s="14">
        <f>'[4]D''Ambrosio'!J26</f>
        <v>0.41506849315068495</v>
      </c>
    </row>
    <row r="134" spans="1:11" x14ac:dyDescent="0.2">
      <c r="A134" s="2">
        <v>131</v>
      </c>
      <c r="B134" s="6" t="s">
        <v>249</v>
      </c>
      <c r="C134" s="2">
        <f>[6]Farwell!B20</f>
        <v>613</v>
      </c>
      <c r="D134" s="2">
        <f>[6]Farwell!C20</f>
        <v>0</v>
      </c>
      <c r="E134" s="2">
        <f>[6]Farwell!D20</f>
        <v>259</v>
      </c>
      <c r="F134" s="2">
        <f>[6]Farwell!E20</f>
        <v>0</v>
      </c>
      <c r="G134" s="2">
        <f>[6]Farwell!F20</f>
        <v>0</v>
      </c>
      <c r="H134" s="2">
        <f>[6]Farwell!G20</f>
        <v>0</v>
      </c>
      <c r="I134" s="2">
        <f>[6]Farwell!H20</f>
        <v>6</v>
      </c>
      <c r="J134" s="2"/>
      <c r="K134" s="14">
        <f>[6]Farwell!J20</f>
        <v>0.43230016313213704</v>
      </c>
    </row>
    <row r="135" spans="1:11" x14ac:dyDescent="0.2">
      <c r="A135" s="2">
        <v>132</v>
      </c>
      <c r="B135" s="6" t="s">
        <v>207</v>
      </c>
      <c r="C135" s="2">
        <f>[13]Moushegian!B20</f>
        <v>698</v>
      </c>
      <c r="D135" s="2">
        <f>[13]Moushegian!C20</f>
        <v>0</v>
      </c>
      <c r="E135" s="2">
        <f>[13]Moushegian!D20</f>
        <v>254</v>
      </c>
      <c r="F135" s="2">
        <f>[13]Moushegian!E20</f>
        <v>0</v>
      </c>
      <c r="G135" s="2">
        <f>[13]Moushegian!F20</f>
        <v>0</v>
      </c>
      <c r="H135" s="2">
        <f>[13]Moushegian!G20</f>
        <v>0</v>
      </c>
      <c r="I135" s="2">
        <f>[13]Moushegian!H20</f>
        <v>22</v>
      </c>
      <c r="J135" s="2"/>
      <c r="K135" s="14">
        <f>[13]Moushegian!J20</f>
        <v>0.39541547277936961</v>
      </c>
    </row>
    <row r="136" spans="1:11" x14ac:dyDescent="0.2">
      <c r="A136" s="2">
        <v>133</v>
      </c>
      <c r="B136" s="6" t="s">
        <v>224</v>
      </c>
      <c r="C136" s="2">
        <f>[16]Poisson!B20</f>
        <v>562</v>
      </c>
      <c r="D136" s="2">
        <f>[16]Poisson!C20</f>
        <v>0</v>
      </c>
      <c r="E136" s="2">
        <f>[16]Poisson!D20</f>
        <v>250</v>
      </c>
      <c r="F136" s="2">
        <f>[16]Poisson!E20</f>
        <v>0</v>
      </c>
      <c r="G136" s="2">
        <f>[16]Poisson!F20</f>
        <v>0</v>
      </c>
      <c r="H136" s="2">
        <f>[16]Poisson!G20</f>
        <v>0</v>
      </c>
      <c r="I136" s="2">
        <f>[16]Poisson!H20</f>
        <v>23</v>
      </c>
      <c r="J136" s="2"/>
      <c r="K136" s="14">
        <f>[16]Poisson!J20</f>
        <v>0.48576512455516013</v>
      </c>
    </row>
    <row r="137" spans="1:11" x14ac:dyDescent="0.2">
      <c r="A137" s="2">
        <v>134</v>
      </c>
      <c r="B137" s="6" t="s">
        <v>114</v>
      </c>
      <c r="C137" s="2">
        <f>[8]Hastings!B26</f>
        <v>677</v>
      </c>
      <c r="D137" s="2">
        <f>[8]Hastings!C26</f>
        <v>100</v>
      </c>
      <c r="E137" s="2">
        <f>[8]Hastings!D26</f>
        <v>245</v>
      </c>
      <c r="F137" s="2">
        <f>[8]Hastings!E26</f>
        <v>10</v>
      </c>
      <c r="G137" s="2">
        <f>[8]Hastings!F26</f>
        <v>2</v>
      </c>
      <c r="H137" s="2">
        <f>[8]Hastings!G26</f>
        <v>1</v>
      </c>
      <c r="I137" s="2">
        <f>[8]Hastings!H26</f>
        <v>46</v>
      </c>
      <c r="J137" s="2"/>
      <c r="K137" s="14">
        <f>[8]Hastings!J26</f>
        <v>0.42983751846381091</v>
      </c>
    </row>
    <row r="138" spans="1:11" x14ac:dyDescent="0.2">
      <c r="A138" s="2">
        <v>135</v>
      </c>
      <c r="B138" s="6" t="s">
        <v>204</v>
      </c>
      <c r="C138" s="2">
        <f>[13]Mapplebeck!B20</f>
        <v>545</v>
      </c>
      <c r="D138" s="2">
        <f>[13]Mapplebeck!C20</f>
        <v>0</v>
      </c>
      <c r="E138" s="2">
        <f>[13]Mapplebeck!D20</f>
        <v>242</v>
      </c>
      <c r="F138" s="2">
        <f>[13]Mapplebeck!E20</f>
        <v>0</v>
      </c>
      <c r="G138" s="2">
        <f>[13]Mapplebeck!F20</f>
        <v>0</v>
      </c>
      <c r="H138" s="2">
        <f>[13]Mapplebeck!G20</f>
        <v>0</v>
      </c>
      <c r="I138" s="2">
        <f>[13]Mapplebeck!H20</f>
        <v>15</v>
      </c>
      <c r="J138" s="2"/>
      <c r="K138" s="14">
        <f>[13]Mapplebeck!J20</f>
        <v>0.47155963302752296</v>
      </c>
    </row>
    <row r="139" spans="1:11" x14ac:dyDescent="0.2">
      <c r="A139" s="2">
        <v>136</v>
      </c>
      <c r="B139" s="6" t="s">
        <v>206</v>
      </c>
      <c r="C139" s="2">
        <f>[13]Meltzer!B19</f>
        <v>612</v>
      </c>
      <c r="D139" s="2">
        <f>[13]Meltzer!C19</f>
        <v>0</v>
      </c>
      <c r="E139" s="2">
        <f>[13]Meltzer!D19</f>
        <v>242</v>
      </c>
      <c r="F139" s="2">
        <f>[13]Meltzer!E19</f>
        <v>0</v>
      </c>
      <c r="G139" s="2">
        <f>[13]Meltzer!F19</f>
        <v>0</v>
      </c>
      <c r="H139" s="2">
        <f>[13]Meltzer!G19</f>
        <v>0</v>
      </c>
      <c r="I139" s="2">
        <f>[13]Meltzer!H19</f>
        <v>18</v>
      </c>
      <c r="J139" s="2"/>
      <c r="K139" s="14">
        <f>[13]Meltzer!J19</f>
        <v>0.42483660130718953</v>
      </c>
    </row>
    <row r="140" spans="1:11" x14ac:dyDescent="0.2">
      <c r="A140" s="2">
        <v>137</v>
      </c>
      <c r="B140" s="6" t="s">
        <v>171</v>
      </c>
      <c r="C140" s="2">
        <f>[13]Miranda!B19</f>
        <v>603</v>
      </c>
      <c r="D140" s="2">
        <f>[13]Miranda!C19</f>
        <v>14</v>
      </c>
      <c r="E140" s="2">
        <f>[13]Miranda!D19</f>
        <v>241</v>
      </c>
      <c r="F140" s="2">
        <f>[13]Miranda!E19</f>
        <v>0</v>
      </c>
      <c r="G140" s="2">
        <f>[13]Miranda!F19</f>
        <v>0</v>
      </c>
      <c r="H140" s="2">
        <f>[13]Miranda!G19</f>
        <v>0</v>
      </c>
      <c r="I140" s="2">
        <f>[13]Miranda!H19</f>
        <v>13</v>
      </c>
      <c r="J140" s="2"/>
      <c r="K140" s="14">
        <f>[13]Miranda!J19</f>
        <v>0.42122719734660036</v>
      </c>
    </row>
    <row r="141" spans="1:11" x14ac:dyDescent="0.2">
      <c r="A141" s="2">
        <v>138</v>
      </c>
      <c r="B141" s="6" t="s">
        <v>143</v>
      </c>
      <c r="C141" s="2">
        <f>[13]McCarty!B24</f>
        <v>441</v>
      </c>
      <c r="D141" s="2">
        <f>[13]McCarty!C24</f>
        <v>112</v>
      </c>
      <c r="E141" s="2">
        <f>[13]McCarty!D24</f>
        <v>239</v>
      </c>
      <c r="F141" s="2">
        <f>[13]McCarty!E24</f>
        <v>16</v>
      </c>
      <c r="G141" s="2">
        <f>[13]McCarty!F24</f>
        <v>5</v>
      </c>
      <c r="H141" s="2">
        <f>[13]McCarty!G24</f>
        <v>3</v>
      </c>
      <c r="I141" s="2">
        <f>[13]McCarty!H24</f>
        <v>16</v>
      </c>
      <c r="J141" s="2"/>
      <c r="K141" s="14">
        <f>[13]McCarty!J24</f>
        <v>0.57823129251700678</v>
      </c>
    </row>
    <row r="142" spans="1:11" x14ac:dyDescent="0.2">
      <c r="A142" s="2">
        <v>139</v>
      </c>
      <c r="B142" s="6" t="s">
        <v>229</v>
      </c>
      <c r="C142" s="2">
        <f>[16]Page!B18</f>
        <v>505</v>
      </c>
      <c r="D142" s="2">
        <f>[16]Page!C18</f>
        <v>0</v>
      </c>
      <c r="E142" s="2">
        <f>[16]Page!D18</f>
        <v>238</v>
      </c>
      <c r="F142" s="2">
        <f>[16]Page!E18</f>
        <v>0</v>
      </c>
      <c r="G142" s="2">
        <f>[16]Page!F18</f>
        <v>0</v>
      </c>
      <c r="H142" s="2">
        <f>[16]Page!G18</f>
        <v>0</v>
      </c>
      <c r="I142" s="2">
        <f>[16]Page!H18</f>
        <v>7</v>
      </c>
      <c r="J142" s="2"/>
      <c r="K142" s="14">
        <f>[16]Page!J18</f>
        <v>0.48514851485148514</v>
      </c>
    </row>
    <row r="143" spans="1:11" x14ac:dyDescent="0.2">
      <c r="A143" s="2">
        <v>140</v>
      </c>
      <c r="B143" s="6" t="s">
        <v>84</v>
      </c>
      <c r="C143" s="2">
        <f>[1]Arzeno!B26</f>
        <v>440</v>
      </c>
      <c r="D143" s="2">
        <f>[1]Arzeno!C26</f>
        <v>100</v>
      </c>
      <c r="E143" s="2">
        <f>[1]Arzeno!D26</f>
        <v>232</v>
      </c>
      <c r="F143" s="2">
        <f>[1]Arzeno!E26</f>
        <v>40</v>
      </c>
      <c r="G143" s="2">
        <f>[1]Arzeno!F26</f>
        <v>9</v>
      </c>
      <c r="H143" s="2">
        <f>[1]Arzeno!G26</f>
        <v>2</v>
      </c>
      <c r="I143" s="2">
        <f>[1]Arzeno!H26</f>
        <v>8</v>
      </c>
      <c r="J143" s="2"/>
      <c r="K143" s="14">
        <f>[1]Arzeno!J26</f>
        <v>0.54545454545454541</v>
      </c>
    </row>
    <row r="144" spans="1:11" x14ac:dyDescent="0.2">
      <c r="A144" s="2">
        <v>141</v>
      </c>
      <c r="B144" s="6" t="s">
        <v>199</v>
      </c>
      <c r="C144" s="2">
        <f>[13]McKinnon!B19</f>
        <v>582</v>
      </c>
      <c r="D144" s="2">
        <f>[13]McKinnon!C19</f>
        <v>0</v>
      </c>
      <c r="E144" s="2">
        <f>[13]McKinnon!D19</f>
        <v>232</v>
      </c>
      <c r="F144" s="2">
        <f>[13]McKinnon!E19</f>
        <v>0</v>
      </c>
      <c r="G144" s="2">
        <f>[13]McKinnon!F19</f>
        <v>0</v>
      </c>
      <c r="H144" s="2">
        <f>[13]McKinnon!G19</f>
        <v>0</v>
      </c>
      <c r="I144" s="2">
        <f>[13]McKinnon!H19</f>
        <v>18</v>
      </c>
      <c r="J144" s="2"/>
      <c r="K144" s="14">
        <f>[13]McKinnon!J19</f>
        <v>0.42955326460481097</v>
      </c>
    </row>
    <row r="145" spans="1:11" x14ac:dyDescent="0.2">
      <c r="A145" s="2">
        <v>142</v>
      </c>
      <c r="B145" s="6" t="s">
        <v>244</v>
      </c>
      <c r="C145" s="2">
        <f>[2]Bedard!B26</f>
        <v>767</v>
      </c>
      <c r="D145" s="2">
        <f>[2]Bedard!C26</f>
        <v>0</v>
      </c>
      <c r="E145" s="2">
        <f>[2]Bedard!D26</f>
        <v>227</v>
      </c>
      <c r="F145" s="2">
        <f>[2]Bedard!E26</f>
        <v>0</v>
      </c>
      <c r="G145" s="2">
        <f>[2]Bedard!F26</f>
        <v>0</v>
      </c>
      <c r="H145" s="2">
        <f>[2]Bedard!G26</f>
        <v>0</v>
      </c>
      <c r="I145" s="2">
        <f>[2]Bedard!H26</f>
        <v>20</v>
      </c>
      <c r="J145" s="2"/>
      <c r="K145" s="14">
        <f>[2]Bedard!J26</f>
        <v>0.32203389830508472</v>
      </c>
    </row>
    <row r="146" spans="1:11" x14ac:dyDescent="0.2">
      <c r="A146" s="2">
        <v>143</v>
      </c>
      <c r="B146" s="6" t="s">
        <v>246</v>
      </c>
      <c r="C146" s="2">
        <f>[8]Halle!B18</f>
        <v>624</v>
      </c>
      <c r="D146" s="2">
        <f>[8]Halle!C18</f>
        <v>0</v>
      </c>
      <c r="E146" s="2">
        <f>[8]Halle!D18</f>
        <v>224</v>
      </c>
      <c r="F146" s="2">
        <f>[8]Halle!E18</f>
        <v>0</v>
      </c>
      <c r="G146" s="2">
        <f>[8]Halle!F18</f>
        <v>0</v>
      </c>
      <c r="H146" s="2">
        <f>[8]Halle!G18</f>
        <v>0</v>
      </c>
      <c r="I146" s="2">
        <f>[8]Halle!H18</f>
        <v>30</v>
      </c>
      <c r="J146" s="2"/>
      <c r="K146" s="14">
        <f>[8]Halle!J18</f>
        <v>0.40705128205128205</v>
      </c>
    </row>
    <row r="147" spans="1:11" x14ac:dyDescent="0.2">
      <c r="A147" s="2">
        <v>144</v>
      </c>
      <c r="B147" s="6" t="s">
        <v>165</v>
      </c>
      <c r="C147" s="2">
        <f>[18]Stearns!B26</f>
        <v>813</v>
      </c>
      <c r="D147" s="2">
        <f>[18]Stearns!C26</f>
        <v>21</v>
      </c>
      <c r="E147" s="2">
        <f>[18]Stearns!D26</f>
        <v>224</v>
      </c>
      <c r="F147" s="2">
        <f>[18]Stearns!E26</f>
        <v>0</v>
      </c>
      <c r="G147" s="2">
        <f>[18]Stearns!F26</f>
        <v>0</v>
      </c>
      <c r="H147" s="2">
        <f>[18]Stearns!G26</f>
        <v>0</v>
      </c>
      <c r="I147" s="2">
        <f>[18]Stearns!H26</f>
        <v>29</v>
      </c>
      <c r="J147" s="2"/>
      <c r="K147" s="14">
        <f>[18]Stearns!J26</f>
        <v>0.31119311193111932</v>
      </c>
    </row>
    <row r="148" spans="1:11" x14ac:dyDescent="0.2">
      <c r="A148" s="2">
        <v>145</v>
      </c>
      <c r="B148" s="6" t="s">
        <v>318</v>
      </c>
      <c r="C148" s="2">
        <f>[1]Albert!B26</f>
        <v>499</v>
      </c>
      <c r="D148" s="2">
        <f>[1]Albert!C26</f>
        <v>0</v>
      </c>
      <c r="E148" s="2">
        <f>[1]Albert!D26</f>
        <v>223</v>
      </c>
      <c r="F148" s="2">
        <f>[1]Albert!E26</f>
        <v>0</v>
      </c>
      <c r="G148" s="2">
        <f>[1]Albert!F26</f>
        <v>0</v>
      </c>
      <c r="H148" s="2">
        <f>[1]Albert!G26</f>
        <v>0</v>
      </c>
      <c r="I148" s="2">
        <f>[1]Albert!H26</f>
        <v>22</v>
      </c>
      <c r="J148" s="2"/>
      <c r="K148" s="14">
        <f>[1]Albert!J26</f>
        <v>0.4909819639278557</v>
      </c>
    </row>
    <row r="149" spans="1:11" x14ac:dyDescent="0.2">
      <c r="A149" s="2">
        <v>146</v>
      </c>
      <c r="B149" s="6" t="s">
        <v>50</v>
      </c>
      <c r="C149" s="2">
        <f>[2]Bininger!B26</f>
        <v>449</v>
      </c>
      <c r="D149" s="2">
        <f>[2]Bininger!C26</f>
        <v>52</v>
      </c>
      <c r="E149" s="2">
        <f>[2]Bininger!D26</f>
        <v>223</v>
      </c>
      <c r="F149" s="2">
        <f>[2]Bininger!E26</f>
        <v>5</v>
      </c>
      <c r="G149" s="2">
        <f>[2]Bininger!F26</f>
        <v>1</v>
      </c>
      <c r="H149" s="2">
        <f>[2]Bininger!G26</f>
        <v>0</v>
      </c>
      <c r="I149" s="2">
        <f>[2]Bininger!H26</f>
        <v>23</v>
      </c>
      <c r="J149" s="2"/>
      <c r="K149" s="14">
        <f>[2]Bininger!J26</f>
        <v>0.54788418708240538</v>
      </c>
    </row>
    <row r="150" spans="1:11" x14ac:dyDescent="0.2">
      <c r="A150" s="2">
        <v>147</v>
      </c>
      <c r="B150" s="6" t="s">
        <v>32</v>
      </c>
      <c r="C150" s="2">
        <f>'[12]Lamontagne, Al'!B21</f>
        <v>466</v>
      </c>
      <c r="D150" s="2">
        <f>'[12]Lamontagne, Al'!C21</f>
        <v>10</v>
      </c>
      <c r="E150" s="2">
        <f>'[12]Lamontagne, Al'!D21</f>
        <v>223</v>
      </c>
      <c r="F150" s="2">
        <f>'[12]Lamontagne, Al'!E21</f>
        <v>3</v>
      </c>
      <c r="G150" s="2">
        <f>'[12]Lamontagne, Al'!F21</f>
        <v>0</v>
      </c>
      <c r="H150" s="2">
        <f>'[12]Lamontagne, Al'!G21</f>
        <v>0</v>
      </c>
      <c r="I150" s="2">
        <f>'[12]Lamontagne, Al'!H21</f>
        <v>12</v>
      </c>
      <c r="J150" s="2"/>
      <c r="K150" s="14">
        <f>'[12]Lamontagne, Al'!J21</f>
        <v>0.50429184549356221</v>
      </c>
    </row>
    <row r="151" spans="1:11" x14ac:dyDescent="0.2">
      <c r="A151" s="2">
        <v>148</v>
      </c>
      <c r="B151" s="6" t="s">
        <v>150</v>
      </c>
      <c r="C151" s="2">
        <f>[19]Toppi!B21</f>
        <v>540</v>
      </c>
      <c r="D151" s="2">
        <f>[19]Toppi!C21</f>
        <v>54</v>
      </c>
      <c r="E151" s="2">
        <f>[19]Toppi!D21</f>
        <v>221</v>
      </c>
      <c r="F151" s="2">
        <f>[19]Toppi!E21</f>
        <v>7</v>
      </c>
      <c r="G151" s="2">
        <f>[19]Toppi!F21</f>
        <v>1</v>
      </c>
      <c r="H151" s="2">
        <f>[19]Toppi!G21</f>
        <v>1</v>
      </c>
      <c r="I151" s="2">
        <f>[19]Toppi!H21</f>
        <v>10</v>
      </c>
      <c r="J151" s="2"/>
      <c r="K151" s="14">
        <f>[19]Toppi!J21</f>
        <v>0.42777777777777776</v>
      </c>
    </row>
    <row r="152" spans="1:11" x14ac:dyDescent="0.2">
      <c r="A152" s="2">
        <v>149</v>
      </c>
      <c r="B152" s="6" t="s">
        <v>259</v>
      </c>
      <c r="C152" s="2">
        <f>[4]Digiovanni!B19</f>
        <v>500</v>
      </c>
      <c r="D152" s="2">
        <f>[4]Digiovanni!C19</f>
        <v>0</v>
      </c>
      <c r="E152" s="2">
        <f>[4]Digiovanni!D19</f>
        <v>220</v>
      </c>
      <c r="F152" s="2">
        <f>[4]Digiovanni!E19</f>
        <v>0</v>
      </c>
      <c r="G152" s="2">
        <f>[4]Digiovanni!F19</f>
        <v>0</v>
      </c>
      <c r="H152" s="2">
        <f>[4]Digiovanni!G19</f>
        <v>0</v>
      </c>
      <c r="I152" s="2">
        <f>[4]Digiovanni!H19</f>
        <v>17</v>
      </c>
      <c r="J152" s="2"/>
      <c r="K152" s="14">
        <f>[4]Digiovanni!J19</f>
        <v>0.47399999999999998</v>
      </c>
    </row>
    <row r="153" spans="1:11" x14ac:dyDescent="0.2">
      <c r="A153" s="2">
        <v>150</v>
      </c>
      <c r="B153" s="6" t="s">
        <v>78</v>
      </c>
      <c r="C153" s="2">
        <f>'[13]Morgan, S'!B21</f>
        <v>617</v>
      </c>
      <c r="D153" s="2">
        <f>'[13]Morgan, S'!C21</f>
        <v>0</v>
      </c>
      <c r="E153" s="2">
        <f>'[13]Morgan, S'!D21</f>
        <v>220</v>
      </c>
      <c r="F153" s="2">
        <f>'[13]Morgan, S'!E21</f>
        <v>0</v>
      </c>
      <c r="G153" s="2">
        <f>'[13]Morgan, S'!F21</f>
        <v>0</v>
      </c>
      <c r="H153" s="2">
        <f>'[13]Morgan, S'!G21</f>
        <v>0</v>
      </c>
      <c r="I153" s="2">
        <f>'[13]Morgan, S'!H21</f>
        <v>45</v>
      </c>
      <c r="J153" s="2"/>
      <c r="K153" s="14">
        <f>'[13]Morgan, S'!J21</f>
        <v>0.42949756888168555</v>
      </c>
    </row>
    <row r="154" spans="1:11" x14ac:dyDescent="0.2">
      <c r="A154" s="2">
        <v>151</v>
      </c>
      <c r="B154" s="6" t="s">
        <v>118</v>
      </c>
      <c r="C154" s="2">
        <f>[3]Campbell!B26</f>
        <v>410</v>
      </c>
      <c r="D154" s="2">
        <f>[3]Campbell!C26</f>
        <v>79</v>
      </c>
      <c r="E154" s="2">
        <f>[3]Campbell!D26</f>
        <v>219</v>
      </c>
      <c r="F154" s="2">
        <f>[3]Campbell!E26</f>
        <v>23</v>
      </c>
      <c r="G154" s="2">
        <f>[3]Campbell!F26</f>
        <v>0</v>
      </c>
      <c r="H154" s="2">
        <f>[3]Campbell!G26</f>
        <v>0</v>
      </c>
      <c r="I154" s="2">
        <f>[3]Campbell!H26</f>
        <v>20</v>
      </c>
      <c r="J154" s="2"/>
      <c r="K154" s="14">
        <f>[3]Campbell!J26</f>
        <v>0.58292682926829265</v>
      </c>
    </row>
    <row r="155" spans="1:11" x14ac:dyDescent="0.2">
      <c r="A155" s="2">
        <v>152</v>
      </c>
      <c r="B155" s="6" t="s">
        <v>151</v>
      </c>
      <c r="C155" s="2">
        <f>[2]Beyer!B18</f>
        <v>412</v>
      </c>
      <c r="D155" s="2">
        <f>[2]Beyer!C18</f>
        <v>68</v>
      </c>
      <c r="E155" s="2">
        <f>[2]Beyer!D18</f>
        <v>215</v>
      </c>
      <c r="F155" s="2">
        <f>[2]Beyer!E18</f>
        <v>8</v>
      </c>
      <c r="G155" s="2">
        <f>[2]Beyer!F18</f>
        <v>2</v>
      </c>
      <c r="H155" s="2">
        <f>[2]Beyer!G18</f>
        <v>0</v>
      </c>
      <c r="I155" s="2">
        <f>[2]Beyer!H18</f>
        <v>22</v>
      </c>
      <c r="J155" s="2"/>
      <c r="K155" s="14">
        <f>[2]Beyer!J18</f>
        <v>0.57524271844660191</v>
      </c>
    </row>
    <row r="156" spans="1:11" x14ac:dyDescent="0.2">
      <c r="A156" s="2">
        <v>153</v>
      </c>
      <c r="B156" s="6" t="s">
        <v>189</v>
      </c>
      <c r="C156" s="2">
        <f>[13]McDuffee!B18</f>
        <v>400</v>
      </c>
      <c r="D156" s="2">
        <f>[13]McDuffee!C18</f>
        <v>0</v>
      </c>
      <c r="E156" s="2">
        <f>[13]McDuffee!D18</f>
        <v>214</v>
      </c>
      <c r="F156" s="2">
        <f>[13]McDuffee!E18</f>
        <v>0</v>
      </c>
      <c r="G156" s="2">
        <f>[13]McDuffee!F18</f>
        <v>0</v>
      </c>
      <c r="H156" s="2">
        <f>[13]McDuffee!G18</f>
        <v>0</v>
      </c>
      <c r="I156" s="2">
        <f>[13]McDuffee!H18</f>
        <v>16</v>
      </c>
      <c r="J156" s="2"/>
      <c r="K156" s="14">
        <f>[13]McDuffee!J18</f>
        <v>0.57499999999999996</v>
      </c>
    </row>
    <row r="157" spans="1:11" x14ac:dyDescent="0.2">
      <c r="A157" s="2">
        <v>154</v>
      </c>
      <c r="B157" s="6" t="s">
        <v>181</v>
      </c>
      <c r="C157" s="2">
        <f>'[1]Anderson, Tom'!B18</f>
        <v>655</v>
      </c>
      <c r="D157" s="2">
        <f>'[1]Anderson, Tom'!C18</f>
        <v>0</v>
      </c>
      <c r="E157" s="2">
        <f>'[1]Anderson, Tom'!D18</f>
        <v>212</v>
      </c>
      <c r="F157" s="2">
        <f>'[1]Anderson, Tom'!E18</f>
        <v>0</v>
      </c>
      <c r="G157" s="2">
        <f>'[1]Anderson, Tom'!F18</f>
        <v>0</v>
      </c>
      <c r="H157" s="2">
        <f>'[1]Anderson, Tom'!G18</f>
        <v>0</v>
      </c>
      <c r="I157" s="2">
        <f>'[1]Anderson, Tom'!H18</f>
        <v>27</v>
      </c>
      <c r="J157" s="2"/>
      <c r="K157" s="14">
        <f>'[1]Anderson, Tom'!J18</f>
        <v>0.36488549618320609</v>
      </c>
    </row>
    <row r="158" spans="1:11" x14ac:dyDescent="0.2">
      <c r="A158" s="2">
        <v>155</v>
      </c>
      <c r="B158" s="6" t="s">
        <v>267</v>
      </c>
      <c r="C158" s="2">
        <f>[12]Larose!B18</f>
        <v>448</v>
      </c>
      <c r="D158" s="2">
        <f>[12]Larose!C18</f>
        <v>0</v>
      </c>
      <c r="E158" s="2">
        <f>[12]Larose!D18</f>
        <v>210</v>
      </c>
      <c r="F158" s="2">
        <f>[12]Larose!E18</f>
        <v>0</v>
      </c>
      <c r="G158" s="2">
        <f>[12]Larose!F18</f>
        <v>0</v>
      </c>
      <c r="H158" s="2">
        <f>[12]Larose!G18</f>
        <v>0</v>
      </c>
      <c r="I158" s="2">
        <f>[12]Larose!H18</f>
        <v>24</v>
      </c>
      <c r="J158" s="2"/>
      <c r="K158" s="14">
        <f>[12]Larose!J18</f>
        <v>0.5223214285714286</v>
      </c>
    </row>
    <row r="159" spans="1:11" x14ac:dyDescent="0.2">
      <c r="A159" s="2">
        <v>156</v>
      </c>
      <c r="B159" s="6" t="s">
        <v>117</v>
      </c>
      <c r="C159" s="2">
        <f>[18]Spinella!B26</f>
        <v>386</v>
      </c>
      <c r="D159" s="2">
        <f>[18]Spinella!C26</f>
        <v>92</v>
      </c>
      <c r="E159" s="2">
        <f>[18]Spinella!D26</f>
        <v>209</v>
      </c>
      <c r="F159" s="2">
        <f>[18]Spinella!E26</f>
        <v>30</v>
      </c>
      <c r="G159" s="2">
        <f>[18]Spinella!F26</f>
        <v>9</v>
      </c>
      <c r="H159" s="2">
        <f>[18]Spinella!G26</f>
        <v>0</v>
      </c>
      <c r="I159" s="2">
        <f>[18]Spinella!H26</f>
        <v>14</v>
      </c>
      <c r="J159" s="2"/>
      <c r="K159" s="14">
        <f>[18]Spinella!J26</f>
        <v>0.57772020725388606</v>
      </c>
    </row>
    <row r="160" spans="1:11" x14ac:dyDescent="0.2">
      <c r="A160" s="2">
        <v>157</v>
      </c>
      <c r="B160" s="6" t="s">
        <v>269</v>
      </c>
      <c r="C160" s="2">
        <f>[7]Gifford!B16</f>
        <v>408</v>
      </c>
      <c r="D160" s="2">
        <f>[7]Gifford!C16</f>
        <v>0</v>
      </c>
      <c r="E160" s="2">
        <f>[7]Gifford!D16</f>
        <v>208</v>
      </c>
      <c r="F160" s="2">
        <f>[7]Gifford!E16</f>
        <v>0</v>
      </c>
      <c r="G160" s="2">
        <f>[7]Gifford!F16</f>
        <v>0</v>
      </c>
      <c r="H160" s="2">
        <f>[7]Gifford!G16</f>
        <v>0</v>
      </c>
      <c r="I160" s="2">
        <f>[7]Gifford!H16</f>
        <v>11</v>
      </c>
      <c r="J160" s="2"/>
      <c r="K160" s="14">
        <f>[7]Gifford!J16</f>
        <v>0.53676470588235292</v>
      </c>
    </row>
    <row r="161" spans="1:11" x14ac:dyDescent="0.2">
      <c r="A161" s="2">
        <v>158</v>
      </c>
      <c r="B161" s="6" t="s">
        <v>23</v>
      </c>
      <c r="C161" s="2">
        <f>'[17]Roy, Steve'!B25</f>
        <v>449</v>
      </c>
      <c r="D161" s="2">
        <f>'[17]Roy, Steve'!C25</f>
        <v>92</v>
      </c>
      <c r="E161" s="2">
        <f>'[17]Roy, Steve'!D25</f>
        <v>206</v>
      </c>
      <c r="F161" s="2">
        <f>'[17]Roy, Steve'!E25</f>
        <v>30</v>
      </c>
      <c r="G161" s="2">
        <f>'[17]Roy, Steve'!F25</f>
        <v>8</v>
      </c>
      <c r="H161" s="2">
        <f>'[17]Roy, Steve'!G25</f>
        <v>2</v>
      </c>
      <c r="I161" s="2">
        <f>'[17]Roy, Steve'!H25</f>
        <v>20</v>
      </c>
      <c r="J161" s="2"/>
      <c r="K161" s="14">
        <f>'[17]Roy, Steve'!J25</f>
        <v>0.5033407572383074</v>
      </c>
    </row>
    <row r="162" spans="1:11" x14ac:dyDescent="0.2">
      <c r="A162" s="2">
        <v>159</v>
      </c>
      <c r="B162" s="6" t="s">
        <v>270</v>
      </c>
      <c r="C162" s="2">
        <f>[3]Cebrowski!B19</f>
        <v>533</v>
      </c>
      <c r="D162" s="2">
        <f>[3]Cebrowski!C19</f>
        <v>0</v>
      </c>
      <c r="E162" s="2">
        <f>[3]Cebrowski!D19</f>
        <v>205</v>
      </c>
      <c r="F162" s="2">
        <f>[3]Cebrowski!E19</f>
        <v>0</v>
      </c>
      <c r="G162" s="2">
        <f>[3]Cebrowski!F19</f>
        <v>0</v>
      </c>
      <c r="H162" s="2">
        <f>[3]Cebrowski!G19</f>
        <v>0</v>
      </c>
      <c r="I162" s="2">
        <f>[3]Cebrowski!H19</f>
        <v>9</v>
      </c>
      <c r="J162" s="2"/>
      <c r="K162" s="14">
        <f>[3]Cebrowski!J19</f>
        <v>0.40150093808630394</v>
      </c>
    </row>
    <row r="163" spans="1:11" x14ac:dyDescent="0.2">
      <c r="A163" s="2">
        <v>160</v>
      </c>
      <c r="B163" s="6" t="s">
        <v>173</v>
      </c>
      <c r="C163" s="2">
        <f>[13]Mounsey!B19</f>
        <v>424</v>
      </c>
      <c r="D163" s="2">
        <f>[13]Mounsey!C19</f>
        <v>18</v>
      </c>
      <c r="E163" s="2">
        <f>[13]Mounsey!D19</f>
        <v>204</v>
      </c>
      <c r="F163" s="2">
        <f>[13]Mounsey!E19</f>
        <v>3</v>
      </c>
      <c r="G163" s="2">
        <f>[13]Mounsey!F19</f>
        <v>1</v>
      </c>
      <c r="H163" s="2">
        <f>[13]Mounsey!G19</f>
        <v>0</v>
      </c>
      <c r="I163" s="2">
        <f>[13]Mounsey!H19</f>
        <v>4</v>
      </c>
      <c r="J163" s="2"/>
      <c r="K163" s="14">
        <f>[13]Mounsey!J19</f>
        <v>0.49056603773584906</v>
      </c>
    </row>
    <row r="164" spans="1:11" x14ac:dyDescent="0.2">
      <c r="A164" s="2">
        <v>161</v>
      </c>
      <c r="B164" s="6" t="s">
        <v>45</v>
      </c>
      <c r="C164" s="2">
        <f>'[18]Sullivan, Dave'!B26</f>
        <v>316</v>
      </c>
      <c r="D164" s="2">
        <f>'[18]Sullivan, Dave'!C26</f>
        <v>126</v>
      </c>
      <c r="E164" s="2">
        <f>'[18]Sullivan, Dave'!D26</f>
        <v>204</v>
      </c>
      <c r="F164" s="2">
        <f>'[18]Sullivan, Dave'!E26</f>
        <v>40</v>
      </c>
      <c r="G164" s="2">
        <f>'[18]Sullivan, Dave'!F26</f>
        <v>13</v>
      </c>
      <c r="H164" s="2">
        <f>'[18]Sullivan, Dave'!G26</f>
        <v>7</v>
      </c>
      <c r="I164" s="2">
        <f>'[18]Sullivan, Dave'!H26</f>
        <v>8</v>
      </c>
      <c r="J164" s="2"/>
      <c r="K164" s="14">
        <f>'[18]Sullivan, Dave'!J26</f>
        <v>0.67088607594936711</v>
      </c>
    </row>
    <row r="165" spans="1:11" x14ac:dyDescent="0.2">
      <c r="A165" s="2">
        <v>162</v>
      </c>
      <c r="B165" s="6" t="s">
        <v>300</v>
      </c>
      <c r="C165" s="2">
        <f>[12]Landry!B17</f>
        <v>433</v>
      </c>
      <c r="D165" s="2">
        <f>[12]Landry!C17</f>
        <v>0</v>
      </c>
      <c r="E165" s="2">
        <f>[12]Landry!D17</f>
        <v>200</v>
      </c>
      <c r="F165" s="2">
        <f>[12]Landry!E17</f>
        <v>0</v>
      </c>
      <c r="G165" s="2">
        <f>[12]Landry!F17</f>
        <v>0</v>
      </c>
      <c r="H165" s="2">
        <f>[12]Landry!G17</f>
        <v>0</v>
      </c>
      <c r="I165" s="2">
        <f>[12]Landry!H17</f>
        <v>34</v>
      </c>
      <c r="J165" s="2"/>
      <c r="K165" s="14">
        <f>[12]Landry!J17</f>
        <v>0.5404157043879908</v>
      </c>
    </row>
    <row r="166" spans="1:11" x14ac:dyDescent="0.2">
      <c r="A166" s="2">
        <v>163</v>
      </c>
      <c r="B166" s="6" t="s">
        <v>253</v>
      </c>
      <c r="C166" s="2">
        <f>[18]Seidel!B20</f>
        <v>566</v>
      </c>
      <c r="D166" s="2">
        <f>[18]Seidel!C20</f>
        <v>0</v>
      </c>
      <c r="E166" s="2">
        <f>[18]Seidel!D20</f>
        <v>199</v>
      </c>
      <c r="F166" s="2">
        <f>[18]Seidel!E20</f>
        <v>0</v>
      </c>
      <c r="G166" s="2">
        <f>[18]Seidel!F20</f>
        <v>0</v>
      </c>
      <c r="H166" s="2">
        <f>[18]Seidel!G20</f>
        <v>0</v>
      </c>
      <c r="I166" s="2">
        <f>[18]Seidel!H20</f>
        <v>17</v>
      </c>
      <c r="J166" s="2"/>
      <c r="K166" s="14">
        <f>[18]Seidel!J20</f>
        <v>0.38162544169611307</v>
      </c>
    </row>
    <row r="167" spans="1:11" x14ac:dyDescent="0.2">
      <c r="A167" s="2">
        <v>164</v>
      </c>
      <c r="B167" s="6" t="s">
        <v>82</v>
      </c>
      <c r="C167" s="2">
        <f>[19]Trembley!B26</f>
        <v>474</v>
      </c>
      <c r="D167" s="2">
        <f>[19]Trembley!C26</f>
        <v>58</v>
      </c>
      <c r="E167" s="2">
        <f>[19]Trembley!D26</f>
        <v>199</v>
      </c>
      <c r="F167" s="2">
        <f>[19]Trembley!E26</f>
        <v>24</v>
      </c>
      <c r="G167" s="2">
        <f>[19]Trembley!F26</f>
        <v>1</v>
      </c>
      <c r="H167" s="2">
        <f>[19]Trembley!G26</f>
        <v>0</v>
      </c>
      <c r="I167" s="2">
        <f>[19]Trembley!H26</f>
        <v>24</v>
      </c>
      <c r="J167" s="2"/>
      <c r="K167" s="14">
        <f>[19]Trembley!J26</f>
        <v>0.47046413502109707</v>
      </c>
    </row>
    <row r="168" spans="1:11" x14ac:dyDescent="0.2">
      <c r="A168" s="2">
        <v>165</v>
      </c>
      <c r="B168" s="6" t="s">
        <v>102</v>
      </c>
      <c r="C168" s="2">
        <f>[14]Norton!B26</f>
        <v>263</v>
      </c>
      <c r="D168" s="2">
        <f>[14]Norton!C26</f>
        <v>86</v>
      </c>
      <c r="E168" s="2">
        <f>[14]Norton!D26</f>
        <v>197</v>
      </c>
      <c r="F168" s="2">
        <f>[14]Norton!E26</f>
        <v>17</v>
      </c>
      <c r="G168" s="2">
        <f>[14]Norton!F26</f>
        <v>2</v>
      </c>
      <c r="H168" s="2">
        <f>[14]Norton!G26</f>
        <v>0</v>
      </c>
      <c r="I168" s="2">
        <f>[14]Norton!H26</f>
        <v>2</v>
      </c>
      <c r="J168" s="2"/>
      <c r="K168" s="14">
        <f>[14]Norton!J26</f>
        <v>0.75665399239543729</v>
      </c>
    </row>
    <row r="169" spans="1:11" x14ac:dyDescent="0.2">
      <c r="A169" s="2">
        <v>166</v>
      </c>
      <c r="B169" s="6" t="s">
        <v>217</v>
      </c>
      <c r="C169" s="2">
        <f>[15]Ohm!B20</f>
        <v>531</v>
      </c>
      <c r="D169" s="2">
        <f>[15]Ohm!C20</f>
        <v>0</v>
      </c>
      <c r="E169" s="2">
        <f>[15]Ohm!D20</f>
        <v>196</v>
      </c>
      <c r="F169" s="2">
        <f>[15]Ohm!E20</f>
        <v>0</v>
      </c>
      <c r="G169" s="2">
        <f>[15]Ohm!F20</f>
        <v>0</v>
      </c>
      <c r="H169" s="2">
        <f>[15]Ohm!G20</f>
        <v>0</v>
      </c>
      <c r="I169" s="2">
        <f>[15]Ohm!H20</f>
        <v>19</v>
      </c>
      <c r="J169" s="2"/>
      <c r="K169" s="14">
        <f>[15]Ohm!J20</f>
        <v>0.40489642184557439</v>
      </c>
    </row>
    <row r="170" spans="1:11" x14ac:dyDescent="0.2">
      <c r="A170" s="2">
        <v>167</v>
      </c>
      <c r="B170" s="6" t="s">
        <v>266</v>
      </c>
      <c r="C170" s="2">
        <f>[2]Burr!B19</f>
        <v>342</v>
      </c>
      <c r="D170" s="2">
        <f>[2]Burr!C19</f>
        <v>0</v>
      </c>
      <c r="E170" s="2">
        <f>[2]Burr!D19</f>
        <v>194</v>
      </c>
      <c r="F170" s="2">
        <f>[2]Burr!E19</f>
        <v>0</v>
      </c>
      <c r="G170" s="2">
        <f>[2]Burr!F19</f>
        <v>0</v>
      </c>
      <c r="H170" s="2">
        <f>[2]Burr!G19</f>
        <v>0</v>
      </c>
      <c r="I170" s="2">
        <f>[2]Burr!H19</f>
        <v>7</v>
      </c>
      <c r="J170" s="2"/>
      <c r="K170" s="14">
        <f>[2]Burr!J19</f>
        <v>0.58771929824561409</v>
      </c>
    </row>
    <row r="171" spans="1:11" x14ac:dyDescent="0.2">
      <c r="A171" s="2">
        <v>168</v>
      </c>
      <c r="B171" s="6" t="s">
        <v>154</v>
      </c>
      <c r="C171" s="2">
        <f>[3]Cassier!B26</f>
        <v>368</v>
      </c>
      <c r="D171" s="2">
        <f>[3]Cassier!C26</f>
        <v>9</v>
      </c>
      <c r="E171" s="2">
        <f>[3]Cassier!D26</f>
        <v>192</v>
      </c>
      <c r="F171" s="2">
        <f>[3]Cassier!E26</f>
        <v>1</v>
      </c>
      <c r="G171" s="2">
        <f>[3]Cassier!F26</f>
        <v>0</v>
      </c>
      <c r="H171" s="2">
        <f>[3]Cassier!G26</f>
        <v>0</v>
      </c>
      <c r="I171" s="2">
        <f>[3]Cassier!H26</f>
        <v>8</v>
      </c>
      <c r="J171" s="2"/>
      <c r="K171" s="14">
        <f>[3]Cassier!J26</f>
        <v>0.54347826086956519</v>
      </c>
    </row>
    <row r="172" spans="1:11" x14ac:dyDescent="0.2">
      <c r="A172" s="2">
        <v>169</v>
      </c>
      <c r="B172" s="6" t="s">
        <v>18</v>
      </c>
      <c r="C172" s="2">
        <f>[8]Higgins!B26</f>
        <v>470</v>
      </c>
      <c r="D172" s="2">
        <f>[8]Higgins!C26</f>
        <v>95</v>
      </c>
      <c r="E172" s="2">
        <f>[8]Higgins!D26</f>
        <v>192</v>
      </c>
      <c r="F172" s="2">
        <f>[8]Higgins!E26</f>
        <v>19</v>
      </c>
      <c r="G172" s="2">
        <f>[8]Higgins!F26</f>
        <v>14</v>
      </c>
      <c r="H172" s="2">
        <f>[8]Higgins!G26</f>
        <v>0</v>
      </c>
      <c r="I172" s="2">
        <f>[8]Higgins!H26</f>
        <v>18</v>
      </c>
      <c r="J172" s="2"/>
      <c r="K172" s="14">
        <f>[8]Higgins!J26</f>
        <v>0.44680851063829785</v>
      </c>
    </row>
    <row r="173" spans="1:11" x14ac:dyDescent="0.2">
      <c r="A173" s="2">
        <v>170</v>
      </c>
      <c r="B173" s="6" t="s">
        <v>27</v>
      </c>
      <c r="C173" s="2">
        <f>[16]Papa!B26</f>
        <v>432</v>
      </c>
      <c r="D173" s="2">
        <f>[16]Papa!C26</f>
        <v>68</v>
      </c>
      <c r="E173" s="2">
        <f>[16]Papa!D26</f>
        <v>192</v>
      </c>
      <c r="F173" s="2">
        <f>[16]Papa!E26</f>
        <v>21</v>
      </c>
      <c r="G173" s="2">
        <f>[16]Papa!F26</f>
        <v>8</v>
      </c>
      <c r="H173" s="2">
        <f>[16]Papa!G26</f>
        <v>1</v>
      </c>
      <c r="I173" s="2">
        <f>[16]Papa!H26</f>
        <v>9</v>
      </c>
      <c r="J173" s="2"/>
      <c r="K173" s="14">
        <f>[16]Papa!J26</f>
        <v>0.46527777777777779</v>
      </c>
    </row>
    <row r="174" spans="1:11" x14ac:dyDescent="0.2">
      <c r="A174" s="2">
        <v>171</v>
      </c>
      <c r="B174" s="6" t="s">
        <v>326</v>
      </c>
      <c r="C174" s="2">
        <f>[2]Brown!B18</f>
        <v>278</v>
      </c>
      <c r="D174" s="2">
        <f>[2]Brown!C18</f>
        <v>0</v>
      </c>
      <c r="E174" s="2">
        <f>[2]Brown!D18</f>
        <v>188</v>
      </c>
      <c r="F174" s="2">
        <f>[2]Brown!E18</f>
        <v>0</v>
      </c>
      <c r="G174" s="2">
        <f>[2]Brown!F18</f>
        <v>0</v>
      </c>
      <c r="H174" s="2">
        <f>[2]Brown!G18</f>
        <v>0</v>
      </c>
      <c r="I174" s="2">
        <f>[2]Brown!H18</f>
        <v>11</v>
      </c>
      <c r="J174" s="2"/>
      <c r="K174" s="14">
        <f>[2]Brown!J18</f>
        <v>0.71582733812949639</v>
      </c>
    </row>
    <row r="175" spans="1:11" x14ac:dyDescent="0.2">
      <c r="A175" s="2">
        <v>172</v>
      </c>
      <c r="B175" s="6" t="s">
        <v>303</v>
      </c>
      <c r="C175" s="2">
        <f>[12]Lebrun!B15</f>
        <v>402</v>
      </c>
      <c r="D175" s="2">
        <f>[12]Lebrun!C15</f>
        <v>0</v>
      </c>
      <c r="E175" s="2">
        <f>[12]Lebrun!D15</f>
        <v>188</v>
      </c>
      <c r="F175" s="2">
        <f>[12]Lebrun!E15</f>
        <v>0</v>
      </c>
      <c r="G175" s="2">
        <f>[12]Lebrun!F15</f>
        <v>0</v>
      </c>
      <c r="H175" s="2">
        <f>[12]Lebrun!G15</f>
        <v>0</v>
      </c>
      <c r="I175" s="2">
        <f>[12]Lebrun!H15</f>
        <v>21</v>
      </c>
      <c r="J175" s="2"/>
      <c r="K175" s="14">
        <f>[12]Lebrun!J15</f>
        <v>0.51990049751243783</v>
      </c>
    </row>
    <row r="176" spans="1:11" x14ac:dyDescent="0.2">
      <c r="A176" s="2">
        <v>173</v>
      </c>
      <c r="B176" s="6" t="s">
        <v>225</v>
      </c>
      <c r="C176" s="2">
        <f>[2]Bimonte!B17</f>
        <v>509</v>
      </c>
      <c r="D176" s="2">
        <f>[2]Bimonte!C17</f>
        <v>0</v>
      </c>
      <c r="E176" s="2">
        <f>[2]Bimonte!D17</f>
        <v>183</v>
      </c>
      <c r="F176" s="2">
        <f>[2]Bimonte!E17</f>
        <v>0</v>
      </c>
      <c r="G176" s="2">
        <f>[2]Bimonte!F17</f>
        <v>0</v>
      </c>
      <c r="H176" s="2">
        <f>[2]Bimonte!G17</f>
        <v>0</v>
      </c>
      <c r="I176" s="2">
        <f>[2]Bimonte!H17</f>
        <v>5</v>
      </c>
      <c r="J176" s="2"/>
      <c r="K176" s="14">
        <f>[2]Bimonte!J17</f>
        <v>0.36935166994106089</v>
      </c>
    </row>
    <row r="177" spans="1:11" x14ac:dyDescent="0.2">
      <c r="A177" s="2">
        <v>174</v>
      </c>
      <c r="B177" s="6" t="s">
        <v>28</v>
      </c>
      <c r="C177" s="2">
        <f>[2]Brun!B26</f>
        <v>293</v>
      </c>
      <c r="D177" s="2">
        <f>[2]Brun!C26</f>
        <v>89</v>
      </c>
      <c r="E177" s="2">
        <f>[2]Brun!D26</f>
        <v>183</v>
      </c>
      <c r="F177" s="2">
        <f>[2]Brun!E26</f>
        <v>32</v>
      </c>
      <c r="G177" s="2">
        <f>[2]Brun!F26</f>
        <v>13</v>
      </c>
      <c r="H177" s="2">
        <f>[2]Brun!G26</f>
        <v>0</v>
      </c>
      <c r="I177" s="2">
        <f>[2]Brun!H26</f>
        <v>6</v>
      </c>
      <c r="J177" s="2"/>
      <c r="K177" s="14">
        <f>[2]Brun!J26</f>
        <v>0.6450511945392492</v>
      </c>
    </row>
    <row r="178" spans="1:11" x14ac:dyDescent="0.2">
      <c r="A178" s="2">
        <v>175</v>
      </c>
      <c r="B178" s="6" t="s">
        <v>35</v>
      </c>
      <c r="C178" s="2">
        <f>[14]Nagle!B26</f>
        <v>326</v>
      </c>
      <c r="D178" s="2">
        <f>[14]Nagle!C26</f>
        <v>127</v>
      </c>
      <c r="E178" s="2">
        <f>[14]Nagle!D26</f>
        <v>182</v>
      </c>
      <c r="F178" s="2">
        <f>[14]Nagle!E26</f>
        <v>19</v>
      </c>
      <c r="G178" s="2">
        <f>[14]Nagle!F26</f>
        <v>10</v>
      </c>
      <c r="H178" s="2">
        <f>[14]Nagle!G26</f>
        <v>0</v>
      </c>
      <c r="I178" s="2">
        <f>[14]Nagle!H26</f>
        <v>28</v>
      </c>
      <c r="J178" s="2"/>
      <c r="K178" s="14">
        <f>[14]Nagle!J26</f>
        <v>0.64417177914110424</v>
      </c>
    </row>
    <row r="179" spans="1:11" x14ac:dyDescent="0.2">
      <c r="A179" s="2">
        <v>176</v>
      </c>
      <c r="B179" s="6" t="s">
        <v>245</v>
      </c>
      <c r="C179" s="2">
        <f>'[20]Wood, Rod'!B21</f>
        <v>617</v>
      </c>
      <c r="D179" s="2">
        <f>'[20]Wood, Rod'!C21</f>
        <v>0</v>
      </c>
      <c r="E179" s="2">
        <f>'[20]Wood, Rod'!D21</f>
        <v>174</v>
      </c>
      <c r="F179" s="2">
        <f>'[20]Wood, Rod'!E21</f>
        <v>0</v>
      </c>
      <c r="G179" s="2">
        <f>'[20]Wood, Rod'!F21</f>
        <v>0</v>
      </c>
      <c r="H179" s="2">
        <f>'[20]Wood, Rod'!G21</f>
        <v>0</v>
      </c>
      <c r="I179" s="2">
        <f>'[20]Wood, Rod'!H21</f>
        <v>11</v>
      </c>
      <c r="J179" s="2"/>
      <c r="K179" s="14">
        <f>'[20]Wood, Rod'!J21</f>
        <v>0.29983792544570503</v>
      </c>
    </row>
    <row r="180" spans="1:11" x14ac:dyDescent="0.2">
      <c r="A180" s="2">
        <v>177</v>
      </c>
      <c r="B180" s="6" t="s">
        <v>311</v>
      </c>
      <c r="C180" s="2">
        <f>'[15]O''Callaghan'!B18</f>
        <v>410</v>
      </c>
      <c r="D180" s="2">
        <f>'[15]O''Callaghan'!C18</f>
        <v>0</v>
      </c>
      <c r="E180" s="2">
        <f>'[15]O''Callaghan'!D18</f>
        <v>173</v>
      </c>
      <c r="F180" s="2">
        <f>'[15]O''Callaghan'!E18</f>
        <v>0</v>
      </c>
      <c r="G180" s="2">
        <f>'[15]O''Callaghan'!F18</f>
        <v>0</v>
      </c>
      <c r="H180" s="2">
        <f>'[15]O''Callaghan'!G18</f>
        <v>0</v>
      </c>
      <c r="I180" s="2">
        <f>'[15]O''Callaghan'!H18</f>
        <v>11</v>
      </c>
      <c r="J180" s="2"/>
      <c r="K180" s="14">
        <f>'[15]O''Callaghan'!J18</f>
        <v>0.44878048780487806</v>
      </c>
    </row>
    <row r="181" spans="1:11" x14ac:dyDescent="0.2">
      <c r="A181" s="2">
        <v>178</v>
      </c>
      <c r="B181" s="6" t="s">
        <v>285</v>
      </c>
      <c r="C181" s="2">
        <f>[13]Mulley!B19</f>
        <v>390</v>
      </c>
      <c r="D181" s="2">
        <f>[13]Mulley!C19</f>
        <v>0</v>
      </c>
      <c r="E181" s="2">
        <f>[13]Mulley!D19</f>
        <v>166</v>
      </c>
      <c r="F181" s="2">
        <f>[13]Mulley!E19</f>
        <v>0</v>
      </c>
      <c r="G181" s="2">
        <f>[13]Mulley!F19</f>
        <v>0</v>
      </c>
      <c r="H181" s="2">
        <f>[13]Mulley!G19</f>
        <v>0</v>
      </c>
      <c r="I181" s="2">
        <f>[13]Mulley!H19</f>
        <v>5</v>
      </c>
      <c r="J181" s="2"/>
      <c r="K181" s="14">
        <f>[13]Mulley!J19</f>
        <v>0.43846153846153846</v>
      </c>
    </row>
    <row r="182" spans="1:11" x14ac:dyDescent="0.2">
      <c r="A182" s="2">
        <v>179</v>
      </c>
      <c r="B182" s="6" t="s">
        <v>141</v>
      </c>
      <c r="C182" s="2">
        <f>[4]Dumas!B26</f>
        <v>370</v>
      </c>
      <c r="D182" s="2">
        <f>[4]Dumas!C26</f>
        <v>63</v>
      </c>
      <c r="E182" s="2">
        <f>[4]Dumas!D26</f>
        <v>165</v>
      </c>
      <c r="F182" s="2">
        <f>[4]Dumas!E26</f>
        <v>19</v>
      </c>
      <c r="G182" s="2">
        <f>[4]Dumas!F26</f>
        <v>4</v>
      </c>
      <c r="H182" s="2">
        <f>[4]Dumas!G26</f>
        <v>1</v>
      </c>
      <c r="I182" s="2">
        <f>[4]Dumas!H26</f>
        <v>11</v>
      </c>
      <c r="J182" s="2"/>
      <c r="K182" s="14">
        <f>[4]Dumas!J26</f>
        <v>0.4756756756756757</v>
      </c>
    </row>
    <row r="183" spans="1:11" x14ac:dyDescent="0.2">
      <c r="A183" s="2">
        <v>180</v>
      </c>
      <c r="B183" s="6" t="s">
        <v>273</v>
      </c>
      <c r="C183" s="2">
        <f>[8]Hodge!B19</f>
        <v>502</v>
      </c>
      <c r="D183" s="2">
        <f>[8]Hodge!C19</f>
        <v>0</v>
      </c>
      <c r="E183" s="2">
        <f>[8]Hodge!D19</f>
        <v>161</v>
      </c>
      <c r="F183" s="2">
        <f>[8]Hodge!E19</f>
        <v>0</v>
      </c>
      <c r="G183" s="2">
        <f>[8]Hodge!F19</f>
        <v>0</v>
      </c>
      <c r="H183" s="2">
        <f>[8]Hodge!G19</f>
        <v>0</v>
      </c>
      <c r="I183" s="2">
        <f>[8]Hodge!H19</f>
        <v>5</v>
      </c>
      <c r="J183" s="2"/>
      <c r="K183" s="14">
        <f>[8]Hodge!J19</f>
        <v>0.33067729083665337</v>
      </c>
    </row>
    <row r="184" spans="1:11" x14ac:dyDescent="0.2">
      <c r="A184" s="2">
        <v>181</v>
      </c>
      <c r="B184" s="6" t="s">
        <v>239</v>
      </c>
      <c r="C184" s="2">
        <f>[11]King!B17</f>
        <v>285</v>
      </c>
      <c r="D184" s="2">
        <f>[11]King!C17</f>
        <v>0</v>
      </c>
      <c r="E184" s="2">
        <f>[11]King!D17</f>
        <v>160</v>
      </c>
      <c r="F184" s="2">
        <f>[11]King!E17</f>
        <v>0</v>
      </c>
      <c r="G184" s="2">
        <f>[11]King!F17</f>
        <v>0</v>
      </c>
      <c r="H184" s="2">
        <f>[11]King!G17</f>
        <v>0</v>
      </c>
      <c r="I184" s="2">
        <f>[11]King!H17</f>
        <v>4</v>
      </c>
      <c r="J184" s="2"/>
      <c r="K184" s="14">
        <f>[11]King!J17</f>
        <v>0.57543859649122808</v>
      </c>
    </row>
    <row r="185" spans="1:11" x14ac:dyDescent="0.2">
      <c r="A185" s="2">
        <v>182</v>
      </c>
      <c r="B185" s="6" t="s">
        <v>152</v>
      </c>
      <c r="C185" s="2">
        <f>[3]Couture!B25</f>
        <v>301</v>
      </c>
      <c r="D185" s="2">
        <f>[3]Couture!C25</f>
        <v>67</v>
      </c>
      <c r="E185" s="2">
        <f>[3]Couture!D25</f>
        <v>159</v>
      </c>
      <c r="F185" s="2">
        <f>[3]Couture!E25</f>
        <v>21</v>
      </c>
      <c r="G185" s="2">
        <f>[3]Couture!F25</f>
        <v>2</v>
      </c>
      <c r="H185" s="2">
        <f>[3]Couture!G25</f>
        <v>0</v>
      </c>
      <c r="I185" s="2">
        <f>[3]Couture!H25</f>
        <v>8</v>
      </c>
      <c r="J185" s="2"/>
      <c r="K185" s="14">
        <f>[3]Couture!J25</f>
        <v>0.55481727574750828</v>
      </c>
    </row>
    <row r="186" spans="1:11" x14ac:dyDescent="0.2">
      <c r="A186" s="2">
        <v>183</v>
      </c>
      <c r="B186" s="6" t="s">
        <v>47</v>
      </c>
      <c r="C186" s="2">
        <f>[21]Zocco!B26</f>
        <v>393</v>
      </c>
      <c r="D186" s="2">
        <f>[21]Zocco!C26</f>
        <v>73</v>
      </c>
      <c r="E186" s="2">
        <f>[21]Zocco!D26</f>
        <v>158</v>
      </c>
      <c r="F186" s="2">
        <f>[21]Zocco!E26</f>
        <v>12</v>
      </c>
      <c r="G186" s="2">
        <f>[21]Zocco!F26</f>
        <v>6</v>
      </c>
      <c r="H186" s="2">
        <f>[21]Zocco!G26</f>
        <v>1</v>
      </c>
      <c r="I186" s="2">
        <f>[21]Zocco!H26</f>
        <v>18</v>
      </c>
      <c r="J186" s="2"/>
      <c r="K186" s="14">
        <f>[21]Zocco!J26</f>
        <v>0.44783715012722647</v>
      </c>
    </row>
    <row r="187" spans="1:11" x14ac:dyDescent="0.2">
      <c r="A187" s="2">
        <v>184</v>
      </c>
      <c r="B187" s="6" t="s">
        <v>85</v>
      </c>
      <c r="C187" s="2">
        <f>[2]Bisson!B26</f>
        <v>262</v>
      </c>
      <c r="D187" s="2">
        <f>[2]Bisson!C26</f>
        <v>85</v>
      </c>
      <c r="E187" s="2">
        <f>[2]Bisson!D26</f>
        <v>156</v>
      </c>
      <c r="F187" s="2">
        <f>[2]Bisson!E26</f>
        <v>17</v>
      </c>
      <c r="G187" s="2">
        <f>[2]Bisson!F26</f>
        <v>5</v>
      </c>
      <c r="H187" s="2">
        <f>[2]Bisson!G26</f>
        <v>3</v>
      </c>
      <c r="I187" s="2">
        <f>[2]Bisson!H26</f>
        <v>7</v>
      </c>
      <c r="J187" s="2"/>
      <c r="K187" s="14">
        <f>[2]Bisson!J26</f>
        <v>0.62213740458015265</v>
      </c>
    </row>
    <row r="188" spans="1:11" x14ac:dyDescent="0.2">
      <c r="A188" s="2">
        <v>185</v>
      </c>
      <c r="B188" s="6" t="s">
        <v>120</v>
      </c>
      <c r="C188" s="2">
        <f>[3]Consigli!B26</f>
        <v>336</v>
      </c>
      <c r="D188" s="2">
        <f>[3]Consigli!C26</f>
        <v>16</v>
      </c>
      <c r="E188" s="2">
        <f>[3]Consigli!D26</f>
        <v>155</v>
      </c>
      <c r="F188" s="2">
        <f>[3]Consigli!E26</f>
        <v>2</v>
      </c>
      <c r="G188" s="2">
        <f>[3]Consigli!F26</f>
        <v>0</v>
      </c>
      <c r="H188" s="2">
        <f>[3]Consigli!G26</f>
        <v>0</v>
      </c>
      <c r="I188" s="2">
        <f>[3]Consigli!H26</f>
        <v>0</v>
      </c>
      <c r="J188" s="2"/>
      <c r="K188" s="14">
        <f>[3]Consigli!J26</f>
        <v>0.46130952380952384</v>
      </c>
    </row>
    <row r="189" spans="1:11" x14ac:dyDescent="0.2">
      <c r="A189" s="2">
        <v>186</v>
      </c>
      <c r="B189" s="6" t="s">
        <v>279</v>
      </c>
      <c r="C189" s="2">
        <f>[20]Waugaman!B16</f>
        <v>473</v>
      </c>
      <c r="D189" s="2">
        <f>[20]Waugaman!C16</f>
        <v>0</v>
      </c>
      <c r="E189" s="2">
        <f>[20]Waugaman!D16</f>
        <v>155</v>
      </c>
      <c r="F189" s="2">
        <f>[20]Waugaman!E16</f>
        <v>0</v>
      </c>
      <c r="G189" s="2">
        <f>[20]Waugaman!F16</f>
        <v>0</v>
      </c>
      <c r="H189" s="2">
        <f>[20]Waugaman!G16</f>
        <v>0</v>
      </c>
      <c r="I189" s="2">
        <f>[20]Waugaman!H16</f>
        <v>23</v>
      </c>
      <c r="J189" s="2"/>
      <c r="K189" s="14">
        <f>[20]Waugaman!J16</f>
        <v>0.3763213530655391</v>
      </c>
    </row>
    <row r="190" spans="1:11" x14ac:dyDescent="0.2">
      <c r="A190" s="2">
        <v>187</v>
      </c>
      <c r="B190" s="6" t="s">
        <v>188</v>
      </c>
      <c r="C190" s="2">
        <f>[18]Stratton!B18</f>
        <v>411</v>
      </c>
      <c r="D190" s="2">
        <f>[18]Stratton!C18</f>
        <v>0</v>
      </c>
      <c r="E190" s="2">
        <f>[18]Stratton!D18</f>
        <v>154</v>
      </c>
      <c r="F190" s="2">
        <f>[18]Stratton!E18</f>
        <v>0</v>
      </c>
      <c r="G190" s="2">
        <f>[18]Stratton!F18</f>
        <v>0</v>
      </c>
      <c r="H190" s="2">
        <f>[18]Stratton!G18</f>
        <v>0</v>
      </c>
      <c r="I190" s="2">
        <f>[18]Stratton!H18</f>
        <v>11</v>
      </c>
      <c r="J190" s="2"/>
      <c r="K190" s="14">
        <f>[18]Stratton!J18</f>
        <v>0.40145985401459855</v>
      </c>
    </row>
    <row r="191" spans="1:11" x14ac:dyDescent="0.2">
      <c r="A191" s="2">
        <v>188</v>
      </c>
      <c r="B191" s="6" t="s">
        <v>262</v>
      </c>
      <c r="C191" s="2">
        <f>[3]Cassily!B20</f>
        <v>311</v>
      </c>
      <c r="D191" s="2">
        <f>[3]Cassily!C20</f>
        <v>0</v>
      </c>
      <c r="E191" s="2">
        <f>[3]Cassily!D20</f>
        <v>152</v>
      </c>
      <c r="F191" s="2">
        <f>[3]Cassily!E20</f>
        <v>0</v>
      </c>
      <c r="G191" s="2">
        <f>[3]Cassily!F20</f>
        <v>0</v>
      </c>
      <c r="H191" s="2">
        <f>[3]Cassily!G20</f>
        <v>0</v>
      </c>
      <c r="I191" s="2">
        <f>[3]Cassily!H20</f>
        <v>11</v>
      </c>
      <c r="J191" s="2"/>
      <c r="K191" s="14">
        <f>[3]Cassily!J20</f>
        <v>0.52411575562700963</v>
      </c>
    </row>
    <row r="192" spans="1:11" x14ac:dyDescent="0.2">
      <c r="A192" s="2">
        <v>189</v>
      </c>
      <c r="B192" s="6" t="s">
        <v>289</v>
      </c>
      <c r="C192" s="2">
        <f>[8]Harrison!B16</f>
        <v>285</v>
      </c>
      <c r="D192" s="2">
        <f>[8]Harrison!C16</f>
        <v>0</v>
      </c>
      <c r="E192" s="2">
        <f>[8]Harrison!D16</f>
        <v>152</v>
      </c>
      <c r="F192" s="2">
        <f>[8]Harrison!E16</f>
        <v>0</v>
      </c>
      <c r="G192" s="2">
        <f>[8]Harrison!F16</f>
        <v>0</v>
      </c>
      <c r="H192" s="2">
        <f>[8]Harrison!G16</f>
        <v>0</v>
      </c>
      <c r="I192" s="2">
        <f>[8]Harrison!H16</f>
        <v>3</v>
      </c>
      <c r="J192" s="2"/>
      <c r="K192" s="14">
        <f>[8]Harrison!J16</f>
        <v>0.54385964912280704</v>
      </c>
    </row>
    <row r="193" spans="1:11" x14ac:dyDescent="0.2">
      <c r="A193" s="2">
        <v>190</v>
      </c>
      <c r="B193" s="6" t="s">
        <v>264</v>
      </c>
      <c r="C193" s="2">
        <f>[11]Krumanacker!B18</f>
        <v>258</v>
      </c>
      <c r="D193" s="2">
        <f>[11]Krumanacker!C18</f>
        <v>0</v>
      </c>
      <c r="E193" s="2">
        <f>[11]Krumanacker!D18</f>
        <v>152</v>
      </c>
      <c r="F193" s="2">
        <f>[11]Krumanacker!E18</f>
        <v>0</v>
      </c>
      <c r="G193" s="2">
        <f>[11]Krumanacker!F18</f>
        <v>0</v>
      </c>
      <c r="H193" s="2">
        <f>[11]Krumanacker!G18</f>
        <v>0</v>
      </c>
      <c r="I193" s="2">
        <f>[11]Krumanacker!H18</f>
        <v>4</v>
      </c>
      <c r="J193" s="2"/>
      <c r="K193" s="14">
        <f>[11]Krumanacker!J18</f>
        <v>0.60465116279069764</v>
      </c>
    </row>
    <row r="194" spans="1:11" x14ac:dyDescent="0.2">
      <c r="A194" s="2">
        <v>191</v>
      </c>
      <c r="B194" s="6" t="s">
        <v>40</v>
      </c>
      <c r="C194" s="2">
        <f>[7]Goudey!B26</f>
        <v>260</v>
      </c>
      <c r="D194" s="2">
        <f>[7]Goudey!C26</f>
        <v>89</v>
      </c>
      <c r="E194" s="2">
        <f>[7]Goudey!D26</f>
        <v>149</v>
      </c>
      <c r="F194" s="2">
        <f>[7]Goudey!E26</f>
        <v>18</v>
      </c>
      <c r="G194" s="2">
        <f>[7]Goudey!F26</f>
        <v>8</v>
      </c>
      <c r="H194" s="2">
        <f>[7]Goudey!G26</f>
        <v>9</v>
      </c>
      <c r="I194" s="2">
        <f>[7]Goudey!H26</f>
        <v>3</v>
      </c>
      <c r="J194" s="2"/>
      <c r="K194" s="14">
        <f>[7]Goudey!J26</f>
        <v>0.58461538461538465</v>
      </c>
    </row>
    <row r="195" spans="1:11" x14ac:dyDescent="0.2">
      <c r="A195" s="2">
        <v>192</v>
      </c>
      <c r="B195" s="6" t="s">
        <v>164</v>
      </c>
      <c r="C195" s="2">
        <f>[3]Church!B26</f>
        <v>296</v>
      </c>
      <c r="D195" s="2">
        <f>[3]Church!C26</f>
        <v>22</v>
      </c>
      <c r="E195" s="2">
        <f>[3]Church!D26</f>
        <v>148</v>
      </c>
      <c r="F195" s="2">
        <f>[3]Church!E26</f>
        <v>4</v>
      </c>
      <c r="G195" s="2">
        <f>[3]Church!F26</f>
        <v>0</v>
      </c>
      <c r="H195" s="2">
        <f>[3]Church!G26</f>
        <v>0</v>
      </c>
      <c r="I195" s="2">
        <f>[3]Church!H26</f>
        <v>17</v>
      </c>
      <c r="J195" s="2"/>
      <c r="K195" s="14">
        <f>[3]Church!J26</f>
        <v>0.55743243243243246</v>
      </c>
    </row>
    <row r="196" spans="1:11" x14ac:dyDescent="0.2">
      <c r="A196" s="2">
        <v>193</v>
      </c>
      <c r="B196" s="6" t="s">
        <v>295</v>
      </c>
      <c r="C196" s="2">
        <f>[16]Palmer!B18</f>
        <v>420</v>
      </c>
      <c r="D196" s="2">
        <f>[16]Palmer!C18</f>
        <v>0</v>
      </c>
      <c r="E196" s="2">
        <f>[16]Palmer!D18</f>
        <v>147</v>
      </c>
      <c r="F196" s="2">
        <f>[16]Palmer!E18</f>
        <v>0</v>
      </c>
      <c r="G196" s="2">
        <f>[16]Palmer!F18</f>
        <v>0</v>
      </c>
      <c r="H196" s="2">
        <f>[16]Palmer!G18</f>
        <v>0</v>
      </c>
      <c r="I196" s="2">
        <f>[16]Palmer!H18</f>
        <v>9</v>
      </c>
      <c r="J196" s="2"/>
      <c r="K196" s="14">
        <f>[16]Palmer!J18</f>
        <v>0.37142857142857144</v>
      </c>
    </row>
    <row r="197" spans="1:11" x14ac:dyDescent="0.2">
      <c r="A197" s="2">
        <v>194</v>
      </c>
      <c r="B197" s="6" t="s">
        <v>274</v>
      </c>
      <c r="C197" s="2">
        <f>[3]Connor!B20</f>
        <v>521</v>
      </c>
      <c r="D197" s="2">
        <f>[3]Connor!C20</f>
        <v>0</v>
      </c>
      <c r="E197" s="2">
        <f>[3]Connor!D20</f>
        <v>143</v>
      </c>
      <c r="F197" s="2">
        <f>[3]Connor!E20</f>
        <v>0</v>
      </c>
      <c r="G197" s="2">
        <f>[3]Connor!F20</f>
        <v>0</v>
      </c>
      <c r="H197" s="2">
        <f>[3]Connor!G20</f>
        <v>0</v>
      </c>
      <c r="I197" s="2">
        <f>[3]Connor!H20</f>
        <v>5</v>
      </c>
      <c r="J197" s="2"/>
      <c r="K197" s="14">
        <f>[3]Connor!J20</f>
        <v>0.28406909788867563</v>
      </c>
    </row>
    <row r="198" spans="1:11" x14ac:dyDescent="0.2">
      <c r="A198" s="2">
        <v>195</v>
      </c>
      <c r="B198" s="6" t="s">
        <v>162</v>
      </c>
      <c r="C198" s="2">
        <f>[4]Duval!B26</f>
        <v>256</v>
      </c>
      <c r="D198" s="2">
        <f>[4]Duval!C26</f>
        <v>61</v>
      </c>
      <c r="E198" s="2">
        <f>[4]Duval!D26</f>
        <v>139</v>
      </c>
      <c r="F198" s="2">
        <f>[4]Duval!E26</f>
        <v>19</v>
      </c>
      <c r="G198" s="2">
        <f>[4]Duval!F26</f>
        <v>3</v>
      </c>
      <c r="H198" s="2">
        <f>[4]Duval!G26</f>
        <v>0</v>
      </c>
      <c r="I198" s="2">
        <f>[4]Duval!H26</f>
        <v>1</v>
      </c>
      <c r="J198" s="2"/>
      <c r="K198" s="14">
        <f>[4]Duval!J26</f>
        <v>0.546875</v>
      </c>
    </row>
    <row r="199" spans="1:11" x14ac:dyDescent="0.2">
      <c r="A199" s="2">
        <v>196</v>
      </c>
      <c r="B199" s="6" t="s">
        <v>36</v>
      </c>
      <c r="C199" s="2">
        <f>[16]Perrone!B26</f>
        <v>200</v>
      </c>
      <c r="D199" s="2">
        <f>[16]Perrone!C26</f>
        <v>86</v>
      </c>
      <c r="E199" s="2">
        <f>[16]Perrone!D26</f>
        <v>136</v>
      </c>
      <c r="F199" s="2">
        <f>[16]Perrone!E26</f>
        <v>35</v>
      </c>
      <c r="G199" s="2">
        <f>[16]Perrone!F26</f>
        <v>8</v>
      </c>
      <c r="H199" s="2">
        <f>[16]Perrone!G26</f>
        <v>0</v>
      </c>
      <c r="I199" s="2">
        <f>[16]Perrone!H26</f>
        <v>4</v>
      </c>
      <c r="J199" s="2"/>
      <c r="K199" s="14">
        <f>[16]Perrone!J26</f>
        <v>0.7</v>
      </c>
    </row>
    <row r="200" spans="1:11" x14ac:dyDescent="0.2">
      <c r="A200" s="2">
        <v>197</v>
      </c>
      <c r="B200" s="6" t="s">
        <v>95</v>
      </c>
      <c r="C200" s="2">
        <f>[19]Tokanel!B26</f>
        <v>184</v>
      </c>
      <c r="D200" s="2">
        <f>[19]Tokanel!C26</f>
        <v>114</v>
      </c>
      <c r="E200" s="2">
        <f>[19]Tokanel!D26</f>
        <v>135</v>
      </c>
      <c r="F200" s="2">
        <f>[19]Tokanel!E26</f>
        <v>50</v>
      </c>
      <c r="G200" s="2">
        <f>[19]Tokanel!F26</f>
        <v>8</v>
      </c>
      <c r="H200" s="2">
        <f>[19]Tokanel!G26</f>
        <v>13</v>
      </c>
      <c r="I200" s="2">
        <f>[19]Tokanel!H26</f>
        <v>3</v>
      </c>
      <c r="J200" s="2"/>
      <c r="K200" s="14">
        <f>[19]Tokanel!J26</f>
        <v>0.75</v>
      </c>
    </row>
    <row r="201" spans="1:11" x14ac:dyDescent="0.2">
      <c r="A201" s="2">
        <v>198</v>
      </c>
      <c r="B201" s="6" t="s">
        <v>283</v>
      </c>
      <c r="C201" s="2">
        <f>[13]McNay!B18</f>
        <v>435</v>
      </c>
      <c r="D201" s="2">
        <f>[13]McNay!C18</f>
        <v>0</v>
      </c>
      <c r="E201" s="2">
        <f>[13]McNay!D18</f>
        <v>133</v>
      </c>
      <c r="F201" s="2">
        <f>[13]McNay!E18</f>
        <v>0</v>
      </c>
      <c r="G201" s="2">
        <f>[13]McNay!F18</f>
        <v>0</v>
      </c>
      <c r="H201" s="2">
        <f>[13]McNay!G18</f>
        <v>0</v>
      </c>
      <c r="I201" s="2">
        <f>[13]McNay!H18</f>
        <v>14</v>
      </c>
      <c r="J201" s="2"/>
      <c r="K201" s="14">
        <f>[13]McNay!J18</f>
        <v>0.33793103448275863</v>
      </c>
    </row>
    <row r="202" spans="1:11" x14ac:dyDescent="0.2">
      <c r="A202" s="2">
        <v>199</v>
      </c>
      <c r="B202" s="6" t="s">
        <v>298</v>
      </c>
      <c r="C202" s="2">
        <f>'[18]Smith, Don'!B18</f>
        <v>434</v>
      </c>
      <c r="D202" s="2">
        <f>'[18]Smith, Don'!C18</f>
        <v>0</v>
      </c>
      <c r="E202" s="2">
        <f>'[18]Smith, Don'!D18</f>
        <v>132</v>
      </c>
      <c r="F202" s="2">
        <f>'[18]Smith, Don'!E18</f>
        <v>0</v>
      </c>
      <c r="G202" s="2">
        <f>'[18]Smith, Don'!F18</f>
        <v>0</v>
      </c>
      <c r="H202" s="2">
        <f>'[18]Smith, Don'!G18</f>
        <v>0</v>
      </c>
      <c r="I202" s="2">
        <f>'[18]Smith, Don'!H18</f>
        <v>23</v>
      </c>
      <c r="J202" s="2"/>
      <c r="K202" s="14">
        <f>'[18]Smith, Don'!J18</f>
        <v>0.35714285714285715</v>
      </c>
    </row>
    <row r="203" spans="1:11" x14ac:dyDescent="0.2">
      <c r="A203" s="2">
        <v>200</v>
      </c>
      <c r="B203" s="6" t="s">
        <v>288</v>
      </c>
      <c r="C203" s="2">
        <f>[7]Gauthier!B19</f>
        <v>338</v>
      </c>
      <c r="D203" s="2">
        <f>[7]Gauthier!C19</f>
        <v>0</v>
      </c>
      <c r="E203" s="2">
        <f>[7]Gauthier!D19</f>
        <v>130</v>
      </c>
      <c r="F203" s="2">
        <f>[7]Gauthier!E19</f>
        <v>0</v>
      </c>
      <c r="G203" s="2">
        <f>[7]Gauthier!F19</f>
        <v>0</v>
      </c>
      <c r="H203" s="2">
        <f>[7]Gauthier!G19</f>
        <v>0</v>
      </c>
      <c r="I203" s="2">
        <f>[7]Gauthier!H19</f>
        <v>14</v>
      </c>
      <c r="J203" s="2"/>
      <c r="K203" s="14">
        <f>[7]Gauthier!J19</f>
        <v>0.42603550295857989</v>
      </c>
    </row>
    <row r="204" spans="1:11" x14ac:dyDescent="0.2">
      <c r="A204" s="2">
        <v>201</v>
      </c>
      <c r="B204" s="6" t="s">
        <v>69</v>
      </c>
      <c r="C204" s="2">
        <f>[13]Moccia!B26</f>
        <v>250</v>
      </c>
      <c r="D204" s="2">
        <f>[13]Moccia!C26</f>
        <v>29</v>
      </c>
      <c r="E204" s="2">
        <f>[13]Moccia!D26</f>
        <v>130</v>
      </c>
      <c r="F204" s="2">
        <f>[13]Moccia!E26</f>
        <v>6</v>
      </c>
      <c r="G204" s="2">
        <f>[13]Moccia!F26</f>
        <v>2</v>
      </c>
      <c r="H204" s="2">
        <f>[13]Moccia!G26</f>
        <v>0</v>
      </c>
      <c r="I204" s="2">
        <f>[13]Moccia!H26</f>
        <v>11</v>
      </c>
      <c r="J204" s="2"/>
      <c r="K204" s="14">
        <f>[13]Moccia!J26</f>
        <v>0.56399999999999995</v>
      </c>
    </row>
    <row r="205" spans="1:11" x14ac:dyDescent="0.2">
      <c r="A205" s="2">
        <v>202</v>
      </c>
      <c r="B205" s="6" t="s">
        <v>26</v>
      </c>
      <c r="C205" s="2">
        <f>[2]Birmbas!B26</f>
        <v>245</v>
      </c>
      <c r="D205" s="2">
        <f>[2]Birmbas!C26</f>
        <v>48</v>
      </c>
      <c r="E205" s="2">
        <f>[2]Birmbas!D26</f>
        <v>128</v>
      </c>
      <c r="F205" s="2">
        <f>[2]Birmbas!E26</f>
        <v>8</v>
      </c>
      <c r="G205" s="2">
        <f>[2]Birmbas!F26</f>
        <v>3</v>
      </c>
      <c r="H205" s="2">
        <f>[2]Birmbas!G26</f>
        <v>1</v>
      </c>
      <c r="I205" s="2">
        <f>[2]Birmbas!H26</f>
        <v>4</v>
      </c>
      <c r="J205" s="2"/>
      <c r="K205" s="14">
        <f>[2]Birmbas!J26</f>
        <v>0.53877551020408165</v>
      </c>
    </row>
    <row r="206" spans="1:11" x14ac:dyDescent="0.2">
      <c r="A206" s="2">
        <v>203</v>
      </c>
      <c r="B206" s="6" t="s">
        <v>241</v>
      </c>
      <c r="C206" s="2">
        <f>[15]Ogrodowczyk!B16</f>
        <v>412</v>
      </c>
      <c r="D206" s="2">
        <f>[15]Ogrodowczyk!C16</f>
        <v>0</v>
      </c>
      <c r="E206" s="2">
        <f>[15]Ogrodowczyk!D16</f>
        <v>127</v>
      </c>
      <c r="F206" s="2">
        <f>[15]Ogrodowczyk!E16</f>
        <v>0</v>
      </c>
      <c r="G206" s="2">
        <f>[15]Ogrodowczyk!F16</f>
        <v>0</v>
      </c>
      <c r="H206" s="2">
        <f>[15]Ogrodowczyk!G16</f>
        <v>0</v>
      </c>
      <c r="I206" s="2">
        <f>[15]Ogrodowczyk!H16</f>
        <v>11</v>
      </c>
      <c r="J206" s="2"/>
      <c r="K206" s="14">
        <f>[15]Ogrodowczyk!J16</f>
        <v>0.33495145631067963</v>
      </c>
    </row>
    <row r="207" spans="1:11" x14ac:dyDescent="0.2">
      <c r="A207" s="2">
        <v>204</v>
      </c>
      <c r="B207" s="6" t="s">
        <v>260</v>
      </c>
      <c r="C207" s="2">
        <f>[6]Flanagan!B16</f>
        <v>239</v>
      </c>
      <c r="D207" s="2">
        <f>[6]Flanagan!C16</f>
        <v>0</v>
      </c>
      <c r="E207" s="2">
        <f>[6]Flanagan!D16</f>
        <v>126</v>
      </c>
      <c r="F207" s="2">
        <f>[6]Flanagan!E16</f>
        <v>0</v>
      </c>
      <c r="G207" s="2">
        <f>[6]Flanagan!F16</f>
        <v>0</v>
      </c>
      <c r="H207" s="2">
        <f>[6]Flanagan!G16</f>
        <v>0</v>
      </c>
      <c r="I207" s="2">
        <f>[6]Flanagan!H16</f>
        <v>6</v>
      </c>
      <c r="J207" s="2"/>
      <c r="K207" s="14">
        <f>[6]Flanagan!J16</f>
        <v>0.55230125523012552</v>
      </c>
    </row>
    <row r="208" spans="1:11" x14ac:dyDescent="0.2">
      <c r="A208" s="2">
        <v>205</v>
      </c>
      <c r="B208" s="6" t="s">
        <v>111</v>
      </c>
      <c r="C208" s="2">
        <f>[4]Dionne!B26</f>
        <v>238</v>
      </c>
      <c r="D208" s="2">
        <f>[4]Dionne!C26</f>
        <v>44</v>
      </c>
      <c r="E208" s="2">
        <f>[4]Dionne!D26</f>
        <v>125</v>
      </c>
      <c r="F208" s="2">
        <f>[4]Dionne!E26</f>
        <v>12</v>
      </c>
      <c r="G208" s="2">
        <f>[4]Dionne!F26</f>
        <v>7</v>
      </c>
      <c r="H208" s="2">
        <f>[4]Dionne!G26</f>
        <v>0</v>
      </c>
      <c r="I208" s="2">
        <f>[4]Dionne!H26</f>
        <v>8</v>
      </c>
      <c r="J208" s="2"/>
      <c r="K208" s="14">
        <f>[4]Dionne!J26</f>
        <v>0.55882352941176472</v>
      </c>
    </row>
    <row r="209" spans="1:11" x14ac:dyDescent="0.2">
      <c r="A209" s="2">
        <v>206</v>
      </c>
      <c r="B209" s="6" t="s">
        <v>281</v>
      </c>
      <c r="C209" s="2">
        <f>[17]Reilly!B18</f>
        <v>279</v>
      </c>
      <c r="D209" s="2">
        <f>[17]Reilly!C18</f>
        <v>0</v>
      </c>
      <c r="E209" s="2">
        <f>[17]Reilly!D18</f>
        <v>125</v>
      </c>
      <c r="F209" s="2">
        <f>[17]Reilly!E18</f>
        <v>0</v>
      </c>
      <c r="G209" s="2">
        <f>[17]Reilly!F18</f>
        <v>0</v>
      </c>
      <c r="H209" s="2">
        <f>[17]Reilly!G18</f>
        <v>0</v>
      </c>
      <c r="I209" s="2">
        <f>[17]Reilly!H18</f>
        <v>11</v>
      </c>
      <c r="J209" s="2"/>
      <c r="K209" s="14">
        <f>[17]Reilly!J18</f>
        <v>0.48745519713261648</v>
      </c>
    </row>
    <row r="210" spans="1:11" x14ac:dyDescent="0.2">
      <c r="A210" s="2">
        <v>207</v>
      </c>
      <c r="B210" s="6" t="s">
        <v>168</v>
      </c>
      <c r="C210" s="2">
        <f>[3]Cohen!B19</f>
        <v>264</v>
      </c>
      <c r="D210" s="2">
        <f>[3]Cohen!C19</f>
        <v>8</v>
      </c>
      <c r="E210" s="2">
        <f>[3]Cohen!D19</f>
        <v>123</v>
      </c>
      <c r="F210" s="2">
        <f>[3]Cohen!E19</f>
        <v>0</v>
      </c>
      <c r="G210" s="2">
        <f>[3]Cohen!F19</f>
        <v>0</v>
      </c>
      <c r="H210" s="2">
        <f>[3]Cohen!G19</f>
        <v>0</v>
      </c>
      <c r="I210" s="2">
        <f>[3]Cohen!H19</f>
        <v>12</v>
      </c>
      <c r="J210" s="2"/>
      <c r="K210" s="14">
        <f>[3]Cohen!J19</f>
        <v>0.51136363636363635</v>
      </c>
    </row>
    <row r="211" spans="1:11" x14ac:dyDescent="0.2">
      <c r="A211" s="2">
        <v>208</v>
      </c>
      <c r="B211" s="6" t="s">
        <v>235</v>
      </c>
      <c r="C211" s="2">
        <f>[12]Levin!B18</f>
        <v>409</v>
      </c>
      <c r="D211" s="2">
        <f>[12]Levin!C18</f>
        <v>0</v>
      </c>
      <c r="E211" s="2">
        <f>[12]Levin!D18</f>
        <v>122</v>
      </c>
      <c r="F211" s="2">
        <f>[12]Levin!E18</f>
        <v>0</v>
      </c>
      <c r="G211" s="2">
        <f>[12]Levin!F18</f>
        <v>0</v>
      </c>
      <c r="H211" s="2">
        <f>[12]Levin!G18</f>
        <v>0</v>
      </c>
      <c r="I211" s="2">
        <f>[12]Levin!H18</f>
        <v>17</v>
      </c>
      <c r="J211" s="2"/>
      <c r="K211" s="14">
        <f>[12]Levin!J18</f>
        <v>0.33985330073349634</v>
      </c>
    </row>
    <row r="212" spans="1:11" x14ac:dyDescent="0.2">
      <c r="A212" s="2">
        <v>209</v>
      </c>
      <c r="B212" s="6" t="s">
        <v>296</v>
      </c>
      <c r="C212" s="2">
        <f>[18]Simard!B19</f>
        <v>386</v>
      </c>
      <c r="D212" s="2">
        <f>[18]Simard!C19</f>
        <v>0</v>
      </c>
      <c r="E212" s="2">
        <f>[18]Simard!D19</f>
        <v>120</v>
      </c>
      <c r="F212" s="2">
        <f>[18]Simard!E19</f>
        <v>0</v>
      </c>
      <c r="G212" s="2">
        <f>[18]Simard!F19</f>
        <v>0</v>
      </c>
      <c r="H212" s="2">
        <f>[18]Simard!G19</f>
        <v>0</v>
      </c>
      <c r="I212" s="2">
        <f>[18]Simard!H19</f>
        <v>20</v>
      </c>
      <c r="J212" s="2"/>
      <c r="K212" s="14">
        <f>[18]Simard!J19</f>
        <v>0.36269430051813473</v>
      </c>
    </row>
    <row r="213" spans="1:11" x14ac:dyDescent="0.2">
      <c r="A213" s="2">
        <v>210</v>
      </c>
      <c r="B213" s="6" t="s">
        <v>282</v>
      </c>
      <c r="C213" s="2">
        <f>[8]Hamel!B17</f>
        <v>377</v>
      </c>
      <c r="D213" s="2">
        <f>[8]Hamel!C17</f>
        <v>0</v>
      </c>
      <c r="E213" s="2">
        <f>[8]Hamel!D17</f>
        <v>119</v>
      </c>
      <c r="F213" s="2">
        <f>[8]Hamel!E17</f>
        <v>0</v>
      </c>
      <c r="G213" s="2">
        <f>[8]Hamel!F17</f>
        <v>0</v>
      </c>
      <c r="H213" s="2">
        <f>[8]Hamel!G17</f>
        <v>0</v>
      </c>
      <c r="I213" s="2">
        <f>[8]Hamel!H17</f>
        <v>23</v>
      </c>
      <c r="J213" s="2"/>
      <c r="K213" s="14">
        <f>[8]Hamel!J17</f>
        <v>0.37665782493368699</v>
      </c>
    </row>
    <row r="214" spans="1:11" x14ac:dyDescent="0.2">
      <c r="A214" s="2">
        <v>211</v>
      </c>
      <c r="B214" s="6" t="s">
        <v>292</v>
      </c>
      <c r="C214" s="2">
        <f>[11]Kaminski!B19</f>
        <v>364</v>
      </c>
      <c r="D214" s="2">
        <f>[11]Kaminski!C19</f>
        <v>0</v>
      </c>
      <c r="E214" s="2">
        <f>[11]Kaminski!D19</f>
        <v>116</v>
      </c>
      <c r="F214" s="2">
        <f>[11]Kaminski!E19</f>
        <v>0</v>
      </c>
      <c r="G214" s="2">
        <f>[11]Kaminski!F19</f>
        <v>0</v>
      </c>
      <c r="H214" s="2">
        <f>[11]Kaminski!G19</f>
        <v>0</v>
      </c>
      <c r="I214" s="2">
        <f>[11]Kaminski!H19</f>
        <v>9</v>
      </c>
      <c r="J214" s="2"/>
      <c r="K214" s="14">
        <f>[11]Kaminski!J19</f>
        <v>0.34340659340659341</v>
      </c>
    </row>
    <row r="215" spans="1:11" x14ac:dyDescent="0.2">
      <c r="A215" s="2">
        <v>212</v>
      </c>
      <c r="B215" s="6" t="s">
        <v>20</v>
      </c>
      <c r="C215" s="2">
        <f>'[13]Mooradian, S'!B26</f>
        <v>332</v>
      </c>
      <c r="D215" s="2">
        <f>'[13]Mooradian, S'!C26</f>
        <v>99</v>
      </c>
      <c r="E215" s="2">
        <f>'[13]Mooradian, S'!D26</f>
        <v>116</v>
      </c>
      <c r="F215" s="2">
        <f>'[13]Mooradian, S'!E26</f>
        <v>2</v>
      </c>
      <c r="G215" s="2">
        <f>'[13]Mooradian, S'!F26</f>
        <v>0</v>
      </c>
      <c r="H215" s="2">
        <f>'[13]Mooradian, S'!G26</f>
        <v>0</v>
      </c>
      <c r="I215" s="2">
        <f>'[13]Mooradian, S'!H26</f>
        <v>14</v>
      </c>
      <c r="J215" s="2"/>
      <c r="K215" s="14">
        <f>'[13]Mooradian, S'!J26</f>
        <v>0.39156626506024095</v>
      </c>
    </row>
    <row r="216" spans="1:11" x14ac:dyDescent="0.2">
      <c r="A216" s="2">
        <v>213</v>
      </c>
      <c r="B216" s="6" t="s">
        <v>248</v>
      </c>
      <c r="C216" s="2">
        <f>[17]Rinker!B18</f>
        <v>451</v>
      </c>
      <c r="D216" s="2">
        <f>[17]Rinker!C18</f>
        <v>0</v>
      </c>
      <c r="E216" s="2">
        <f>[17]Rinker!D18</f>
        <v>116</v>
      </c>
      <c r="F216" s="2">
        <f>[17]Rinker!E18</f>
        <v>0</v>
      </c>
      <c r="G216" s="2">
        <f>[17]Rinker!F18</f>
        <v>0</v>
      </c>
      <c r="H216" s="2">
        <f>[17]Rinker!G18</f>
        <v>0</v>
      </c>
      <c r="I216" s="2">
        <f>[17]Rinker!H18</f>
        <v>6</v>
      </c>
      <c r="J216" s="2"/>
      <c r="K216" s="14">
        <f>[17]Rinker!J18</f>
        <v>0.270509977827051</v>
      </c>
    </row>
    <row r="217" spans="1:11" x14ac:dyDescent="0.2">
      <c r="A217" s="2">
        <v>214</v>
      </c>
      <c r="B217" s="6" t="s">
        <v>202</v>
      </c>
      <c r="C217" s="2">
        <f>[2]Bowser!B17</f>
        <v>205</v>
      </c>
      <c r="D217" s="2">
        <f>[2]Bowser!C17</f>
        <v>0</v>
      </c>
      <c r="E217" s="2">
        <f>[2]Bowser!D17</f>
        <v>114</v>
      </c>
      <c r="F217" s="2">
        <f>[2]Bowser!E17</f>
        <v>0</v>
      </c>
      <c r="G217" s="2">
        <f>[2]Bowser!F17</f>
        <v>0</v>
      </c>
      <c r="H217" s="2">
        <f>[2]Bowser!G17</f>
        <v>0</v>
      </c>
      <c r="I217" s="2">
        <f>[2]Bowser!H17</f>
        <v>4</v>
      </c>
      <c r="J217" s="2"/>
      <c r="K217" s="14">
        <f>[2]Bowser!J17</f>
        <v>0.57560975609756093</v>
      </c>
    </row>
    <row r="218" spans="1:11" x14ac:dyDescent="0.2">
      <c r="A218" s="2">
        <v>215</v>
      </c>
      <c r="B218" s="6" t="s">
        <v>228</v>
      </c>
      <c r="C218" s="2">
        <f>[7]Grote!B16</f>
        <v>269</v>
      </c>
      <c r="D218" s="2">
        <f>[7]Grote!C16</f>
        <v>0</v>
      </c>
      <c r="E218" s="2">
        <f>[7]Grote!D16</f>
        <v>114</v>
      </c>
      <c r="F218" s="2">
        <f>[7]Grote!E16</f>
        <v>0</v>
      </c>
      <c r="G218" s="2">
        <f>[7]Grote!F16</f>
        <v>0</v>
      </c>
      <c r="H218" s="2">
        <f>[7]Grote!G16</f>
        <v>0</v>
      </c>
      <c r="I218" s="2">
        <f>[7]Grote!H16</f>
        <v>11</v>
      </c>
      <c r="J218" s="2"/>
      <c r="K218" s="14">
        <f>[7]Grote!J16</f>
        <v>0.46468401486988847</v>
      </c>
    </row>
    <row r="219" spans="1:11" x14ac:dyDescent="0.2">
      <c r="A219" s="2">
        <v>216</v>
      </c>
      <c r="B219" s="6" t="s">
        <v>115</v>
      </c>
      <c r="C219" s="2">
        <f>[13]Muller!B24</f>
        <v>260</v>
      </c>
      <c r="D219" s="2">
        <f>[13]Muller!C24</f>
        <v>62</v>
      </c>
      <c r="E219" s="2">
        <f>[13]Muller!D24</f>
        <v>114</v>
      </c>
      <c r="F219" s="2">
        <f>[13]Muller!E24</f>
        <v>7</v>
      </c>
      <c r="G219" s="2">
        <f>[13]Muller!F24</f>
        <v>9</v>
      </c>
      <c r="H219" s="2">
        <f>[13]Muller!G24</f>
        <v>6</v>
      </c>
      <c r="I219" s="2">
        <f>[13]Muller!H24</f>
        <v>15</v>
      </c>
      <c r="J219" s="2"/>
      <c r="K219" s="14">
        <f>[13]Muller!J24</f>
        <v>0.49615384615384617</v>
      </c>
    </row>
    <row r="220" spans="1:11" x14ac:dyDescent="0.2">
      <c r="A220" s="2">
        <v>217</v>
      </c>
      <c r="B220" s="6" t="s">
        <v>74</v>
      </c>
      <c r="C220" s="2">
        <f>[11]Kelliher!B26</f>
        <v>173</v>
      </c>
      <c r="D220" s="2">
        <f>[11]Kelliher!C26</f>
        <v>82</v>
      </c>
      <c r="E220" s="2">
        <f>[11]Kelliher!D26</f>
        <v>112</v>
      </c>
      <c r="F220" s="2">
        <f>[11]Kelliher!E26</f>
        <v>20</v>
      </c>
      <c r="G220" s="2">
        <f>[11]Kelliher!F26</f>
        <v>6</v>
      </c>
      <c r="H220" s="2">
        <f>[11]Kelliher!G26</f>
        <v>5</v>
      </c>
      <c r="I220" s="2">
        <f>[11]Kelliher!H26</f>
        <v>5</v>
      </c>
      <c r="J220" s="2"/>
      <c r="K220" s="14">
        <f>[11]Kelliher!J26</f>
        <v>0.67630057803468213</v>
      </c>
    </row>
    <row r="221" spans="1:11" x14ac:dyDescent="0.2">
      <c r="A221" s="2">
        <v>218</v>
      </c>
      <c r="B221" s="6" t="s">
        <v>33</v>
      </c>
      <c r="C221" s="2">
        <f>'[13]McConnell '!B24</f>
        <v>225</v>
      </c>
      <c r="D221" s="2">
        <f>'[13]McConnell '!C24</f>
        <v>36</v>
      </c>
      <c r="E221" s="2">
        <f>'[13]McConnell '!D24</f>
        <v>110</v>
      </c>
      <c r="F221" s="2">
        <f>'[13]McConnell '!E24</f>
        <v>11</v>
      </c>
      <c r="G221" s="2">
        <f>'[13]McConnell '!F24</f>
        <v>1</v>
      </c>
      <c r="H221" s="2">
        <f>'[13]McConnell '!G24</f>
        <v>0</v>
      </c>
      <c r="I221" s="2">
        <f>'[13]McConnell '!H24</f>
        <v>13</v>
      </c>
      <c r="J221" s="2"/>
      <c r="K221" s="14">
        <f>'[13]McConnell '!J24</f>
        <v>0.54666666666666663</v>
      </c>
    </row>
    <row r="222" spans="1:11" x14ac:dyDescent="0.2">
      <c r="A222" s="2">
        <v>219</v>
      </c>
      <c r="B222" s="6" t="s">
        <v>353</v>
      </c>
      <c r="C222" s="2">
        <f>[16]Perras!B16</f>
        <v>270</v>
      </c>
      <c r="D222" s="2">
        <f>[16]Perras!C16</f>
        <v>0</v>
      </c>
      <c r="E222" s="2">
        <f>[16]Perras!D16</f>
        <v>110</v>
      </c>
      <c r="F222" s="2">
        <f>[16]Perras!E16</f>
        <v>0</v>
      </c>
      <c r="G222" s="2">
        <f>[16]Perras!F16</f>
        <v>0</v>
      </c>
      <c r="H222" s="2">
        <f>[16]Perras!G16</f>
        <v>0</v>
      </c>
      <c r="I222" s="2">
        <f>[16]Perras!H16</f>
        <v>28</v>
      </c>
      <c r="J222" s="2"/>
      <c r="K222" s="14">
        <f>[16]Perras!J16</f>
        <v>0.51111111111111107</v>
      </c>
    </row>
    <row r="223" spans="1:11" x14ac:dyDescent="0.2">
      <c r="A223" s="2">
        <v>220</v>
      </c>
      <c r="B223" s="6" t="s">
        <v>146</v>
      </c>
      <c r="C223" s="2">
        <f>[13]Marcotte!B24</f>
        <v>229</v>
      </c>
      <c r="D223" s="2">
        <f>[13]Marcotte!C24</f>
        <v>40</v>
      </c>
      <c r="E223" s="2">
        <f>[13]Marcotte!D24</f>
        <v>107</v>
      </c>
      <c r="F223" s="2">
        <f>[13]Marcotte!E24</f>
        <v>3</v>
      </c>
      <c r="G223" s="2">
        <f>[13]Marcotte!F24</f>
        <v>0</v>
      </c>
      <c r="H223" s="2">
        <f>[13]Marcotte!G24</f>
        <v>0</v>
      </c>
      <c r="I223" s="2">
        <f>[13]Marcotte!H24</f>
        <v>23</v>
      </c>
      <c r="J223" s="2"/>
      <c r="K223" s="14">
        <f>[13]Marcotte!J24</f>
        <v>0.56768558951965065</v>
      </c>
    </row>
    <row r="224" spans="1:11" x14ac:dyDescent="0.2">
      <c r="A224" s="2">
        <v>221</v>
      </c>
      <c r="B224" s="6" t="s">
        <v>286</v>
      </c>
      <c r="C224" s="2">
        <f>[1]Anctil!B12</f>
        <v>180</v>
      </c>
      <c r="D224" s="2">
        <f>[1]Anctil!C12</f>
        <v>0</v>
      </c>
      <c r="E224" s="2">
        <f>[1]Anctil!D12</f>
        <v>106</v>
      </c>
      <c r="F224" s="2">
        <f>[1]Anctil!E12</f>
        <v>0</v>
      </c>
      <c r="G224" s="2">
        <f>[1]Anctil!F12</f>
        <v>0</v>
      </c>
      <c r="H224" s="2">
        <f>[1]Anctil!G12</f>
        <v>0</v>
      </c>
      <c r="I224" s="2">
        <f>[1]Anctil!H12</f>
        <v>10</v>
      </c>
      <c r="J224" s="2"/>
      <c r="K224" s="14">
        <f>[1]Anctil!J12</f>
        <v>0.64444444444444449</v>
      </c>
    </row>
    <row r="225" spans="1:11" x14ac:dyDescent="0.2">
      <c r="A225" s="2">
        <v>222</v>
      </c>
      <c r="B225" s="6" t="s">
        <v>233</v>
      </c>
      <c r="C225" s="2">
        <f>[3]Corbett!B17</f>
        <v>247</v>
      </c>
      <c r="D225" s="2">
        <f>[3]Corbett!C17</f>
        <v>0</v>
      </c>
      <c r="E225" s="2">
        <f>[3]Corbett!D17</f>
        <v>104</v>
      </c>
      <c r="F225" s="2">
        <f>[3]Corbett!E17</f>
        <v>0</v>
      </c>
      <c r="G225" s="2">
        <f>[3]Corbett!F17</f>
        <v>0</v>
      </c>
      <c r="H225" s="2">
        <f>[3]Corbett!G17</f>
        <v>0</v>
      </c>
      <c r="I225" s="2">
        <f>[3]Corbett!H17</f>
        <v>7</v>
      </c>
      <c r="J225" s="2"/>
      <c r="K225" s="14">
        <f>[3]Corbett!J17</f>
        <v>0.44939271255060731</v>
      </c>
    </row>
    <row r="226" spans="1:11" x14ac:dyDescent="0.2">
      <c r="A226" s="2">
        <v>223</v>
      </c>
      <c r="B226" s="6" t="s">
        <v>341</v>
      </c>
      <c r="C226" s="2">
        <f>[2]Bogle!B15</f>
        <v>198</v>
      </c>
      <c r="D226" s="2">
        <f>[2]Bogle!C15</f>
        <v>0</v>
      </c>
      <c r="E226" s="2">
        <f>[2]Bogle!D15</f>
        <v>101</v>
      </c>
      <c r="F226" s="2">
        <f>[2]Bogle!E15</f>
        <v>0</v>
      </c>
      <c r="G226" s="2">
        <f>[2]Bogle!F15</f>
        <v>0</v>
      </c>
      <c r="H226" s="2">
        <f>[2]Bogle!G15</f>
        <v>0</v>
      </c>
      <c r="I226" s="2">
        <f>[2]Bogle!H15</f>
        <v>3</v>
      </c>
      <c r="J226" s="2"/>
      <c r="K226" s="14">
        <f>[2]Bogle!J15</f>
        <v>0.5252525252525253</v>
      </c>
    </row>
    <row r="227" spans="1:11" x14ac:dyDescent="0.2">
      <c r="A227" s="2">
        <v>224</v>
      </c>
      <c r="B227" s="6" t="s">
        <v>197</v>
      </c>
      <c r="C227" s="2">
        <f>[21]Yeomans!B20</f>
        <v>236</v>
      </c>
      <c r="D227" s="2">
        <f>[21]Yeomans!C20</f>
        <v>0</v>
      </c>
      <c r="E227" s="2">
        <f>[21]Yeomans!D20</f>
        <v>101</v>
      </c>
      <c r="F227" s="2">
        <f>[21]Yeomans!E20</f>
        <v>0</v>
      </c>
      <c r="G227" s="2">
        <f>[21]Yeomans!F20</f>
        <v>0</v>
      </c>
      <c r="H227" s="2">
        <f>[21]Yeomans!G20</f>
        <v>0</v>
      </c>
      <c r="I227" s="2">
        <f>[21]Yeomans!H20</f>
        <v>0</v>
      </c>
      <c r="J227" s="2"/>
      <c r="K227" s="14">
        <f>[21]Yeomans!J20</f>
        <v>0.42796610169491528</v>
      </c>
    </row>
    <row r="228" spans="1:11" x14ac:dyDescent="0.2">
      <c r="A228" s="2">
        <v>225</v>
      </c>
      <c r="B228" s="6" t="s">
        <v>198</v>
      </c>
      <c r="C228" s="2">
        <f>[6]Frkanec!B17</f>
        <v>326</v>
      </c>
      <c r="D228" s="2">
        <f>[6]Frkanec!C17</f>
        <v>0</v>
      </c>
      <c r="E228" s="2">
        <f>[6]Frkanec!D17</f>
        <v>100</v>
      </c>
      <c r="F228" s="2">
        <f>[6]Frkanec!E17</f>
        <v>0</v>
      </c>
      <c r="G228" s="2">
        <f>[6]Frkanec!F17</f>
        <v>0</v>
      </c>
      <c r="H228" s="2">
        <f>[6]Frkanec!G17</f>
        <v>0</v>
      </c>
      <c r="I228" s="2">
        <f>[6]Frkanec!H17</f>
        <v>7</v>
      </c>
      <c r="J228" s="2"/>
      <c r="K228" s="14">
        <f>[6]Frkanec!J17</f>
        <v>0.32822085889570551</v>
      </c>
    </row>
    <row r="229" spans="1:11" x14ac:dyDescent="0.2">
      <c r="A229" s="2">
        <v>226</v>
      </c>
      <c r="B229" s="6" t="s">
        <v>330</v>
      </c>
      <c r="C229" s="2">
        <f>[3]Cahoon!B26</f>
        <v>232</v>
      </c>
      <c r="D229" s="2">
        <f>[3]Cahoon!C26</f>
        <v>35</v>
      </c>
      <c r="E229" s="2">
        <f>[3]Cahoon!D26</f>
        <v>99</v>
      </c>
      <c r="F229" s="2">
        <f>[3]Cahoon!E26</f>
        <v>4</v>
      </c>
      <c r="G229" s="2">
        <f>[3]Cahoon!F26</f>
        <v>1</v>
      </c>
      <c r="H229" s="2">
        <f>[3]Cahoon!G26</f>
        <v>0</v>
      </c>
      <c r="I229" s="2">
        <f>[3]Cahoon!H26</f>
        <v>12</v>
      </c>
      <c r="J229" s="2"/>
      <c r="K229" s="14">
        <f>[3]Cahoon!J26</f>
        <v>0.47844827586206895</v>
      </c>
    </row>
    <row r="230" spans="1:11" x14ac:dyDescent="0.2">
      <c r="A230" s="2">
        <v>227</v>
      </c>
      <c r="B230" s="6" t="s">
        <v>108</v>
      </c>
      <c r="C230" s="2">
        <f>[2]Bertwell!B26</f>
        <v>155</v>
      </c>
      <c r="D230" s="2">
        <f>[2]Bertwell!C26</f>
        <v>71</v>
      </c>
      <c r="E230" s="2">
        <f>[2]Bertwell!D26</f>
        <v>97</v>
      </c>
      <c r="F230" s="2">
        <f>[2]Bertwell!E26</f>
        <v>25</v>
      </c>
      <c r="G230" s="2">
        <f>[2]Bertwell!F26</f>
        <v>3</v>
      </c>
      <c r="H230" s="2">
        <f>[2]Bertwell!G26</f>
        <v>4</v>
      </c>
      <c r="I230" s="2">
        <f>[2]Bertwell!H26</f>
        <v>8</v>
      </c>
      <c r="J230" s="2"/>
      <c r="K230" s="14">
        <f>[2]Bertwell!J26</f>
        <v>0.67741935483870963</v>
      </c>
    </row>
    <row r="231" spans="1:11" x14ac:dyDescent="0.2">
      <c r="A231" s="2">
        <v>228</v>
      </c>
      <c r="B231" s="6" t="s">
        <v>87</v>
      </c>
      <c r="C231" s="2">
        <f>[2]Brennan!B26</f>
        <v>152</v>
      </c>
      <c r="D231" s="2">
        <f>[2]Brennan!C26</f>
        <v>75</v>
      </c>
      <c r="E231" s="2">
        <f>[2]Brennan!D26</f>
        <v>97</v>
      </c>
      <c r="F231" s="2">
        <f>[2]Brennan!E26</f>
        <v>20</v>
      </c>
      <c r="G231" s="2">
        <f>[2]Brennan!F26</f>
        <v>5</v>
      </c>
      <c r="H231" s="2">
        <f>[2]Brennan!G26</f>
        <v>3</v>
      </c>
      <c r="I231" s="2">
        <f>[2]Brennan!H26</f>
        <v>8</v>
      </c>
      <c r="J231" s="2"/>
      <c r="K231" s="14">
        <f>[2]Brennan!J26</f>
        <v>0.69078947368421051</v>
      </c>
    </row>
    <row r="232" spans="1:11" x14ac:dyDescent="0.2">
      <c r="A232" s="2">
        <v>229</v>
      </c>
      <c r="B232" s="6" t="s">
        <v>121</v>
      </c>
      <c r="C232" s="2">
        <f>[3]Cutelis!B26</f>
        <v>245</v>
      </c>
      <c r="D232" s="2">
        <f>[3]Cutelis!C26</f>
        <v>62</v>
      </c>
      <c r="E232" s="2">
        <f>[3]Cutelis!D26</f>
        <v>97</v>
      </c>
      <c r="F232" s="2">
        <f>[3]Cutelis!E26</f>
        <v>7</v>
      </c>
      <c r="G232" s="2">
        <f>[3]Cutelis!F26</f>
        <v>0</v>
      </c>
      <c r="H232" s="2">
        <f>[3]Cutelis!G26</f>
        <v>0</v>
      </c>
      <c r="I232" s="2">
        <f>[3]Cutelis!H26</f>
        <v>17</v>
      </c>
      <c r="J232" s="2"/>
      <c r="K232" s="14">
        <f>[3]Cutelis!J26</f>
        <v>0.46530612244897956</v>
      </c>
    </row>
    <row r="233" spans="1:11" x14ac:dyDescent="0.2">
      <c r="A233" s="2">
        <v>230</v>
      </c>
      <c r="B233" s="6" t="s">
        <v>261</v>
      </c>
      <c r="C233" s="2">
        <f>[2]Brody!B18</f>
        <v>458</v>
      </c>
      <c r="D233" s="2">
        <f>[2]Brody!C18</f>
        <v>0</v>
      </c>
      <c r="E233" s="2">
        <f>[2]Brody!D18</f>
        <v>92</v>
      </c>
      <c r="F233" s="2">
        <f>[2]Brody!E18</f>
        <v>0</v>
      </c>
      <c r="G233" s="2">
        <f>[2]Brody!F18</f>
        <v>0</v>
      </c>
      <c r="H233" s="2">
        <f>[2]Brody!G18</f>
        <v>0</v>
      </c>
      <c r="I233" s="2">
        <f>[2]Brody!H18</f>
        <v>15</v>
      </c>
      <c r="J233" s="2"/>
      <c r="K233" s="14">
        <f>[2]Brody!J18</f>
        <v>0.23362445414847161</v>
      </c>
    </row>
    <row r="234" spans="1:11" x14ac:dyDescent="0.2">
      <c r="A234" s="2">
        <v>231</v>
      </c>
      <c r="B234" s="6" t="s">
        <v>251</v>
      </c>
      <c r="C234" s="2">
        <f>'[10]Johnson, Terry'!B15</f>
        <v>160</v>
      </c>
      <c r="D234" s="2">
        <f>'[10]Johnson, Terry'!C15</f>
        <v>0</v>
      </c>
      <c r="E234" s="2">
        <f>'[10]Johnson, Terry'!D15</f>
        <v>87</v>
      </c>
      <c r="F234" s="2">
        <f>'[10]Johnson, Terry'!E15</f>
        <v>0</v>
      </c>
      <c r="G234" s="2">
        <f>'[10]Johnson, Terry'!F15</f>
        <v>0</v>
      </c>
      <c r="H234" s="2">
        <f>'[10]Johnson, Terry'!G15</f>
        <v>0</v>
      </c>
      <c r="I234" s="2">
        <f>'[10]Johnson, Terry'!H15</f>
        <v>3</v>
      </c>
      <c r="J234" s="2"/>
      <c r="K234" s="14">
        <f>'[10]Johnson, Terry'!J15</f>
        <v>0.5625</v>
      </c>
    </row>
    <row r="235" spans="1:11" x14ac:dyDescent="0.2">
      <c r="A235" s="2">
        <v>232</v>
      </c>
      <c r="B235" s="6" t="s">
        <v>109</v>
      </c>
      <c r="C235" s="2">
        <f>[2]Boland!B26</f>
        <v>156</v>
      </c>
      <c r="D235" s="2">
        <f>[2]Boland!C26</f>
        <v>33</v>
      </c>
      <c r="E235" s="2">
        <f>[2]Boland!D26</f>
        <v>82</v>
      </c>
      <c r="F235" s="2">
        <f>[2]Boland!E26</f>
        <v>13</v>
      </c>
      <c r="G235" s="2">
        <f>[2]Boland!F26</f>
        <v>3</v>
      </c>
      <c r="H235" s="2">
        <f>[2]Boland!G26</f>
        <v>0</v>
      </c>
      <c r="I235" s="2">
        <f>[2]Boland!H26</f>
        <v>7</v>
      </c>
      <c r="J235" s="2"/>
      <c r="K235" s="14">
        <f>[2]Boland!J26</f>
        <v>0.57051282051282048</v>
      </c>
    </row>
    <row r="236" spans="1:11" x14ac:dyDescent="0.2">
      <c r="A236" s="2">
        <v>233</v>
      </c>
      <c r="B236" s="6" t="s">
        <v>250</v>
      </c>
      <c r="C236" s="2">
        <f>[3]Croes!B17</f>
        <v>226</v>
      </c>
      <c r="D236" s="2">
        <f>[3]Croes!C17</f>
        <v>0</v>
      </c>
      <c r="E236" s="2">
        <f>[3]Croes!D17</f>
        <v>82</v>
      </c>
      <c r="F236" s="2">
        <f>[3]Croes!E17</f>
        <v>0</v>
      </c>
      <c r="G236" s="2">
        <f>[3]Croes!F17</f>
        <v>0</v>
      </c>
      <c r="H236" s="2">
        <f>[3]Croes!G17</f>
        <v>0</v>
      </c>
      <c r="I236" s="2">
        <f>[3]Croes!H17</f>
        <v>4</v>
      </c>
      <c r="J236" s="2"/>
      <c r="K236" s="14">
        <f>[3]Croes!J17</f>
        <v>0.38053097345132741</v>
      </c>
    </row>
    <row r="237" spans="1:11" x14ac:dyDescent="0.2">
      <c r="A237" s="2">
        <v>234</v>
      </c>
      <c r="B237" s="6" t="s">
        <v>307</v>
      </c>
      <c r="C237" s="2">
        <f>[2]Berger!B17</f>
        <v>265</v>
      </c>
      <c r="D237" s="2">
        <f>[2]Berger!C17</f>
        <v>0</v>
      </c>
      <c r="E237" s="2">
        <f>[2]Berger!D17</f>
        <v>80</v>
      </c>
      <c r="F237" s="2">
        <f>[2]Berger!E17</f>
        <v>0</v>
      </c>
      <c r="G237" s="2">
        <f>[2]Berger!F17</f>
        <v>0</v>
      </c>
      <c r="H237" s="2">
        <f>[2]Berger!G17</f>
        <v>0</v>
      </c>
      <c r="I237" s="2">
        <f>[2]Berger!H17</f>
        <v>12</v>
      </c>
      <c r="J237" s="2"/>
      <c r="K237" s="14">
        <f>[2]Berger!J17</f>
        <v>0.3471698113207547</v>
      </c>
    </row>
    <row r="238" spans="1:11" x14ac:dyDescent="0.2">
      <c r="A238" s="2">
        <v>235</v>
      </c>
      <c r="B238" s="6" t="s">
        <v>358</v>
      </c>
      <c r="C238" s="2">
        <f>'[20]Warren, D'!B15</f>
        <v>245</v>
      </c>
      <c r="D238" s="2">
        <f>'[20]Warren, D'!C15</f>
        <v>0</v>
      </c>
      <c r="E238" s="2">
        <f>'[20]Warren, D'!D15</f>
        <v>78</v>
      </c>
      <c r="F238" s="2">
        <f>'[20]Warren, D'!E15</f>
        <v>0</v>
      </c>
      <c r="G238" s="2">
        <f>'[20]Warren, D'!F15</f>
        <v>0</v>
      </c>
      <c r="H238" s="2">
        <f>'[20]Warren, D'!G15</f>
        <v>0</v>
      </c>
      <c r="I238" s="2">
        <f>'[20]Warren, D'!H15</f>
        <v>11</v>
      </c>
      <c r="J238" s="2"/>
      <c r="K238" s="14">
        <f>'[20]Warren, D'!J15</f>
        <v>0.36326530612244901</v>
      </c>
    </row>
    <row r="239" spans="1:11" x14ac:dyDescent="0.2">
      <c r="A239" s="2">
        <v>236</v>
      </c>
      <c r="B239" s="6" t="s">
        <v>255</v>
      </c>
      <c r="C239" s="2">
        <f>[13]Mandra!B19</f>
        <v>193</v>
      </c>
      <c r="D239" s="2">
        <f>[13]Mandra!C19</f>
        <v>0</v>
      </c>
      <c r="E239" s="2">
        <f>[13]Mandra!D19</f>
        <v>77</v>
      </c>
      <c r="F239" s="2">
        <f>[13]Mandra!E19</f>
        <v>0</v>
      </c>
      <c r="G239" s="2">
        <f>[13]Mandra!F19</f>
        <v>0</v>
      </c>
      <c r="H239" s="2">
        <f>[13]Mandra!G19</f>
        <v>0</v>
      </c>
      <c r="I239" s="2">
        <f>[13]Mandra!H19</f>
        <v>2</v>
      </c>
      <c r="J239" s="2"/>
      <c r="K239" s="14">
        <f>[13]Mandra!J19</f>
        <v>0.40932642487046633</v>
      </c>
    </row>
    <row r="240" spans="1:11" x14ac:dyDescent="0.2">
      <c r="A240" s="2">
        <v>237</v>
      </c>
      <c r="B240" s="6" t="s">
        <v>247</v>
      </c>
      <c r="C240" s="2">
        <f>[13]Moschella!B18</f>
        <v>111</v>
      </c>
      <c r="D240" s="2">
        <f>[13]Moschella!C18</f>
        <v>0</v>
      </c>
      <c r="E240" s="2">
        <f>[13]Moschella!D18</f>
        <v>76</v>
      </c>
      <c r="F240" s="2">
        <f>[13]Moschella!E18</f>
        <v>0</v>
      </c>
      <c r="G240" s="2">
        <f>[13]Moschella!F18</f>
        <v>0</v>
      </c>
      <c r="H240" s="2">
        <f>[13]Moschella!G18</f>
        <v>0</v>
      </c>
      <c r="I240" s="2">
        <f>[13]Moschella!H18</f>
        <v>1</v>
      </c>
      <c r="J240" s="2"/>
      <c r="K240" s="14">
        <f>[13]Moschella!J18</f>
        <v>0.69369369369369371</v>
      </c>
    </row>
    <row r="241" spans="1:11" x14ac:dyDescent="0.2">
      <c r="A241" s="2">
        <v>238</v>
      </c>
      <c r="B241" s="6" t="s">
        <v>226</v>
      </c>
      <c r="C241" s="2">
        <f>[20]Wickline!B18</f>
        <v>138</v>
      </c>
      <c r="D241" s="2">
        <f>[20]Wickline!C18</f>
        <v>0</v>
      </c>
      <c r="E241" s="2">
        <f>[20]Wickline!D18</f>
        <v>76</v>
      </c>
      <c r="F241" s="2">
        <f>[20]Wickline!E18</f>
        <v>0</v>
      </c>
      <c r="G241" s="2">
        <f>[20]Wickline!F18</f>
        <v>0</v>
      </c>
      <c r="H241" s="2">
        <f>[20]Wickline!G18</f>
        <v>0</v>
      </c>
      <c r="I241" s="2">
        <f>[20]Wickline!H18</f>
        <v>0</v>
      </c>
      <c r="J241" s="2"/>
      <c r="K241" s="14">
        <f>[20]Wickline!J18</f>
        <v>0.55072463768115942</v>
      </c>
    </row>
    <row r="242" spans="1:11" x14ac:dyDescent="0.2">
      <c r="A242" s="2">
        <v>239</v>
      </c>
      <c r="B242" s="6" t="s">
        <v>56</v>
      </c>
      <c r="C242" s="2">
        <f>[13]McDonald!B24</f>
        <v>105</v>
      </c>
      <c r="D242" s="2">
        <f>[13]McDonald!C24</f>
        <v>58</v>
      </c>
      <c r="E242" s="2">
        <f>[13]McDonald!D24</f>
        <v>75</v>
      </c>
      <c r="F242" s="2">
        <f>[13]McDonald!E24</f>
        <v>22</v>
      </c>
      <c r="G242" s="2">
        <f>[13]McDonald!F24</f>
        <v>8</v>
      </c>
      <c r="H242" s="2">
        <f>[13]McDonald!G24</f>
        <v>5</v>
      </c>
      <c r="I242" s="2">
        <f>[13]McDonald!H24</f>
        <v>4</v>
      </c>
      <c r="J242" s="2"/>
      <c r="K242" s="14">
        <f>[13]McDonald!J24</f>
        <v>0.75238095238095237</v>
      </c>
    </row>
    <row r="243" spans="1:11" x14ac:dyDescent="0.2">
      <c r="A243" s="2">
        <v>240</v>
      </c>
      <c r="B243" s="6" t="s">
        <v>145</v>
      </c>
      <c r="C243" s="2">
        <f>[19]Tyler!B26</f>
        <v>158</v>
      </c>
      <c r="D243" s="2">
        <f>[19]Tyler!C26</f>
        <v>39</v>
      </c>
      <c r="E243" s="2">
        <f>[19]Tyler!D26</f>
        <v>75</v>
      </c>
      <c r="F243" s="2">
        <f>[19]Tyler!E26</f>
        <v>4</v>
      </c>
      <c r="G243" s="2">
        <f>[19]Tyler!F26</f>
        <v>3</v>
      </c>
      <c r="H243" s="2">
        <f>[19]Tyler!G26</f>
        <v>0</v>
      </c>
      <c r="I243" s="2">
        <f>[19]Tyler!H26</f>
        <v>3</v>
      </c>
      <c r="J243" s="2"/>
      <c r="K243" s="14">
        <f>[19]Tyler!J26</f>
        <v>0.49367088607594939</v>
      </c>
    </row>
    <row r="244" spans="1:11" x14ac:dyDescent="0.2">
      <c r="A244" s="2">
        <v>241</v>
      </c>
      <c r="B244" s="6" t="s">
        <v>178</v>
      </c>
      <c r="C244" s="2">
        <f>[16]Peter!B26</f>
        <v>144</v>
      </c>
      <c r="D244" s="2">
        <f>[16]Peter!C26</f>
        <v>0</v>
      </c>
      <c r="E244" s="2">
        <f>[16]Peter!D26</f>
        <v>74</v>
      </c>
      <c r="F244" s="2">
        <f>[16]Peter!E26</f>
        <v>0</v>
      </c>
      <c r="G244" s="2">
        <f>[16]Peter!F26</f>
        <v>0</v>
      </c>
      <c r="H244" s="2">
        <f>[16]Peter!G26</f>
        <v>0</v>
      </c>
      <c r="I244" s="2">
        <f>[16]Peter!H26</f>
        <v>5</v>
      </c>
      <c r="J244" s="2"/>
      <c r="K244" s="14">
        <f>[16]Peter!J26</f>
        <v>0.54861111111111116</v>
      </c>
    </row>
    <row r="245" spans="1:11" x14ac:dyDescent="0.2">
      <c r="A245" s="2">
        <v>242</v>
      </c>
      <c r="B245" s="6" t="s">
        <v>345</v>
      </c>
      <c r="C245" s="2">
        <f>[10]Judge!B13</f>
        <v>163</v>
      </c>
      <c r="D245" s="2">
        <f>[10]Judge!C13</f>
        <v>0</v>
      </c>
      <c r="E245" s="2">
        <f>[10]Judge!D13</f>
        <v>73</v>
      </c>
      <c r="F245" s="2">
        <f>[10]Judge!E13</f>
        <v>0</v>
      </c>
      <c r="G245" s="2">
        <f>[10]Judge!F13</f>
        <v>0</v>
      </c>
      <c r="H245" s="2">
        <f>[10]Judge!G13</f>
        <v>0</v>
      </c>
      <c r="I245" s="2">
        <f>[10]Judge!H13</f>
        <v>6</v>
      </c>
      <c r="J245" s="2"/>
      <c r="K245" s="14">
        <f>[10]Judge!J13</f>
        <v>0.48466257668711654</v>
      </c>
    </row>
    <row r="246" spans="1:11" x14ac:dyDescent="0.2">
      <c r="A246" s="2">
        <v>243</v>
      </c>
      <c r="B246" s="6" t="s">
        <v>167</v>
      </c>
      <c r="C246" s="2">
        <f>[17]Russell!B26</f>
        <v>148</v>
      </c>
      <c r="D246" s="2">
        <f>[17]Russell!C26</f>
        <v>30</v>
      </c>
      <c r="E246" s="2">
        <f>[17]Russell!D26</f>
        <v>73</v>
      </c>
      <c r="F246" s="2">
        <f>[17]Russell!E26</f>
        <v>13</v>
      </c>
      <c r="G246" s="2">
        <f>[17]Russell!F26</f>
        <v>5</v>
      </c>
      <c r="H246" s="2">
        <f>[17]Russell!G26</f>
        <v>6</v>
      </c>
      <c r="I246" s="2">
        <f>[17]Russell!H26</f>
        <v>1</v>
      </c>
      <c r="J246" s="2"/>
      <c r="K246" s="14">
        <f>[17]Russell!J26</f>
        <v>0.5</v>
      </c>
    </row>
    <row r="247" spans="1:11" x14ac:dyDescent="0.2">
      <c r="A247" s="2">
        <v>244</v>
      </c>
      <c r="B247" s="6" t="s">
        <v>252</v>
      </c>
      <c r="C247" s="2">
        <f>[13]Miethe!B19</f>
        <v>343</v>
      </c>
      <c r="D247" s="2">
        <f>[13]Miethe!C19</f>
        <v>0</v>
      </c>
      <c r="E247" s="2">
        <f>[13]Miethe!D19</f>
        <v>72</v>
      </c>
      <c r="F247" s="2">
        <f>[13]Miethe!E19</f>
        <v>0</v>
      </c>
      <c r="G247" s="2">
        <f>[13]Miethe!F19</f>
        <v>0</v>
      </c>
      <c r="H247" s="2">
        <f>[13]Miethe!G19</f>
        <v>0</v>
      </c>
      <c r="I247" s="2">
        <f>[13]Miethe!H19</f>
        <v>11</v>
      </c>
      <c r="J247" s="2"/>
      <c r="K247" s="14">
        <f>[13]Miethe!J19</f>
        <v>0.24198250728862974</v>
      </c>
    </row>
    <row r="248" spans="1:11" x14ac:dyDescent="0.2">
      <c r="A248" s="2">
        <v>245</v>
      </c>
      <c r="B248" s="6" t="s">
        <v>91</v>
      </c>
      <c r="C248" s="2">
        <f>[16]Provencher!B26</f>
        <v>114</v>
      </c>
      <c r="D248" s="2">
        <f>[16]Provencher!C26</f>
        <v>25</v>
      </c>
      <c r="E248" s="2">
        <f>[16]Provencher!D26</f>
        <v>72</v>
      </c>
      <c r="F248" s="2">
        <f>[16]Provencher!E26</f>
        <v>2</v>
      </c>
      <c r="G248" s="2">
        <f>[16]Provencher!F26</f>
        <v>2</v>
      </c>
      <c r="H248" s="2">
        <f>[16]Provencher!G26</f>
        <v>0</v>
      </c>
      <c r="I248" s="2">
        <f>[16]Provencher!H26</f>
        <v>0</v>
      </c>
      <c r="J248" s="2"/>
      <c r="K248" s="14">
        <f>[16]Provencher!J26</f>
        <v>0.63157894736842102</v>
      </c>
    </row>
    <row r="249" spans="1:11" x14ac:dyDescent="0.2">
      <c r="A249" s="2">
        <v>246</v>
      </c>
      <c r="B249" s="6" t="s">
        <v>76</v>
      </c>
      <c r="C249" s="2">
        <f>[13]Margulis!B24</f>
        <v>181</v>
      </c>
      <c r="D249" s="2">
        <f>[13]Margulis!C24</f>
        <v>35</v>
      </c>
      <c r="E249" s="2">
        <f>[13]Margulis!D24</f>
        <v>71</v>
      </c>
      <c r="F249" s="2">
        <f>[13]Margulis!E24</f>
        <v>0</v>
      </c>
      <c r="G249" s="2">
        <f>[13]Margulis!F24</f>
        <v>0</v>
      </c>
      <c r="H249" s="2">
        <f>[13]Margulis!G24</f>
        <v>0</v>
      </c>
      <c r="I249" s="2">
        <f>[13]Margulis!H24</f>
        <v>0</v>
      </c>
      <c r="J249" s="2"/>
      <c r="K249" s="14">
        <f>[13]Margulis!J24</f>
        <v>0.39226519337016574</v>
      </c>
    </row>
    <row r="250" spans="1:11" x14ac:dyDescent="0.2">
      <c r="A250" s="2">
        <v>247</v>
      </c>
      <c r="B250" s="6" t="s">
        <v>159</v>
      </c>
      <c r="C250" s="2">
        <f>'[15]O''Leary'!B26</f>
        <v>164</v>
      </c>
      <c r="D250" s="2">
        <f>'[15]O''Leary'!C26</f>
        <v>12</v>
      </c>
      <c r="E250" s="2">
        <f>'[15]O''Leary'!D26</f>
        <v>71</v>
      </c>
      <c r="F250" s="2">
        <f>'[15]O''Leary'!E26</f>
        <v>2</v>
      </c>
      <c r="G250" s="2">
        <f>'[15]O''Leary'!F26</f>
        <v>0</v>
      </c>
      <c r="H250" s="2">
        <f>'[15]O''Leary'!G26</f>
        <v>0</v>
      </c>
      <c r="I250" s="2">
        <f>'[15]O''Leary'!H26</f>
        <v>4</v>
      </c>
      <c r="J250" s="2"/>
      <c r="K250" s="14">
        <f>'[15]O''Leary'!J26</f>
        <v>0.45731707317073172</v>
      </c>
    </row>
    <row r="251" spans="1:11" x14ac:dyDescent="0.2">
      <c r="A251" s="2">
        <v>248</v>
      </c>
      <c r="B251" s="6" t="s">
        <v>328</v>
      </c>
      <c r="C251" s="2">
        <f>[3]Carbonneau!B15</f>
        <v>145</v>
      </c>
      <c r="D251" s="2">
        <f>[3]Carbonneau!C15</f>
        <v>0</v>
      </c>
      <c r="E251" s="2">
        <f>[3]Carbonneau!D15</f>
        <v>70</v>
      </c>
      <c r="F251" s="2">
        <f>[3]Carbonneau!E15</f>
        <v>0</v>
      </c>
      <c r="G251" s="2">
        <f>[3]Carbonneau!F15</f>
        <v>0</v>
      </c>
      <c r="H251" s="2">
        <f>[3]Carbonneau!G15</f>
        <v>0</v>
      </c>
      <c r="I251" s="2">
        <f>[3]Carbonneau!H15</f>
        <v>2</v>
      </c>
      <c r="J251" s="2"/>
      <c r="K251" s="14">
        <f>[3]Carbonneau!J15</f>
        <v>0.49655172413793103</v>
      </c>
    </row>
    <row r="252" spans="1:11" x14ac:dyDescent="0.2">
      <c r="A252" s="2">
        <v>249</v>
      </c>
      <c r="B252" s="6" t="s">
        <v>302</v>
      </c>
      <c r="C252" s="2">
        <f>[7]George!B16</f>
        <v>193</v>
      </c>
      <c r="D252" s="2">
        <f>[7]George!C16</f>
        <v>0</v>
      </c>
      <c r="E252" s="2">
        <f>[7]George!D16</f>
        <v>69</v>
      </c>
      <c r="F252" s="2">
        <f>[7]George!E16</f>
        <v>0</v>
      </c>
      <c r="G252" s="2">
        <f>[7]George!F16</f>
        <v>0</v>
      </c>
      <c r="H252" s="2">
        <f>[7]George!G16</f>
        <v>0</v>
      </c>
      <c r="I252" s="2">
        <f>[7]George!H16</f>
        <v>3</v>
      </c>
      <c r="J252" s="2"/>
      <c r="K252" s="14">
        <f>[7]George!J16</f>
        <v>0.37305699481865284</v>
      </c>
    </row>
    <row r="253" spans="1:11" x14ac:dyDescent="0.2">
      <c r="A253" s="2">
        <v>250</v>
      </c>
      <c r="B253" s="6" t="s">
        <v>137</v>
      </c>
      <c r="C253" s="2">
        <f>[2]Backman!B26</f>
        <v>115</v>
      </c>
      <c r="D253" s="2">
        <f>[2]Backman!C26</f>
        <v>43</v>
      </c>
      <c r="E253" s="2">
        <f>[2]Backman!D26</f>
        <v>68</v>
      </c>
      <c r="F253" s="2">
        <f>[2]Backman!E26</f>
        <v>10</v>
      </c>
      <c r="G253" s="2">
        <f>[2]Backman!F26</f>
        <v>4</v>
      </c>
      <c r="H253" s="2">
        <f>[2]Backman!G26</f>
        <v>5</v>
      </c>
      <c r="I253" s="2">
        <f>[2]Backman!H26</f>
        <v>2</v>
      </c>
      <c r="J253" s="2"/>
      <c r="K253" s="14">
        <f>[2]Backman!J26</f>
        <v>0.60869565217391308</v>
      </c>
    </row>
    <row r="254" spans="1:11" x14ac:dyDescent="0.2">
      <c r="A254" s="2">
        <v>251</v>
      </c>
      <c r="B254" s="6" t="s">
        <v>190</v>
      </c>
      <c r="C254" s="2">
        <f>'[18]Sullivan, Bob'!B21</f>
        <v>136</v>
      </c>
      <c r="D254" s="2">
        <f>'[18]Sullivan, Bob'!C21</f>
        <v>0</v>
      </c>
      <c r="E254" s="2">
        <f>'[18]Sullivan, Bob'!D21</f>
        <v>67</v>
      </c>
      <c r="F254" s="2">
        <f>'[18]Sullivan, Bob'!E21</f>
        <v>0</v>
      </c>
      <c r="G254" s="2">
        <f>'[18]Sullivan, Bob'!F21</f>
        <v>0</v>
      </c>
      <c r="H254" s="2">
        <f>'[18]Sullivan, Bob'!G21</f>
        <v>0</v>
      </c>
      <c r="I254" s="2">
        <f>'[18]Sullivan, Bob'!H21</f>
        <v>2</v>
      </c>
      <c r="J254" s="2"/>
      <c r="K254" s="14">
        <f>'[18]Sullivan, Bob'!J21</f>
        <v>0.50735294117647056</v>
      </c>
    </row>
    <row r="255" spans="1:11" x14ac:dyDescent="0.2">
      <c r="A255" s="2">
        <v>252</v>
      </c>
      <c r="B255" s="6" t="s">
        <v>313</v>
      </c>
      <c r="C255" s="2">
        <f>[20]Weisman!B19</f>
        <v>292</v>
      </c>
      <c r="D255" s="2">
        <f>[20]Weisman!C19</f>
        <v>0</v>
      </c>
      <c r="E255" s="2">
        <f>[20]Weisman!D19</f>
        <v>67</v>
      </c>
      <c r="F255" s="2">
        <f>[20]Weisman!E19</f>
        <v>0</v>
      </c>
      <c r="G255" s="2">
        <f>[20]Weisman!F19</f>
        <v>0</v>
      </c>
      <c r="H255" s="2">
        <f>[20]Weisman!G19</f>
        <v>0</v>
      </c>
      <c r="I255" s="2">
        <f>[20]Weisman!H19</f>
        <v>10</v>
      </c>
      <c r="J255" s="2"/>
      <c r="K255" s="14">
        <f>[20]Weisman!J19</f>
        <v>0.2636986301369863</v>
      </c>
    </row>
    <row r="256" spans="1:11" x14ac:dyDescent="0.2">
      <c r="A256" s="2">
        <v>253</v>
      </c>
      <c r="B256" s="6" t="s">
        <v>335</v>
      </c>
      <c r="C256" s="2">
        <f>[17]Rossetti!B26</f>
        <v>116</v>
      </c>
      <c r="D256" s="2">
        <f>[17]Rossetti!C26</f>
        <v>57</v>
      </c>
      <c r="E256" s="2">
        <f>[17]Rossetti!D26</f>
        <v>66</v>
      </c>
      <c r="F256" s="2">
        <f>[17]Rossetti!E26</f>
        <v>16</v>
      </c>
      <c r="G256" s="2">
        <f>[17]Rossetti!F26</f>
        <v>4</v>
      </c>
      <c r="H256" s="2">
        <f>[17]Rossetti!G26</f>
        <v>1</v>
      </c>
      <c r="I256" s="2">
        <f>[17]Rossetti!H26</f>
        <v>9</v>
      </c>
      <c r="J256" s="2"/>
      <c r="K256" s="14">
        <f>[17]Rossetti!J26</f>
        <v>0.64655172413793105</v>
      </c>
    </row>
    <row r="257" spans="1:11" x14ac:dyDescent="0.2">
      <c r="A257" s="2">
        <v>254</v>
      </c>
      <c r="B257" s="6" t="s">
        <v>324</v>
      </c>
      <c r="C257" s="2">
        <f>'[1]Anderson, Ron'!B12</f>
        <v>84</v>
      </c>
      <c r="D257" s="2">
        <f>'[1]Anderson, Ron'!C12</f>
        <v>0</v>
      </c>
      <c r="E257" s="2">
        <f>'[1]Anderson, Ron'!D12</f>
        <v>65</v>
      </c>
      <c r="F257" s="2">
        <f>'[1]Anderson, Ron'!E12</f>
        <v>0</v>
      </c>
      <c r="G257" s="2">
        <f>'[1]Anderson, Ron'!F12</f>
        <v>0</v>
      </c>
      <c r="H257" s="2">
        <f>'[1]Anderson, Ron'!G12</f>
        <v>0</v>
      </c>
      <c r="I257" s="2">
        <f>'[1]Anderson, Ron'!H12</f>
        <v>6</v>
      </c>
      <c r="J257" s="2"/>
      <c r="K257" s="14">
        <f>'[1]Anderson, Ron'!J12</f>
        <v>0.84523809523809523</v>
      </c>
    </row>
    <row r="258" spans="1:11" x14ac:dyDescent="0.2">
      <c r="A258" s="2">
        <v>255</v>
      </c>
      <c r="B258" s="6" t="s">
        <v>263</v>
      </c>
      <c r="C258" s="2">
        <f>[4]DeLuca!B17</f>
        <v>304</v>
      </c>
      <c r="D258" s="2">
        <f>[4]DeLuca!C17</f>
        <v>0</v>
      </c>
      <c r="E258" s="2">
        <f>[4]DeLuca!D17</f>
        <v>65</v>
      </c>
      <c r="F258" s="2">
        <f>[4]DeLuca!E17</f>
        <v>0</v>
      </c>
      <c r="G258" s="2">
        <f>[4]DeLuca!F17</f>
        <v>0</v>
      </c>
      <c r="H258" s="2">
        <f>[4]DeLuca!G17</f>
        <v>0</v>
      </c>
      <c r="I258" s="2">
        <f>[4]DeLuca!H17</f>
        <v>7</v>
      </c>
      <c r="J258" s="2"/>
      <c r="K258" s="14">
        <f>[4]DeLuca!J17</f>
        <v>0.23684210526315788</v>
      </c>
    </row>
    <row r="259" spans="1:11" x14ac:dyDescent="0.2">
      <c r="A259" s="2">
        <v>256</v>
      </c>
      <c r="B259" s="6" t="s">
        <v>106</v>
      </c>
      <c r="C259" s="2">
        <f>'[18]Smith, Owen'!B26</f>
        <v>144</v>
      </c>
      <c r="D259" s="2">
        <f>'[18]Smith, Owen'!C26</f>
        <v>42</v>
      </c>
      <c r="E259" s="2">
        <f>'[18]Smith, Owen'!D26</f>
        <v>65</v>
      </c>
      <c r="F259" s="2">
        <f>'[18]Smith, Owen'!E26</f>
        <v>2</v>
      </c>
      <c r="G259" s="2">
        <f>'[18]Smith, Owen'!F26</f>
        <v>1</v>
      </c>
      <c r="H259" s="2">
        <f>'[18]Smith, Owen'!G26</f>
        <v>0</v>
      </c>
      <c r="I259" s="2">
        <f>'[18]Smith, Owen'!H26</f>
        <v>5</v>
      </c>
      <c r="J259" s="2"/>
      <c r="K259" s="14">
        <f>'[18]Smith, Owen'!J26</f>
        <v>0.4861111111111111</v>
      </c>
    </row>
    <row r="260" spans="1:11" x14ac:dyDescent="0.2">
      <c r="A260" s="2">
        <v>257</v>
      </c>
      <c r="B260" s="6" t="s">
        <v>166</v>
      </c>
      <c r="C260" s="2">
        <f>[1]Astolfi!B16</f>
        <v>140</v>
      </c>
      <c r="D260" s="2">
        <f>[1]Astolfi!C16</f>
        <v>24</v>
      </c>
      <c r="E260" s="2">
        <f>[1]Astolfi!D16</f>
        <v>63</v>
      </c>
      <c r="F260" s="2">
        <f>[1]Astolfi!E16</f>
        <v>8</v>
      </c>
      <c r="G260" s="2">
        <f>[1]Astolfi!F16</f>
        <v>1</v>
      </c>
      <c r="H260" s="2">
        <f>[1]Astolfi!G16</f>
        <v>2</v>
      </c>
      <c r="I260" s="2">
        <f>[1]Astolfi!H16</f>
        <v>2</v>
      </c>
      <c r="J260" s="2"/>
      <c r="K260" s="14">
        <f>[1]Astolfi!J16</f>
        <v>0.4642857142857143</v>
      </c>
    </row>
    <row r="261" spans="1:11" x14ac:dyDescent="0.2">
      <c r="A261" s="2">
        <v>258</v>
      </c>
      <c r="B261" s="6" t="s">
        <v>112</v>
      </c>
      <c r="C261" s="2">
        <f>[6]Feldmann!B26</f>
        <v>117</v>
      </c>
      <c r="D261" s="2">
        <f>[6]Feldmann!C26</f>
        <v>37</v>
      </c>
      <c r="E261" s="2">
        <f>[6]Feldmann!D26</f>
        <v>61</v>
      </c>
      <c r="F261" s="2">
        <f>[6]Feldmann!E26</f>
        <v>4</v>
      </c>
      <c r="G261" s="2">
        <f>[6]Feldmann!F26</f>
        <v>2</v>
      </c>
      <c r="H261" s="2">
        <f>[6]Feldmann!G26</f>
        <v>0</v>
      </c>
      <c r="I261" s="2">
        <f>[6]Feldmann!H26</f>
        <v>1</v>
      </c>
      <c r="J261" s="2"/>
      <c r="K261" s="14">
        <f>[6]Feldmann!J26</f>
        <v>0.52991452991452992</v>
      </c>
    </row>
    <row r="262" spans="1:11" x14ac:dyDescent="0.2">
      <c r="A262" s="2">
        <v>259</v>
      </c>
      <c r="B262" s="6" t="s">
        <v>110</v>
      </c>
      <c r="C262" s="2">
        <f>[2]Bourque!B26</f>
        <v>122</v>
      </c>
      <c r="D262" s="2">
        <f>[2]Bourque!C26</f>
        <v>38</v>
      </c>
      <c r="E262" s="2">
        <f>[2]Bourque!D26</f>
        <v>60</v>
      </c>
      <c r="F262" s="2">
        <f>[2]Bourque!E26</f>
        <v>9</v>
      </c>
      <c r="G262" s="2">
        <f>[2]Bourque!F26</f>
        <v>3</v>
      </c>
      <c r="H262" s="2">
        <f>[2]Bourque!G26</f>
        <v>1</v>
      </c>
      <c r="I262" s="2">
        <f>[2]Bourque!H26</f>
        <v>12</v>
      </c>
      <c r="J262" s="2"/>
      <c r="K262" s="14">
        <f>[2]Bourque!J26</f>
        <v>0.5901639344262295</v>
      </c>
    </row>
    <row r="263" spans="1:11" x14ac:dyDescent="0.2">
      <c r="A263" s="2">
        <v>260</v>
      </c>
      <c r="B263" s="6" t="s">
        <v>304</v>
      </c>
      <c r="C263" s="2">
        <f>[13]McClarren!B19</f>
        <v>275</v>
      </c>
      <c r="D263" s="2">
        <f>[13]McClarren!C19</f>
        <v>0</v>
      </c>
      <c r="E263" s="2">
        <f>[13]McClarren!D19</f>
        <v>59</v>
      </c>
      <c r="F263" s="2">
        <f>[13]McClarren!E19</f>
        <v>0</v>
      </c>
      <c r="G263" s="2">
        <f>[13]McClarren!F19</f>
        <v>0</v>
      </c>
      <c r="H263" s="2">
        <f>[13]McClarren!G19</f>
        <v>0</v>
      </c>
      <c r="I263" s="2">
        <f>[13]McClarren!H19</f>
        <v>40</v>
      </c>
      <c r="J263" s="2"/>
      <c r="K263" s="14">
        <f>[13]McClarren!J19</f>
        <v>0.36</v>
      </c>
    </row>
    <row r="264" spans="1:11" x14ac:dyDescent="0.2">
      <c r="A264" s="2">
        <v>261</v>
      </c>
      <c r="B264" s="6" t="s">
        <v>218</v>
      </c>
      <c r="C264" s="2">
        <f>[16]Pace!B16</f>
        <v>167</v>
      </c>
      <c r="D264" s="2">
        <f>[16]Pace!C16</f>
        <v>0</v>
      </c>
      <c r="E264" s="2">
        <f>[16]Pace!D16</f>
        <v>59</v>
      </c>
      <c r="F264" s="2">
        <f>[16]Pace!E16</f>
        <v>0</v>
      </c>
      <c r="G264" s="2">
        <f>[16]Pace!F16</f>
        <v>0</v>
      </c>
      <c r="H264" s="2">
        <f>[16]Pace!G16</f>
        <v>0</v>
      </c>
      <c r="I264" s="2">
        <f>[16]Pace!H16</f>
        <v>3</v>
      </c>
      <c r="J264" s="2"/>
      <c r="K264" s="14">
        <f>[16]Pace!J16</f>
        <v>0.3712574850299401</v>
      </c>
    </row>
    <row r="265" spans="1:11" x14ac:dyDescent="0.2">
      <c r="A265" s="2">
        <v>262</v>
      </c>
      <c r="B265" s="6" t="s">
        <v>209</v>
      </c>
      <c r="C265" s="2">
        <f>[17]Robert!B17</f>
        <v>167</v>
      </c>
      <c r="D265" s="2">
        <f>[17]Robert!C17</f>
        <v>0</v>
      </c>
      <c r="E265" s="2">
        <f>[17]Robert!D17</f>
        <v>59</v>
      </c>
      <c r="F265" s="2">
        <f>[17]Robert!E17</f>
        <v>0</v>
      </c>
      <c r="G265" s="2">
        <f>[17]Robert!F17</f>
        <v>0</v>
      </c>
      <c r="H265" s="2">
        <f>[17]Robert!G17</f>
        <v>0</v>
      </c>
      <c r="I265" s="2">
        <f>[17]Robert!H17</f>
        <v>8</v>
      </c>
      <c r="J265" s="2"/>
      <c r="K265" s="14">
        <f>[17]Robert!J17</f>
        <v>0.40119760479041916</v>
      </c>
    </row>
    <row r="266" spans="1:11" x14ac:dyDescent="0.2">
      <c r="A266" s="2">
        <v>263</v>
      </c>
      <c r="B266" s="6" t="s">
        <v>343</v>
      </c>
      <c r="C266" s="2">
        <f>[7]Gregowske!B13</f>
        <v>101</v>
      </c>
      <c r="D266" s="2">
        <f>[7]Gregowske!C13</f>
        <v>0</v>
      </c>
      <c r="E266" s="2">
        <f>[7]Gregowske!D13</f>
        <v>57</v>
      </c>
      <c r="F266" s="2">
        <f>[7]Gregowske!E13</f>
        <v>0</v>
      </c>
      <c r="G266" s="2">
        <f>[7]Gregowske!F13</f>
        <v>0</v>
      </c>
      <c r="H266" s="2">
        <f>[7]Gregowske!G13</f>
        <v>0</v>
      </c>
      <c r="I266" s="2">
        <f>[7]Gregowske!H13</f>
        <v>13</v>
      </c>
      <c r="J266" s="2"/>
      <c r="K266" s="14">
        <f>[7]Gregowske!J13</f>
        <v>0.69306930693069302</v>
      </c>
    </row>
    <row r="267" spans="1:11" x14ac:dyDescent="0.2">
      <c r="A267" s="2">
        <v>264</v>
      </c>
      <c r="B267" s="6" t="s">
        <v>131</v>
      </c>
      <c r="C267" s="2">
        <f>[3]Cox!B26</f>
        <v>112</v>
      </c>
      <c r="D267" s="2">
        <f>[3]Cox!C26</f>
        <v>7</v>
      </c>
      <c r="E267" s="2">
        <f>[3]Cox!D26</f>
        <v>55</v>
      </c>
      <c r="F267" s="2">
        <f>[3]Cox!E26</f>
        <v>2</v>
      </c>
      <c r="G267" s="2">
        <f>[3]Cox!F26</f>
        <v>0</v>
      </c>
      <c r="H267" s="2">
        <f>[3]Cox!G26</f>
        <v>0</v>
      </c>
      <c r="I267" s="2">
        <f>[3]Cox!H26</f>
        <v>12</v>
      </c>
      <c r="J267" s="2"/>
      <c r="K267" s="14">
        <f>[3]Cox!J26</f>
        <v>0.5982142857142857</v>
      </c>
    </row>
    <row r="268" spans="1:11" x14ac:dyDescent="0.2">
      <c r="A268" s="2">
        <v>265</v>
      </c>
      <c r="B268" s="6" t="s">
        <v>357</v>
      </c>
      <c r="C268" s="2">
        <f>[18]Steele!B13</f>
        <v>128</v>
      </c>
      <c r="D268" s="2">
        <f>[18]Steele!C13</f>
        <v>0</v>
      </c>
      <c r="E268" s="2">
        <f>[18]Steele!D13</f>
        <v>55</v>
      </c>
      <c r="F268" s="2">
        <f>[18]Steele!E13</f>
        <v>0</v>
      </c>
      <c r="G268" s="2">
        <f>[18]Steele!F13</f>
        <v>0</v>
      </c>
      <c r="H268" s="2">
        <f>[18]Steele!G13</f>
        <v>0</v>
      </c>
      <c r="I268" s="2">
        <f>[18]Steele!H13</f>
        <v>4</v>
      </c>
      <c r="J268" s="2"/>
      <c r="K268" s="14">
        <f>[18]Steele!J13</f>
        <v>0.4609375</v>
      </c>
    </row>
    <row r="269" spans="1:11" x14ac:dyDescent="0.2">
      <c r="A269" s="2">
        <v>266</v>
      </c>
      <c r="B269" s="6" t="s">
        <v>223</v>
      </c>
      <c r="C269" s="2">
        <f>[1]Amato!B14</f>
        <v>149</v>
      </c>
      <c r="D269" s="2">
        <f>[1]Amato!C14</f>
        <v>0</v>
      </c>
      <c r="E269" s="2">
        <f>[1]Amato!D14</f>
        <v>51</v>
      </c>
      <c r="F269" s="2">
        <f>[1]Amato!E14</f>
        <v>0</v>
      </c>
      <c r="G269" s="2">
        <f>[1]Amato!F14</f>
        <v>0</v>
      </c>
      <c r="H269" s="2">
        <f>[1]Amato!G14</f>
        <v>0</v>
      </c>
      <c r="I269" s="2">
        <f>[1]Amato!H14</f>
        <v>0</v>
      </c>
      <c r="J269" s="2"/>
      <c r="K269" s="14">
        <f>[1]Amato!J14</f>
        <v>0.34228187919463088</v>
      </c>
    </row>
    <row r="270" spans="1:11" x14ac:dyDescent="0.2">
      <c r="A270" s="2">
        <v>267</v>
      </c>
      <c r="B270" s="6" t="s">
        <v>73</v>
      </c>
      <c r="C270" s="2">
        <f>'[2]Barnard, Alan'!B26</f>
        <v>89</v>
      </c>
      <c r="D270" s="2">
        <f>'[2]Barnard, Alan'!C26</f>
        <v>23</v>
      </c>
      <c r="E270" s="2">
        <f>'[2]Barnard, Alan'!D26</f>
        <v>51</v>
      </c>
      <c r="F270" s="2">
        <f>'[2]Barnard, Alan'!E26</f>
        <v>6</v>
      </c>
      <c r="G270" s="2">
        <f>'[2]Barnard, Alan'!F26</f>
        <v>2</v>
      </c>
      <c r="H270" s="2">
        <f>'[2]Barnard, Alan'!G26</f>
        <v>4</v>
      </c>
      <c r="I270" s="2">
        <f>'[2]Barnard, Alan'!H26</f>
        <v>9</v>
      </c>
      <c r="J270" s="2"/>
      <c r="K270" s="14">
        <f>'[2]Barnard, Alan'!J26</f>
        <v>0.6741573033707865</v>
      </c>
    </row>
    <row r="271" spans="1:11" x14ac:dyDescent="0.2">
      <c r="A271" s="2">
        <v>268</v>
      </c>
      <c r="B271" s="6" t="s">
        <v>356</v>
      </c>
      <c r="C271" s="2">
        <f>[18]Schofield!B12</f>
        <v>121</v>
      </c>
      <c r="D271" s="2">
        <f>[18]Schofield!C12</f>
        <v>0</v>
      </c>
      <c r="E271" s="2">
        <f>[18]Schofield!D12</f>
        <v>50</v>
      </c>
      <c r="F271" s="2">
        <f>[18]Schofield!E12</f>
        <v>0</v>
      </c>
      <c r="G271" s="2">
        <f>[18]Schofield!F12</f>
        <v>0</v>
      </c>
      <c r="H271" s="2">
        <f>[18]Schofield!G12</f>
        <v>0</v>
      </c>
      <c r="I271" s="2">
        <f>[18]Schofield!H12</f>
        <v>8</v>
      </c>
      <c r="J271" s="2"/>
      <c r="K271" s="14">
        <f>[18]Schofield!J12</f>
        <v>0.47933884297520662</v>
      </c>
    </row>
    <row r="272" spans="1:11" x14ac:dyDescent="0.2">
      <c r="A272" s="2">
        <v>269</v>
      </c>
      <c r="B272" s="6" t="s">
        <v>172</v>
      </c>
      <c r="C272" s="2">
        <f>[3]Covert!B16</f>
        <v>143</v>
      </c>
      <c r="D272" s="2">
        <f>[3]Covert!C16</f>
        <v>9</v>
      </c>
      <c r="E272" s="2">
        <f>[3]Covert!D16</f>
        <v>49</v>
      </c>
      <c r="F272" s="2">
        <f>[3]Covert!E16</f>
        <v>1</v>
      </c>
      <c r="G272" s="2">
        <f>[3]Covert!F16</f>
        <v>0</v>
      </c>
      <c r="H272" s="2">
        <f>[3]Covert!G16</f>
        <v>0</v>
      </c>
      <c r="I272" s="2">
        <f>[3]Covert!H16</f>
        <v>3</v>
      </c>
      <c r="J272" s="2"/>
      <c r="K272" s="14">
        <f>[3]Covert!J16</f>
        <v>0.36363636363636365</v>
      </c>
    </row>
    <row r="273" spans="1:11" x14ac:dyDescent="0.2">
      <c r="A273" s="2">
        <v>270</v>
      </c>
      <c r="B273" s="6" t="s">
        <v>339</v>
      </c>
      <c r="C273" s="2">
        <f>[13]Malonson!B13</f>
        <v>120</v>
      </c>
      <c r="D273" s="2">
        <f>[13]Malonson!C13</f>
        <v>0</v>
      </c>
      <c r="E273" s="2">
        <f>[13]Malonson!D13</f>
        <v>49</v>
      </c>
      <c r="F273" s="2">
        <f>[13]Malonson!E13</f>
        <v>0</v>
      </c>
      <c r="G273" s="2">
        <f>[13]Malonson!F13</f>
        <v>0</v>
      </c>
      <c r="H273" s="2">
        <f>[13]Malonson!G13</f>
        <v>0</v>
      </c>
      <c r="I273" s="2">
        <f>[13]Malonson!H13</f>
        <v>5</v>
      </c>
      <c r="J273" s="2"/>
      <c r="K273" s="14">
        <f>[13]Malonson!J13</f>
        <v>0.45</v>
      </c>
    </row>
    <row r="274" spans="1:11" x14ac:dyDescent="0.2">
      <c r="A274" s="2">
        <v>271</v>
      </c>
      <c r="B274" s="6" t="s">
        <v>231</v>
      </c>
      <c r="C274" s="2">
        <f>[13]Milana!B19</f>
        <v>228</v>
      </c>
      <c r="D274" s="2">
        <f>[13]Milana!C19</f>
        <v>0</v>
      </c>
      <c r="E274" s="2">
        <f>[13]Milana!D19</f>
        <v>49</v>
      </c>
      <c r="F274" s="2">
        <f>[13]Milana!E19</f>
        <v>0</v>
      </c>
      <c r="G274" s="2">
        <f>[13]Milana!F19</f>
        <v>0</v>
      </c>
      <c r="H274" s="2">
        <f>[13]Milana!G19</f>
        <v>0</v>
      </c>
      <c r="I274" s="2">
        <f>[13]Milana!H19</f>
        <v>8</v>
      </c>
      <c r="J274" s="2"/>
      <c r="K274" s="14">
        <f>[13]Milana!J19</f>
        <v>0.25</v>
      </c>
    </row>
    <row r="275" spans="1:11" x14ac:dyDescent="0.2">
      <c r="A275" s="2">
        <v>272</v>
      </c>
      <c r="B275" s="6" t="s">
        <v>238</v>
      </c>
      <c r="C275" s="2">
        <f>'[2]Barnard, Bruce'!B18</f>
        <v>93</v>
      </c>
      <c r="D275" s="2">
        <f>'[2]Barnard, Bruce'!C18</f>
        <v>0</v>
      </c>
      <c r="E275" s="2">
        <f>'[2]Barnard, Bruce'!D18</f>
        <v>48</v>
      </c>
      <c r="F275" s="2">
        <f>'[2]Barnard, Bruce'!E18</f>
        <v>0</v>
      </c>
      <c r="G275" s="2">
        <f>'[2]Barnard, Bruce'!F18</f>
        <v>0</v>
      </c>
      <c r="H275" s="2">
        <f>'[2]Barnard, Bruce'!G18</f>
        <v>0</v>
      </c>
      <c r="I275" s="2">
        <f>'[2]Barnard, Bruce'!H18</f>
        <v>0</v>
      </c>
      <c r="J275" s="2"/>
      <c r="K275" s="14">
        <f>'[2]Barnard, Bruce'!J18</f>
        <v>0.5161290322580645</v>
      </c>
    </row>
    <row r="276" spans="1:11" x14ac:dyDescent="0.2">
      <c r="A276" s="2">
        <v>273</v>
      </c>
      <c r="B276" s="6" t="s">
        <v>301</v>
      </c>
      <c r="C276" s="2">
        <f>[4]DesBois!B18</f>
        <v>196</v>
      </c>
      <c r="D276" s="2">
        <f>[4]DesBois!C18</f>
        <v>0</v>
      </c>
      <c r="E276" s="2">
        <f>[4]DesBois!D18</f>
        <v>48</v>
      </c>
      <c r="F276" s="2">
        <f>[4]DesBois!E18</f>
        <v>0</v>
      </c>
      <c r="G276" s="2">
        <f>[4]DesBois!F18</f>
        <v>0</v>
      </c>
      <c r="H276" s="2">
        <f>[4]DesBois!G18</f>
        <v>0</v>
      </c>
      <c r="I276" s="2">
        <f>[4]DesBois!H18</f>
        <v>19</v>
      </c>
      <c r="J276" s="2"/>
      <c r="K276" s="14">
        <f>[4]DesBois!J18</f>
        <v>0.34183673469387754</v>
      </c>
    </row>
    <row r="277" spans="1:11" x14ac:dyDescent="0.2">
      <c r="A277" s="2">
        <v>274</v>
      </c>
      <c r="B277" s="6" t="s">
        <v>349</v>
      </c>
      <c r="C277" s="2">
        <f>[14]Noel!B14</f>
        <v>142</v>
      </c>
      <c r="D277" s="2">
        <f>[14]Noel!C14</f>
        <v>0</v>
      </c>
      <c r="E277" s="2">
        <f>[14]Noel!D14</f>
        <v>47</v>
      </c>
      <c r="F277" s="2">
        <f>[14]Noel!E14</f>
        <v>0</v>
      </c>
      <c r="G277" s="2">
        <f>[14]Noel!F14</f>
        <v>0</v>
      </c>
      <c r="H277" s="2">
        <f>[14]Noel!G14</f>
        <v>0</v>
      </c>
      <c r="I277" s="2">
        <f>[14]Noel!H14</f>
        <v>4</v>
      </c>
      <c r="J277" s="2"/>
      <c r="K277" s="14">
        <f>[14]Noel!J14</f>
        <v>0.35915492957746481</v>
      </c>
    </row>
    <row r="278" spans="1:11" x14ac:dyDescent="0.2">
      <c r="A278" s="2">
        <v>275</v>
      </c>
      <c r="B278" s="6" t="s">
        <v>290</v>
      </c>
      <c r="C278" s="2">
        <f>[21]Zdankiewicz!B14</f>
        <v>93</v>
      </c>
      <c r="D278" s="2">
        <f>[21]Zdankiewicz!C14</f>
        <v>0</v>
      </c>
      <c r="E278" s="2">
        <f>[21]Zdankiewicz!D14</f>
        <v>47</v>
      </c>
      <c r="F278" s="2">
        <f>[21]Zdankiewicz!E14</f>
        <v>0</v>
      </c>
      <c r="G278" s="2">
        <f>[21]Zdankiewicz!F14</f>
        <v>0</v>
      </c>
      <c r="H278" s="2">
        <f>[21]Zdankiewicz!G14</f>
        <v>0</v>
      </c>
      <c r="I278" s="2">
        <f>[21]Zdankiewicz!H14</f>
        <v>8</v>
      </c>
      <c r="J278" s="2"/>
      <c r="K278" s="14">
        <f>[21]Zdankiewicz!J14</f>
        <v>0.59139784946236562</v>
      </c>
    </row>
    <row r="279" spans="1:11" x14ac:dyDescent="0.2">
      <c r="A279" s="2">
        <v>276</v>
      </c>
      <c r="B279" s="6" t="s">
        <v>315</v>
      </c>
      <c r="C279" s="2">
        <f>[9]Ingeneri!B16</f>
        <v>119</v>
      </c>
      <c r="D279" s="2">
        <f>[9]Ingeneri!C16</f>
        <v>0</v>
      </c>
      <c r="E279" s="2">
        <f>[9]Ingeneri!D16</f>
        <v>45</v>
      </c>
      <c r="F279" s="2">
        <f>[9]Ingeneri!E16</f>
        <v>0</v>
      </c>
      <c r="G279" s="2">
        <f>[9]Ingeneri!F16</f>
        <v>0</v>
      </c>
      <c r="H279" s="2">
        <f>[9]Ingeneri!G16</f>
        <v>0</v>
      </c>
      <c r="I279" s="2">
        <f>[9]Ingeneri!H16</f>
        <v>2</v>
      </c>
      <c r="J279" s="2"/>
      <c r="K279" s="14">
        <f>[9]Ingeneri!J16</f>
        <v>0.3949579831932773</v>
      </c>
    </row>
    <row r="280" spans="1:11" x14ac:dyDescent="0.2">
      <c r="A280" s="2">
        <v>277</v>
      </c>
      <c r="B280" s="6" t="s">
        <v>139</v>
      </c>
      <c r="C280" s="2">
        <f>[21]Zupkosky!B26</f>
        <v>79</v>
      </c>
      <c r="D280" s="2">
        <f>[21]Zupkosky!C26</f>
        <v>15</v>
      </c>
      <c r="E280" s="2">
        <f>[21]Zupkosky!D26</f>
        <v>45</v>
      </c>
      <c r="F280" s="2">
        <f>[21]Zupkosky!E26</f>
        <v>0</v>
      </c>
      <c r="G280" s="2">
        <f>[21]Zupkosky!F26</f>
        <v>0</v>
      </c>
      <c r="H280" s="2">
        <f>[21]Zupkosky!G26</f>
        <v>0</v>
      </c>
      <c r="I280" s="2">
        <f>[21]Zupkosky!H26</f>
        <v>1</v>
      </c>
      <c r="J280" s="2"/>
      <c r="K280" s="14">
        <f>[21]Zupkosky!J26</f>
        <v>0.58227848101265822</v>
      </c>
    </row>
    <row r="281" spans="1:11" x14ac:dyDescent="0.2">
      <c r="A281" s="2">
        <v>278</v>
      </c>
      <c r="B281" s="6" t="s">
        <v>236</v>
      </c>
      <c r="C281" s="2">
        <f>[1]Avakian!B14</f>
        <v>88</v>
      </c>
      <c r="D281" s="2">
        <f>[1]Avakian!C14</f>
        <v>0</v>
      </c>
      <c r="E281" s="2">
        <f>[1]Avakian!D14</f>
        <v>43</v>
      </c>
      <c r="F281" s="2">
        <f>[1]Avakian!E14</f>
        <v>0</v>
      </c>
      <c r="G281" s="2">
        <f>[1]Avakian!F14</f>
        <v>0</v>
      </c>
      <c r="H281" s="2">
        <f>[1]Avakian!G14</f>
        <v>0</v>
      </c>
      <c r="I281" s="2">
        <f>[1]Avakian!H14</f>
        <v>2</v>
      </c>
      <c r="J281" s="2"/>
      <c r="K281" s="14">
        <f>[1]Avakian!J14</f>
        <v>0.51136363636363635</v>
      </c>
    </row>
    <row r="282" spans="1:11" x14ac:dyDescent="0.2">
      <c r="A282" s="2">
        <v>279</v>
      </c>
      <c r="B282" s="6" t="s">
        <v>309</v>
      </c>
      <c r="C282" s="2">
        <f>[7]Gelinas!B14</f>
        <v>77</v>
      </c>
      <c r="D282" s="2">
        <f>[7]Gelinas!C14</f>
        <v>0</v>
      </c>
      <c r="E282" s="2">
        <f>[7]Gelinas!D14</f>
        <v>43</v>
      </c>
      <c r="F282" s="2">
        <f>[7]Gelinas!E14</f>
        <v>0</v>
      </c>
      <c r="G282" s="2">
        <f>[7]Gelinas!F14</f>
        <v>0</v>
      </c>
      <c r="H282" s="2">
        <f>[7]Gelinas!G14</f>
        <v>0</v>
      </c>
      <c r="I282" s="2">
        <f>[7]Gelinas!H14</f>
        <v>0</v>
      </c>
      <c r="J282" s="2"/>
      <c r="K282" s="14">
        <f>[7]Gelinas!J14</f>
        <v>0.55844155844155841</v>
      </c>
    </row>
    <row r="283" spans="1:11" x14ac:dyDescent="0.2">
      <c r="A283" s="2">
        <v>280</v>
      </c>
      <c r="B283" s="6" t="s">
        <v>351</v>
      </c>
      <c r="C283" s="2">
        <f>'[15]O''Brien'!B13</f>
        <v>81</v>
      </c>
      <c r="D283" s="2">
        <f>'[15]O''Brien'!C13</f>
        <v>0</v>
      </c>
      <c r="E283" s="2">
        <f>'[15]O''Brien'!D13</f>
        <v>43</v>
      </c>
      <c r="F283" s="2">
        <f>'[15]O''Brien'!E13</f>
        <v>0</v>
      </c>
      <c r="G283" s="2">
        <f>'[15]O''Brien'!F13</f>
        <v>0</v>
      </c>
      <c r="H283" s="2">
        <f>'[15]O''Brien'!G13</f>
        <v>0</v>
      </c>
      <c r="I283" s="2">
        <f>'[15]O''Brien'!H13</f>
        <v>6</v>
      </c>
      <c r="J283" s="2"/>
      <c r="K283" s="14">
        <f>'[15]O''Brien'!J13</f>
        <v>0.60493827160493829</v>
      </c>
    </row>
    <row r="284" spans="1:11" x14ac:dyDescent="0.2">
      <c r="A284" s="2">
        <v>281</v>
      </c>
      <c r="B284" s="6" t="s">
        <v>157</v>
      </c>
      <c r="C284" s="2">
        <f>[20]Wentz!B26</f>
        <v>81</v>
      </c>
      <c r="D284" s="2">
        <f>[20]Wentz!C26</f>
        <v>9</v>
      </c>
      <c r="E284" s="2">
        <f>[20]Wentz!D26</f>
        <v>42</v>
      </c>
      <c r="F284" s="2">
        <f>[20]Wentz!E26</f>
        <v>4</v>
      </c>
      <c r="G284" s="2">
        <f>[20]Wentz!F26</f>
        <v>0</v>
      </c>
      <c r="H284" s="2">
        <f>[20]Wentz!G26</f>
        <v>0</v>
      </c>
      <c r="I284" s="2">
        <f>[20]Wentz!H26</f>
        <v>1</v>
      </c>
      <c r="J284" s="2"/>
      <c r="K284" s="14">
        <f>[20]Wentz!J26</f>
        <v>0.53086419753086422</v>
      </c>
    </row>
    <row r="285" spans="1:11" x14ac:dyDescent="0.2">
      <c r="A285" s="2">
        <v>282</v>
      </c>
      <c r="B285" s="6" t="s">
        <v>333</v>
      </c>
      <c r="C285" s="2">
        <f>'[12]Lavoie, Don'!B14</f>
        <v>119</v>
      </c>
      <c r="D285" s="2">
        <f>'[12]Lavoie, Don'!C14</f>
        <v>0</v>
      </c>
      <c r="E285" s="2">
        <f>'[12]Lavoie, Don'!D14</f>
        <v>41</v>
      </c>
      <c r="F285" s="2">
        <f>'[12]Lavoie, Don'!E14</f>
        <v>0</v>
      </c>
      <c r="G285" s="2">
        <f>'[12]Lavoie, Don'!F14</f>
        <v>0</v>
      </c>
      <c r="H285" s="2">
        <f>'[12]Lavoie, Don'!G14</f>
        <v>0</v>
      </c>
      <c r="I285" s="2">
        <f>'[12]Lavoie, Don'!H14</f>
        <v>3</v>
      </c>
      <c r="J285" s="2"/>
      <c r="K285" s="14">
        <f>'[12]Lavoie, Don'!J14</f>
        <v>0.36974789915966388</v>
      </c>
    </row>
    <row r="286" spans="1:11" x14ac:dyDescent="0.2">
      <c r="A286" s="2">
        <v>283</v>
      </c>
      <c r="B286" s="6" t="s">
        <v>312</v>
      </c>
      <c r="C286" s="2">
        <f>[8]Holder!B14</f>
        <v>93</v>
      </c>
      <c r="D286" s="2">
        <f>[8]Holder!C14</f>
        <v>0</v>
      </c>
      <c r="E286" s="2">
        <f>[8]Holder!D14</f>
        <v>40</v>
      </c>
      <c r="F286" s="2">
        <f>[8]Holder!E14</f>
        <v>0</v>
      </c>
      <c r="G286" s="2">
        <f>[8]Holder!F14</f>
        <v>0</v>
      </c>
      <c r="H286" s="2">
        <f>[8]Holder!G14</f>
        <v>0</v>
      </c>
      <c r="I286" s="2">
        <f>[8]Holder!H14</f>
        <v>0</v>
      </c>
      <c r="J286" s="2"/>
      <c r="K286" s="14">
        <f>[8]Holder!J14</f>
        <v>0.43010752688172044</v>
      </c>
    </row>
    <row r="287" spans="1:11" x14ac:dyDescent="0.2">
      <c r="A287" s="2">
        <v>284</v>
      </c>
      <c r="B287" s="2" t="s">
        <v>222</v>
      </c>
      <c r="C287" s="2">
        <f>[8]Harmon!B12</f>
        <v>79</v>
      </c>
      <c r="D287" s="2">
        <f>[8]Harmon!C12</f>
        <v>0</v>
      </c>
      <c r="E287" s="2">
        <f>[8]Harmon!D12</f>
        <v>39</v>
      </c>
      <c r="F287" s="2">
        <f>[8]Harmon!E12</f>
        <v>0</v>
      </c>
      <c r="G287" s="2">
        <f>[8]Harmon!F12</f>
        <v>0</v>
      </c>
      <c r="H287" s="2">
        <f>[8]Harmon!G12</f>
        <v>0</v>
      </c>
      <c r="I287" s="2">
        <f>[8]Harmon!H12</f>
        <v>1</v>
      </c>
      <c r="J287" s="2"/>
      <c r="K287" s="14">
        <f>[8]Harmon!J12</f>
        <v>0.50632911392405067</v>
      </c>
    </row>
    <row r="288" spans="1:11" x14ac:dyDescent="0.2">
      <c r="A288" s="2">
        <v>285</v>
      </c>
      <c r="B288" s="6" t="s">
        <v>347</v>
      </c>
      <c r="C288" s="2">
        <f>[13]McCormack!B13</f>
        <v>93</v>
      </c>
      <c r="D288" s="2">
        <f>[13]McCormack!C13</f>
        <v>0</v>
      </c>
      <c r="E288" s="2">
        <f>[13]McCormack!D13</f>
        <v>39</v>
      </c>
      <c r="F288" s="2">
        <f>[13]McCormack!E13</f>
        <v>0</v>
      </c>
      <c r="G288" s="2">
        <f>[13]McCormack!F13</f>
        <v>0</v>
      </c>
      <c r="H288" s="2">
        <f>[13]McCormack!G13</f>
        <v>0</v>
      </c>
      <c r="I288" s="2">
        <f>[13]McCormack!H13</f>
        <v>5</v>
      </c>
      <c r="J288" s="2"/>
      <c r="K288" s="14">
        <f>[13]McCormack!J13</f>
        <v>0.4731182795698925</v>
      </c>
    </row>
    <row r="289" spans="1:11" x14ac:dyDescent="0.2">
      <c r="A289" s="2">
        <v>286</v>
      </c>
      <c r="B289" s="6" t="s">
        <v>336</v>
      </c>
      <c r="C289" s="2">
        <f>'[20]Walsh, Jerry'!B19</f>
        <v>148</v>
      </c>
      <c r="D289" s="2">
        <f>'[20]Walsh, Jerry'!C19</f>
        <v>0</v>
      </c>
      <c r="E289" s="2">
        <f>'[20]Walsh, Jerry'!D19</f>
        <v>39</v>
      </c>
      <c r="F289" s="2">
        <f>'[20]Walsh, Jerry'!E19</f>
        <v>0</v>
      </c>
      <c r="G289" s="2">
        <f>'[20]Walsh, Jerry'!F19</f>
        <v>0</v>
      </c>
      <c r="H289" s="2">
        <f>'[20]Walsh, Jerry'!G19</f>
        <v>0</v>
      </c>
      <c r="I289" s="2">
        <f>'[20]Walsh, Jerry'!H19</f>
        <v>6</v>
      </c>
      <c r="J289" s="2"/>
      <c r="K289" s="14">
        <f>'[20]Walsh, Jerry'!J19</f>
        <v>0.30405405405405406</v>
      </c>
    </row>
    <row r="290" spans="1:11" x14ac:dyDescent="0.2">
      <c r="A290" s="2">
        <v>287</v>
      </c>
      <c r="B290" s="6" t="s">
        <v>187</v>
      </c>
      <c r="C290" s="2">
        <f>'[15]O''Neil'!B26</f>
        <v>71</v>
      </c>
      <c r="D290" s="2">
        <f>'[15]O''Neil'!C26</f>
        <v>0</v>
      </c>
      <c r="E290" s="2">
        <f>'[15]O''Neil'!D26</f>
        <v>37</v>
      </c>
      <c r="F290" s="2">
        <f>'[15]O''Neil'!E26</f>
        <v>0</v>
      </c>
      <c r="G290" s="2">
        <f>'[15]O''Neil'!F26</f>
        <v>0</v>
      </c>
      <c r="H290" s="2">
        <f>'[15]O''Neil'!G26</f>
        <v>0</v>
      </c>
      <c r="I290" s="2">
        <f>'[15]O''Neil'!H26</f>
        <v>5</v>
      </c>
      <c r="J290" s="2"/>
      <c r="K290" s="14">
        <f>'[15]O''Neil'!J26</f>
        <v>0.59154929577464788</v>
      </c>
    </row>
    <row r="291" spans="1:11" x14ac:dyDescent="0.2">
      <c r="A291" s="2">
        <v>288</v>
      </c>
      <c r="B291" s="6" t="s">
        <v>334</v>
      </c>
      <c r="C291" s="2">
        <f>[16]Parker!B12</f>
        <v>70</v>
      </c>
      <c r="D291" s="2">
        <f>[16]Parker!C12</f>
        <v>0</v>
      </c>
      <c r="E291" s="2">
        <f>[16]Parker!D12</f>
        <v>37</v>
      </c>
      <c r="F291" s="2">
        <f>[16]Parker!E12</f>
        <v>0</v>
      </c>
      <c r="G291" s="2">
        <f>[16]Parker!F12</f>
        <v>0</v>
      </c>
      <c r="H291" s="2">
        <f>[16]Parker!G12</f>
        <v>0</v>
      </c>
      <c r="I291" s="2">
        <f>[16]Parker!H12</f>
        <v>1</v>
      </c>
      <c r="J291" s="2"/>
      <c r="K291" s="14">
        <f>[16]Parker!J12</f>
        <v>0.54285714285714282</v>
      </c>
    </row>
    <row r="292" spans="1:11" x14ac:dyDescent="0.2">
      <c r="A292" s="2">
        <v>289</v>
      </c>
      <c r="B292" s="6" t="s">
        <v>287</v>
      </c>
      <c r="C292" s="2">
        <f>[20]Ulicny!B14</f>
        <v>79</v>
      </c>
      <c r="D292" s="2">
        <f>[20]Ulicny!C14</f>
        <v>0</v>
      </c>
      <c r="E292" s="2">
        <f>[20]Ulicny!D14</f>
        <v>37</v>
      </c>
      <c r="F292" s="2">
        <f>[20]Ulicny!E14</f>
        <v>0</v>
      </c>
      <c r="G292" s="2">
        <f>[20]Ulicny!F14</f>
        <v>0</v>
      </c>
      <c r="H292" s="2">
        <f>[20]Ulicny!G14</f>
        <v>0</v>
      </c>
      <c r="I292" s="2">
        <f>[20]Ulicny!H14</f>
        <v>5</v>
      </c>
      <c r="J292" s="2"/>
      <c r="K292" s="14">
        <f>[20]Ulicny!J14</f>
        <v>0.53164556962025311</v>
      </c>
    </row>
    <row r="293" spans="1:11" x14ac:dyDescent="0.2">
      <c r="A293" s="2">
        <v>290</v>
      </c>
      <c r="B293" s="6" t="s">
        <v>299</v>
      </c>
      <c r="C293" s="2">
        <f>[2]Belanger!B19</f>
        <v>165</v>
      </c>
      <c r="D293" s="2">
        <f>[2]Belanger!C19</f>
        <v>0</v>
      </c>
      <c r="E293" s="2">
        <f>[2]Belanger!D19</f>
        <v>36</v>
      </c>
      <c r="F293" s="2">
        <f>[2]Belanger!E19</f>
        <v>0</v>
      </c>
      <c r="G293" s="2">
        <f>[2]Belanger!F19</f>
        <v>0</v>
      </c>
      <c r="H293" s="2">
        <f>[2]Belanger!G19</f>
        <v>0</v>
      </c>
      <c r="I293" s="2">
        <f>[2]Belanger!H19</f>
        <v>8</v>
      </c>
      <c r="J293" s="2"/>
      <c r="K293" s="14">
        <f>[2]Belanger!J19</f>
        <v>0.26666666666666666</v>
      </c>
    </row>
    <row r="294" spans="1:11" x14ac:dyDescent="0.2">
      <c r="A294" s="2">
        <v>291</v>
      </c>
      <c r="B294" s="6" t="s">
        <v>242</v>
      </c>
      <c r="C294" s="2">
        <f>[3]Croteau!B13</f>
        <v>76</v>
      </c>
      <c r="D294" s="2">
        <f>[3]Croteau!C13</f>
        <v>0</v>
      </c>
      <c r="E294" s="2">
        <f>[3]Croteau!D13</f>
        <v>36</v>
      </c>
      <c r="F294" s="2">
        <f>[3]Croteau!E13</f>
        <v>0</v>
      </c>
      <c r="G294" s="2">
        <f>[3]Croteau!F13</f>
        <v>0</v>
      </c>
      <c r="H294" s="2">
        <f>[3]Croteau!G13</f>
        <v>0</v>
      </c>
      <c r="I294" s="2">
        <f>[3]Croteau!H13</f>
        <v>3</v>
      </c>
      <c r="J294" s="2"/>
      <c r="K294" s="14">
        <f>[3]Croteau!J13</f>
        <v>0.51315789473684215</v>
      </c>
    </row>
    <row r="295" spans="1:11" x14ac:dyDescent="0.2">
      <c r="A295" s="2">
        <v>292</v>
      </c>
      <c r="B295" s="6" t="s">
        <v>29</v>
      </c>
      <c r="C295" s="2">
        <f>[4]Delue!B26</f>
        <v>89</v>
      </c>
      <c r="D295" s="2">
        <f>[4]Delue!C26</f>
        <v>16</v>
      </c>
      <c r="E295" s="2">
        <f>[4]Delue!D26</f>
        <v>36</v>
      </c>
      <c r="F295" s="2">
        <f>[4]Delue!E26</f>
        <v>5</v>
      </c>
      <c r="G295" s="2">
        <f>[4]Delue!F26</f>
        <v>0</v>
      </c>
      <c r="H295" s="2">
        <f>[4]Delue!G26</f>
        <v>0</v>
      </c>
      <c r="I295" s="2">
        <f>[4]Delue!H26</f>
        <v>2</v>
      </c>
      <c r="J295" s="2"/>
      <c r="K295" s="14">
        <f>[4]Delue!J26</f>
        <v>0.42696629213483145</v>
      </c>
    </row>
    <row r="296" spans="1:11" x14ac:dyDescent="0.2">
      <c r="A296" s="2">
        <v>293</v>
      </c>
      <c r="B296" s="6" t="s">
        <v>352</v>
      </c>
      <c r="C296" s="2">
        <f>[16]Padley!B14</f>
        <v>76</v>
      </c>
      <c r="D296" s="2">
        <f>[16]Padley!C14</f>
        <v>0</v>
      </c>
      <c r="E296" s="2">
        <f>[16]Padley!D14</f>
        <v>36</v>
      </c>
      <c r="F296" s="2">
        <f>[16]Padley!E14</f>
        <v>0</v>
      </c>
      <c r="G296" s="2">
        <f>[16]Padley!F14</f>
        <v>0</v>
      </c>
      <c r="H296" s="2">
        <f>[16]Padley!G14</f>
        <v>0</v>
      </c>
      <c r="I296" s="2">
        <f>[16]Padley!H14</f>
        <v>4</v>
      </c>
      <c r="J296" s="2"/>
      <c r="K296" s="14">
        <f>[16]Padley!J14</f>
        <v>0.52631578947368418</v>
      </c>
    </row>
    <row r="297" spans="1:11" x14ac:dyDescent="0.2">
      <c r="A297" s="2">
        <v>294</v>
      </c>
      <c r="B297" s="6" t="s">
        <v>133</v>
      </c>
      <c r="C297" s="2">
        <f>[8]Huckins!B26</f>
        <v>63</v>
      </c>
      <c r="D297" s="2">
        <f>[8]Huckins!C26</f>
        <v>13</v>
      </c>
      <c r="E297" s="2">
        <f>[8]Huckins!D26</f>
        <v>35</v>
      </c>
      <c r="F297" s="2">
        <f>[8]Huckins!E26</f>
        <v>4</v>
      </c>
      <c r="G297" s="2">
        <f>[8]Huckins!F26</f>
        <v>0</v>
      </c>
      <c r="H297" s="2">
        <f>[8]Huckins!G26</f>
        <v>0</v>
      </c>
      <c r="I297" s="2">
        <f>[8]Huckins!H26</f>
        <v>0</v>
      </c>
      <c r="J297" s="2"/>
      <c r="K297" s="14">
        <f>[8]Huckins!J26</f>
        <v>0.55555555555555558</v>
      </c>
    </row>
    <row r="298" spans="1:11" x14ac:dyDescent="0.2">
      <c r="A298" s="2">
        <v>295</v>
      </c>
      <c r="B298" s="6" t="s">
        <v>177</v>
      </c>
      <c r="C298" s="2">
        <f>[18]Stromski!B26</f>
        <v>87</v>
      </c>
      <c r="D298" s="2">
        <f>[18]Stromski!C26</f>
        <v>0</v>
      </c>
      <c r="E298" s="2">
        <f>[18]Stromski!D26</f>
        <v>35</v>
      </c>
      <c r="F298" s="2">
        <f>[18]Stromski!E26</f>
        <v>0</v>
      </c>
      <c r="G298" s="2">
        <f>[18]Stromski!F26</f>
        <v>0</v>
      </c>
      <c r="H298" s="2">
        <f>[18]Stromski!G26</f>
        <v>0</v>
      </c>
      <c r="I298" s="2">
        <f>[18]Stromski!H26</f>
        <v>1</v>
      </c>
      <c r="J298" s="2"/>
      <c r="K298" s="14">
        <f>[18]Stromski!J26</f>
        <v>0.41379310344827586</v>
      </c>
    </row>
    <row r="299" spans="1:11" x14ac:dyDescent="0.2">
      <c r="A299" s="2">
        <v>296</v>
      </c>
      <c r="B299" s="6" t="s">
        <v>124</v>
      </c>
      <c r="C299" s="2">
        <f>[10]Jones!B26</f>
        <v>72</v>
      </c>
      <c r="D299" s="2">
        <f>[10]Jones!C26</f>
        <v>13</v>
      </c>
      <c r="E299" s="2">
        <f>[10]Jones!D26</f>
        <v>34</v>
      </c>
      <c r="F299" s="2">
        <f>[10]Jones!E26</f>
        <v>0</v>
      </c>
      <c r="G299" s="2">
        <f>[10]Jones!F26</f>
        <v>0</v>
      </c>
      <c r="H299" s="2">
        <f>[10]Jones!G26</f>
        <v>0</v>
      </c>
      <c r="I299" s="2">
        <f>[10]Jones!H26</f>
        <v>0</v>
      </c>
      <c r="J299" s="2"/>
      <c r="K299" s="14">
        <f>[10]Jones!J26</f>
        <v>0.47222222222222221</v>
      </c>
    </row>
    <row r="300" spans="1:11" x14ac:dyDescent="0.2">
      <c r="A300" s="2">
        <v>297</v>
      </c>
      <c r="B300" s="6" t="s">
        <v>42</v>
      </c>
      <c r="C300" s="2">
        <f>[13]Macias!B24</f>
        <v>73</v>
      </c>
      <c r="D300" s="2">
        <f>[13]Macias!C24</f>
        <v>19</v>
      </c>
      <c r="E300" s="2">
        <f>[13]Macias!D24</f>
        <v>34</v>
      </c>
      <c r="F300" s="2">
        <f>[13]Macias!E24</f>
        <v>4</v>
      </c>
      <c r="G300" s="2">
        <f>[13]Macias!F24</f>
        <v>0</v>
      </c>
      <c r="H300" s="2">
        <f>[13]Macias!G24</f>
        <v>0</v>
      </c>
      <c r="I300" s="2">
        <f>[13]Macias!H24</f>
        <v>5</v>
      </c>
      <c r="J300" s="2"/>
      <c r="K300" s="14">
        <f>[13]Macias!J24</f>
        <v>0.53424657534246578</v>
      </c>
    </row>
    <row r="301" spans="1:11" x14ac:dyDescent="0.2">
      <c r="A301" s="2">
        <v>298</v>
      </c>
      <c r="B301" s="6" t="s">
        <v>331</v>
      </c>
      <c r="C301" s="2">
        <f>[4]Dean!B13</f>
        <v>71</v>
      </c>
      <c r="D301" s="2">
        <f>[4]Dean!C13</f>
        <v>0</v>
      </c>
      <c r="E301" s="2">
        <f>[4]Dean!D13</f>
        <v>32</v>
      </c>
      <c r="F301" s="2">
        <f>[4]Dean!E13</f>
        <v>0</v>
      </c>
      <c r="G301" s="2">
        <f>[4]Dean!F13</f>
        <v>0</v>
      </c>
      <c r="H301" s="2">
        <f>[4]Dean!G13</f>
        <v>0</v>
      </c>
      <c r="I301" s="2">
        <f>[4]Dean!H13</f>
        <v>1</v>
      </c>
      <c r="J301" s="2"/>
      <c r="K301" s="14">
        <f>[4]Dean!J13</f>
        <v>0.46478873239436619</v>
      </c>
    </row>
    <row r="302" spans="1:11" x14ac:dyDescent="0.2">
      <c r="A302" s="2">
        <v>299</v>
      </c>
      <c r="B302" s="6" t="s">
        <v>310</v>
      </c>
      <c r="C302" s="2">
        <f>[8]Hoeker!B15</f>
        <v>74</v>
      </c>
      <c r="D302" s="2">
        <f>[8]Hoeker!C15</f>
        <v>0</v>
      </c>
      <c r="E302" s="2">
        <f>[8]Hoeker!D15</f>
        <v>32</v>
      </c>
      <c r="F302" s="2">
        <f>[8]Hoeker!E15</f>
        <v>0</v>
      </c>
      <c r="G302" s="2">
        <f>[8]Hoeker!F15</f>
        <v>0</v>
      </c>
      <c r="H302" s="2">
        <f>[8]Hoeker!G15</f>
        <v>0</v>
      </c>
      <c r="I302" s="2">
        <f>[8]Hoeker!H15</f>
        <v>0</v>
      </c>
      <c r="J302" s="2"/>
      <c r="K302" s="14">
        <f>[8]Hoeker!J15</f>
        <v>0.43243243243243246</v>
      </c>
    </row>
    <row r="303" spans="1:11" x14ac:dyDescent="0.2">
      <c r="A303" s="2">
        <v>300</v>
      </c>
      <c r="B303" s="6" t="s">
        <v>258</v>
      </c>
      <c r="C303" s="2">
        <f>[2]Berch!B17</f>
        <v>155</v>
      </c>
      <c r="D303" s="2">
        <f>[2]Berch!C17</f>
        <v>0</v>
      </c>
      <c r="E303" s="2">
        <f>[2]Berch!D17</f>
        <v>30</v>
      </c>
      <c r="F303" s="2">
        <f>[2]Berch!E17</f>
        <v>0</v>
      </c>
      <c r="G303" s="2">
        <f>[2]Berch!F17</f>
        <v>0</v>
      </c>
      <c r="H303" s="2">
        <f>[2]Berch!G17</f>
        <v>0</v>
      </c>
      <c r="I303" s="2">
        <f>[2]Berch!H17</f>
        <v>2</v>
      </c>
      <c r="J303" s="2"/>
      <c r="K303" s="14">
        <f>[2]Berch!J17</f>
        <v>0.20645161290322581</v>
      </c>
    </row>
    <row r="304" spans="1:11" x14ac:dyDescent="0.2">
      <c r="A304" s="2">
        <v>301</v>
      </c>
      <c r="B304" s="6" t="s">
        <v>320</v>
      </c>
      <c r="C304" s="2">
        <f>'[12]Lazaris, Chuck'!B25</f>
        <v>63</v>
      </c>
      <c r="D304" s="2">
        <f>'[12]Lazaris, Chuck'!C25</f>
        <v>10</v>
      </c>
      <c r="E304" s="2">
        <f>'[12]Lazaris, Chuck'!D25</f>
        <v>30</v>
      </c>
      <c r="F304" s="2">
        <f>'[12]Lazaris, Chuck'!E25</f>
        <v>3</v>
      </c>
      <c r="G304" s="2">
        <f>'[12]Lazaris, Chuck'!F25</f>
        <v>0</v>
      </c>
      <c r="H304" s="2">
        <f>'[12]Lazaris, Chuck'!G25</f>
        <v>0</v>
      </c>
      <c r="I304" s="2">
        <f>'[12]Lazaris, Chuck'!H25</f>
        <v>1</v>
      </c>
      <c r="J304" s="2"/>
      <c r="K304" s="14">
        <f>'[12]Lazaris, Chuck'!J25</f>
        <v>0.49206349206349204</v>
      </c>
    </row>
    <row r="305" spans="1:11" x14ac:dyDescent="0.2">
      <c r="A305" s="2">
        <v>302</v>
      </c>
      <c r="B305" s="6" t="s">
        <v>316</v>
      </c>
      <c r="C305" s="2">
        <f>[4]Donovan!B16</f>
        <v>76</v>
      </c>
      <c r="D305" s="2">
        <f>[4]Donovan!C16</f>
        <v>0</v>
      </c>
      <c r="E305" s="2">
        <f>[4]Donovan!D16</f>
        <v>29</v>
      </c>
      <c r="F305" s="2">
        <f>[4]Donovan!E16</f>
        <v>0</v>
      </c>
      <c r="G305" s="2">
        <f>[4]Donovan!F16</f>
        <v>0</v>
      </c>
      <c r="H305" s="2">
        <f>[4]Donovan!G16</f>
        <v>0</v>
      </c>
      <c r="I305" s="2">
        <f>[4]Donovan!H16</f>
        <v>0</v>
      </c>
      <c r="J305" s="2"/>
      <c r="K305" s="14">
        <f>[4]Donovan!J16</f>
        <v>0.38157894736842107</v>
      </c>
    </row>
    <row r="306" spans="1:11" x14ac:dyDescent="0.2">
      <c r="A306" s="2">
        <v>303</v>
      </c>
      <c r="B306" s="6" t="s">
        <v>278</v>
      </c>
      <c r="C306" s="2">
        <f>[16]Powell!B16</f>
        <v>71</v>
      </c>
      <c r="D306" s="2">
        <f>[16]Powell!C16</f>
        <v>0</v>
      </c>
      <c r="E306" s="2">
        <f>[16]Powell!D16</f>
        <v>29</v>
      </c>
      <c r="F306" s="2">
        <f>[16]Powell!E16</f>
        <v>0</v>
      </c>
      <c r="G306" s="2">
        <f>[16]Powell!F16</f>
        <v>0</v>
      </c>
      <c r="H306" s="2">
        <f>[16]Powell!G16</f>
        <v>0</v>
      </c>
      <c r="I306" s="2">
        <f>[16]Powell!H16</f>
        <v>1</v>
      </c>
      <c r="J306" s="2"/>
      <c r="K306" s="14">
        <f>[16]Powell!J16</f>
        <v>0.42253521126760563</v>
      </c>
    </row>
    <row r="307" spans="1:11" x14ac:dyDescent="0.2">
      <c r="A307" s="2">
        <v>304</v>
      </c>
      <c r="B307" s="6" t="s">
        <v>319</v>
      </c>
      <c r="C307" s="2">
        <f>[5]Espossito!B26</f>
        <v>47</v>
      </c>
      <c r="D307" s="2">
        <f>[5]Espossito!C26</f>
        <v>17</v>
      </c>
      <c r="E307" s="2">
        <f>[5]Espossito!D26</f>
        <v>28</v>
      </c>
      <c r="F307" s="2">
        <f>[5]Espossito!E26</f>
        <v>4</v>
      </c>
      <c r="G307" s="2">
        <f>[5]Espossito!F26</f>
        <v>3</v>
      </c>
      <c r="H307" s="2">
        <f>[5]Espossito!G26</f>
        <v>0</v>
      </c>
      <c r="I307" s="2">
        <f>[5]Espossito!H26</f>
        <v>4</v>
      </c>
      <c r="J307" s="2"/>
      <c r="K307" s="14">
        <f>[5]Espossito!J26</f>
        <v>0.68085106382978722</v>
      </c>
    </row>
    <row r="308" spans="1:11" x14ac:dyDescent="0.2">
      <c r="A308" s="2">
        <v>305</v>
      </c>
      <c r="B308" s="6" t="s">
        <v>348</v>
      </c>
      <c r="C308" s="2">
        <f>[14]Nadeau!B12</f>
        <v>74</v>
      </c>
      <c r="D308" s="2">
        <f>[14]Nadeau!C12</f>
        <v>0</v>
      </c>
      <c r="E308" s="2">
        <f>[14]Nadeau!D12</f>
        <v>28</v>
      </c>
      <c r="F308" s="2">
        <f>[14]Nadeau!E12</f>
        <v>0</v>
      </c>
      <c r="G308" s="2">
        <f>[14]Nadeau!F12</f>
        <v>0</v>
      </c>
      <c r="H308" s="2">
        <f>[14]Nadeau!G12</f>
        <v>0</v>
      </c>
      <c r="I308" s="2">
        <f>[14]Nadeau!H12</f>
        <v>0</v>
      </c>
      <c r="J308" s="2"/>
      <c r="K308" s="14">
        <f>[14]Nadeau!J12</f>
        <v>0.3783783783783784</v>
      </c>
    </row>
    <row r="309" spans="1:11" x14ac:dyDescent="0.2">
      <c r="A309" s="2">
        <v>306</v>
      </c>
      <c r="B309" s="6" t="s">
        <v>86</v>
      </c>
      <c r="C309" s="2">
        <f>[2]Botelho!B26</f>
        <v>63</v>
      </c>
      <c r="D309" s="2">
        <f>[2]Botelho!C26</f>
        <v>13</v>
      </c>
      <c r="E309" s="2">
        <f>[2]Botelho!D26</f>
        <v>27</v>
      </c>
      <c r="F309" s="2">
        <f>[2]Botelho!E26</f>
        <v>2</v>
      </c>
      <c r="G309" s="2">
        <f>[2]Botelho!F26</f>
        <v>0</v>
      </c>
      <c r="H309" s="2">
        <f>[2]Botelho!G26</f>
        <v>0</v>
      </c>
      <c r="I309" s="2">
        <f>[2]Botelho!H26</f>
        <v>5</v>
      </c>
      <c r="J309" s="2"/>
      <c r="K309" s="14">
        <f>[2]Botelho!J26</f>
        <v>0.50793650793650791</v>
      </c>
    </row>
    <row r="310" spans="1:11" x14ac:dyDescent="0.2">
      <c r="A310" s="2">
        <v>307</v>
      </c>
      <c r="B310" s="6" t="s">
        <v>276</v>
      </c>
      <c r="C310" s="2">
        <f>[7]Gajnos!B15</f>
        <v>171</v>
      </c>
      <c r="D310" s="2">
        <f>[7]Gajnos!C15</f>
        <v>0</v>
      </c>
      <c r="E310" s="2">
        <f>[7]Gajnos!D15</f>
        <v>27</v>
      </c>
      <c r="F310" s="2">
        <f>[7]Gajnos!E15</f>
        <v>0</v>
      </c>
      <c r="G310" s="2">
        <f>[7]Gajnos!F15</f>
        <v>0</v>
      </c>
      <c r="H310" s="2">
        <f>[7]Gajnos!G15</f>
        <v>0</v>
      </c>
      <c r="I310" s="2">
        <f>[7]Gajnos!H15</f>
        <v>7</v>
      </c>
      <c r="J310" s="2"/>
      <c r="K310" s="14">
        <f>[7]Gajnos!J15</f>
        <v>0.19883040935672514</v>
      </c>
    </row>
    <row r="311" spans="1:11" x14ac:dyDescent="0.2">
      <c r="A311" s="2">
        <v>308</v>
      </c>
      <c r="B311" s="6" t="s">
        <v>256</v>
      </c>
      <c r="C311" s="2">
        <f>[18]Spiroione!B18</f>
        <v>56</v>
      </c>
      <c r="D311" s="2">
        <f>[18]Spiroione!C18</f>
        <v>0</v>
      </c>
      <c r="E311" s="2">
        <f>[18]Spiroione!D18</f>
        <v>26</v>
      </c>
      <c r="F311" s="2">
        <f>[18]Spiroione!E18</f>
        <v>0</v>
      </c>
      <c r="G311" s="2">
        <f>[18]Spiroione!F18</f>
        <v>0</v>
      </c>
      <c r="H311" s="2">
        <f>[18]Spiroione!G18</f>
        <v>0</v>
      </c>
      <c r="I311" s="2">
        <f>[18]Spiroione!H18</f>
        <v>2</v>
      </c>
      <c r="J311" s="2"/>
      <c r="K311" s="14">
        <f>[18]Spiroione!J18</f>
        <v>0.5</v>
      </c>
    </row>
    <row r="312" spans="1:11" x14ac:dyDescent="0.2">
      <c r="A312" s="2">
        <v>309</v>
      </c>
      <c r="B312" s="6" t="s">
        <v>203</v>
      </c>
      <c r="C312" s="2">
        <f>[3]Cotter!B18</f>
        <v>86</v>
      </c>
      <c r="D312" s="2">
        <f>[3]Cotter!C18</f>
        <v>0</v>
      </c>
      <c r="E312" s="2">
        <f>[3]Cotter!D18</f>
        <v>25</v>
      </c>
      <c r="F312" s="2">
        <f>[3]Cotter!E18</f>
        <v>0</v>
      </c>
      <c r="G312" s="2">
        <f>[3]Cotter!F18</f>
        <v>0</v>
      </c>
      <c r="H312" s="2">
        <f>[3]Cotter!G18</f>
        <v>0</v>
      </c>
      <c r="I312" s="2">
        <f>[3]Cotter!H18</f>
        <v>2</v>
      </c>
      <c r="J312" s="2"/>
      <c r="K312" s="14">
        <f>[3]Cotter!J18</f>
        <v>0.31395348837209303</v>
      </c>
    </row>
    <row r="313" spans="1:11" x14ac:dyDescent="0.2">
      <c r="A313" s="2">
        <v>310</v>
      </c>
      <c r="B313" s="6" t="s">
        <v>180</v>
      </c>
      <c r="C313" s="2">
        <f>[19]Teel!B18</f>
        <v>64</v>
      </c>
      <c r="D313" s="2">
        <f>[19]Teel!C18</f>
        <v>0</v>
      </c>
      <c r="E313" s="2">
        <f>[19]Teel!D18</f>
        <v>25</v>
      </c>
      <c r="F313" s="2">
        <f>[19]Teel!E18</f>
        <v>0</v>
      </c>
      <c r="G313" s="2">
        <f>[19]Teel!F18</f>
        <v>0</v>
      </c>
      <c r="H313" s="2">
        <f>[19]Teel!G18</f>
        <v>0</v>
      </c>
      <c r="I313" s="2">
        <f>[19]Teel!H18</f>
        <v>0</v>
      </c>
      <c r="J313" s="2"/>
      <c r="K313" s="14">
        <f>[19]Teel!J18</f>
        <v>0.390625</v>
      </c>
    </row>
    <row r="314" spans="1:11" x14ac:dyDescent="0.2">
      <c r="A314" s="2">
        <v>311</v>
      </c>
      <c r="B314" s="6" t="s">
        <v>308</v>
      </c>
      <c r="C314" s="2">
        <f>[3]Chambers!B14</f>
        <v>65</v>
      </c>
      <c r="D314" s="2">
        <f>[3]Chambers!C14</f>
        <v>0</v>
      </c>
      <c r="E314" s="2">
        <f>[3]Chambers!D14</f>
        <v>24</v>
      </c>
      <c r="F314" s="2">
        <f>[3]Chambers!E14</f>
        <v>0</v>
      </c>
      <c r="G314" s="2">
        <f>[3]Chambers!F14</f>
        <v>0</v>
      </c>
      <c r="H314" s="2">
        <f>[3]Chambers!G14</f>
        <v>0</v>
      </c>
      <c r="I314" s="2">
        <f>[3]Chambers!H14</f>
        <v>0</v>
      </c>
      <c r="J314" s="2"/>
      <c r="K314" s="14">
        <f>[3]Chambers!J14</f>
        <v>0.36923076923076925</v>
      </c>
    </row>
    <row r="315" spans="1:11" x14ac:dyDescent="0.2">
      <c r="A315" s="2">
        <v>312</v>
      </c>
      <c r="B315" s="6" t="s">
        <v>291</v>
      </c>
      <c r="C315" s="2">
        <f>[4]Doucet!B15</f>
        <v>87</v>
      </c>
      <c r="D315" s="2">
        <f>[4]Doucet!C15</f>
        <v>0</v>
      </c>
      <c r="E315" s="2">
        <f>[4]Doucet!D15</f>
        <v>24</v>
      </c>
      <c r="F315" s="2">
        <f>[4]Doucet!E15</f>
        <v>0</v>
      </c>
      <c r="G315" s="2">
        <f>[4]Doucet!F15</f>
        <v>0</v>
      </c>
      <c r="H315" s="2">
        <f>[4]Doucet!G15</f>
        <v>0</v>
      </c>
      <c r="I315" s="2">
        <f>[4]Doucet!H15</f>
        <v>0</v>
      </c>
      <c r="J315" s="2"/>
      <c r="K315" s="14">
        <f>[4]Doucet!J15</f>
        <v>0.27586206896551724</v>
      </c>
    </row>
    <row r="316" spans="1:11" x14ac:dyDescent="0.2">
      <c r="A316" s="2">
        <v>313</v>
      </c>
      <c r="B316" s="6" t="s">
        <v>350</v>
      </c>
      <c r="C316" s="2">
        <f>[14]Nyblom!B12</f>
        <v>46</v>
      </c>
      <c r="D316" s="2">
        <f>[14]Nyblom!C12</f>
        <v>0</v>
      </c>
      <c r="E316" s="2">
        <f>[14]Nyblom!D12</f>
        <v>24</v>
      </c>
      <c r="F316" s="2">
        <f>[14]Nyblom!E12</f>
        <v>0</v>
      </c>
      <c r="G316" s="2">
        <f>[14]Nyblom!F12</f>
        <v>0</v>
      </c>
      <c r="H316" s="2">
        <f>[14]Nyblom!G12</f>
        <v>0</v>
      </c>
      <c r="I316" s="2">
        <f>[14]Nyblom!H12</f>
        <v>2</v>
      </c>
      <c r="J316" s="2"/>
      <c r="K316" s="14">
        <f>[14]Nyblom!J12</f>
        <v>0.56521739130434778</v>
      </c>
    </row>
    <row r="317" spans="1:11" x14ac:dyDescent="0.2">
      <c r="A317" s="2">
        <v>314</v>
      </c>
      <c r="B317" s="6" t="s">
        <v>254</v>
      </c>
      <c r="C317" s="2">
        <f>[2]Bergeron!B13</f>
        <v>77</v>
      </c>
      <c r="D317" s="2">
        <f>[2]Bergeron!C13</f>
        <v>0</v>
      </c>
      <c r="E317" s="2">
        <f>[2]Bergeron!D13</f>
        <v>23</v>
      </c>
      <c r="F317" s="2">
        <f>[2]Bergeron!E13</f>
        <v>0</v>
      </c>
      <c r="G317" s="2">
        <f>[2]Bergeron!F13</f>
        <v>0</v>
      </c>
      <c r="H317" s="2">
        <f>[2]Bergeron!G13</f>
        <v>0</v>
      </c>
      <c r="I317" s="2">
        <f>[2]Bergeron!H13</f>
        <v>2</v>
      </c>
      <c r="J317" s="2"/>
      <c r="K317" s="14">
        <f>[2]Bergeron!J13</f>
        <v>0.32467532467532467</v>
      </c>
    </row>
    <row r="318" spans="1:11" x14ac:dyDescent="0.2">
      <c r="A318" s="2">
        <v>315</v>
      </c>
      <c r="B318" s="6" t="s">
        <v>306</v>
      </c>
      <c r="C318" s="2">
        <f>[16]Polsi!B16</f>
        <v>64</v>
      </c>
      <c r="D318" s="2">
        <f>[16]Polsi!C16</f>
        <v>0</v>
      </c>
      <c r="E318" s="2">
        <f>[16]Polsi!D16</f>
        <v>23</v>
      </c>
      <c r="F318" s="2">
        <f>[16]Polsi!E16</f>
        <v>0</v>
      </c>
      <c r="G318" s="2">
        <f>[16]Polsi!F16</f>
        <v>0</v>
      </c>
      <c r="H318" s="2">
        <f>[16]Polsi!G16</f>
        <v>0</v>
      </c>
      <c r="I318" s="2">
        <f>[16]Polsi!H16</f>
        <v>0</v>
      </c>
      <c r="J318" s="2"/>
      <c r="K318" s="14">
        <f>[16]Polsi!J16</f>
        <v>0.359375</v>
      </c>
    </row>
    <row r="319" spans="1:11" x14ac:dyDescent="0.2">
      <c r="A319" s="2">
        <v>316</v>
      </c>
      <c r="B319" s="6" t="s">
        <v>297</v>
      </c>
      <c r="C319" s="2">
        <f>'[18]Smith, Dennis'!B16</f>
        <v>73</v>
      </c>
      <c r="D319" s="2">
        <f>'[18]Smith, Dennis'!C16</f>
        <v>0</v>
      </c>
      <c r="E319" s="2">
        <f>'[18]Smith, Dennis'!D16</f>
        <v>23</v>
      </c>
      <c r="F319" s="2">
        <f>'[18]Smith, Dennis'!E16</f>
        <v>0</v>
      </c>
      <c r="G319" s="2">
        <f>'[18]Smith, Dennis'!F16</f>
        <v>0</v>
      </c>
      <c r="H319" s="2">
        <f>'[18]Smith, Dennis'!G16</f>
        <v>0</v>
      </c>
      <c r="I319" s="2">
        <f>'[18]Smith, Dennis'!H16</f>
        <v>4</v>
      </c>
      <c r="J319" s="2"/>
      <c r="K319" s="14">
        <f>'[18]Smith, Dennis'!J16</f>
        <v>0.36986301369863012</v>
      </c>
    </row>
    <row r="320" spans="1:11" x14ac:dyDescent="0.2">
      <c r="A320" s="2">
        <v>317</v>
      </c>
      <c r="B320" s="6" t="s">
        <v>57</v>
      </c>
      <c r="C320" s="2">
        <f>'[18]St Germain'!B26</f>
        <v>38</v>
      </c>
      <c r="D320" s="2">
        <f>'[18]St Germain'!C26</f>
        <v>13</v>
      </c>
      <c r="E320" s="2">
        <f>'[18]St Germain'!D26</f>
        <v>23</v>
      </c>
      <c r="F320" s="2">
        <f>'[18]St Germain'!E26</f>
        <v>2</v>
      </c>
      <c r="G320" s="2">
        <f>'[18]St Germain'!F26</f>
        <v>2</v>
      </c>
      <c r="H320" s="2">
        <f>'[18]St Germain'!G26</f>
        <v>0</v>
      </c>
      <c r="I320" s="2">
        <f>'[18]St Germain'!H26</f>
        <v>4</v>
      </c>
      <c r="J320" s="2"/>
      <c r="K320" s="14">
        <f>'[18]St Germain'!J26</f>
        <v>0.71052631578947367</v>
      </c>
    </row>
    <row r="321" spans="1:11" x14ac:dyDescent="0.2">
      <c r="A321" s="2">
        <v>318</v>
      </c>
      <c r="B321" s="6" t="s">
        <v>327</v>
      </c>
      <c r="C321" s="2">
        <f>[2]Bracci!B15</f>
        <v>80</v>
      </c>
      <c r="D321" s="2">
        <f>[2]Bracci!C15</f>
        <v>0</v>
      </c>
      <c r="E321" s="2">
        <f>[2]Bracci!D15</f>
        <v>22</v>
      </c>
      <c r="F321" s="2">
        <f>[2]Bracci!E15</f>
        <v>0</v>
      </c>
      <c r="G321" s="2">
        <f>[2]Bracci!F15</f>
        <v>0</v>
      </c>
      <c r="H321" s="2">
        <f>[2]Bracci!G15</f>
        <v>0</v>
      </c>
      <c r="I321" s="2">
        <f>[2]Bracci!H15</f>
        <v>7</v>
      </c>
      <c r="J321" s="2"/>
      <c r="K321" s="14">
        <f>[2]Bracci!J15</f>
        <v>0.36249999999999999</v>
      </c>
    </row>
    <row r="322" spans="1:11" x14ac:dyDescent="0.2">
      <c r="A322" s="2">
        <v>319</v>
      </c>
      <c r="B322" s="6" t="s">
        <v>294</v>
      </c>
      <c r="C322" s="2">
        <f>[7]Gavin!B16</f>
        <v>48</v>
      </c>
      <c r="D322" s="2">
        <f>[7]Gavin!C16</f>
        <v>0</v>
      </c>
      <c r="E322" s="2">
        <f>[7]Gavin!D16</f>
        <v>18</v>
      </c>
      <c r="F322" s="2">
        <f>[7]Gavin!E16</f>
        <v>0</v>
      </c>
      <c r="G322" s="2">
        <f>[7]Gavin!F16</f>
        <v>0</v>
      </c>
      <c r="H322" s="2">
        <f>[7]Gavin!G16</f>
        <v>0</v>
      </c>
      <c r="I322" s="2">
        <f>[7]Gavin!H16</f>
        <v>1</v>
      </c>
      <c r="J322" s="2"/>
      <c r="K322" s="14">
        <f>[7]Gavin!J16</f>
        <v>0.39583333333333331</v>
      </c>
    </row>
    <row r="323" spans="1:11" x14ac:dyDescent="0.2">
      <c r="A323" s="2">
        <v>320</v>
      </c>
      <c r="B323" s="6" t="s">
        <v>216</v>
      </c>
      <c r="C323" s="2">
        <f>[19]Tanguay!B18</f>
        <v>28</v>
      </c>
      <c r="D323" s="2">
        <f>[19]Tanguay!C18</f>
        <v>0</v>
      </c>
      <c r="E323" s="2">
        <f>[19]Tanguay!D18</f>
        <v>17</v>
      </c>
      <c r="F323" s="2">
        <f>[19]Tanguay!E18</f>
        <v>0</v>
      </c>
      <c r="G323" s="2">
        <f>[19]Tanguay!F18</f>
        <v>0</v>
      </c>
      <c r="H323" s="2">
        <f>[19]Tanguay!G18</f>
        <v>0</v>
      </c>
      <c r="I323" s="2">
        <f>[19]Tanguay!H18</f>
        <v>0</v>
      </c>
      <c r="J323" s="2"/>
      <c r="K323" s="14">
        <f>[19]Tanguay!J18</f>
        <v>0.6071428571428571</v>
      </c>
    </row>
    <row r="324" spans="1:11" x14ac:dyDescent="0.2">
      <c r="A324" s="2">
        <v>321</v>
      </c>
      <c r="B324" s="6" t="s">
        <v>329</v>
      </c>
      <c r="C324" s="2">
        <f>[3]Coker!B16</f>
        <v>90</v>
      </c>
      <c r="D324" s="2">
        <f>[3]Coker!C16</f>
        <v>0</v>
      </c>
      <c r="E324" s="2">
        <f>[3]Coker!D16</f>
        <v>16</v>
      </c>
      <c r="F324" s="2">
        <f>[3]Coker!E16</f>
        <v>0</v>
      </c>
      <c r="G324" s="2">
        <f>[3]Coker!F16</f>
        <v>0</v>
      </c>
      <c r="H324" s="2">
        <f>[3]Coker!G16</f>
        <v>0</v>
      </c>
      <c r="I324" s="2">
        <f>[3]Coker!H16</f>
        <v>1</v>
      </c>
      <c r="J324" s="2"/>
      <c r="K324" s="14">
        <f>[3]Coker!J16</f>
        <v>0.18888888888888888</v>
      </c>
    </row>
    <row r="325" spans="1:11" x14ac:dyDescent="0.2">
      <c r="A325" s="2">
        <v>322</v>
      </c>
      <c r="B325" s="6" t="s">
        <v>179</v>
      </c>
      <c r="C325" s="2">
        <f>[16]Plante!B15</f>
        <v>40</v>
      </c>
      <c r="D325" s="2">
        <f>[16]Plante!C15</f>
        <v>0</v>
      </c>
      <c r="E325" s="2">
        <f>[16]Plante!D15</f>
        <v>16</v>
      </c>
      <c r="F325" s="2">
        <f>[16]Plante!E15</f>
        <v>0</v>
      </c>
      <c r="G325" s="2">
        <f>[16]Plante!F15</f>
        <v>0</v>
      </c>
      <c r="H325" s="2">
        <f>[16]Plante!G15</f>
        <v>0</v>
      </c>
      <c r="I325" s="2">
        <f>[16]Plante!H15</f>
        <v>0</v>
      </c>
      <c r="J325" s="2"/>
      <c r="K325" s="14">
        <f>[16]Plante!J15</f>
        <v>0.4</v>
      </c>
    </row>
    <row r="326" spans="1:11" x14ac:dyDescent="0.2">
      <c r="A326" s="2">
        <v>323</v>
      </c>
      <c r="B326" s="6" t="s">
        <v>355</v>
      </c>
      <c r="C326" s="2">
        <f>[17]Ribaudo!B15</f>
        <v>70</v>
      </c>
      <c r="D326" s="2">
        <f>[17]Ribaudo!C15</f>
        <v>0</v>
      </c>
      <c r="E326" s="2">
        <f>[17]Ribaudo!D15</f>
        <v>15</v>
      </c>
      <c r="F326" s="2">
        <f>[17]Ribaudo!E15</f>
        <v>0</v>
      </c>
      <c r="G326" s="2">
        <f>[17]Ribaudo!F15</f>
        <v>0</v>
      </c>
      <c r="H326" s="2">
        <f>[17]Ribaudo!G15</f>
        <v>0</v>
      </c>
      <c r="I326" s="2">
        <f>[17]Ribaudo!H15</f>
        <v>2</v>
      </c>
      <c r="J326" s="2"/>
      <c r="K326" s="14">
        <f>[17]Ribaudo!J15</f>
        <v>0.24285714285714285</v>
      </c>
    </row>
    <row r="327" spans="1:11" x14ac:dyDescent="0.2">
      <c r="A327" s="2">
        <v>324</v>
      </c>
      <c r="B327" s="6" t="s">
        <v>175</v>
      </c>
      <c r="C327" s="2">
        <f>[7]Goff!B17</f>
        <v>46</v>
      </c>
      <c r="D327" s="2">
        <f>[7]Goff!C17</f>
        <v>0</v>
      </c>
      <c r="E327" s="2">
        <f>[7]Goff!D17</f>
        <v>14</v>
      </c>
      <c r="F327" s="2">
        <f>[7]Goff!E17</f>
        <v>0</v>
      </c>
      <c r="G327" s="2">
        <f>[7]Goff!F17</f>
        <v>0</v>
      </c>
      <c r="H327" s="2">
        <f>[7]Goff!G17</f>
        <v>0</v>
      </c>
      <c r="I327" s="2">
        <f>[7]Goff!H17</f>
        <v>1</v>
      </c>
      <c r="J327" s="2"/>
      <c r="K327" s="14">
        <f>[7]Goff!J17</f>
        <v>0.32608695652173914</v>
      </c>
    </row>
    <row r="328" spans="1:11" x14ac:dyDescent="0.2">
      <c r="A328" s="2">
        <v>325</v>
      </c>
      <c r="B328" s="6" t="s">
        <v>130</v>
      </c>
      <c r="C328" s="2">
        <f>[2]Berberian!B26</f>
        <v>17</v>
      </c>
      <c r="D328" s="2">
        <f>[2]Berberian!C26</f>
        <v>9</v>
      </c>
      <c r="E328" s="2">
        <f>[2]Berberian!D26</f>
        <v>13</v>
      </c>
      <c r="F328" s="2">
        <f>[2]Berberian!E26</f>
        <v>2</v>
      </c>
      <c r="G328" s="2">
        <f>[2]Berberian!F26</f>
        <v>2</v>
      </c>
      <c r="H328" s="2">
        <f>[2]Berberian!G26</f>
        <v>0</v>
      </c>
      <c r="I328" s="2">
        <f>[2]Berberian!H26</f>
        <v>0</v>
      </c>
      <c r="J328" s="2"/>
      <c r="K328" s="14">
        <f>[2]Berberian!J26</f>
        <v>0.76470588235294112</v>
      </c>
    </row>
    <row r="329" spans="1:11" x14ac:dyDescent="0.2">
      <c r="A329" s="2">
        <v>326</v>
      </c>
      <c r="B329" s="6" t="s">
        <v>305</v>
      </c>
      <c r="C329" s="2">
        <f>[10]Jehu!B14</f>
        <v>42</v>
      </c>
      <c r="D329" s="2">
        <f>[10]Jehu!C14</f>
        <v>0</v>
      </c>
      <c r="E329" s="2">
        <f>[10]Jehu!D14</f>
        <v>13</v>
      </c>
      <c r="F329" s="2">
        <f>[10]Jehu!E14</f>
        <v>0</v>
      </c>
      <c r="G329" s="2">
        <f>[10]Jehu!F14</f>
        <v>0</v>
      </c>
      <c r="H329" s="2">
        <f>[10]Jehu!G14</f>
        <v>0</v>
      </c>
      <c r="I329" s="2">
        <f>[10]Jehu!H14</f>
        <v>0</v>
      </c>
      <c r="J329" s="2"/>
      <c r="K329" s="14">
        <f>[10]Jehu!J14</f>
        <v>0.30952380952380953</v>
      </c>
    </row>
    <row r="330" spans="1:11" x14ac:dyDescent="0.2">
      <c r="A330" s="2">
        <v>327</v>
      </c>
      <c r="B330" s="6" t="s">
        <v>342</v>
      </c>
      <c r="C330" s="2">
        <f>[7]Grabowski!B14</f>
        <v>62</v>
      </c>
      <c r="D330" s="2">
        <f>[7]Grabowski!C14</f>
        <v>0</v>
      </c>
      <c r="E330" s="2">
        <f>[7]Grabowski!D14</f>
        <v>12</v>
      </c>
      <c r="F330" s="2">
        <f>[7]Grabowski!E14</f>
        <v>0</v>
      </c>
      <c r="G330" s="2">
        <f>[7]Grabowski!F14</f>
        <v>0</v>
      </c>
      <c r="H330" s="2">
        <f>[7]Grabowski!G14</f>
        <v>0</v>
      </c>
      <c r="I330" s="2">
        <f>[7]Grabowski!H14</f>
        <v>6</v>
      </c>
      <c r="J330" s="2"/>
      <c r="K330" s="14">
        <f>[7]Grabowski!J14</f>
        <v>0.29032258064516131</v>
      </c>
    </row>
    <row r="331" spans="1:11" x14ac:dyDescent="0.2">
      <c r="A331" s="2">
        <v>328</v>
      </c>
      <c r="B331" s="6" t="s">
        <v>272</v>
      </c>
      <c r="C331" s="2">
        <f>[8]Hecox!B13</f>
        <v>41</v>
      </c>
      <c r="D331" s="2">
        <f>[8]Hecox!C13</f>
        <v>0</v>
      </c>
      <c r="E331" s="2">
        <f>[8]Hecox!D13</f>
        <v>11</v>
      </c>
      <c r="F331" s="2">
        <f>[8]Hecox!E13</f>
        <v>0</v>
      </c>
      <c r="G331" s="2">
        <f>[8]Hecox!F13</f>
        <v>0</v>
      </c>
      <c r="H331" s="2">
        <f>[8]Hecox!G13</f>
        <v>0</v>
      </c>
      <c r="I331" s="2">
        <f>[8]Hecox!H13</f>
        <v>0</v>
      </c>
      <c r="J331" s="2"/>
      <c r="K331" s="14">
        <f>[8]Hecox!J13</f>
        <v>0.26829268292682928</v>
      </c>
    </row>
    <row r="332" spans="1:11" x14ac:dyDescent="0.2">
      <c r="A332" s="2">
        <v>329</v>
      </c>
      <c r="B332" s="6" t="s">
        <v>94</v>
      </c>
      <c r="C332" s="2">
        <f>'[18]St Laurent'!B26</f>
        <v>33</v>
      </c>
      <c r="D332" s="2">
        <f>'[18]St Laurent'!C26</f>
        <v>9</v>
      </c>
      <c r="E332" s="2">
        <f>'[18]St Laurent'!D26</f>
        <v>11</v>
      </c>
      <c r="F332" s="2">
        <f>'[18]St Laurent'!E26</f>
        <v>0</v>
      </c>
      <c r="G332" s="2">
        <f>'[18]St Laurent'!F26</f>
        <v>0</v>
      </c>
      <c r="H332" s="2">
        <f>'[18]St Laurent'!G26</f>
        <v>0</v>
      </c>
      <c r="I332" s="2">
        <f>'[18]St Laurent'!H26</f>
        <v>2</v>
      </c>
      <c r="J332" s="2"/>
      <c r="K332" s="14">
        <f>'[18]St Laurent'!J26</f>
        <v>0.39393939393939392</v>
      </c>
    </row>
    <row r="333" spans="1:11" x14ac:dyDescent="0.2">
      <c r="A333" s="2">
        <v>330</v>
      </c>
      <c r="B333" s="6" t="s">
        <v>325</v>
      </c>
      <c r="C333" s="2">
        <f>[1]Arsenault!B10</f>
        <v>36</v>
      </c>
      <c r="D333" s="2">
        <f>[1]Arsenault!C10</f>
        <v>0</v>
      </c>
      <c r="E333" s="2">
        <f>[1]Arsenault!D10</f>
        <v>10</v>
      </c>
      <c r="F333" s="2">
        <f>[1]Arsenault!E10</f>
        <v>0</v>
      </c>
      <c r="G333" s="2">
        <f>[1]Arsenault!F10</f>
        <v>0</v>
      </c>
      <c r="H333" s="2">
        <f>[1]Arsenault!G10</f>
        <v>0</v>
      </c>
      <c r="I333" s="2">
        <f>[1]Arsenault!H10</f>
        <v>0</v>
      </c>
      <c r="J333" s="2"/>
      <c r="K333" s="14">
        <f>[1]Arsenault!J10</f>
        <v>0.27777777777777779</v>
      </c>
    </row>
    <row r="334" spans="1:11" x14ac:dyDescent="0.2">
      <c r="A334" s="2">
        <v>331</v>
      </c>
      <c r="B334" s="6" t="s">
        <v>132</v>
      </c>
      <c r="C334" s="2">
        <f>[4]Dolan!B26</f>
        <v>21</v>
      </c>
      <c r="D334" s="2">
        <f>[4]Dolan!C26</f>
        <v>6</v>
      </c>
      <c r="E334" s="2">
        <f>[4]Dolan!D26</f>
        <v>10</v>
      </c>
      <c r="F334" s="2">
        <f>[4]Dolan!E26</f>
        <v>0</v>
      </c>
      <c r="G334" s="2">
        <f>[4]Dolan!F26</f>
        <v>0</v>
      </c>
      <c r="H334" s="2">
        <f>[4]Dolan!G26</f>
        <v>0</v>
      </c>
      <c r="I334" s="2">
        <f>[4]Dolan!H26</f>
        <v>2</v>
      </c>
      <c r="J334" s="2"/>
      <c r="K334" s="14">
        <f>[4]Dolan!J26</f>
        <v>0.5714285714285714</v>
      </c>
    </row>
    <row r="335" spans="1:11" x14ac:dyDescent="0.2">
      <c r="A335" s="2">
        <v>332</v>
      </c>
      <c r="B335" s="6" t="s">
        <v>317</v>
      </c>
      <c r="C335" s="2">
        <f>[8]Howard!B14</f>
        <v>26</v>
      </c>
      <c r="D335" s="2">
        <f>[8]Howard!C14</f>
        <v>0</v>
      </c>
      <c r="E335" s="2">
        <f>[8]Howard!D14</f>
        <v>10</v>
      </c>
      <c r="F335" s="2">
        <f>[8]Howard!E14</f>
        <v>0</v>
      </c>
      <c r="G335" s="2">
        <f>[8]Howard!F14</f>
        <v>0</v>
      </c>
      <c r="H335" s="2">
        <f>[8]Howard!G14</f>
        <v>0</v>
      </c>
      <c r="I335" s="2">
        <f>[8]Howard!H14</f>
        <v>2</v>
      </c>
      <c r="J335" s="2"/>
      <c r="K335" s="14">
        <f>[8]Howard!J14</f>
        <v>0.46153846153846156</v>
      </c>
    </row>
    <row r="336" spans="1:11" x14ac:dyDescent="0.2">
      <c r="A336" s="2">
        <v>333</v>
      </c>
      <c r="B336" s="6" t="s">
        <v>338</v>
      </c>
      <c r="C336" s="2">
        <f>[20]Watson!B12</f>
        <v>36</v>
      </c>
      <c r="D336" s="2">
        <f>[20]Watson!C12</f>
        <v>0</v>
      </c>
      <c r="E336" s="2">
        <f>[20]Watson!D12</f>
        <v>9</v>
      </c>
      <c r="F336" s="2">
        <f>[20]Watson!E12</f>
        <v>0</v>
      </c>
      <c r="G336" s="2">
        <f>[20]Watson!F12</f>
        <v>0</v>
      </c>
      <c r="H336" s="2">
        <f>[20]Watson!G12</f>
        <v>0</v>
      </c>
      <c r="I336" s="2">
        <f>[20]Watson!H12</f>
        <v>0</v>
      </c>
      <c r="J336" s="2"/>
      <c r="K336" s="14">
        <f>[20]Watson!J12</f>
        <v>0.25</v>
      </c>
    </row>
    <row r="337" spans="1:11" x14ac:dyDescent="0.2">
      <c r="A337" s="2">
        <v>334</v>
      </c>
      <c r="B337" s="6" t="s">
        <v>344</v>
      </c>
      <c r="C337" s="2">
        <f>[7]Grillo!B13</f>
        <v>18</v>
      </c>
      <c r="D337" s="2">
        <f>[7]Grillo!C13</f>
        <v>0</v>
      </c>
      <c r="E337" s="2">
        <f>[7]Grillo!D13</f>
        <v>7</v>
      </c>
      <c r="F337" s="2">
        <f>[7]Grillo!E13</f>
        <v>0</v>
      </c>
      <c r="G337" s="2">
        <f>[7]Grillo!F13</f>
        <v>0</v>
      </c>
      <c r="H337" s="2">
        <f>[7]Grillo!G13</f>
        <v>0</v>
      </c>
      <c r="I337" s="2">
        <f>[7]Grillo!H13</f>
        <v>0</v>
      </c>
      <c r="J337" s="2"/>
      <c r="K337" s="14">
        <f>[7]Grillo!J13</f>
        <v>0.3888888888888889</v>
      </c>
    </row>
    <row r="338" spans="1:11" x14ac:dyDescent="0.2">
      <c r="A338" s="2">
        <v>335</v>
      </c>
      <c r="B338" s="6" t="s">
        <v>136</v>
      </c>
      <c r="C338" s="2">
        <f>[14]Normandin!B26</f>
        <v>15</v>
      </c>
      <c r="D338" s="2">
        <f>[14]Normandin!C26</f>
        <v>3</v>
      </c>
      <c r="E338" s="2">
        <f>[14]Normandin!D26</f>
        <v>6</v>
      </c>
      <c r="F338" s="2">
        <f>[14]Normandin!E26</f>
        <v>0</v>
      </c>
      <c r="G338" s="2">
        <f>[14]Normandin!F26</f>
        <v>0</v>
      </c>
      <c r="H338" s="2">
        <f>[14]Normandin!G26</f>
        <v>0</v>
      </c>
      <c r="I338" s="2">
        <f>[14]Normandin!H26</f>
        <v>0</v>
      </c>
      <c r="J338" s="2"/>
      <c r="K338" s="14">
        <f>[14]Normandin!J26</f>
        <v>0.4</v>
      </c>
    </row>
    <row r="339" spans="1:11" x14ac:dyDescent="0.2">
      <c r="A339" s="2">
        <v>336</v>
      </c>
      <c r="B339" s="6" t="s">
        <v>359</v>
      </c>
      <c r="C339" s="2">
        <f>[20]Wilber!B12</f>
        <v>21</v>
      </c>
      <c r="D339" s="2">
        <f>[20]Wilber!C12</f>
        <v>0</v>
      </c>
      <c r="E339" s="2">
        <f>[20]Wilber!D12</f>
        <v>6</v>
      </c>
      <c r="F339" s="2">
        <f>[20]Wilber!E12</f>
        <v>0</v>
      </c>
      <c r="G339" s="2">
        <f>[20]Wilber!F12</f>
        <v>0</v>
      </c>
      <c r="H339" s="2">
        <f>[20]Wilber!G12</f>
        <v>0</v>
      </c>
      <c r="I339" s="2">
        <f>[20]Wilber!H12</f>
        <v>0</v>
      </c>
      <c r="J339" s="2"/>
      <c r="K339" s="14">
        <f>[20]Wilber!J12</f>
        <v>0.2857142857142857</v>
      </c>
    </row>
    <row r="340" spans="1:11" x14ac:dyDescent="0.2">
      <c r="A340" s="2">
        <v>337</v>
      </c>
      <c r="B340" s="6" t="s">
        <v>284</v>
      </c>
      <c r="C340" s="2">
        <f>[2]Boehm!B15</f>
        <v>15</v>
      </c>
      <c r="D340" s="2">
        <f>[2]Boehm!C15</f>
        <v>0</v>
      </c>
      <c r="E340" s="2">
        <f>[2]Boehm!D15</f>
        <v>5</v>
      </c>
      <c r="F340" s="2">
        <f>[2]Boehm!E15</f>
        <v>0</v>
      </c>
      <c r="G340" s="2">
        <f>[2]Boehm!F15</f>
        <v>0</v>
      </c>
      <c r="H340" s="2">
        <f>[2]Boehm!G15</f>
        <v>0</v>
      </c>
      <c r="I340" s="2">
        <f>[2]Boehm!H15</f>
        <v>0</v>
      </c>
      <c r="J340" s="2"/>
      <c r="K340" s="14">
        <f>[2]Boehm!J15</f>
        <v>0.33333333333333331</v>
      </c>
    </row>
    <row r="341" spans="1:11" x14ac:dyDescent="0.2">
      <c r="A341" s="2">
        <v>338</v>
      </c>
      <c r="B341" s="6" t="s">
        <v>265</v>
      </c>
      <c r="C341" s="2">
        <f>[19]Travers!B16</f>
        <v>9</v>
      </c>
      <c r="D341" s="2">
        <f>[19]Travers!C16</f>
        <v>0</v>
      </c>
      <c r="E341" s="2">
        <f>[19]Travers!D16</f>
        <v>5</v>
      </c>
      <c r="F341" s="2">
        <f>[19]Travers!E16</f>
        <v>0</v>
      </c>
      <c r="G341" s="2">
        <f>[19]Travers!F16</f>
        <v>0</v>
      </c>
      <c r="H341" s="2">
        <f>[19]Travers!G16</f>
        <v>0</v>
      </c>
      <c r="I341" s="2">
        <f>[19]Travers!H16</f>
        <v>0</v>
      </c>
      <c r="J341" s="2"/>
      <c r="K341" s="14">
        <f>[19]Travers!J16</f>
        <v>0.55555555555555558</v>
      </c>
    </row>
    <row r="342" spans="1:11" x14ac:dyDescent="0.2">
      <c r="A342" s="2">
        <v>339</v>
      </c>
      <c r="B342" s="6" t="s">
        <v>314</v>
      </c>
      <c r="C342" s="2">
        <f>[6]Fitts!B14</f>
        <v>12</v>
      </c>
      <c r="D342" s="2">
        <f>[6]Fitts!C14</f>
        <v>0</v>
      </c>
      <c r="E342" s="2">
        <f>[6]Fitts!D14</f>
        <v>3</v>
      </c>
      <c r="F342" s="2">
        <f>[6]Fitts!E14</f>
        <v>0</v>
      </c>
      <c r="G342" s="2">
        <f>[6]Fitts!F14</f>
        <v>0</v>
      </c>
      <c r="H342" s="2">
        <f>[6]Fitts!G14</f>
        <v>0</v>
      </c>
      <c r="I342" s="2">
        <f>[6]Fitts!H14</f>
        <v>0</v>
      </c>
      <c r="J342" s="2"/>
      <c r="K342" s="14">
        <f>[6]Fitts!J14</f>
        <v>0.25</v>
      </c>
    </row>
    <row r="343" spans="1:11" x14ac:dyDescent="0.2">
      <c r="A343" s="2">
        <v>340</v>
      </c>
      <c r="B343" s="6" t="s">
        <v>183</v>
      </c>
      <c r="C343" s="2">
        <f>[12]Lorden!B13</f>
        <v>15</v>
      </c>
      <c r="D343" s="2">
        <f>[12]Lorden!C13</f>
        <v>0</v>
      </c>
      <c r="E343" s="2">
        <f>[12]Lorden!D13</f>
        <v>3</v>
      </c>
      <c r="F343" s="2">
        <f>[12]Lorden!E13</f>
        <v>0</v>
      </c>
      <c r="G343" s="2">
        <f>[12]Lorden!F13</f>
        <v>0</v>
      </c>
      <c r="H343" s="2">
        <f>[12]Lorden!G13</f>
        <v>0</v>
      </c>
      <c r="I343" s="2">
        <f>[12]Lorden!H13</f>
        <v>0</v>
      </c>
      <c r="J343" s="2"/>
      <c r="K343" s="14">
        <f>[12]Lorden!J13</f>
        <v>0.2</v>
      </c>
    </row>
    <row r="344" spans="1:11" x14ac:dyDescent="0.2">
      <c r="A344" s="2">
        <v>341</v>
      </c>
      <c r="B344" s="6" t="s">
        <v>354</v>
      </c>
      <c r="C344" s="2">
        <f>[16]Prince!B14</f>
        <v>6</v>
      </c>
      <c r="D344" s="2">
        <f>[16]Prince!C14</f>
        <v>0</v>
      </c>
      <c r="E344" s="2">
        <f>[16]Prince!D14</f>
        <v>3</v>
      </c>
      <c r="F344" s="2">
        <f>[16]Prince!E14</f>
        <v>0</v>
      </c>
      <c r="G344" s="2">
        <f>[16]Prince!F14</f>
        <v>0</v>
      </c>
      <c r="H344" s="2">
        <f>[16]Prince!G14</f>
        <v>0</v>
      </c>
      <c r="I344" s="2">
        <f>[16]Prince!H14</f>
        <v>1</v>
      </c>
      <c r="J344" s="2"/>
      <c r="K344" s="14">
        <f>[16]Prince!J14</f>
        <v>0.66666666666666663</v>
      </c>
    </row>
    <row r="345" spans="1:11" x14ac:dyDescent="0.2">
      <c r="A345" s="2">
        <v>342</v>
      </c>
      <c r="B345" s="6" t="s">
        <v>346</v>
      </c>
      <c r="C345" s="2">
        <f>[12]Leighton!B11</f>
        <v>9</v>
      </c>
      <c r="D345" s="2">
        <f>[12]Leighton!C11</f>
        <v>0</v>
      </c>
      <c r="E345" s="2">
        <f>[12]Leighton!D11</f>
        <v>2</v>
      </c>
      <c r="F345" s="2">
        <f>[12]Leighton!E11</f>
        <v>0</v>
      </c>
      <c r="G345" s="2">
        <f>[12]Leighton!F11</f>
        <v>0</v>
      </c>
      <c r="H345" s="2">
        <f>[12]Leighton!G11</f>
        <v>0</v>
      </c>
      <c r="I345" s="2">
        <f>[12]Leighton!H11</f>
        <v>0</v>
      </c>
      <c r="J345" s="2"/>
      <c r="K345" s="14">
        <f>[12]Leighton!J11</f>
        <v>0.22222222222222221</v>
      </c>
    </row>
    <row r="346" spans="1:11" x14ac:dyDescent="0.2">
      <c r="A346" s="2">
        <v>343</v>
      </c>
      <c r="B346" s="6" t="s">
        <v>215</v>
      </c>
      <c r="C346" s="2">
        <f>[15]Oberholtzer!B16</f>
        <v>6</v>
      </c>
      <c r="D346" s="2">
        <f>[15]Oberholtzer!C16</f>
        <v>0</v>
      </c>
      <c r="E346" s="2">
        <f>[15]Oberholtzer!D16</f>
        <v>2</v>
      </c>
      <c r="F346" s="2">
        <f>[15]Oberholtzer!E16</f>
        <v>0</v>
      </c>
      <c r="G346" s="2">
        <f>[15]Oberholtzer!F16</f>
        <v>0</v>
      </c>
      <c r="H346" s="2">
        <f>[15]Oberholtzer!G16</f>
        <v>0</v>
      </c>
      <c r="I346" s="2">
        <f>[15]Oberholtzer!H16</f>
        <v>0</v>
      </c>
      <c r="J346" s="2"/>
      <c r="K346" s="14">
        <f>[15]Oberholtzer!J16</f>
        <v>0.33333333333333331</v>
      </c>
    </row>
    <row r="347" spans="1:11" x14ac:dyDescent="0.2">
      <c r="A347" s="2">
        <v>344</v>
      </c>
      <c r="B347" s="6" t="s">
        <v>275</v>
      </c>
      <c r="C347" s="2">
        <f>[4]Denning!B17</f>
        <v>7</v>
      </c>
      <c r="D347" s="2">
        <f>[4]Denning!C17</f>
        <v>0</v>
      </c>
      <c r="E347" s="2">
        <f>[4]Denning!D17</f>
        <v>1</v>
      </c>
      <c r="F347" s="2">
        <f>[4]Denning!E17</f>
        <v>0</v>
      </c>
      <c r="G347" s="2">
        <f>[4]Denning!F17</f>
        <v>0</v>
      </c>
      <c r="H347" s="2">
        <f>[4]Denning!G17</f>
        <v>0</v>
      </c>
      <c r="I347" s="2">
        <f>[4]Denning!H17</f>
        <v>0</v>
      </c>
      <c r="J347" s="2"/>
      <c r="K347" s="14">
        <f>[4]Denning!J17</f>
        <v>0.14285714285714285</v>
      </c>
    </row>
    <row r="348" spans="1:11" x14ac:dyDescent="0.2">
      <c r="A348" s="2">
        <v>345</v>
      </c>
      <c r="B348" s="6" t="s">
        <v>293</v>
      </c>
      <c r="C348" s="2">
        <f>[7]Green!B13</f>
        <v>8</v>
      </c>
      <c r="D348" s="2">
        <f>[7]Green!C13</f>
        <v>0</v>
      </c>
      <c r="E348" s="2">
        <f>[7]Green!D13</f>
        <v>1</v>
      </c>
      <c r="F348" s="2">
        <f>[7]Green!E13</f>
        <v>0</v>
      </c>
      <c r="G348" s="2">
        <f>[7]Green!F13</f>
        <v>0</v>
      </c>
      <c r="H348" s="2">
        <f>[7]Green!G13</f>
        <v>0</v>
      </c>
      <c r="I348" s="2">
        <f>[7]Green!H13</f>
        <v>0</v>
      </c>
      <c r="J348" s="2"/>
      <c r="K348" s="14">
        <f>[7]Green!J13</f>
        <v>0.125</v>
      </c>
    </row>
    <row r="349" spans="1:11" x14ac:dyDescent="0.2">
      <c r="A349" s="2">
        <v>346</v>
      </c>
      <c r="B349" s="6" t="s">
        <v>277</v>
      </c>
      <c r="C349" s="2">
        <f>[12]Lackey!B14</f>
        <v>3</v>
      </c>
      <c r="D349" s="2">
        <f>[12]Lackey!C14</f>
        <v>0</v>
      </c>
      <c r="E349" s="2">
        <f>[12]Lackey!D14</f>
        <v>1</v>
      </c>
      <c r="F349" s="2">
        <f>[12]Lackey!E14</f>
        <v>0</v>
      </c>
      <c r="G349" s="2">
        <f>[12]Lackey!F14</f>
        <v>0</v>
      </c>
      <c r="H349" s="2">
        <f>[12]Lackey!G14</f>
        <v>0</v>
      </c>
      <c r="I349" s="2">
        <f>[12]Lackey!H14</f>
        <v>0</v>
      </c>
      <c r="J349" s="2"/>
      <c r="K349" s="14">
        <f>[12]Lackey!J14</f>
        <v>0.33333333333333331</v>
      </c>
    </row>
    <row r="350" spans="1:11" x14ac:dyDescent="0.2">
      <c r="A350" s="16"/>
      <c r="B350" s="6"/>
      <c r="C350" s="2"/>
      <c r="D350" s="2"/>
      <c r="E350" s="2"/>
      <c r="F350" s="2"/>
      <c r="G350" s="2"/>
      <c r="H350" s="2"/>
      <c r="I350" s="2"/>
      <c r="J350" s="2"/>
      <c r="K350" s="14"/>
    </row>
    <row r="351" spans="1:11" x14ac:dyDescent="0.2">
      <c r="A351" s="16"/>
      <c r="B351" s="6"/>
      <c r="C351" s="2"/>
      <c r="D351" s="2"/>
      <c r="E351" s="2"/>
      <c r="F351" s="2"/>
      <c r="G351" s="2"/>
      <c r="H351" s="2"/>
      <c r="I351" s="2"/>
      <c r="J351" s="2"/>
      <c r="K351" s="14"/>
    </row>
    <row r="352" spans="1:11" x14ac:dyDescent="0.2">
      <c r="A352" s="2"/>
      <c r="B352" s="6"/>
      <c r="C352" s="2"/>
      <c r="D352" s="2"/>
      <c r="E352" s="2"/>
      <c r="F352" s="2"/>
      <c r="G352" s="2"/>
      <c r="H352" s="2"/>
      <c r="I352" s="2"/>
      <c r="J352" s="2"/>
      <c r="K352" s="14"/>
    </row>
    <row r="353" spans="2:11" x14ac:dyDescent="0.2">
      <c r="B353" s="7" t="s">
        <v>9</v>
      </c>
      <c r="C353" s="3">
        <f t="shared" ref="C353:I353" si="0">SUM(C4:C352)</f>
        <v>177607</v>
      </c>
      <c r="D353" s="3">
        <f t="shared" si="0"/>
        <v>16400</v>
      </c>
      <c r="E353" s="3">
        <f t="shared" si="0"/>
        <v>87454</v>
      </c>
      <c r="F353" s="3">
        <f t="shared" si="0"/>
        <v>3765</v>
      </c>
      <c r="G353" s="3">
        <f t="shared" si="0"/>
        <v>1004</v>
      </c>
      <c r="H353" s="3">
        <f t="shared" si="0"/>
        <v>395</v>
      </c>
      <c r="I353" s="3">
        <f t="shared" si="0"/>
        <v>6468</v>
      </c>
      <c r="J353" s="3"/>
      <c r="K353" s="4">
        <f>(E353+I353)/C353</f>
        <v>0.52881924698913896</v>
      </c>
    </row>
  </sheetData>
  <sortState xmlns:xlrd2="http://schemas.microsoft.com/office/spreadsheetml/2017/richdata2" ref="B4:K350">
    <sortCondition descending="1" ref="E4:E350"/>
  </sortState>
  <pageMargins left="0.2" right="0.2" top="0.75" bottom="0.75" header="0.3" footer="0.3"/>
  <pageSetup orientation="portrait" r:id="rId1"/>
  <headerFooter>
    <oddFooter>&amp;C&amp;P&amp;R&amp;F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3"/>
  <sheetViews>
    <sheetView zoomScaleNormal="100" workbookViewId="0">
      <selection activeCell="N25" sqref="N25"/>
    </sheetView>
  </sheetViews>
  <sheetFormatPr baseColWidth="10" defaultColWidth="9.1640625" defaultRowHeight="15" x14ac:dyDescent="0.2"/>
  <cols>
    <col min="1" max="1" width="5" customWidth="1"/>
    <col min="2" max="2" width="25.1640625" style="8" customWidth="1"/>
    <col min="3" max="10" width="7.6640625" customWidth="1"/>
    <col min="11" max="11" width="7.6640625" style="12" customWidth="1"/>
  </cols>
  <sheetData>
    <row r="1" spans="1:11" ht="19" x14ac:dyDescent="0.25">
      <c r="A1" s="5"/>
      <c r="B1" s="9" t="s">
        <v>10</v>
      </c>
      <c r="C1" s="1"/>
      <c r="D1" s="1"/>
      <c r="E1" s="1"/>
      <c r="F1" s="15" t="s">
        <v>322</v>
      </c>
      <c r="G1" s="1"/>
      <c r="H1" s="1"/>
      <c r="I1" s="1"/>
    </row>
    <row r="2" spans="1:11" ht="19" x14ac:dyDescent="0.25">
      <c r="B2" s="17" t="s">
        <v>363</v>
      </c>
      <c r="C2" s="1"/>
      <c r="D2" s="1"/>
      <c r="E2" s="1"/>
      <c r="F2" s="15" t="s">
        <v>323</v>
      </c>
      <c r="G2" s="1"/>
      <c r="H2" s="1"/>
      <c r="I2" s="1"/>
    </row>
    <row r="3" spans="1:11" ht="16" x14ac:dyDescent="0.2">
      <c r="B3" s="10" t="s">
        <v>11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8</v>
      </c>
    </row>
    <row r="4" spans="1:11" x14ac:dyDescent="0.2">
      <c r="A4" s="2">
        <v>1</v>
      </c>
      <c r="B4" s="6" t="s">
        <v>89</v>
      </c>
      <c r="C4" s="2">
        <f>[8]Howe!B26</f>
        <v>1738</v>
      </c>
      <c r="D4" s="2">
        <f>[8]Howe!C26</f>
        <v>122</v>
      </c>
      <c r="E4" s="2">
        <f>[8]Howe!D26</f>
        <v>938</v>
      </c>
      <c r="F4" s="2">
        <f>[8]Howe!E26</f>
        <v>0</v>
      </c>
      <c r="G4" s="2">
        <f>[8]Howe!F26</f>
        <v>0</v>
      </c>
      <c r="H4" s="2">
        <f>[8]Howe!G26</f>
        <v>0</v>
      </c>
      <c r="I4" s="2">
        <f>[8]Howe!H26</f>
        <v>145</v>
      </c>
      <c r="J4" s="2"/>
      <c r="K4" s="14">
        <f>[8]Howe!J26</f>
        <v>0.62313003452243954</v>
      </c>
    </row>
    <row r="5" spans="1:11" x14ac:dyDescent="0.2">
      <c r="A5" s="2">
        <v>2</v>
      </c>
      <c r="B5" s="6" t="s">
        <v>99</v>
      </c>
      <c r="C5" s="2">
        <f>[6]Ferullo!B26</f>
        <v>2058</v>
      </c>
      <c r="D5" s="2">
        <f>[6]Ferullo!C26</f>
        <v>88</v>
      </c>
      <c r="E5" s="2">
        <f>[6]Ferullo!D26</f>
        <v>1029</v>
      </c>
      <c r="F5" s="2">
        <f>[6]Ferullo!E26</f>
        <v>22</v>
      </c>
      <c r="G5" s="2">
        <f>[6]Ferullo!F26</f>
        <v>5</v>
      </c>
      <c r="H5" s="2">
        <f>[6]Ferullo!G26</f>
        <v>0</v>
      </c>
      <c r="I5" s="2">
        <f>[6]Ferullo!H26</f>
        <v>131</v>
      </c>
      <c r="J5" s="2"/>
      <c r="K5" s="14">
        <f>[6]Ferullo!J26</f>
        <v>0.56365403304178818</v>
      </c>
    </row>
    <row r="6" spans="1:11" x14ac:dyDescent="0.2">
      <c r="A6" s="2">
        <v>3</v>
      </c>
      <c r="B6" s="6" t="s">
        <v>104</v>
      </c>
      <c r="C6" s="2">
        <f>[17]Riley!B26</f>
        <v>1691</v>
      </c>
      <c r="D6" s="2">
        <f>[17]Riley!C26</f>
        <v>119</v>
      </c>
      <c r="E6" s="2">
        <f>[17]Riley!D26</f>
        <v>916</v>
      </c>
      <c r="F6" s="2">
        <f>[17]Riley!E26</f>
        <v>29</v>
      </c>
      <c r="G6" s="2">
        <f>[17]Riley!F26</f>
        <v>11</v>
      </c>
      <c r="H6" s="2">
        <f>[17]Riley!G26</f>
        <v>1</v>
      </c>
      <c r="I6" s="2">
        <f>[17]Riley!H26</f>
        <v>120</v>
      </c>
      <c r="J6" s="2"/>
      <c r="K6" s="14">
        <f>[17]Riley!J26</f>
        <v>0.61265523358959195</v>
      </c>
    </row>
    <row r="7" spans="1:11" x14ac:dyDescent="0.2">
      <c r="A7" s="2">
        <v>4</v>
      </c>
      <c r="B7" s="6" t="s">
        <v>25</v>
      </c>
      <c r="C7" s="2">
        <f>[1]Albano!B26</f>
        <v>1300</v>
      </c>
      <c r="D7" s="2">
        <f>[1]Albano!C26</f>
        <v>204</v>
      </c>
      <c r="E7" s="2">
        <f>[1]Albano!D26</f>
        <v>716</v>
      </c>
      <c r="F7" s="2">
        <f>[1]Albano!E26</f>
        <v>36</v>
      </c>
      <c r="G7" s="2">
        <f>[1]Albano!F26</f>
        <v>10</v>
      </c>
      <c r="H7" s="2">
        <f>[1]Albano!G26</f>
        <v>1</v>
      </c>
      <c r="I7" s="2">
        <f>[1]Albano!H26</f>
        <v>108</v>
      </c>
      <c r="J7" s="2"/>
      <c r="K7" s="14">
        <f>[1]Albano!J26</f>
        <v>0.63384615384615384</v>
      </c>
    </row>
    <row r="8" spans="1:11" x14ac:dyDescent="0.2">
      <c r="A8" s="2">
        <v>5</v>
      </c>
      <c r="B8" s="6" t="s">
        <v>98</v>
      </c>
      <c r="C8" s="2">
        <f>[5]Edwards!B26</f>
        <v>1805</v>
      </c>
      <c r="D8" s="2">
        <f>[5]Edwards!C26</f>
        <v>98</v>
      </c>
      <c r="E8" s="2">
        <f>[5]Edwards!D26</f>
        <v>997</v>
      </c>
      <c r="F8" s="2">
        <f>[5]Edwards!E26</f>
        <v>8</v>
      </c>
      <c r="G8" s="2">
        <f>[5]Edwards!F26</f>
        <v>0</v>
      </c>
      <c r="H8" s="2">
        <f>[5]Edwards!G26</f>
        <v>0</v>
      </c>
      <c r="I8" s="2">
        <f>[5]Edwards!H26</f>
        <v>97</v>
      </c>
      <c r="J8" s="2"/>
      <c r="K8" s="14">
        <f>[5]Edwards!J26</f>
        <v>0.60609418282548477</v>
      </c>
    </row>
    <row r="9" spans="1:11" x14ac:dyDescent="0.2">
      <c r="A9" s="2">
        <v>6</v>
      </c>
      <c r="B9" s="6" t="s">
        <v>51</v>
      </c>
      <c r="C9" s="2">
        <f>[2]Birck!B29</f>
        <v>1967</v>
      </c>
      <c r="D9" s="2">
        <f>[2]Birck!C29</f>
        <v>122</v>
      </c>
      <c r="E9" s="2">
        <f>[2]Birck!D29</f>
        <v>1215</v>
      </c>
      <c r="F9" s="2">
        <f>[2]Birck!E29</f>
        <v>29</v>
      </c>
      <c r="G9" s="2">
        <f>[2]Birck!F29</f>
        <v>3</v>
      </c>
      <c r="H9" s="2">
        <f>[2]Birck!G29</f>
        <v>2</v>
      </c>
      <c r="I9" s="2">
        <f>[2]Birck!H29</f>
        <v>90</v>
      </c>
      <c r="J9" s="2"/>
      <c r="K9" s="14">
        <f>[2]Birck!J29</f>
        <v>0.66344687341128628</v>
      </c>
    </row>
    <row r="10" spans="1:11" x14ac:dyDescent="0.2">
      <c r="A10" s="2">
        <v>7</v>
      </c>
      <c r="B10" s="6" t="s">
        <v>21</v>
      </c>
      <c r="C10" s="2">
        <f>'[13]Mooradian, C'!B26</f>
        <v>1701</v>
      </c>
      <c r="D10" s="2">
        <f>'[13]Mooradian, C'!C26</f>
        <v>115</v>
      </c>
      <c r="E10" s="2">
        <f>'[13]Mooradian, C'!D26</f>
        <v>764</v>
      </c>
      <c r="F10" s="2">
        <f>'[13]Mooradian, C'!E26</f>
        <v>1</v>
      </c>
      <c r="G10" s="2">
        <f>'[13]Mooradian, C'!F26</f>
        <v>0</v>
      </c>
      <c r="H10" s="2">
        <f>'[13]Mooradian, C'!G26</f>
        <v>0</v>
      </c>
      <c r="I10" s="2">
        <f>'[13]Mooradian, C'!H26</f>
        <v>85</v>
      </c>
      <c r="J10" s="2"/>
      <c r="K10" s="14">
        <f>'[13]Mooradian, C'!J26</f>
        <v>0.49911816578483242</v>
      </c>
    </row>
    <row r="11" spans="1:11" x14ac:dyDescent="0.2">
      <c r="A11" s="2">
        <v>8</v>
      </c>
      <c r="B11" s="6" t="s">
        <v>135</v>
      </c>
      <c r="C11" s="2">
        <f>[13]Mosnicka!B26</f>
        <v>1534</v>
      </c>
      <c r="D11" s="2">
        <f>[13]Mosnicka!C26</f>
        <v>48</v>
      </c>
      <c r="E11" s="2">
        <f>[13]Mosnicka!D26</f>
        <v>777</v>
      </c>
      <c r="F11" s="2">
        <f>[13]Mosnicka!E26</f>
        <v>7</v>
      </c>
      <c r="G11" s="2">
        <f>[13]Mosnicka!F26</f>
        <v>2</v>
      </c>
      <c r="H11" s="2">
        <f>[13]Mosnicka!G26</f>
        <v>1</v>
      </c>
      <c r="I11" s="2">
        <f>[13]Mosnicka!H26</f>
        <v>85</v>
      </c>
      <c r="J11" s="2"/>
      <c r="K11" s="14">
        <f>[13]Mosnicka!J26</f>
        <v>0.56192959582790092</v>
      </c>
    </row>
    <row r="12" spans="1:11" x14ac:dyDescent="0.2">
      <c r="A12" s="2">
        <v>9</v>
      </c>
      <c r="B12" s="6" t="s">
        <v>38</v>
      </c>
      <c r="C12" s="2">
        <f>[3]Chase!B26</f>
        <v>1246</v>
      </c>
      <c r="D12" s="2">
        <f>[3]Chase!C26</f>
        <v>191</v>
      </c>
      <c r="E12" s="2">
        <f>[3]Chase!D26</f>
        <v>760</v>
      </c>
      <c r="F12" s="2">
        <f>[3]Chase!E26</f>
        <v>47</v>
      </c>
      <c r="G12" s="2">
        <f>[3]Chase!F26</f>
        <v>14</v>
      </c>
      <c r="H12" s="2">
        <f>[3]Chase!G26</f>
        <v>4</v>
      </c>
      <c r="I12" s="2">
        <f>[3]Chase!H26</f>
        <v>81</v>
      </c>
      <c r="J12" s="2"/>
      <c r="K12" s="14">
        <f>[3]Chase!J26</f>
        <v>0.6749598715890851</v>
      </c>
    </row>
    <row r="13" spans="1:11" x14ac:dyDescent="0.2">
      <c r="A13" s="2">
        <v>10</v>
      </c>
      <c r="B13" s="6" t="s">
        <v>19</v>
      </c>
      <c r="C13" s="2">
        <f>[13]Martinoli!B26</f>
        <v>1289</v>
      </c>
      <c r="D13" s="2">
        <f>[13]Martinoli!C26</f>
        <v>91</v>
      </c>
      <c r="E13" s="2">
        <f>[13]Martinoli!D26</f>
        <v>628</v>
      </c>
      <c r="F13" s="2">
        <f>[13]Martinoli!E26</f>
        <v>9</v>
      </c>
      <c r="G13" s="2">
        <f>[13]Martinoli!F26</f>
        <v>3</v>
      </c>
      <c r="H13" s="2">
        <f>[13]Martinoli!G26</f>
        <v>0</v>
      </c>
      <c r="I13" s="2">
        <f>[13]Martinoli!H26</f>
        <v>80</v>
      </c>
      <c r="J13" s="2"/>
      <c r="K13" s="14">
        <f>[13]Martinoli!J26</f>
        <v>0.54926299456943362</v>
      </c>
    </row>
    <row r="14" spans="1:11" x14ac:dyDescent="0.2">
      <c r="A14" s="2">
        <v>11</v>
      </c>
      <c r="B14" s="6" t="s">
        <v>93</v>
      </c>
      <c r="C14" s="2">
        <f>[18]Simmons!B26</f>
        <v>1671</v>
      </c>
      <c r="D14" s="2">
        <f>[18]Simmons!C26</f>
        <v>196</v>
      </c>
      <c r="E14" s="2">
        <f>[18]Simmons!D26</f>
        <v>820</v>
      </c>
      <c r="F14" s="2">
        <f>[18]Simmons!E26</f>
        <v>15</v>
      </c>
      <c r="G14" s="2">
        <f>[18]Simmons!F26</f>
        <v>0</v>
      </c>
      <c r="H14" s="2">
        <f>[18]Simmons!G26</f>
        <v>0</v>
      </c>
      <c r="I14" s="2">
        <f>[18]Simmons!H26</f>
        <v>75</v>
      </c>
      <c r="J14" s="2"/>
      <c r="K14" s="14">
        <f>[18]Simmons!J26</f>
        <v>0.53560742070616396</v>
      </c>
    </row>
    <row r="15" spans="1:11" x14ac:dyDescent="0.2">
      <c r="A15" s="2">
        <v>12</v>
      </c>
      <c r="B15" s="6" t="s">
        <v>122</v>
      </c>
      <c r="C15" s="2">
        <f>[8]Hedlund!B32</f>
        <v>1591</v>
      </c>
      <c r="D15" s="2">
        <f>[8]Hedlund!C32</f>
        <v>79</v>
      </c>
      <c r="E15" s="2">
        <f>[8]Hedlund!D32</f>
        <v>829</v>
      </c>
      <c r="F15" s="2">
        <f>[8]Hedlund!E32</f>
        <v>21</v>
      </c>
      <c r="G15" s="2">
        <f>[8]Hedlund!F32</f>
        <v>1</v>
      </c>
      <c r="H15" s="2">
        <f>[8]Hedlund!G32</f>
        <v>0</v>
      </c>
      <c r="I15" s="2">
        <f>[8]Hedlund!H32</f>
        <v>73</v>
      </c>
      <c r="J15" s="2"/>
      <c r="K15" s="14">
        <f>[8]Hedlund!J32</f>
        <v>0.56693903205531115</v>
      </c>
    </row>
    <row r="16" spans="1:11" x14ac:dyDescent="0.2">
      <c r="A16" s="2">
        <v>13</v>
      </c>
      <c r="B16" s="6" t="s">
        <v>31</v>
      </c>
      <c r="C16" s="2">
        <f>'[12]Lamontagne, Bob'!B31</f>
        <v>1765</v>
      </c>
      <c r="D16" s="2">
        <f>'[12]Lamontagne, Bob'!C31</f>
        <v>286</v>
      </c>
      <c r="E16" s="2">
        <f>'[12]Lamontagne, Bob'!D31</f>
        <v>1044</v>
      </c>
      <c r="F16" s="2">
        <f>'[12]Lamontagne, Bob'!E31</f>
        <v>64</v>
      </c>
      <c r="G16" s="2">
        <f>'[12]Lamontagne, Bob'!F31</f>
        <v>28</v>
      </c>
      <c r="H16" s="2">
        <f>'[12]Lamontagne, Bob'!G31</f>
        <v>18</v>
      </c>
      <c r="I16" s="2">
        <f>'[12]Lamontagne, Bob'!H31</f>
        <v>73</v>
      </c>
      <c r="J16" s="2"/>
      <c r="K16" s="14">
        <f>'[12]Lamontagne, Bob'!J31</f>
        <v>0.6328611898016997</v>
      </c>
    </row>
    <row r="17" spans="1:11" x14ac:dyDescent="0.2">
      <c r="A17" s="2">
        <v>14</v>
      </c>
      <c r="B17" s="6" t="s">
        <v>149</v>
      </c>
      <c r="C17" s="2">
        <f>[17]Ross!B22</f>
        <v>1332</v>
      </c>
      <c r="D17" s="2">
        <f>[17]Ross!C22</f>
        <v>38</v>
      </c>
      <c r="E17" s="2">
        <f>[17]Ross!D22</f>
        <v>630</v>
      </c>
      <c r="F17" s="2">
        <f>[17]Ross!E22</f>
        <v>0</v>
      </c>
      <c r="G17" s="2">
        <f>[17]Ross!F22</f>
        <v>0</v>
      </c>
      <c r="H17" s="2">
        <f>[17]Ross!G22</f>
        <v>0</v>
      </c>
      <c r="I17" s="2">
        <f>[17]Ross!H22</f>
        <v>71</v>
      </c>
      <c r="J17" s="2"/>
      <c r="K17" s="14">
        <f>[17]Ross!J22</f>
        <v>0.52627627627627627</v>
      </c>
    </row>
    <row r="18" spans="1:11" x14ac:dyDescent="0.2">
      <c r="A18" s="2">
        <v>15</v>
      </c>
      <c r="B18" s="6" t="s">
        <v>155</v>
      </c>
      <c r="C18" s="2">
        <f>[14]Napolitano!B20</f>
        <v>1295</v>
      </c>
      <c r="D18" s="2">
        <f>[14]Napolitano!C20</f>
        <v>78</v>
      </c>
      <c r="E18" s="2">
        <f>[14]Napolitano!D20</f>
        <v>673</v>
      </c>
      <c r="F18" s="2">
        <f>[14]Napolitano!E20</f>
        <v>22</v>
      </c>
      <c r="G18" s="2">
        <f>[14]Napolitano!F20</f>
        <v>1</v>
      </c>
      <c r="H18" s="2">
        <f>[14]Napolitano!G20</f>
        <v>0</v>
      </c>
      <c r="I18" s="2">
        <f>[14]Napolitano!H20</f>
        <v>68</v>
      </c>
      <c r="J18" s="2"/>
      <c r="K18" s="14">
        <f>[14]Napolitano!J20</f>
        <v>0.57220077220077215</v>
      </c>
    </row>
    <row r="19" spans="1:11" x14ac:dyDescent="0.2">
      <c r="A19" s="2">
        <v>16</v>
      </c>
      <c r="B19" s="6" t="s">
        <v>66</v>
      </c>
      <c r="C19" s="2">
        <f>[12]Lamy!B26</f>
        <v>1170</v>
      </c>
      <c r="D19" s="2">
        <f>[12]Lamy!C26</f>
        <v>169</v>
      </c>
      <c r="E19" s="2">
        <f>[12]Lamy!D26</f>
        <v>613</v>
      </c>
      <c r="F19" s="2">
        <f>[12]Lamy!E26</f>
        <v>37</v>
      </c>
      <c r="G19" s="2">
        <f>[12]Lamy!F26</f>
        <v>24</v>
      </c>
      <c r="H19" s="2">
        <f>[12]Lamy!G26</f>
        <v>2</v>
      </c>
      <c r="I19" s="2">
        <f>[12]Lamy!H26</f>
        <v>67</v>
      </c>
      <c r="J19" s="2"/>
      <c r="K19" s="14">
        <f>[12]Lamy!J26</f>
        <v>0.58119658119658124</v>
      </c>
    </row>
    <row r="20" spans="1:11" x14ac:dyDescent="0.2">
      <c r="A20" s="2">
        <v>17</v>
      </c>
      <c r="B20" s="6" t="s">
        <v>340</v>
      </c>
      <c r="C20" s="2">
        <f>[13]Milewski!B26</f>
        <v>1109</v>
      </c>
      <c r="D20" s="2">
        <f>[13]Milewski!C26</f>
        <v>0</v>
      </c>
      <c r="E20" s="2">
        <f>[13]Milewski!D26</f>
        <v>581</v>
      </c>
      <c r="F20" s="2">
        <f>[13]Milewski!E26</f>
        <v>0</v>
      </c>
      <c r="G20" s="2">
        <f>[13]Milewski!F26</f>
        <v>0</v>
      </c>
      <c r="H20" s="2">
        <f>[13]Milewski!G26</f>
        <v>0</v>
      </c>
      <c r="I20" s="2">
        <f>[13]Milewski!H26</f>
        <v>66</v>
      </c>
      <c r="J20" s="2"/>
      <c r="K20" s="14">
        <f>[13]Milewski!J26</f>
        <v>0.58340847610459878</v>
      </c>
    </row>
    <row r="21" spans="1:11" x14ac:dyDescent="0.2">
      <c r="A21" s="2">
        <v>18</v>
      </c>
      <c r="B21" s="6" t="s">
        <v>64</v>
      </c>
      <c r="C21" s="2">
        <f>'[10]Johnson, Les'!B20</f>
        <v>1118</v>
      </c>
      <c r="D21" s="2">
        <f>'[10]Johnson, Les'!C20</f>
        <v>0</v>
      </c>
      <c r="E21" s="2">
        <f>'[10]Johnson, Les'!D20</f>
        <v>546</v>
      </c>
      <c r="F21" s="2">
        <f>'[10]Johnson, Les'!E20</f>
        <v>0</v>
      </c>
      <c r="G21" s="2">
        <f>'[10]Johnson, Les'!F20</f>
        <v>0</v>
      </c>
      <c r="H21" s="2">
        <f>'[10]Johnson, Les'!G20</f>
        <v>0</v>
      </c>
      <c r="I21" s="2">
        <f>'[10]Johnson, Les'!H20</f>
        <v>60</v>
      </c>
      <c r="J21" s="2"/>
      <c r="K21" s="14">
        <f>'[10]Johnson, Les'!J20</f>
        <v>0.54203935599284436</v>
      </c>
    </row>
    <row r="22" spans="1:11" x14ac:dyDescent="0.2">
      <c r="A22" s="2">
        <v>19</v>
      </c>
      <c r="B22" s="6" t="s">
        <v>113</v>
      </c>
      <c r="C22" s="2">
        <f>[6]Ferguson!B26</f>
        <v>1305</v>
      </c>
      <c r="D22" s="2">
        <f>[6]Ferguson!C26</f>
        <v>100</v>
      </c>
      <c r="E22" s="2">
        <f>[6]Ferguson!D26</f>
        <v>702</v>
      </c>
      <c r="F22" s="2">
        <f>[6]Ferguson!E26</f>
        <v>1</v>
      </c>
      <c r="G22" s="2">
        <f>[6]Ferguson!F26</f>
        <v>0</v>
      </c>
      <c r="H22" s="2">
        <f>[6]Ferguson!G26</f>
        <v>0</v>
      </c>
      <c r="I22" s="2">
        <f>[6]Ferguson!H26</f>
        <v>59</v>
      </c>
      <c r="J22" s="2"/>
      <c r="K22" s="14">
        <f>[6]Ferguson!J26</f>
        <v>0.58314176245210725</v>
      </c>
    </row>
    <row r="23" spans="1:11" x14ac:dyDescent="0.2">
      <c r="A23" s="2">
        <v>20</v>
      </c>
      <c r="B23" s="6" t="s">
        <v>184</v>
      </c>
      <c r="C23" s="2">
        <f>[18]Stitt!B22</f>
        <v>825</v>
      </c>
      <c r="D23" s="2">
        <f>[18]Stitt!C22</f>
        <v>0</v>
      </c>
      <c r="E23" s="2">
        <f>[18]Stitt!D22</f>
        <v>361</v>
      </c>
      <c r="F23" s="2">
        <f>[18]Stitt!E22</f>
        <v>0</v>
      </c>
      <c r="G23" s="2">
        <f>[18]Stitt!F22</f>
        <v>0</v>
      </c>
      <c r="H23" s="2">
        <f>[18]Stitt!G22</f>
        <v>0</v>
      </c>
      <c r="I23" s="2">
        <f>[18]Stitt!H22</f>
        <v>59</v>
      </c>
      <c r="J23" s="2"/>
      <c r="K23" s="14">
        <f>[18]Stitt!J22</f>
        <v>0.50909090909090904</v>
      </c>
    </row>
    <row r="24" spans="1:11" x14ac:dyDescent="0.2">
      <c r="A24" s="2">
        <v>21</v>
      </c>
      <c r="B24" s="6" t="s">
        <v>30</v>
      </c>
      <c r="C24" s="2">
        <f>[6]Ford!B26</f>
        <v>1563</v>
      </c>
      <c r="D24" s="2">
        <f>[6]Ford!C26</f>
        <v>103</v>
      </c>
      <c r="E24" s="2">
        <f>[6]Ford!D26</f>
        <v>640</v>
      </c>
      <c r="F24" s="2">
        <f>[6]Ford!E26</f>
        <v>2</v>
      </c>
      <c r="G24" s="2">
        <f>[6]Ford!F26</f>
        <v>0</v>
      </c>
      <c r="H24" s="2">
        <f>[6]Ford!G26</f>
        <v>0</v>
      </c>
      <c r="I24" s="2">
        <f>[6]Ford!H26</f>
        <v>54</v>
      </c>
      <c r="J24" s="2"/>
      <c r="K24" s="14">
        <f>[6]Ford!J26</f>
        <v>0.44401791426743442</v>
      </c>
    </row>
    <row r="25" spans="1:11" x14ac:dyDescent="0.2">
      <c r="A25" s="2">
        <v>22</v>
      </c>
      <c r="B25" s="6" t="s">
        <v>237</v>
      </c>
      <c r="C25" s="2">
        <f>[20]Webster!B21</f>
        <v>647</v>
      </c>
      <c r="D25" s="2">
        <f>[20]Webster!C21</f>
        <v>0</v>
      </c>
      <c r="E25" s="2">
        <f>[20]Webster!D21</f>
        <v>371</v>
      </c>
      <c r="F25" s="2">
        <f>[20]Webster!E21</f>
        <v>0</v>
      </c>
      <c r="G25" s="2">
        <f>[20]Webster!F21</f>
        <v>0</v>
      </c>
      <c r="H25" s="2">
        <f>[20]Webster!G21</f>
        <v>0</v>
      </c>
      <c r="I25" s="2">
        <f>[20]Webster!H21</f>
        <v>54</v>
      </c>
      <c r="J25" s="2"/>
      <c r="K25" s="14">
        <f>[20]Webster!J21</f>
        <v>0.65687789799072638</v>
      </c>
    </row>
    <row r="26" spans="1:11" x14ac:dyDescent="0.2">
      <c r="A26" s="2">
        <v>23</v>
      </c>
      <c r="B26" s="6" t="s">
        <v>34</v>
      </c>
      <c r="C26" s="2">
        <f>[13]McDevitt!B24</f>
        <v>599</v>
      </c>
      <c r="D26" s="2">
        <f>[13]McDevitt!C24</f>
        <v>210</v>
      </c>
      <c r="E26" s="2">
        <f>[13]McDevitt!D24</f>
        <v>334</v>
      </c>
      <c r="F26" s="2">
        <f>[13]McDevitt!E24</f>
        <v>62</v>
      </c>
      <c r="G26" s="2">
        <f>[13]McDevitt!F24</f>
        <v>19</v>
      </c>
      <c r="H26" s="2">
        <f>[13]McDevitt!G24</f>
        <v>11</v>
      </c>
      <c r="I26" s="2">
        <f>[13]McDevitt!H24</f>
        <v>51</v>
      </c>
      <c r="J26" s="2"/>
      <c r="K26" s="14">
        <f>[13]McDevitt!J24</f>
        <v>0.64273789649415691</v>
      </c>
    </row>
    <row r="27" spans="1:11" x14ac:dyDescent="0.2">
      <c r="A27" s="2">
        <v>24</v>
      </c>
      <c r="B27" s="6" t="s">
        <v>337</v>
      </c>
      <c r="C27" s="2">
        <f>[20]Waters!B26</f>
        <v>739</v>
      </c>
      <c r="D27" s="2">
        <f>[20]Waters!C26</f>
        <v>316</v>
      </c>
      <c r="E27" s="2">
        <f>[20]Waters!D26</f>
        <v>510</v>
      </c>
      <c r="F27" s="2">
        <f>[20]Waters!E26</f>
        <v>92</v>
      </c>
      <c r="G27" s="2">
        <f>[20]Waters!F26</f>
        <v>23</v>
      </c>
      <c r="H27" s="2">
        <f>[20]Waters!G26</f>
        <v>23</v>
      </c>
      <c r="I27" s="2">
        <f>[20]Waters!H26</f>
        <v>51</v>
      </c>
      <c r="J27" s="2"/>
      <c r="K27" s="14">
        <f>[20]Waters!J26</f>
        <v>0.75913396481732065</v>
      </c>
    </row>
    <row r="28" spans="1:11" x14ac:dyDescent="0.2">
      <c r="A28" s="2">
        <v>25</v>
      </c>
      <c r="B28" s="6" t="s">
        <v>65</v>
      </c>
      <c r="C28" s="2">
        <f>[11]Kittle!B26</f>
        <v>932</v>
      </c>
      <c r="D28" s="2">
        <f>[11]Kittle!C26</f>
        <v>212</v>
      </c>
      <c r="E28" s="2">
        <f>[11]Kittle!D26</f>
        <v>579</v>
      </c>
      <c r="F28" s="2">
        <f>[11]Kittle!E26</f>
        <v>58</v>
      </c>
      <c r="G28" s="2">
        <f>[11]Kittle!F26</f>
        <v>15</v>
      </c>
      <c r="H28" s="2">
        <f>[11]Kittle!G26</f>
        <v>5</v>
      </c>
      <c r="I28" s="2">
        <f>[11]Kittle!H26</f>
        <v>50</v>
      </c>
      <c r="J28" s="2"/>
      <c r="K28" s="14">
        <f>[11]Kittle!J26</f>
        <v>0.67489270386266098</v>
      </c>
    </row>
    <row r="29" spans="1:11" x14ac:dyDescent="0.2">
      <c r="A29" s="2">
        <v>26</v>
      </c>
      <c r="B29" s="6" t="s">
        <v>158</v>
      </c>
      <c r="C29" s="2">
        <f>[12]Lewis!B26</f>
        <v>1531</v>
      </c>
      <c r="D29" s="2">
        <f>[12]Lewis!C26</f>
        <v>34</v>
      </c>
      <c r="E29" s="2">
        <f>[12]Lewis!D26</f>
        <v>701</v>
      </c>
      <c r="F29" s="2">
        <f>[12]Lewis!E26</f>
        <v>3</v>
      </c>
      <c r="G29" s="2">
        <f>[12]Lewis!F26</f>
        <v>1</v>
      </c>
      <c r="H29" s="2">
        <f>[12]Lewis!G26</f>
        <v>0</v>
      </c>
      <c r="I29" s="2">
        <f>[12]Lewis!H26</f>
        <v>50</v>
      </c>
      <c r="J29" s="2"/>
      <c r="K29" s="14">
        <f>[12]Lewis!J26</f>
        <v>0.49052906596995427</v>
      </c>
    </row>
    <row r="30" spans="1:11" x14ac:dyDescent="0.2">
      <c r="A30" s="2">
        <v>27</v>
      </c>
      <c r="B30" s="6" t="s">
        <v>126</v>
      </c>
      <c r="C30" s="2">
        <f>[17]Rosen!B26</f>
        <v>880</v>
      </c>
      <c r="D30" s="2">
        <f>[17]Rosen!C26</f>
        <v>244</v>
      </c>
      <c r="E30" s="2">
        <f>[17]Rosen!D26</f>
        <v>519</v>
      </c>
      <c r="F30" s="2">
        <f>[17]Rosen!E26</f>
        <v>44</v>
      </c>
      <c r="G30" s="2">
        <f>[17]Rosen!F26</f>
        <v>9</v>
      </c>
      <c r="H30" s="2">
        <f>[17]Rosen!G26</f>
        <v>6</v>
      </c>
      <c r="I30" s="2">
        <f>[17]Rosen!H26</f>
        <v>50</v>
      </c>
      <c r="J30" s="2"/>
      <c r="K30" s="14">
        <f>[17]Rosen!J26</f>
        <v>0.64659090909090911</v>
      </c>
    </row>
    <row r="31" spans="1:11" x14ac:dyDescent="0.2">
      <c r="A31" s="2">
        <v>28</v>
      </c>
      <c r="B31" s="6" t="s">
        <v>70</v>
      </c>
      <c r="C31" s="2">
        <f>[20]Wogan!B26</f>
        <v>927</v>
      </c>
      <c r="D31" s="2">
        <f>[20]Wogan!C26</f>
        <v>335</v>
      </c>
      <c r="E31" s="2">
        <f>[20]Wogan!D26</f>
        <v>577</v>
      </c>
      <c r="F31" s="2">
        <f>[20]Wogan!E26</f>
        <v>90</v>
      </c>
      <c r="G31" s="2">
        <f>[20]Wogan!F26</f>
        <v>32</v>
      </c>
      <c r="H31" s="2">
        <f>[20]Wogan!G26</f>
        <v>22</v>
      </c>
      <c r="I31" s="2">
        <f>[20]Wogan!H26</f>
        <v>50</v>
      </c>
      <c r="J31" s="2"/>
      <c r="K31" s="14">
        <f>[20]Wogan!J26</f>
        <v>0.6763754045307443</v>
      </c>
    </row>
    <row r="32" spans="1:11" x14ac:dyDescent="0.2">
      <c r="A32" s="2">
        <v>29</v>
      </c>
      <c r="B32" s="6" t="s">
        <v>61</v>
      </c>
      <c r="C32" s="2">
        <f>[2]Boyd!B26</f>
        <v>1397</v>
      </c>
      <c r="D32" s="2">
        <f>[2]Boyd!C26</f>
        <v>131</v>
      </c>
      <c r="E32" s="2">
        <f>[2]Boyd!D26</f>
        <v>778</v>
      </c>
      <c r="F32" s="2">
        <f>[2]Boyd!E26</f>
        <v>39</v>
      </c>
      <c r="G32" s="2">
        <f>[2]Boyd!F26</f>
        <v>9</v>
      </c>
      <c r="H32" s="2">
        <f>[2]Boyd!G26</f>
        <v>4</v>
      </c>
      <c r="I32" s="2">
        <f>[2]Boyd!H26</f>
        <v>48</v>
      </c>
      <c r="J32" s="2"/>
      <c r="K32" s="14">
        <f>[2]Boyd!J26</f>
        <v>0.59126700071581961</v>
      </c>
    </row>
    <row r="33" spans="1:11" x14ac:dyDescent="0.2">
      <c r="A33" s="2">
        <v>30</v>
      </c>
      <c r="B33" s="6" t="s">
        <v>97</v>
      </c>
      <c r="C33" s="2">
        <f>[3]Cockroft!B26</f>
        <v>638</v>
      </c>
      <c r="D33" s="2">
        <f>[3]Cockroft!C26</f>
        <v>260</v>
      </c>
      <c r="E33" s="2">
        <f>[3]Cockroft!D26</f>
        <v>392</v>
      </c>
      <c r="F33" s="2">
        <f>[3]Cockroft!E26</f>
        <v>79</v>
      </c>
      <c r="G33" s="2">
        <f>[3]Cockroft!F26</f>
        <v>24</v>
      </c>
      <c r="H33" s="2">
        <f>[3]Cockroft!G26</f>
        <v>5</v>
      </c>
      <c r="I33" s="2">
        <f>[3]Cockroft!H26</f>
        <v>47</v>
      </c>
      <c r="J33" s="2"/>
      <c r="K33" s="14">
        <f>[3]Cockroft!J26</f>
        <v>0.68808777429467083</v>
      </c>
    </row>
    <row r="34" spans="1:11" x14ac:dyDescent="0.2">
      <c r="A34" s="2">
        <v>31</v>
      </c>
      <c r="B34" s="6" t="s">
        <v>321</v>
      </c>
      <c r="C34" s="2">
        <f>[17]Royce!B26</f>
        <v>892</v>
      </c>
      <c r="D34" s="2">
        <f>[17]Royce!C26</f>
        <v>180</v>
      </c>
      <c r="E34" s="2">
        <f>[17]Royce!D26</f>
        <v>517</v>
      </c>
      <c r="F34" s="2">
        <f>[17]Royce!E26</f>
        <v>55</v>
      </c>
      <c r="G34" s="2">
        <f>[17]Royce!F26</f>
        <v>15</v>
      </c>
      <c r="H34" s="2">
        <f>[17]Royce!G26</f>
        <v>1</v>
      </c>
      <c r="I34" s="2">
        <f>[17]Royce!H26</f>
        <v>47</v>
      </c>
      <c r="J34" s="2"/>
      <c r="K34" s="14">
        <f>[17]Royce!J26</f>
        <v>0.63228699551569512</v>
      </c>
    </row>
    <row r="35" spans="1:11" x14ac:dyDescent="0.2">
      <c r="A35" s="2">
        <v>32</v>
      </c>
      <c r="B35" s="6" t="s">
        <v>24</v>
      </c>
      <c r="C35" s="2">
        <f>[18]Simomneau!B26</f>
        <v>783</v>
      </c>
      <c r="D35" s="2">
        <f>[18]Simomneau!C26</f>
        <v>331</v>
      </c>
      <c r="E35" s="2">
        <f>[18]Simomneau!D26</f>
        <v>551</v>
      </c>
      <c r="F35" s="2">
        <f>[18]Simomneau!E26</f>
        <v>77</v>
      </c>
      <c r="G35" s="2">
        <f>[18]Simomneau!F26</f>
        <v>24</v>
      </c>
      <c r="H35" s="2">
        <f>[18]Simomneau!G26</f>
        <v>8</v>
      </c>
      <c r="I35" s="2">
        <f>[18]Simomneau!H26</f>
        <v>47</v>
      </c>
      <c r="J35" s="2"/>
      <c r="K35" s="14">
        <f>[18]Simomneau!J26</f>
        <v>0.76372924648786722</v>
      </c>
    </row>
    <row r="36" spans="1:11" x14ac:dyDescent="0.2">
      <c r="A36" s="2">
        <v>33</v>
      </c>
      <c r="B36" s="6" t="s">
        <v>332</v>
      </c>
      <c r="C36" s="2">
        <f>[7]Gilhooly!B26</f>
        <v>876</v>
      </c>
      <c r="D36" s="2">
        <f>[7]Gilhooly!C26</f>
        <v>401</v>
      </c>
      <c r="E36" s="2">
        <f>[7]Gilhooly!D26</f>
        <v>643</v>
      </c>
      <c r="F36" s="2">
        <f>[7]Gilhooly!E26</f>
        <v>168</v>
      </c>
      <c r="G36" s="2">
        <f>[7]Gilhooly!F26</f>
        <v>44</v>
      </c>
      <c r="H36" s="2">
        <f>[7]Gilhooly!G26</f>
        <v>41</v>
      </c>
      <c r="I36" s="2">
        <f>[7]Gilhooly!H26</f>
        <v>46</v>
      </c>
      <c r="J36" s="2"/>
      <c r="K36" s="14">
        <f>[7]Gilhooly!J26</f>
        <v>0.7865296803652968</v>
      </c>
    </row>
    <row r="37" spans="1:11" x14ac:dyDescent="0.2">
      <c r="A37" s="2">
        <v>34</v>
      </c>
      <c r="B37" s="6" t="s">
        <v>114</v>
      </c>
      <c r="C37" s="2">
        <f>[8]Hastings!B26</f>
        <v>677</v>
      </c>
      <c r="D37" s="2">
        <f>[8]Hastings!C26</f>
        <v>100</v>
      </c>
      <c r="E37" s="2">
        <f>[8]Hastings!D26</f>
        <v>245</v>
      </c>
      <c r="F37" s="2">
        <f>[8]Hastings!E26</f>
        <v>10</v>
      </c>
      <c r="G37" s="2">
        <f>[8]Hastings!F26</f>
        <v>2</v>
      </c>
      <c r="H37" s="2">
        <f>[8]Hastings!G26</f>
        <v>1</v>
      </c>
      <c r="I37" s="2">
        <f>[8]Hastings!H26</f>
        <v>46</v>
      </c>
      <c r="J37" s="2"/>
      <c r="K37" s="14">
        <f>[8]Hastings!J26</f>
        <v>0.42983751846381091</v>
      </c>
    </row>
    <row r="38" spans="1:11" x14ac:dyDescent="0.2">
      <c r="A38" s="2">
        <v>35</v>
      </c>
      <c r="B38" s="6" t="s">
        <v>81</v>
      </c>
      <c r="C38" s="2">
        <f>[16]Peterman!B26</f>
        <v>872</v>
      </c>
      <c r="D38" s="2">
        <f>[16]Peterman!C26</f>
        <v>92</v>
      </c>
      <c r="E38" s="2">
        <f>[16]Peterman!D26</f>
        <v>517</v>
      </c>
      <c r="F38" s="2">
        <f>[16]Peterman!E26</f>
        <v>20</v>
      </c>
      <c r="G38" s="2">
        <f>[16]Peterman!F26</f>
        <v>3</v>
      </c>
      <c r="H38" s="2">
        <f>[16]Peterman!G26</f>
        <v>2</v>
      </c>
      <c r="I38" s="2">
        <f>[16]Peterman!H26</f>
        <v>46</v>
      </c>
      <c r="J38" s="2"/>
      <c r="K38" s="14">
        <f>[16]Peterman!J26</f>
        <v>0.64564220183486243</v>
      </c>
    </row>
    <row r="39" spans="1:11" x14ac:dyDescent="0.2">
      <c r="A39" s="2">
        <v>36</v>
      </c>
      <c r="B39" s="6" t="s">
        <v>78</v>
      </c>
      <c r="C39" s="2">
        <f>'[13]Morgan, S'!B21</f>
        <v>617</v>
      </c>
      <c r="D39" s="2">
        <f>'[13]Morgan, S'!C21</f>
        <v>0</v>
      </c>
      <c r="E39" s="2">
        <f>'[13]Morgan, S'!D21</f>
        <v>220</v>
      </c>
      <c r="F39" s="2">
        <f>'[13]Morgan, S'!E21</f>
        <v>0</v>
      </c>
      <c r="G39" s="2">
        <f>'[13]Morgan, S'!F21</f>
        <v>0</v>
      </c>
      <c r="H39" s="2">
        <f>'[13]Morgan, S'!G21</f>
        <v>0</v>
      </c>
      <c r="I39" s="2">
        <f>'[13]Morgan, S'!H21</f>
        <v>45</v>
      </c>
      <c r="J39" s="2"/>
      <c r="K39" s="14">
        <f>'[13]Morgan, S'!J21</f>
        <v>0.42949756888168555</v>
      </c>
    </row>
    <row r="40" spans="1:11" x14ac:dyDescent="0.2">
      <c r="A40" s="2">
        <v>37</v>
      </c>
      <c r="B40" s="6" t="s">
        <v>37</v>
      </c>
      <c r="C40" s="2">
        <f>[20]Walter!B26</f>
        <v>876</v>
      </c>
      <c r="D40" s="2">
        <f>[20]Walter!C26</f>
        <v>97</v>
      </c>
      <c r="E40" s="2">
        <f>[20]Walter!D26</f>
        <v>461</v>
      </c>
      <c r="F40" s="2">
        <f>[20]Walter!E26</f>
        <v>8</v>
      </c>
      <c r="G40" s="2">
        <f>[20]Walter!F26</f>
        <v>0</v>
      </c>
      <c r="H40" s="2">
        <f>[20]Walter!G26</f>
        <v>0</v>
      </c>
      <c r="I40" s="2">
        <f>[20]Walter!H26</f>
        <v>44</v>
      </c>
      <c r="J40" s="2"/>
      <c r="K40" s="14">
        <f>[20]Walter!J26</f>
        <v>0.57648401826484019</v>
      </c>
    </row>
    <row r="41" spans="1:11" x14ac:dyDescent="0.2">
      <c r="A41" s="2">
        <v>38</v>
      </c>
      <c r="B41" s="6" t="s">
        <v>55</v>
      </c>
      <c r="C41" s="2">
        <f>'[12]Lavoie, Bob'!B30</f>
        <v>1942</v>
      </c>
      <c r="D41" s="2">
        <f>'[12]Lavoie, Bob'!C30</f>
        <v>128</v>
      </c>
      <c r="E41" s="2">
        <f>'[12]Lavoie, Bob'!D30</f>
        <v>679</v>
      </c>
      <c r="F41" s="2">
        <f>'[12]Lavoie, Bob'!E30</f>
        <v>3</v>
      </c>
      <c r="G41" s="2">
        <f>'[12]Lavoie, Bob'!F30</f>
        <v>0</v>
      </c>
      <c r="H41" s="2">
        <f>'[12]Lavoie, Bob'!G30</f>
        <v>0</v>
      </c>
      <c r="I41" s="2">
        <f>'[12]Lavoie, Bob'!H30</f>
        <v>43</v>
      </c>
      <c r="J41" s="2"/>
      <c r="K41" s="14">
        <f>'[12]Lavoie, Bob'!J30</f>
        <v>0.37178166838311022</v>
      </c>
    </row>
    <row r="42" spans="1:11" x14ac:dyDescent="0.2">
      <c r="A42" s="2">
        <v>39</v>
      </c>
      <c r="B42" s="6" t="s">
        <v>48</v>
      </c>
      <c r="C42" s="2">
        <f>'[1]Archer, P'!B27</f>
        <v>1470</v>
      </c>
      <c r="D42" s="2">
        <f>'[1]Archer, P'!C27</f>
        <v>61</v>
      </c>
      <c r="E42" s="2">
        <f>'[1]Archer, P'!D27</f>
        <v>721</v>
      </c>
      <c r="F42" s="2">
        <f>'[1]Archer, P'!E27</f>
        <v>10</v>
      </c>
      <c r="G42" s="2">
        <f>'[1]Archer, P'!F27</f>
        <v>1</v>
      </c>
      <c r="H42" s="2">
        <f>'[1]Archer, P'!G27</f>
        <v>0</v>
      </c>
      <c r="I42" s="2">
        <f>'[1]Archer, P'!H27</f>
        <v>42</v>
      </c>
      <c r="J42" s="2"/>
      <c r="K42" s="14">
        <f>'[1]Archer, P'!J27</f>
        <v>0.51904761904761909</v>
      </c>
    </row>
    <row r="43" spans="1:11" x14ac:dyDescent="0.2">
      <c r="A43" s="2">
        <v>40</v>
      </c>
      <c r="B43" s="6" t="s">
        <v>220</v>
      </c>
      <c r="C43" s="2">
        <f>[13]Moore!B26</f>
        <v>840</v>
      </c>
      <c r="D43" s="2">
        <f>[13]Moore!C26</f>
        <v>0</v>
      </c>
      <c r="E43" s="2">
        <f>[13]Moore!D26</f>
        <v>424</v>
      </c>
      <c r="F43" s="2">
        <f>[13]Moore!E26</f>
        <v>0</v>
      </c>
      <c r="G43" s="2">
        <f>[13]Moore!F26</f>
        <v>0</v>
      </c>
      <c r="H43" s="2">
        <f>[13]Moore!G26</f>
        <v>0</v>
      </c>
      <c r="I43" s="2">
        <f>[13]Moore!H26</f>
        <v>42</v>
      </c>
      <c r="J43" s="2"/>
      <c r="K43" s="14">
        <f>[13]Moore!J26</f>
        <v>0.55476190476190479</v>
      </c>
    </row>
    <row r="44" spans="1:11" x14ac:dyDescent="0.2">
      <c r="A44" s="2">
        <v>41</v>
      </c>
      <c r="B44" s="6" t="s">
        <v>103</v>
      </c>
      <c r="C44" s="2">
        <f>[17]Richards!B26</f>
        <v>1265</v>
      </c>
      <c r="D44" s="2">
        <f>[17]Richards!C26</f>
        <v>120</v>
      </c>
      <c r="E44" s="2">
        <f>[17]Richards!D26</f>
        <v>572</v>
      </c>
      <c r="F44" s="2">
        <f>[17]Richards!E26</f>
        <v>16</v>
      </c>
      <c r="G44" s="2">
        <f>[17]Richards!F26</f>
        <v>2</v>
      </c>
      <c r="H44" s="2">
        <f>[17]Richards!G26</f>
        <v>0</v>
      </c>
      <c r="I44" s="2">
        <f>[17]Richards!H26</f>
        <v>41</v>
      </c>
      <c r="J44" s="2"/>
      <c r="K44" s="14">
        <f>[17]Richards!J26</f>
        <v>0.48458498023715413</v>
      </c>
    </row>
    <row r="45" spans="1:11" x14ac:dyDescent="0.2">
      <c r="A45" s="2">
        <v>42</v>
      </c>
      <c r="B45" s="6" t="s">
        <v>62</v>
      </c>
      <c r="C45" s="2">
        <f>[17]Royal!B26</f>
        <v>1148</v>
      </c>
      <c r="D45" s="2">
        <f>[17]Royal!C26</f>
        <v>98</v>
      </c>
      <c r="E45" s="2">
        <f>[17]Royal!D26</f>
        <v>750</v>
      </c>
      <c r="F45" s="2">
        <f>[17]Royal!E26</f>
        <v>15</v>
      </c>
      <c r="G45" s="2">
        <f>[17]Royal!F26</f>
        <v>0</v>
      </c>
      <c r="H45" s="2">
        <f>[17]Royal!G26</f>
        <v>0</v>
      </c>
      <c r="I45" s="2">
        <f>[17]Royal!H26</f>
        <v>41</v>
      </c>
      <c r="J45" s="2"/>
      <c r="K45" s="14">
        <f>[17]Royal!J26</f>
        <v>0.68902439024390238</v>
      </c>
    </row>
    <row r="46" spans="1:11" x14ac:dyDescent="0.2">
      <c r="A46" s="2">
        <v>43</v>
      </c>
      <c r="B46" s="6" t="s">
        <v>169</v>
      </c>
      <c r="C46" s="2">
        <f>[3]Coco!B26</f>
        <v>1211</v>
      </c>
      <c r="D46" s="2">
        <f>[3]Coco!C26</f>
        <v>0</v>
      </c>
      <c r="E46" s="2">
        <f>[3]Coco!D26</f>
        <v>621</v>
      </c>
      <c r="F46" s="2">
        <f>[3]Coco!E26</f>
        <v>0</v>
      </c>
      <c r="G46" s="2">
        <f>[3]Coco!F26</f>
        <v>0</v>
      </c>
      <c r="H46" s="2">
        <f>[3]Coco!G26</f>
        <v>0</v>
      </c>
      <c r="I46" s="2">
        <f>[3]Coco!H26</f>
        <v>40</v>
      </c>
      <c r="J46" s="2"/>
      <c r="K46" s="14">
        <f>[3]Coco!J26</f>
        <v>0.54582989265070192</v>
      </c>
    </row>
    <row r="47" spans="1:11" x14ac:dyDescent="0.2">
      <c r="A47" s="2">
        <v>44</v>
      </c>
      <c r="B47" s="6" t="s">
        <v>304</v>
      </c>
      <c r="C47" s="2">
        <f>[13]McClarren!B19</f>
        <v>275</v>
      </c>
      <c r="D47" s="2">
        <f>[13]McClarren!C19</f>
        <v>0</v>
      </c>
      <c r="E47" s="2">
        <f>[13]McClarren!D19</f>
        <v>59</v>
      </c>
      <c r="F47" s="2">
        <f>[13]McClarren!E19</f>
        <v>0</v>
      </c>
      <c r="G47" s="2">
        <f>[13]McClarren!F19</f>
        <v>0</v>
      </c>
      <c r="H47" s="2">
        <f>[13]McClarren!G19</f>
        <v>0</v>
      </c>
      <c r="I47" s="2">
        <f>[13]McClarren!H19</f>
        <v>40</v>
      </c>
      <c r="J47" s="2"/>
      <c r="K47" s="14">
        <f>[13]McClarren!J19</f>
        <v>0.36</v>
      </c>
    </row>
    <row r="48" spans="1:11" x14ac:dyDescent="0.2">
      <c r="A48" s="2">
        <v>45</v>
      </c>
      <c r="B48" s="6" t="s">
        <v>22</v>
      </c>
      <c r="C48" s="2">
        <f>[14]Nalette!B26</f>
        <v>550</v>
      </c>
      <c r="D48" s="2">
        <f>[14]Nalette!C26</f>
        <v>222</v>
      </c>
      <c r="E48" s="2">
        <f>[14]Nalette!D26</f>
        <v>352</v>
      </c>
      <c r="F48" s="2">
        <f>[14]Nalette!E26</f>
        <v>51</v>
      </c>
      <c r="G48" s="2">
        <f>[14]Nalette!F26</f>
        <v>13</v>
      </c>
      <c r="H48" s="2">
        <f>[14]Nalette!G26</f>
        <v>13</v>
      </c>
      <c r="I48" s="2">
        <f>[14]Nalette!H26</f>
        <v>40</v>
      </c>
      <c r="J48" s="2"/>
      <c r="K48" s="14">
        <f>[14]Nalette!J26</f>
        <v>0.71272727272727276</v>
      </c>
    </row>
    <row r="49" spans="1:11" x14ac:dyDescent="0.2">
      <c r="A49" s="2">
        <v>46</v>
      </c>
      <c r="B49" s="6" t="s">
        <v>116</v>
      </c>
      <c r="C49" s="2">
        <f>[17]Remillard!B26</f>
        <v>1274</v>
      </c>
      <c r="D49" s="2">
        <f>[17]Remillard!C26</f>
        <v>269</v>
      </c>
      <c r="E49" s="2">
        <f>[17]Remillard!D26</f>
        <v>726</v>
      </c>
      <c r="F49" s="2">
        <f>[17]Remillard!E26</f>
        <v>73</v>
      </c>
      <c r="G49" s="2">
        <f>[17]Remillard!F26</f>
        <v>17</v>
      </c>
      <c r="H49" s="2">
        <f>[17]Remillard!G26</f>
        <v>1</v>
      </c>
      <c r="I49" s="2">
        <f>[17]Remillard!H26</f>
        <v>40</v>
      </c>
      <c r="J49" s="2"/>
      <c r="K49" s="14">
        <f>[17]Remillard!J26</f>
        <v>0.60125588697017274</v>
      </c>
    </row>
    <row r="50" spans="1:11" x14ac:dyDescent="0.2">
      <c r="A50" s="2">
        <v>47</v>
      </c>
      <c r="B50" s="6" t="s">
        <v>16</v>
      </c>
      <c r="C50" s="2">
        <f>[7]Gillespie!B26</f>
        <v>2023</v>
      </c>
      <c r="D50" s="2">
        <f>[7]Gillespie!C26</f>
        <v>162</v>
      </c>
      <c r="E50" s="2">
        <f>[7]Gillespie!D26</f>
        <v>1094</v>
      </c>
      <c r="F50" s="2">
        <f>[7]Gillespie!E26</f>
        <v>20</v>
      </c>
      <c r="G50" s="2">
        <f>[7]Gillespie!F26</f>
        <v>4</v>
      </c>
      <c r="H50" s="2">
        <f>[7]Gillespie!G26</f>
        <v>0</v>
      </c>
      <c r="I50" s="2">
        <f>[7]Gillespie!H26</f>
        <v>39</v>
      </c>
      <c r="J50" s="2"/>
      <c r="K50" s="14">
        <f>[7]Gillespie!J26</f>
        <v>0.56005931784478502</v>
      </c>
    </row>
    <row r="51" spans="1:11" x14ac:dyDescent="0.2">
      <c r="A51" s="2">
        <v>48</v>
      </c>
      <c r="B51" s="6" t="s">
        <v>125</v>
      </c>
      <c r="C51" s="2">
        <f>[16]Patton!B26</f>
        <v>1438</v>
      </c>
      <c r="D51" s="2">
        <f>[16]Patton!C26</f>
        <v>160</v>
      </c>
      <c r="E51" s="2">
        <f>[16]Patton!D26</f>
        <v>832</v>
      </c>
      <c r="F51" s="2">
        <f>[16]Patton!E26</f>
        <v>46</v>
      </c>
      <c r="G51" s="2">
        <f>[16]Patton!F26</f>
        <v>15</v>
      </c>
      <c r="H51" s="2">
        <f>[16]Patton!G26</f>
        <v>1</v>
      </c>
      <c r="I51" s="2">
        <f>[16]Patton!H26</f>
        <v>39</v>
      </c>
      <c r="J51" s="2"/>
      <c r="K51" s="14">
        <f>[16]Patton!J26</f>
        <v>0.60570236439499303</v>
      </c>
    </row>
    <row r="52" spans="1:11" x14ac:dyDescent="0.2">
      <c r="A52" s="2">
        <v>49</v>
      </c>
      <c r="B52" s="6" t="s">
        <v>83</v>
      </c>
      <c r="C52" s="2">
        <f>'[20]Wood, Buddy'!B26</f>
        <v>585</v>
      </c>
      <c r="D52" s="2">
        <f>'[20]Wood, Buddy'!C26</f>
        <v>118</v>
      </c>
      <c r="E52" s="2">
        <f>'[20]Wood, Buddy'!D26</f>
        <v>272</v>
      </c>
      <c r="F52" s="2">
        <f>'[20]Wood, Buddy'!E26</f>
        <v>24</v>
      </c>
      <c r="G52" s="2">
        <f>'[20]Wood, Buddy'!F26</f>
        <v>9</v>
      </c>
      <c r="H52" s="2">
        <f>'[20]Wood, Buddy'!G26</f>
        <v>1</v>
      </c>
      <c r="I52" s="2">
        <f>'[20]Wood, Buddy'!H26</f>
        <v>39</v>
      </c>
      <c r="J52" s="2"/>
      <c r="K52" s="14">
        <f>'[20]Wood, Buddy'!J26</f>
        <v>0.53162393162393162</v>
      </c>
    </row>
    <row r="53" spans="1:11" x14ac:dyDescent="0.2">
      <c r="A53" s="2">
        <v>50</v>
      </c>
      <c r="B53" s="6" t="s">
        <v>43</v>
      </c>
      <c r="C53" s="2">
        <f>[13]Melanson!B26</f>
        <v>1538</v>
      </c>
      <c r="D53" s="2">
        <f>[13]Melanson!C26</f>
        <v>114</v>
      </c>
      <c r="E53" s="2">
        <f>[13]Melanson!D26</f>
        <v>686</v>
      </c>
      <c r="F53" s="2">
        <f>[13]Melanson!E26</f>
        <v>15</v>
      </c>
      <c r="G53" s="2">
        <f>[13]Melanson!F26</f>
        <v>2</v>
      </c>
      <c r="H53" s="2">
        <f>[13]Melanson!G26</f>
        <v>0</v>
      </c>
      <c r="I53" s="2">
        <f>[13]Melanson!H26</f>
        <v>38</v>
      </c>
      <c r="J53" s="2"/>
      <c r="K53" s="14">
        <f>[13]Melanson!J26</f>
        <v>0.47074122236671001</v>
      </c>
    </row>
    <row r="54" spans="1:11" x14ac:dyDescent="0.2">
      <c r="A54" s="2">
        <v>51</v>
      </c>
      <c r="B54" s="6" t="s">
        <v>153</v>
      </c>
      <c r="C54" s="2">
        <f>'[4]D''Ambrosio'!B26</f>
        <v>730</v>
      </c>
      <c r="D54" s="2">
        <f>'[4]D''Ambrosio'!C26</f>
        <v>44</v>
      </c>
      <c r="E54" s="2">
        <f>'[4]D''Ambrosio'!D26</f>
        <v>266</v>
      </c>
      <c r="F54" s="2">
        <f>'[4]D''Ambrosio'!E26</f>
        <v>0</v>
      </c>
      <c r="G54" s="2">
        <f>'[4]D''Ambrosio'!F26</f>
        <v>0</v>
      </c>
      <c r="H54" s="2">
        <f>'[4]D''Ambrosio'!G26</f>
        <v>0</v>
      </c>
      <c r="I54" s="2">
        <f>'[4]D''Ambrosio'!H26</f>
        <v>37</v>
      </c>
      <c r="J54" s="2"/>
      <c r="K54" s="14">
        <f>'[4]D''Ambrosio'!J26</f>
        <v>0.41506849315068495</v>
      </c>
    </row>
    <row r="55" spans="1:11" x14ac:dyDescent="0.2">
      <c r="A55" s="2">
        <v>52</v>
      </c>
      <c r="B55" s="6" t="s">
        <v>208</v>
      </c>
      <c r="C55" s="2">
        <f>[16]Poulos!B26</f>
        <v>978</v>
      </c>
      <c r="D55" s="2">
        <f>[16]Poulos!C26</f>
        <v>0</v>
      </c>
      <c r="E55" s="2">
        <f>[16]Poulos!D26</f>
        <v>454</v>
      </c>
      <c r="F55" s="2">
        <f>[16]Poulos!E26</f>
        <v>0</v>
      </c>
      <c r="G55" s="2">
        <f>[16]Poulos!F26</f>
        <v>0</v>
      </c>
      <c r="H55" s="2">
        <f>[16]Poulos!G26</f>
        <v>0</v>
      </c>
      <c r="I55" s="2">
        <f>[16]Poulos!H26</f>
        <v>36</v>
      </c>
      <c r="J55" s="2"/>
      <c r="K55" s="14">
        <f>[16]Poulos!J26</f>
        <v>0.50102249488752559</v>
      </c>
    </row>
    <row r="56" spans="1:11" x14ac:dyDescent="0.2">
      <c r="A56" s="2">
        <v>53</v>
      </c>
      <c r="B56" s="6" t="s">
        <v>138</v>
      </c>
      <c r="C56" s="2">
        <f>[2]Boyle!B26</f>
        <v>1253</v>
      </c>
      <c r="D56" s="2">
        <f>[2]Boyle!C26</f>
        <v>82</v>
      </c>
      <c r="E56" s="2">
        <f>[2]Boyle!D26</f>
        <v>745</v>
      </c>
      <c r="F56" s="2">
        <f>[2]Boyle!E26</f>
        <v>14</v>
      </c>
      <c r="G56" s="2">
        <f>[2]Boyle!F26</f>
        <v>7</v>
      </c>
      <c r="H56" s="2">
        <f>[2]Boyle!G26</f>
        <v>2</v>
      </c>
      <c r="I56" s="2">
        <f>[2]Boyle!H26</f>
        <v>34</v>
      </c>
      <c r="J56" s="2"/>
      <c r="K56" s="14">
        <f>[2]Boyle!J26</f>
        <v>0.62170790103750995</v>
      </c>
    </row>
    <row r="57" spans="1:11" x14ac:dyDescent="0.2">
      <c r="A57" s="2">
        <v>54</v>
      </c>
      <c r="B57" s="6" t="s">
        <v>14</v>
      </c>
      <c r="C57" s="2">
        <f>[3]Cortez!B26</f>
        <v>809</v>
      </c>
      <c r="D57" s="2">
        <f>[3]Cortez!C26</f>
        <v>107</v>
      </c>
      <c r="E57" s="2">
        <f>[3]Cortez!D26</f>
        <v>330</v>
      </c>
      <c r="F57" s="2">
        <f>[3]Cortez!E26</f>
        <v>12</v>
      </c>
      <c r="G57" s="2">
        <f>[3]Cortez!F26</f>
        <v>2</v>
      </c>
      <c r="H57" s="2">
        <f>[3]Cortez!G26</f>
        <v>0</v>
      </c>
      <c r="I57" s="2">
        <f>[3]Cortez!H26</f>
        <v>34</v>
      </c>
      <c r="J57" s="2"/>
      <c r="K57" s="14">
        <f>[3]Cortez!J26</f>
        <v>0.44993819530284301</v>
      </c>
    </row>
    <row r="58" spans="1:11" x14ac:dyDescent="0.2">
      <c r="A58" s="2">
        <v>55</v>
      </c>
      <c r="B58" s="6" t="s">
        <v>300</v>
      </c>
      <c r="C58" s="2">
        <f>[12]Landry!B17</f>
        <v>433</v>
      </c>
      <c r="D58" s="2">
        <f>[12]Landry!C17</f>
        <v>0</v>
      </c>
      <c r="E58" s="2">
        <f>[12]Landry!D17</f>
        <v>200</v>
      </c>
      <c r="F58" s="2">
        <f>[12]Landry!E17</f>
        <v>0</v>
      </c>
      <c r="G58" s="2">
        <f>[12]Landry!F17</f>
        <v>0</v>
      </c>
      <c r="H58" s="2">
        <f>[12]Landry!G17</f>
        <v>0</v>
      </c>
      <c r="I58" s="2">
        <f>[12]Landry!H17</f>
        <v>34</v>
      </c>
      <c r="J58" s="2"/>
      <c r="K58" s="14">
        <f>[12]Landry!J17</f>
        <v>0.5404157043879908</v>
      </c>
    </row>
    <row r="59" spans="1:11" x14ac:dyDescent="0.2">
      <c r="A59" s="2">
        <v>56</v>
      </c>
      <c r="B59" s="6" t="s">
        <v>163</v>
      </c>
      <c r="C59" s="2">
        <f>[12]Latham!B26</f>
        <v>1281</v>
      </c>
      <c r="D59" s="2">
        <f>[12]Latham!C26</f>
        <v>38</v>
      </c>
      <c r="E59" s="2">
        <f>[12]Latham!D26</f>
        <v>617</v>
      </c>
      <c r="F59" s="2">
        <f>[12]Latham!E26</f>
        <v>2</v>
      </c>
      <c r="G59" s="2">
        <f>[12]Latham!F26</f>
        <v>0</v>
      </c>
      <c r="H59" s="2">
        <f>[12]Latham!G26</f>
        <v>0</v>
      </c>
      <c r="I59" s="2">
        <f>[12]Latham!H26</f>
        <v>34</v>
      </c>
      <c r="J59" s="2"/>
      <c r="K59" s="14">
        <f>[12]Latham!J26</f>
        <v>0.50819672131147542</v>
      </c>
    </row>
    <row r="60" spans="1:11" x14ac:dyDescent="0.2">
      <c r="A60" s="2">
        <v>57</v>
      </c>
      <c r="B60" s="6" t="s">
        <v>105</v>
      </c>
      <c r="C60" s="2">
        <f>[18]Schwarzenberg!B26</f>
        <v>937</v>
      </c>
      <c r="D60" s="2">
        <f>[18]Schwarzenberg!C26</f>
        <v>218</v>
      </c>
      <c r="E60" s="2">
        <f>[18]Schwarzenberg!D26</f>
        <v>625</v>
      </c>
      <c r="F60" s="2">
        <f>[18]Schwarzenberg!E26</f>
        <v>118</v>
      </c>
      <c r="G60" s="2">
        <f>[18]Schwarzenberg!F26</f>
        <v>27</v>
      </c>
      <c r="H60" s="2">
        <f>[18]Schwarzenberg!G26</f>
        <v>29</v>
      </c>
      <c r="I60" s="2">
        <f>[18]Schwarzenberg!H26</f>
        <v>34</v>
      </c>
      <c r="J60" s="2"/>
      <c r="K60" s="14">
        <f>[18]Schwarzenberg!J26</f>
        <v>0.70330843116328712</v>
      </c>
    </row>
    <row r="61" spans="1:11" x14ac:dyDescent="0.2">
      <c r="A61" s="2">
        <v>58</v>
      </c>
      <c r="B61" s="6" t="s">
        <v>193</v>
      </c>
      <c r="C61" s="2">
        <f>[18]Sommer!B26</f>
        <v>792</v>
      </c>
      <c r="D61" s="2">
        <f>[18]Sommer!C26</f>
        <v>0</v>
      </c>
      <c r="E61" s="2">
        <f>[18]Sommer!D26</f>
        <v>480</v>
      </c>
      <c r="F61" s="2">
        <f>[18]Sommer!E26</f>
        <v>0</v>
      </c>
      <c r="G61" s="2">
        <f>[18]Sommer!F26</f>
        <v>0</v>
      </c>
      <c r="H61" s="2">
        <f>[18]Sommer!G26</f>
        <v>0</v>
      </c>
      <c r="I61" s="2">
        <f>[18]Sommer!H26</f>
        <v>34</v>
      </c>
      <c r="J61" s="2"/>
      <c r="K61" s="14">
        <f>[18]Sommer!J26</f>
        <v>0.64898989898989901</v>
      </c>
    </row>
    <row r="62" spans="1:11" x14ac:dyDescent="0.2">
      <c r="A62" s="2">
        <v>59</v>
      </c>
      <c r="B62" s="6" t="s">
        <v>96</v>
      </c>
      <c r="C62" s="2">
        <f>[2]Barnhart!B26</f>
        <v>759</v>
      </c>
      <c r="D62" s="2">
        <f>[2]Barnhart!C26</f>
        <v>98</v>
      </c>
      <c r="E62" s="2">
        <f>[2]Barnhart!D26</f>
        <v>290</v>
      </c>
      <c r="F62" s="2">
        <f>[2]Barnhart!E26</f>
        <v>1</v>
      </c>
      <c r="G62" s="2">
        <f>[2]Barnhart!F26</f>
        <v>0</v>
      </c>
      <c r="H62" s="2">
        <f>[2]Barnhart!G26</f>
        <v>0</v>
      </c>
      <c r="I62" s="2">
        <f>[2]Barnhart!H26</f>
        <v>33</v>
      </c>
      <c r="J62" s="2"/>
      <c r="K62" s="14">
        <f>[2]Barnhart!J26</f>
        <v>0.42555994729907776</v>
      </c>
    </row>
    <row r="63" spans="1:11" x14ac:dyDescent="0.2">
      <c r="A63" s="2">
        <v>60</v>
      </c>
      <c r="B63" s="6" t="s">
        <v>53</v>
      </c>
      <c r="C63" s="2">
        <f>[4]Dunham!B26</f>
        <v>1124</v>
      </c>
      <c r="D63" s="2">
        <f>[4]Dunham!C26</f>
        <v>170</v>
      </c>
      <c r="E63" s="2">
        <f>[4]Dunham!D26</f>
        <v>758</v>
      </c>
      <c r="F63" s="2">
        <f>[4]Dunham!E26</f>
        <v>27</v>
      </c>
      <c r="G63" s="2">
        <f>[4]Dunham!F26</f>
        <v>25</v>
      </c>
      <c r="H63" s="2">
        <f>[4]Dunham!G26</f>
        <v>1</v>
      </c>
      <c r="I63" s="2">
        <f>[4]Dunham!H26</f>
        <v>33</v>
      </c>
      <c r="J63" s="2"/>
      <c r="K63" s="14">
        <f>[4]Dunham!J26</f>
        <v>0.7037366548042705</v>
      </c>
    </row>
    <row r="64" spans="1:11" x14ac:dyDescent="0.2">
      <c r="A64" s="2">
        <v>61</v>
      </c>
      <c r="B64" s="6" t="s">
        <v>192</v>
      </c>
      <c r="C64" s="2">
        <f>[19]Theos!B18</f>
        <v>595</v>
      </c>
      <c r="D64" s="2">
        <f>[19]Theos!C18</f>
        <v>0</v>
      </c>
      <c r="E64" s="2">
        <f>[19]Theos!D18</f>
        <v>280</v>
      </c>
      <c r="F64" s="2">
        <f>[19]Theos!E18</f>
        <v>0</v>
      </c>
      <c r="G64" s="2">
        <f>[19]Theos!F18</f>
        <v>0</v>
      </c>
      <c r="H64" s="2">
        <f>[19]Theos!G18</f>
        <v>0</v>
      </c>
      <c r="I64" s="2">
        <f>[19]Theos!H18</f>
        <v>33</v>
      </c>
      <c r="J64" s="2"/>
      <c r="K64" s="14">
        <f>[19]Theos!J18</f>
        <v>0.52605042016806725</v>
      </c>
    </row>
    <row r="65" spans="1:11" x14ac:dyDescent="0.2">
      <c r="A65" s="2">
        <v>62</v>
      </c>
      <c r="B65" s="6" t="s">
        <v>147</v>
      </c>
      <c r="C65" s="2">
        <f>[2]Brzozowski!B26</f>
        <v>1293</v>
      </c>
      <c r="D65" s="2">
        <f>[2]Brzozowski!C26</f>
        <v>64</v>
      </c>
      <c r="E65" s="2">
        <f>[2]Brzozowski!D26</f>
        <v>564</v>
      </c>
      <c r="F65" s="2">
        <f>[2]Brzozowski!E26</f>
        <v>8</v>
      </c>
      <c r="G65" s="2">
        <f>[2]Brzozowski!F26</f>
        <v>2</v>
      </c>
      <c r="H65" s="2">
        <f>[2]Brzozowski!G26</f>
        <v>0</v>
      </c>
      <c r="I65" s="2">
        <f>[2]Brzozowski!H26</f>
        <v>32</v>
      </c>
      <c r="J65" s="2"/>
      <c r="K65" s="14">
        <f>[2]Brzozowski!J26</f>
        <v>0.46094354215003869</v>
      </c>
    </row>
    <row r="66" spans="1:11" x14ac:dyDescent="0.2">
      <c r="A66" s="2">
        <v>63</v>
      </c>
      <c r="B66" s="6" t="s">
        <v>232</v>
      </c>
      <c r="C66" s="2">
        <f>[6]Floryan!B13</f>
        <v>652</v>
      </c>
      <c r="D66" s="2">
        <f>[6]Floryan!C13</f>
        <v>0</v>
      </c>
      <c r="E66" s="2">
        <f>[6]Floryan!D13</f>
        <v>303</v>
      </c>
      <c r="F66" s="2">
        <f>[6]Floryan!E13</f>
        <v>0</v>
      </c>
      <c r="G66" s="2">
        <f>[6]Floryan!F13</f>
        <v>0</v>
      </c>
      <c r="H66" s="2">
        <f>[6]Floryan!G13</f>
        <v>0</v>
      </c>
      <c r="I66" s="2">
        <f>[6]Floryan!H13</f>
        <v>32</v>
      </c>
      <c r="J66" s="2"/>
      <c r="K66" s="14">
        <f>[6]Floryan!J13</f>
        <v>0.51380368098159512</v>
      </c>
    </row>
    <row r="67" spans="1:11" x14ac:dyDescent="0.2">
      <c r="A67" s="2">
        <v>64</v>
      </c>
      <c r="B67" s="6" t="s">
        <v>12</v>
      </c>
      <c r="C67" s="2">
        <f>[2]Berard!B26</f>
        <v>1025</v>
      </c>
      <c r="D67" s="2">
        <f>[2]Berard!C26</f>
        <v>112</v>
      </c>
      <c r="E67" s="2">
        <f>[2]Berard!D26</f>
        <v>551</v>
      </c>
      <c r="F67" s="2">
        <f>[2]Berard!E26</f>
        <v>40</v>
      </c>
      <c r="G67" s="2">
        <f>[2]Berard!F26</f>
        <v>10</v>
      </c>
      <c r="H67" s="2">
        <f>[2]Berard!G26</f>
        <v>2</v>
      </c>
      <c r="I67" s="2">
        <f>[2]Berard!H26</f>
        <v>31</v>
      </c>
      <c r="J67" s="2"/>
      <c r="K67" s="14">
        <f>[2]Berard!J26</f>
        <v>0.56780487804878044</v>
      </c>
    </row>
    <row r="68" spans="1:11" x14ac:dyDescent="0.2">
      <c r="A68" s="2">
        <v>65</v>
      </c>
      <c r="B68" s="6" t="s">
        <v>67</v>
      </c>
      <c r="C68" s="2">
        <f>'[12]Lazaris, Jerry'!B26</f>
        <v>493</v>
      </c>
      <c r="D68" s="2">
        <f>'[12]Lazaris, Jerry'!C26</f>
        <v>175</v>
      </c>
      <c r="E68" s="2">
        <f>'[12]Lazaris, Jerry'!D26</f>
        <v>309</v>
      </c>
      <c r="F68" s="2">
        <f>'[12]Lazaris, Jerry'!E26</f>
        <v>44</v>
      </c>
      <c r="G68" s="2">
        <f>'[12]Lazaris, Jerry'!F26</f>
        <v>26</v>
      </c>
      <c r="H68" s="2">
        <f>'[12]Lazaris, Jerry'!G26</f>
        <v>3</v>
      </c>
      <c r="I68" s="2">
        <f>'[12]Lazaris, Jerry'!H26</f>
        <v>31</v>
      </c>
      <c r="J68" s="2"/>
      <c r="K68" s="14">
        <f>'[12]Lazaris, Jerry'!J26</f>
        <v>0.68965517241379315</v>
      </c>
    </row>
    <row r="69" spans="1:11" x14ac:dyDescent="0.2">
      <c r="A69" s="2">
        <v>66</v>
      </c>
      <c r="B69" s="6" t="s">
        <v>90</v>
      </c>
      <c r="C69" s="2">
        <f>[12]Liscio!B26</f>
        <v>832</v>
      </c>
      <c r="D69" s="2">
        <f>[12]Liscio!C26</f>
        <v>62</v>
      </c>
      <c r="E69" s="2">
        <f>[12]Liscio!D26</f>
        <v>325</v>
      </c>
      <c r="F69" s="2">
        <f>[12]Liscio!E26</f>
        <v>12</v>
      </c>
      <c r="G69" s="2">
        <f>[12]Liscio!F26</f>
        <v>3</v>
      </c>
      <c r="H69" s="2">
        <f>[12]Liscio!G26</f>
        <v>0</v>
      </c>
      <c r="I69" s="2">
        <f>[12]Liscio!H26</f>
        <v>31</v>
      </c>
      <c r="J69" s="2"/>
      <c r="K69" s="14">
        <f>[12]Liscio!J26</f>
        <v>0.42788461538461536</v>
      </c>
    </row>
    <row r="70" spans="1:11" x14ac:dyDescent="0.2">
      <c r="A70" s="2">
        <v>67</v>
      </c>
      <c r="B70" s="6" t="s">
        <v>246</v>
      </c>
      <c r="C70" s="2">
        <f>[8]Halle!B18</f>
        <v>624</v>
      </c>
      <c r="D70" s="2">
        <f>[8]Halle!C18</f>
        <v>0</v>
      </c>
      <c r="E70" s="2">
        <f>[8]Halle!D18</f>
        <v>224</v>
      </c>
      <c r="F70" s="2">
        <f>[8]Halle!E18</f>
        <v>0</v>
      </c>
      <c r="G70" s="2">
        <f>[8]Halle!F18</f>
        <v>0</v>
      </c>
      <c r="H70" s="2">
        <f>[8]Halle!G18</f>
        <v>0</v>
      </c>
      <c r="I70" s="2">
        <f>[8]Halle!H18</f>
        <v>30</v>
      </c>
      <c r="J70" s="2"/>
      <c r="K70" s="14">
        <f>[8]Halle!J18</f>
        <v>0.40705128205128205</v>
      </c>
    </row>
    <row r="71" spans="1:11" x14ac:dyDescent="0.2">
      <c r="A71" s="2">
        <v>68</v>
      </c>
      <c r="B71" s="6" t="s">
        <v>160</v>
      </c>
      <c r="C71" s="2">
        <f>[2]Buczynski!B26</f>
        <v>1179</v>
      </c>
      <c r="D71" s="2">
        <f>[2]Buczynski!C26</f>
        <v>12</v>
      </c>
      <c r="E71" s="2">
        <f>[2]Buczynski!D26</f>
        <v>514</v>
      </c>
      <c r="F71" s="2">
        <f>[2]Buczynski!E26</f>
        <v>1</v>
      </c>
      <c r="G71" s="2">
        <f>[2]Buczynski!F26</f>
        <v>0</v>
      </c>
      <c r="H71" s="2">
        <f>[2]Buczynski!G26</f>
        <v>0</v>
      </c>
      <c r="I71" s="2">
        <f>[2]Buczynski!H26</f>
        <v>29</v>
      </c>
      <c r="J71" s="2"/>
      <c r="K71" s="14">
        <f>[2]Buczynski!J26</f>
        <v>0.46055979643765904</v>
      </c>
    </row>
    <row r="72" spans="1:11" x14ac:dyDescent="0.2">
      <c r="A72" s="2">
        <v>69</v>
      </c>
      <c r="B72" s="6" t="s">
        <v>52</v>
      </c>
      <c r="C72" s="2">
        <f>[3]Czernicki!B26</f>
        <v>796</v>
      </c>
      <c r="D72" s="2">
        <f>[3]Czernicki!C26</f>
        <v>68</v>
      </c>
      <c r="E72" s="2">
        <f>[3]Czernicki!D26</f>
        <v>382</v>
      </c>
      <c r="F72" s="2">
        <f>[3]Czernicki!E26</f>
        <v>8</v>
      </c>
      <c r="G72" s="2">
        <f>[3]Czernicki!F26</f>
        <v>0</v>
      </c>
      <c r="H72" s="2">
        <f>[3]Czernicki!G26</f>
        <v>0</v>
      </c>
      <c r="I72" s="2">
        <f>[3]Czernicki!H26</f>
        <v>29</v>
      </c>
      <c r="J72" s="2"/>
      <c r="K72" s="14">
        <f>[3]Czernicki!J26</f>
        <v>0.51633165829145733</v>
      </c>
    </row>
    <row r="73" spans="1:11" x14ac:dyDescent="0.2">
      <c r="A73" s="2">
        <v>70</v>
      </c>
      <c r="B73" s="6" t="s">
        <v>165</v>
      </c>
      <c r="C73" s="2">
        <f>[18]Stearns!B26</f>
        <v>813</v>
      </c>
      <c r="D73" s="2">
        <f>[18]Stearns!C26</f>
        <v>21</v>
      </c>
      <c r="E73" s="2">
        <f>[18]Stearns!D26</f>
        <v>224</v>
      </c>
      <c r="F73" s="2">
        <f>[18]Stearns!E26</f>
        <v>0</v>
      </c>
      <c r="G73" s="2">
        <f>[18]Stearns!F26</f>
        <v>0</v>
      </c>
      <c r="H73" s="2">
        <f>[18]Stearns!G26</f>
        <v>0</v>
      </c>
      <c r="I73" s="2">
        <f>[18]Stearns!H26</f>
        <v>29</v>
      </c>
      <c r="J73" s="2"/>
      <c r="K73" s="14">
        <f>[18]Stearns!J26</f>
        <v>0.31119311193111932</v>
      </c>
    </row>
    <row r="74" spans="1:11" x14ac:dyDescent="0.2">
      <c r="A74" s="2">
        <v>71</v>
      </c>
      <c r="B74" s="6" t="s">
        <v>49</v>
      </c>
      <c r="C74" s="2">
        <f>'[1]Archer, S'!B25</f>
        <v>605</v>
      </c>
      <c r="D74" s="2">
        <f>'[1]Archer, S'!C25</f>
        <v>62</v>
      </c>
      <c r="E74" s="2">
        <f>'[1]Archer, S'!D25</f>
        <v>299</v>
      </c>
      <c r="F74" s="2">
        <f>'[1]Archer, S'!E25</f>
        <v>12</v>
      </c>
      <c r="G74" s="2">
        <f>'[1]Archer, S'!F25</f>
        <v>1</v>
      </c>
      <c r="H74" s="2">
        <f>'[1]Archer, S'!G25</f>
        <v>0</v>
      </c>
      <c r="I74" s="2">
        <f>'[1]Archer, S'!H25</f>
        <v>28</v>
      </c>
      <c r="J74" s="2"/>
      <c r="K74" s="14">
        <f>'[1]Archer, S'!J25</f>
        <v>0.54049586776859504</v>
      </c>
    </row>
    <row r="75" spans="1:11" x14ac:dyDescent="0.2">
      <c r="A75" s="2">
        <v>72</v>
      </c>
      <c r="B75" s="6" t="s">
        <v>182</v>
      </c>
      <c r="C75" s="2">
        <f>[2]Beaver!B21</f>
        <v>737</v>
      </c>
      <c r="D75" s="2">
        <f>[2]Beaver!C21</f>
        <v>0</v>
      </c>
      <c r="E75" s="2">
        <f>[2]Beaver!D21</f>
        <v>461</v>
      </c>
      <c r="F75" s="2">
        <f>[2]Beaver!E21</f>
        <v>0</v>
      </c>
      <c r="G75" s="2">
        <f>[2]Beaver!F21</f>
        <v>0</v>
      </c>
      <c r="H75" s="2">
        <f>[2]Beaver!G21</f>
        <v>0</v>
      </c>
      <c r="I75" s="2">
        <f>[2]Beaver!H21</f>
        <v>28</v>
      </c>
      <c r="J75" s="2"/>
      <c r="K75" s="14">
        <f>[2]Beaver!J21</f>
        <v>0.66350067842605154</v>
      </c>
    </row>
    <row r="76" spans="1:11" x14ac:dyDescent="0.2">
      <c r="A76" s="2">
        <v>73</v>
      </c>
      <c r="B76" s="6" t="s">
        <v>35</v>
      </c>
      <c r="C76" s="2">
        <f>[14]Nagle!B26</f>
        <v>326</v>
      </c>
      <c r="D76" s="2">
        <f>[14]Nagle!C26</f>
        <v>127</v>
      </c>
      <c r="E76" s="2">
        <f>[14]Nagle!D26</f>
        <v>182</v>
      </c>
      <c r="F76" s="2">
        <f>[14]Nagle!E26</f>
        <v>19</v>
      </c>
      <c r="G76" s="2">
        <f>[14]Nagle!F26</f>
        <v>10</v>
      </c>
      <c r="H76" s="2">
        <f>[14]Nagle!G26</f>
        <v>0</v>
      </c>
      <c r="I76" s="2">
        <f>[14]Nagle!H26</f>
        <v>28</v>
      </c>
      <c r="J76" s="2"/>
      <c r="K76" s="14">
        <f>[14]Nagle!J26</f>
        <v>0.64417177914110424</v>
      </c>
    </row>
    <row r="77" spans="1:11" x14ac:dyDescent="0.2">
      <c r="A77" s="2">
        <v>74</v>
      </c>
      <c r="B77" s="6" t="s">
        <v>227</v>
      </c>
      <c r="C77" s="2">
        <f>[14]Nickerson!B19</f>
        <v>783</v>
      </c>
      <c r="D77" s="2">
        <f>[14]Nickerson!C19</f>
        <v>0</v>
      </c>
      <c r="E77" s="2">
        <f>[14]Nickerson!D19</f>
        <v>365</v>
      </c>
      <c r="F77" s="2">
        <f>[14]Nickerson!E19</f>
        <v>0</v>
      </c>
      <c r="G77" s="2">
        <f>[14]Nickerson!F19</f>
        <v>0</v>
      </c>
      <c r="H77" s="2">
        <f>[14]Nickerson!G19</f>
        <v>0</v>
      </c>
      <c r="I77" s="2">
        <f>[14]Nickerson!H19</f>
        <v>28</v>
      </c>
      <c r="J77" s="2"/>
      <c r="K77" s="14">
        <f>[14]Nickerson!J19</f>
        <v>0.50191570881226055</v>
      </c>
    </row>
    <row r="78" spans="1:11" x14ac:dyDescent="0.2">
      <c r="A78" s="2">
        <v>75</v>
      </c>
      <c r="B78" s="6" t="s">
        <v>191</v>
      </c>
      <c r="C78" s="2">
        <f>[14]Nield!B21</f>
        <v>705</v>
      </c>
      <c r="D78" s="2">
        <f>[14]Nield!C21</f>
        <v>0</v>
      </c>
      <c r="E78" s="2">
        <f>[14]Nield!D21</f>
        <v>389</v>
      </c>
      <c r="F78" s="2">
        <f>[14]Nield!E21</f>
        <v>0</v>
      </c>
      <c r="G78" s="2">
        <f>[14]Nield!F21</f>
        <v>0</v>
      </c>
      <c r="H78" s="2">
        <f>[14]Nield!G21</f>
        <v>0</v>
      </c>
      <c r="I78" s="2">
        <f>[14]Nield!H21</f>
        <v>28</v>
      </c>
      <c r="J78" s="2"/>
      <c r="K78" s="14">
        <f>[14]Nield!J21</f>
        <v>0.59148936170212763</v>
      </c>
    </row>
    <row r="79" spans="1:11" x14ac:dyDescent="0.2">
      <c r="A79" s="2">
        <v>76</v>
      </c>
      <c r="B79" s="6" t="s">
        <v>353</v>
      </c>
      <c r="C79" s="2">
        <f>[16]Perras!B16</f>
        <v>270</v>
      </c>
      <c r="D79" s="2">
        <f>[16]Perras!C16</f>
        <v>0</v>
      </c>
      <c r="E79" s="2">
        <f>[16]Perras!D16</f>
        <v>110</v>
      </c>
      <c r="F79" s="2">
        <f>[16]Perras!E16</f>
        <v>0</v>
      </c>
      <c r="G79" s="2">
        <f>[16]Perras!F16</f>
        <v>0</v>
      </c>
      <c r="H79" s="2">
        <f>[16]Perras!G16</f>
        <v>0</v>
      </c>
      <c r="I79" s="2">
        <f>[16]Perras!H16</f>
        <v>28</v>
      </c>
      <c r="J79" s="2"/>
      <c r="K79" s="14">
        <f>[16]Perras!J16</f>
        <v>0.51111111111111107</v>
      </c>
    </row>
    <row r="80" spans="1:11" x14ac:dyDescent="0.2">
      <c r="A80" s="2">
        <v>77</v>
      </c>
      <c r="B80" s="6" t="s">
        <v>72</v>
      </c>
      <c r="C80" s="2">
        <f>[1]Abood!B26</f>
        <v>777</v>
      </c>
      <c r="D80" s="2">
        <f>[1]Abood!C26</f>
        <v>124</v>
      </c>
      <c r="E80" s="2">
        <f>[1]Abood!D26</f>
        <v>440</v>
      </c>
      <c r="F80" s="2">
        <f>[1]Abood!E26</f>
        <v>40</v>
      </c>
      <c r="G80" s="2">
        <f>[1]Abood!F26</f>
        <v>1</v>
      </c>
      <c r="H80" s="2">
        <f>[1]Abood!G26</f>
        <v>0</v>
      </c>
      <c r="I80" s="2">
        <f>[1]Abood!H26</f>
        <v>27</v>
      </c>
      <c r="J80" s="2"/>
      <c r="K80" s="14">
        <f>[1]Abood!J26</f>
        <v>0.60102960102960101</v>
      </c>
    </row>
    <row r="81" spans="1:11" x14ac:dyDescent="0.2">
      <c r="A81" s="2">
        <v>78</v>
      </c>
      <c r="B81" s="6" t="s">
        <v>181</v>
      </c>
      <c r="C81" s="2">
        <f>'[1]Anderson, Tom'!B18</f>
        <v>655</v>
      </c>
      <c r="D81" s="2">
        <f>'[1]Anderson, Tom'!C18</f>
        <v>0</v>
      </c>
      <c r="E81" s="2">
        <f>'[1]Anderson, Tom'!D18</f>
        <v>212</v>
      </c>
      <c r="F81" s="2">
        <f>'[1]Anderson, Tom'!E18</f>
        <v>0</v>
      </c>
      <c r="G81" s="2">
        <f>'[1]Anderson, Tom'!F18</f>
        <v>0</v>
      </c>
      <c r="H81" s="2">
        <f>'[1]Anderson, Tom'!G18</f>
        <v>0</v>
      </c>
      <c r="I81" s="2">
        <f>'[1]Anderson, Tom'!H18</f>
        <v>27</v>
      </c>
      <c r="J81" s="2"/>
      <c r="K81" s="14">
        <f>'[1]Anderson, Tom'!J18</f>
        <v>0.36488549618320609</v>
      </c>
    </row>
    <row r="82" spans="1:11" x14ac:dyDescent="0.2">
      <c r="A82" s="2">
        <v>79</v>
      </c>
      <c r="B82" s="6" t="s">
        <v>142</v>
      </c>
      <c r="C82" s="2">
        <f>[7]Guimond!B26</f>
        <v>1455</v>
      </c>
      <c r="D82" s="2">
        <f>[7]Guimond!C26</f>
        <v>61</v>
      </c>
      <c r="E82" s="2">
        <f>[7]Guimond!D26</f>
        <v>738</v>
      </c>
      <c r="F82" s="2">
        <f>[7]Guimond!E26</f>
        <v>12</v>
      </c>
      <c r="G82" s="2">
        <f>[7]Guimond!F26</f>
        <v>3</v>
      </c>
      <c r="H82" s="2">
        <f>[7]Guimond!G26</f>
        <v>0</v>
      </c>
      <c r="I82" s="2">
        <f>[7]Guimond!H26</f>
        <v>27</v>
      </c>
      <c r="J82" s="2"/>
      <c r="K82" s="14">
        <f>[7]Guimond!J26</f>
        <v>0.52577319587628868</v>
      </c>
    </row>
    <row r="83" spans="1:11" x14ac:dyDescent="0.2">
      <c r="A83" s="2">
        <v>80</v>
      </c>
      <c r="B83" s="6" t="s">
        <v>54</v>
      </c>
      <c r="C83" s="2">
        <f>[8]Hall!B26</f>
        <v>494</v>
      </c>
      <c r="D83" s="2">
        <f>[8]Hall!C26</f>
        <v>205</v>
      </c>
      <c r="E83" s="2">
        <f>[8]Hall!D26</f>
        <v>295</v>
      </c>
      <c r="F83" s="2">
        <f>[8]Hall!E26</f>
        <v>42</v>
      </c>
      <c r="G83" s="2">
        <f>[8]Hall!F26</f>
        <v>9</v>
      </c>
      <c r="H83" s="2">
        <f>[8]Hall!G26</f>
        <v>1</v>
      </c>
      <c r="I83" s="2">
        <f>[8]Hall!H26</f>
        <v>27</v>
      </c>
      <c r="J83" s="2"/>
      <c r="K83" s="14">
        <f>[8]Hall!J26</f>
        <v>0.65182186234817818</v>
      </c>
    </row>
    <row r="84" spans="1:11" x14ac:dyDescent="0.2">
      <c r="A84" s="2">
        <v>81</v>
      </c>
      <c r="B84" s="6" t="s">
        <v>176</v>
      </c>
      <c r="C84" s="2">
        <f>[13]Monteiro!B26</f>
        <v>1237</v>
      </c>
      <c r="D84" s="2">
        <f>[13]Monteiro!C26</f>
        <v>0</v>
      </c>
      <c r="E84" s="2">
        <f>[13]Monteiro!D26</f>
        <v>638</v>
      </c>
      <c r="F84" s="2">
        <f>[13]Monteiro!E26</f>
        <v>0</v>
      </c>
      <c r="G84" s="2">
        <f>[13]Monteiro!F26</f>
        <v>0</v>
      </c>
      <c r="H84" s="2">
        <f>[13]Monteiro!G26</f>
        <v>0</v>
      </c>
      <c r="I84" s="2">
        <f>[13]Monteiro!H26</f>
        <v>27</v>
      </c>
      <c r="J84" s="2"/>
      <c r="K84" s="14">
        <f>[13]Monteiro!J26</f>
        <v>0.53759094583670175</v>
      </c>
    </row>
    <row r="85" spans="1:11" x14ac:dyDescent="0.2">
      <c r="A85" s="2">
        <v>82</v>
      </c>
      <c r="B85" s="6" t="s">
        <v>156</v>
      </c>
      <c r="C85" s="2">
        <f>[16]Porter!B26</f>
        <v>920</v>
      </c>
      <c r="D85" s="2">
        <f>[16]Porter!C26</f>
        <v>37</v>
      </c>
      <c r="E85" s="2">
        <f>[16]Porter!D26</f>
        <v>497</v>
      </c>
      <c r="F85" s="2">
        <f>[16]Porter!E26</f>
        <v>3</v>
      </c>
      <c r="G85" s="2">
        <f>[16]Porter!F26</f>
        <v>0</v>
      </c>
      <c r="H85" s="2">
        <f>[16]Porter!G26</f>
        <v>0</v>
      </c>
      <c r="I85" s="2">
        <f>[16]Porter!H26</f>
        <v>27</v>
      </c>
      <c r="J85" s="2"/>
      <c r="K85" s="14">
        <f>[16]Porter!J26</f>
        <v>0.56956521739130439</v>
      </c>
    </row>
    <row r="86" spans="1:11" x14ac:dyDescent="0.2">
      <c r="A86" s="2">
        <v>83</v>
      </c>
      <c r="B86" s="6" t="s">
        <v>107</v>
      </c>
      <c r="C86" s="2">
        <f>[20]Vye!B26</f>
        <v>1235</v>
      </c>
      <c r="D86" s="2">
        <f>[20]Vye!C26</f>
        <v>325</v>
      </c>
      <c r="E86" s="2">
        <f>[20]Vye!D26</f>
        <v>740</v>
      </c>
      <c r="F86" s="2">
        <f>[20]Vye!E26</f>
        <v>113</v>
      </c>
      <c r="G86" s="2">
        <f>[20]Vye!F26</f>
        <v>21</v>
      </c>
      <c r="H86" s="2">
        <f>[20]Vye!G26</f>
        <v>14</v>
      </c>
      <c r="I86" s="2">
        <f>[20]Vye!H26</f>
        <v>27</v>
      </c>
      <c r="J86" s="2"/>
      <c r="K86" s="14">
        <f>[20]Vye!J26</f>
        <v>0.62105263157894741</v>
      </c>
    </row>
    <row r="87" spans="1:11" x14ac:dyDescent="0.2">
      <c r="A87" s="2">
        <v>84</v>
      </c>
      <c r="B87" s="6" t="s">
        <v>205</v>
      </c>
      <c r="C87" s="2">
        <f>'[20]Walsh, Dan'!B18</f>
        <v>705</v>
      </c>
      <c r="D87" s="2">
        <f>'[20]Walsh, Dan'!C18</f>
        <v>0</v>
      </c>
      <c r="E87" s="2">
        <f>'[20]Walsh, Dan'!D18</f>
        <v>287</v>
      </c>
      <c r="F87" s="2">
        <f>'[20]Walsh, Dan'!E18</f>
        <v>0</v>
      </c>
      <c r="G87" s="2">
        <f>'[20]Walsh, Dan'!F18</f>
        <v>0</v>
      </c>
      <c r="H87" s="2">
        <f>'[20]Walsh, Dan'!G18</f>
        <v>0</v>
      </c>
      <c r="I87" s="2">
        <f>'[20]Walsh, Dan'!H18</f>
        <v>26</v>
      </c>
      <c r="J87" s="2"/>
      <c r="K87" s="14">
        <f>'[20]Walsh, Dan'!J18</f>
        <v>0.44397163120567373</v>
      </c>
    </row>
    <row r="88" spans="1:11" x14ac:dyDescent="0.2">
      <c r="A88" s="2">
        <v>85</v>
      </c>
      <c r="B88" s="6" t="s">
        <v>59</v>
      </c>
      <c r="C88" s="2">
        <f>[20]Willey!B26</f>
        <v>588</v>
      </c>
      <c r="D88" s="2">
        <f>[20]Willey!C26</f>
        <v>63</v>
      </c>
      <c r="E88" s="2">
        <f>[20]Willey!D26</f>
        <v>361</v>
      </c>
      <c r="F88" s="2">
        <f>[20]Willey!E26</f>
        <v>21</v>
      </c>
      <c r="G88" s="2">
        <f>[20]Willey!F26</f>
        <v>6</v>
      </c>
      <c r="H88" s="2">
        <f>[20]Willey!G26</f>
        <v>1</v>
      </c>
      <c r="I88" s="2">
        <f>[20]Willey!H26</f>
        <v>26</v>
      </c>
      <c r="J88" s="2"/>
      <c r="K88" s="14">
        <f>[20]Willey!J26</f>
        <v>0.65816326530612246</v>
      </c>
    </row>
    <row r="89" spans="1:11" x14ac:dyDescent="0.2">
      <c r="A89" s="2">
        <v>86</v>
      </c>
      <c r="B89" s="6" t="s">
        <v>271</v>
      </c>
      <c r="C89" s="2">
        <f>[1]Abele!B26</f>
        <v>629</v>
      </c>
      <c r="D89" s="2">
        <f>[1]Abele!C26</f>
        <v>0</v>
      </c>
      <c r="E89" s="2">
        <f>[1]Abele!D26</f>
        <v>296</v>
      </c>
      <c r="F89" s="2">
        <f>[1]Abele!E26</f>
        <v>0</v>
      </c>
      <c r="G89" s="2">
        <f>[1]Abele!F26</f>
        <v>0</v>
      </c>
      <c r="H89" s="2">
        <f>[1]Abele!G26</f>
        <v>0</v>
      </c>
      <c r="I89" s="2">
        <f>[1]Abele!H26</f>
        <v>25</v>
      </c>
      <c r="J89" s="2"/>
      <c r="K89" s="14">
        <f>[1]Abele!J26</f>
        <v>0.51033386327503971</v>
      </c>
    </row>
    <row r="90" spans="1:11" x14ac:dyDescent="0.2">
      <c r="A90" s="2">
        <v>87</v>
      </c>
      <c r="B90" s="6" t="s">
        <v>39</v>
      </c>
      <c r="C90" s="2">
        <f>[4]Delisle!B26</f>
        <v>846</v>
      </c>
      <c r="D90" s="2">
        <f>[4]Delisle!C26</f>
        <v>287</v>
      </c>
      <c r="E90" s="2">
        <f>[4]Delisle!D26</f>
        <v>552</v>
      </c>
      <c r="F90" s="2">
        <f>[4]Delisle!E26</f>
        <v>64</v>
      </c>
      <c r="G90" s="2">
        <f>[4]Delisle!F26</f>
        <v>22</v>
      </c>
      <c r="H90" s="2">
        <f>[4]Delisle!G26</f>
        <v>6</v>
      </c>
      <c r="I90" s="2">
        <f>[4]Delisle!H26</f>
        <v>25</v>
      </c>
      <c r="J90" s="2"/>
      <c r="K90" s="14">
        <f>[4]Delisle!J26</f>
        <v>0.68203309692671399</v>
      </c>
    </row>
    <row r="91" spans="1:11" x14ac:dyDescent="0.2">
      <c r="A91" s="2">
        <v>88</v>
      </c>
      <c r="B91" s="6" t="s">
        <v>134</v>
      </c>
      <c r="C91" s="2">
        <f>[4]Doolan!B26</f>
        <v>773</v>
      </c>
      <c r="D91" s="2">
        <f>[4]Doolan!C26</f>
        <v>85</v>
      </c>
      <c r="E91" s="2">
        <f>[4]Doolan!D26</f>
        <v>358</v>
      </c>
      <c r="F91" s="2">
        <f>[4]Doolan!E26</f>
        <v>21</v>
      </c>
      <c r="G91" s="2">
        <f>[4]Doolan!F26</f>
        <v>5</v>
      </c>
      <c r="H91" s="2">
        <f>[4]Doolan!G26</f>
        <v>0</v>
      </c>
      <c r="I91" s="2">
        <f>[4]Doolan!H26</f>
        <v>25</v>
      </c>
      <c r="J91" s="2"/>
      <c r="K91" s="14">
        <f>[4]Doolan!J26</f>
        <v>0.49547218628719275</v>
      </c>
    </row>
    <row r="92" spans="1:11" x14ac:dyDescent="0.2">
      <c r="A92" s="2">
        <v>89</v>
      </c>
      <c r="B92" s="6" t="s">
        <v>17</v>
      </c>
      <c r="C92" s="2">
        <f>[7]Gougian!B26</f>
        <v>1671</v>
      </c>
      <c r="D92" s="2">
        <f>[7]Gougian!C26</f>
        <v>207</v>
      </c>
      <c r="E92" s="2">
        <f>[7]Gougian!D26</f>
        <v>897</v>
      </c>
      <c r="F92" s="2">
        <f>[7]Gougian!E26</f>
        <v>36</v>
      </c>
      <c r="G92" s="2">
        <f>[7]Gougian!F26</f>
        <v>16</v>
      </c>
      <c r="H92" s="2">
        <f>[7]Gougian!G26</f>
        <v>6</v>
      </c>
      <c r="I92" s="2">
        <f>[7]Gougian!H26</f>
        <v>25</v>
      </c>
      <c r="J92" s="2"/>
      <c r="K92" s="14">
        <f>[7]Gougian!J26</f>
        <v>0.55176540993417111</v>
      </c>
    </row>
    <row r="93" spans="1:11" x14ac:dyDescent="0.2">
      <c r="A93" s="2">
        <v>90</v>
      </c>
      <c r="B93" s="6" t="s">
        <v>201</v>
      </c>
      <c r="C93" s="2">
        <f>[11]Kotopoulis!B19</f>
        <v>893</v>
      </c>
      <c r="D93" s="2">
        <f>[11]Kotopoulis!C19</f>
        <v>0</v>
      </c>
      <c r="E93" s="2">
        <f>[11]Kotopoulis!D19</f>
        <v>349</v>
      </c>
      <c r="F93" s="2">
        <f>[11]Kotopoulis!E19</f>
        <v>0</v>
      </c>
      <c r="G93" s="2">
        <f>[11]Kotopoulis!F19</f>
        <v>0</v>
      </c>
      <c r="H93" s="2">
        <f>[11]Kotopoulis!G19</f>
        <v>0</v>
      </c>
      <c r="I93" s="2">
        <f>[11]Kotopoulis!H19</f>
        <v>25</v>
      </c>
      <c r="J93" s="2"/>
      <c r="K93" s="14">
        <f>[11]Kotopoulis!J19</f>
        <v>0.41881298992161253</v>
      </c>
    </row>
    <row r="94" spans="1:11" x14ac:dyDescent="0.2">
      <c r="A94" s="2">
        <v>91</v>
      </c>
      <c r="B94" s="6" t="s">
        <v>144</v>
      </c>
      <c r="C94" s="2">
        <f>[13]Monaco!B26</f>
        <v>1293</v>
      </c>
      <c r="D94" s="2">
        <f>[13]Monaco!C26</f>
        <v>104</v>
      </c>
      <c r="E94" s="2">
        <f>[13]Monaco!D26</f>
        <v>693</v>
      </c>
      <c r="F94" s="2">
        <f>[13]Monaco!E26</f>
        <v>18</v>
      </c>
      <c r="G94" s="2">
        <f>[13]Monaco!F26</f>
        <v>2</v>
      </c>
      <c r="H94" s="2">
        <f>[13]Monaco!G26</f>
        <v>0</v>
      </c>
      <c r="I94" s="2">
        <f>[13]Monaco!H26</f>
        <v>25</v>
      </c>
      <c r="J94" s="2"/>
      <c r="K94" s="14">
        <f>[13]Monaco!J26</f>
        <v>0.55529775715390561</v>
      </c>
    </row>
    <row r="95" spans="1:11" x14ac:dyDescent="0.2">
      <c r="A95" s="2">
        <v>92</v>
      </c>
      <c r="B95" s="6" t="s">
        <v>174</v>
      </c>
      <c r="C95" s="2">
        <f>[15]Olsen!B26</f>
        <v>926</v>
      </c>
      <c r="D95" s="2">
        <f>[15]Olsen!C26</f>
        <v>0</v>
      </c>
      <c r="E95" s="2">
        <f>[15]Olsen!D26</f>
        <v>405</v>
      </c>
      <c r="F95" s="2">
        <f>[15]Olsen!E26</f>
        <v>0</v>
      </c>
      <c r="G95" s="2">
        <f>[15]Olsen!F26</f>
        <v>0</v>
      </c>
      <c r="H95" s="2">
        <f>[15]Olsen!G26</f>
        <v>0</v>
      </c>
      <c r="I95" s="2">
        <f>[15]Olsen!H26</f>
        <v>25</v>
      </c>
      <c r="J95" s="2"/>
      <c r="K95" s="14">
        <f>[15]Olsen!J26</f>
        <v>0.46436285097192226</v>
      </c>
    </row>
    <row r="96" spans="1:11" x14ac:dyDescent="0.2">
      <c r="A96" s="2">
        <v>93</v>
      </c>
      <c r="B96" s="6" t="s">
        <v>243</v>
      </c>
      <c r="C96" s="2">
        <f>[18]Stockdale!B19</f>
        <v>823</v>
      </c>
      <c r="D96" s="2">
        <f>[18]Stockdale!C19</f>
        <v>0</v>
      </c>
      <c r="E96" s="2">
        <f>[18]Stockdale!D19</f>
        <v>269</v>
      </c>
      <c r="F96" s="2">
        <f>[18]Stockdale!E19</f>
        <v>0</v>
      </c>
      <c r="G96" s="2">
        <f>[18]Stockdale!F19</f>
        <v>0</v>
      </c>
      <c r="H96" s="2">
        <f>[18]Stockdale!G19</f>
        <v>0</v>
      </c>
      <c r="I96" s="2">
        <f>[18]Stockdale!H19</f>
        <v>25</v>
      </c>
      <c r="J96" s="2"/>
      <c r="K96" s="14">
        <f>[18]Stockdale!J19</f>
        <v>0.35722964763061971</v>
      </c>
    </row>
    <row r="97" spans="1:11" x14ac:dyDescent="0.2">
      <c r="A97" s="2">
        <v>94</v>
      </c>
      <c r="B97" s="6" t="s">
        <v>41</v>
      </c>
      <c r="C97" s="2">
        <f>[11]Kasper!B26</f>
        <v>1117</v>
      </c>
      <c r="D97" s="2">
        <f>[11]Kasper!C26</f>
        <v>71</v>
      </c>
      <c r="E97" s="2">
        <f>[11]Kasper!D26</f>
        <v>594</v>
      </c>
      <c r="F97" s="2">
        <f>[11]Kasper!E26</f>
        <v>12</v>
      </c>
      <c r="G97" s="2">
        <f>[11]Kasper!F26</f>
        <v>2</v>
      </c>
      <c r="H97" s="2">
        <f>[11]Kasper!G26</f>
        <v>0</v>
      </c>
      <c r="I97" s="2">
        <f>[11]Kasper!H26</f>
        <v>24</v>
      </c>
      <c r="J97" s="2"/>
      <c r="K97" s="14">
        <f>[11]Kasper!J26</f>
        <v>0.55326768128916737</v>
      </c>
    </row>
    <row r="98" spans="1:11" x14ac:dyDescent="0.2">
      <c r="A98" s="2">
        <v>95</v>
      </c>
      <c r="B98" s="6" t="s">
        <v>267</v>
      </c>
      <c r="C98" s="2">
        <f>[12]Larose!B18</f>
        <v>448</v>
      </c>
      <c r="D98" s="2">
        <f>[12]Larose!C18</f>
        <v>0</v>
      </c>
      <c r="E98" s="2">
        <f>[12]Larose!D18</f>
        <v>210</v>
      </c>
      <c r="F98" s="2">
        <f>[12]Larose!E18</f>
        <v>0</v>
      </c>
      <c r="G98" s="2">
        <f>[12]Larose!F18</f>
        <v>0</v>
      </c>
      <c r="H98" s="2">
        <f>[12]Larose!G18</f>
        <v>0</v>
      </c>
      <c r="I98" s="2">
        <f>[12]Larose!H18</f>
        <v>24</v>
      </c>
      <c r="J98" s="2"/>
      <c r="K98" s="14">
        <f>[12]Larose!J18</f>
        <v>0.5223214285714286</v>
      </c>
    </row>
    <row r="99" spans="1:11" x14ac:dyDescent="0.2">
      <c r="A99" s="2">
        <v>96</v>
      </c>
      <c r="B99" s="6" t="s">
        <v>230</v>
      </c>
      <c r="C99" s="2">
        <f>[19]Tosi!B20</f>
        <v>537</v>
      </c>
      <c r="D99" s="2">
        <f>[19]Tosi!C20</f>
        <v>0</v>
      </c>
      <c r="E99" s="2">
        <f>[19]Tosi!D20</f>
        <v>271</v>
      </c>
      <c r="F99" s="2">
        <f>[19]Tosi!E20</f>
        <v>0</v>
      </c>
      <c r="G99" s="2">
        <f>[19]Tosi!F20</f>
        <v>0</v>
      </c>
      <c r="H99" s="2">
        <f>[19]Tosi!G20</f>
        <v>0</v>
      </c>
      <c r="I99" s="2">
        <f>[19]Tosi!H20</f>
        <v>24</v>
      </c>
      <c r="J99" s="2"/>
      <c r="K99" s="14">
        <f>[19]Tosi!J20</f>
        <v>0.54934823091247675</v>
      </c>
    </row>
    <row r="100" spans="1:11" x14ac:dyDescent="0.2">
      <c r="A100" s="2">
        <v>97</v>
      </c>
      <c r="B100" s="6" t="s">
        <v>82</v>
      </c>
      <c r="C100" s="2">
        <f>[19]Trembley!B26</f>
        <v>474</v>
      </c>
      <c r="D100" s="2">
        <f>[19]Trembley!C26</f>
        <v>58</v>
      </c>
      <c r="E100" s="2">
        <f>[19]Trembley!D26</f>
        <v>199</v>
      </c>
      <c r="F100" s="2">
        <f>[19]Trembley!E26</f>
        <v>24</v>
      </c>
      <c r="G100" s="2">
        <f>[19]Trembley!F26</f>
        <v>1</v>
      </c>
      <c r="H100" s="2">
        <f>[19]Trembley!G26</f>
        <v>0</v>
      </c>
      <c r="I100" s="2">
        <f>[19]Trembley!H26</f>
        <v>24</v>
      </c>
      <c r="J100" s="2"/>
      <c r="K100" s="14">
        <f>[19]Trembley!J26</f>
        <v>0.47046413502109707</v>
      </c>
    </row>
    <row r="101" spans="1:11" x14ac:dyDescent="0.2">
      <c r="A101" s="2">
        <v>98</v>
      </c>
      <c r="B101" s="6" t="s">
        <v>268</v>
      </c>
      <c r="C101" s="2">
        <f>[19]Twardosky!B17</f>
        <v>621</v>
      </c>
      <c r="D101" s="2">
        <f>[19]Twardosky!C17</f>
        <v>0</v>
      </c>
      <c r="E101" s="2">
        <f>[19]Twardosky!D17</f>
        <v>319</v>
      </c>
      <c r="F101" s="2">
        <f>[19]Twardosky!E17</f>
        <v>0</v>
      </c>
      <c r="G101" s="2">
        <f>[19]Twardosky!F17</f>
        <v>0</v>
      </c>
      <c r="H101" s="2">
        <f>[19]Twardosky!G17</f>
        <v>0</v>
      </c>
      <c r="I101" s="2">
        <f>[19]Twardosky!H17</f>
        <v>24</v>
      </c>
      <c r="J101" s="2"/>
      <c r="K101" s="14">
        <f>[19]Twardosky!J17</f>
        <v>0.55233494363929148</v>
      </c>
    </row>
    <row r="102" spans="1:11" x14ac:dyDescent="0.2">
      <c r="A102" s="2">
        <v>99</v>
      </c>
      <c r="B102" s="6" t="s">
        <v>50</v>
      </c>
      <c r="C102" s="2">
        <f>[2]Bininger!B26</f>
        <v>449</v>
      </c>
      <c r="D102" s="2">
        <f>[2]Bininger!C26</f>
        <v>52</v>
      </c>
      <c r="E102" s="2">
        <f>[2]Bininger!D26</f>
        <v>223</v>
      </c>
      <c r="F102" s="2">
        <f>[2]Bininger!E26</f>
        <v>5</v>
      </c>
      <c r="G102" s="2">
        <f>[2]Bininger!F26</f>
        <v>1</v>
      </c>
      <c r="H102" s="2">
        <f>[2]Bininger!G26</f>
        <v>0</v>
      </c>
      <c r="I102" s="2">
        <f>[2]Bininger!H26</f>
        <v>23</v>
      </c>
      <c r="J102" s="2"/>
      <c r="K102" s="14">
        <f>[2]Bininger!J26</f>
        <v>0.54788418708240538</v>
      </c>
    </row>
    <row r="103" spans="1:11" x14ac:dyDescent="0.2">
      <c r="A103" s="2">
        <v>100</v>
      </c>
      <c r="B103" s="6" t="s">
        <v>282</v>
      </c>
      <c r="C103" s="2">
        <f>[8]Hamel!B17</f>
        <v>377</v>
      </c>
      <c r="D103" s="2">
        <f>[8]Hamel!C17</f>
        <v>0</v>
      </c>
      <c r="E103" s="2">
        <f>[8]Hamel!D17</f>
        <v>119</v>
      </c>
      <c r="F103" s="2">
        <f>[8]Hamel!E17</f>
        <v>0</v>
      </c>
      <c r="G103" s="2">
        <f>[8]Hamel!F17</f>
        <v>0</v>
      </c>
      <c r="H103" s="2">
        <f>[8]Hamel!G17</f>
        <v>0</v>
      </c>
      <c r="I103" s="2">
        <f>[8]Hamel!H17</f>
        <v>23</v>
      </c>
      <c r="J103" s="2"/>
      <c r="K103" s="14">
        <f>[8]Hamel!J17</f>
        <v>0.37665782493368699</v>
      </c>
    </row>
    <row r="104" spans="1:11" x14ac:dyDescent="0.2">
      <c r="A104" s="2">
        <v>101</v>
      </c>
      <c r="B104" s="6" t="s">
        <v>146</v>
      </c>
      <c r="C104" s="2">
        <f>[13]Marcotte!B24</f>
        <v>229</v>
      </c>
      <c r="D104" s="2">
        <f>[13]Marcotte!C24</f>
        <v>40</v>
      </c>
      <c r="E104" s="2">
        <f>[13]Marcotte!D24</f>
        <v>107</v>
      </c>
      <c r="F104" s="2">
        <f>[13]Marcotte!E24</f>
        <v>3</v>
      </c>
      <c r="G104" s="2">
        <f>[13]Marcotte!F24</f>
        <v>0</v>
      </c>
      <c r="H104" s="2">
        <f>[13]Marcotte!G24</f>
        <v>0</v>
      </c>
      <c r="I104" s="2">
        <f>[13]Marcotte!H24</f>
        <v>23</v>
      </c>
      <c r="J104" s="2"/>
      <c r="K104" s="14">
        <f>[13]Marcotte!J24</f>
        <v>0.56768558951965065</v>
      </c>
    </row>
    <row r="105" spans="1:11" x14ac:dyDescent="0.2">
      <c r="A105" s="2">
        <v>102</v>
      </c>
      <c r="B105" s="6" t="s">
        <v>224</v>
      </c>
      <c r="C105" s="2">
        <f>[16]Poisson!B20</f>
        <v>562</v>
      </c>
      <c r="D105" s="2">
        <f>[16]Poisson!C20</f>
        <v>0</v>
      </c>
      <c r="E105" s="2">
        <f>[16]Poisson!D20</f>
        <v>250</v>
      </c>
      <c r="F105" s="2">
        <f>[16]Poisson!E20</f>
        <v>0</v>
      </c>
      <c r="G105" s="2">
        <f>[16]Poisson!F20</f>
        <v>0</v>
      </c>
      <c r="H105" s="2">
        <f>[16]Poisson!G20</f>
        <v>0</v>
      </c>
      <c r="I105" s="2">
        <f>[16]Poisson!H20</f>
        <v>23</v>
      </c>
      <c r="J105" s="2"/>
      <c r="K105" s="14">
        <f>[16]Poisson!J20</f>
        <v>0.48576512455516013</v>
      </c>
    </row>
    <row r="106" spans="1:11" x14ac:dyDescent="0.2">
      <c r="A106" s="2">
        <v>103</v>
      </c>
      <c r="B106" s="6" t="s">
        <v>280</v>
      </c>
      <c r="C106" s="2">
        <f>[17]Rapone!B17</f>
        <v>644</v>
      </c>
      <c r="D106" s="2">
        <f>[17]Rapone!C17</f>
        <v>0</v>
      </c>
      <c r="E106" s="2">
        <f>[17]Rapone!D17</f>
        <v>339</v>
      </c>
      <c r="F106" s="2">
        <f>[17]Rapone!E17</f>
        <v>0</v>
      </c>
      <c r="G106" s="2">
        <f>[17]Rapone!F17</f>
        <v>0</v>
      </c>
      <c r="H106" s="2">
        <f>[17]Rapone!G17</f>
        <v>0</v>
      </c>
      <c r="I106" s="2">
        <f>[17]Rapone!H17</f>
        <v>23</v>
      </c>
      <c r="J106" s="2"/>
      <c r="K106" s="14">
        <f>[17]Rapone!J17</f>
        <v>0.56211180124223603</v>
      </c>
    </row>
    <row r="107" spans="1:11" x14ac:dyDescent="0.2">
      <c r="A107" s="2">
        <v>104</v>
      </c>
      <c r="B107" s="6" t="s">
        <v>298</v>
      </c>
      <c r="C107" s="2">
        <f>'[18]Smith, Don'!B18</f>
        <v>434</v>
      </c>
      <c r="D107" s="2">
        <f>'[18]Smith, Don'!C18</f>
        <v>0</v>
      </c>
      <c r="E107" s="2">
        <f>'[18]Smith, Don'!D18</f>
        <v>132</v>
      </c>
      <c r="F107" s="2">
        <f>'[18]Smith, Don'!E18</f>
        <v>0</v>
      </c>
      <c r="G107" s="2">
        <f>'[18]Smith, Don'!F18</f>
        <v>0</v>
      </c>
      <c r="H107" s="2">
        <f>'[18]Smith, Don'!G18</f>
        <v>0</v>
      </c>
      <c r="I107" s="2">
        <f>'[18]Smith, Don'!H18</f>
        <v>23</v>
      </c>
      <c r="J107" s="2"/>
      <c r="K107" s="14">
        <f>'[18]Smith, Don'!J18</f>
        <v>0.35714285714285715</v>
      </c>
    </row>
    <row r="108" spans="1:11" x14ac:dyDescent="0.2">
      <c r="A108" s="2">
        <v>105</v>
      </c>
      <c r="B108" s="6" t="s">
        <v>279</v>
      </c>
      <c r="C108" s="2">
        <f>[20]Waugaman!B16</f>
        <v>473</v>
      </c>
      <c r="D108" s="2">
        <f>[20]Waugaman!C16</f>
        <v>0</v>
      </c>
      <c r="E108" s="2">
        <f>[20]Waugaman!D16</f>
        <v>155</v>
      </c>
      <c r="F108" s="2">
        <f>[20]Waugaman!E16</f>
        <v>0</v>
      </c>
      <c r="G108" s="2">
        <f>[20]Waugaman!F16</f>
        <v>0</v>
      </c>
      <c r="H108" s="2">
        <f>[20]Waugaman!G16</f>
        <v>0</v>
      </c>
      <c r="I108" s="2">
        <f>[20]Waugaman!H16</f>
        <v>23</v>
      </c>
      <c r="J108" s="2"/>
      <c r="K108" s="14">
        <f>[20]Waugaman!J16</f>
        <v>0.3763213530655391</v>
      </c>
    </row>
    <row r="109" spans="1:11" x14ac:dyDescent="0.2">
      <c r="A109" s="2">
        <v>106</v>
      </c>
      <c r="B109" s="6" t="s">
        <v>318</v>
      </c>
      <c r="C109" s="2">
        <f>[1]Albert!B26</f>
        <v>499</v>
      </c>
      <c r="D109" s="2">
        <f>[1]Albert!C26</f>
        <v>0</v>
      </c>
      <c r="E109" s="2">
        <f>[1]Albert!D26</f>
        <v>223</v>
      </c>
      <c r="F109" s="2">
        <f>[1]Albert!E26</f>
        <v>0</v>
      </c>
      <c r="G109" s="2">
        <f>[1]Albert!F26</f>
        <v>0</v>
      </c>
      <c r="H109" s="2">
        <f>[1]Albert!G26</f>
        <v>0</v>
      </c>
      <c r="I109" s="2">
        <f>[1]Albert!H26</f>
        <v>22</v>
      </c>
      <c r="J109" s="2"/>
      <c r="K109" s="14">
        <f>[1]Albert!J26</f>
        <v>0.4909819639278557</v>
      </c>
    </row>
    <row r="110" spans="1:11" x14ac:dyDescent="0.2">
      <c r="A110" s="2">
        <v>107</v>
      </c>
      <c r="B110" s="6" t="s">
        <v>151</v>
      </c>
      <c r="C110" s="2">
        <f>[2]Beyer!B18</f>
        <v>412</v>
      </c>
      <c r="D110" s="2">
        <f>[2]Beyer!C18</f>
        <v>68</v>
      </c>
      <c r="E110" s="2">
        <f>[2]Beyer!D18</f>
        <v>215</v>
      </c>
      <c r="F110" s="2">
        <f>[2]Beyer!E18</f>
        <v>8</v>
      </c>
      <c r="G110" s="2">
        <f>[2]Beyer!F18</f>
        <v>2</v>
      </c>
      <c r="H110" s="2">
        <f>[2]Beyer!G18</f>
        <v>0</v>
      </c>
      <c r="I110" s="2">
        <f>[2]Beyer!H18</f>
        <v>22</v>
      </c>
      <c r="J110" s="2"/>
      <c r="K110" s="14">
        <f>[2]Beyer!J18</f>
        <v>0.57524271844660191</v>
      </c>
    </row>
    <row r="111" spans="1:11" x14ac:dyDescent="0.2">
      <c r="A111" s="2">
        <v>108</v>
      </c>
      <c r="B111" s="6" t="s">
        <v>148</v>
      </c>
      <c r="C111" s="2">
        <f>[6]Fowler!B16</f>
        <v>1272</v>
      </c>
      <c r="D111" s="2">
        <f>[6]Fowler!C16</f>
        <v>72</v>
      </c>
      <c r="E111" s="2">
        <f>[6]Fowler!D16</f>
        <v>582</v>
      </c>
      <c r="F111" s="2">
        <f>[6]Fowler!E16</f>
        <v>6</v>
      </c>
      <c r="G111" s="2">
        <f>[6]Fowler!F16</f>
        <v>0</v>
      </c>
      <c r="H111" s="2">
        <f>[6]Fowler!G16</f>
        <v>0</v>
      </c>
      <c r="I111" s="2">
        <f>[6]Fowler!H16</f>
        <v>22</v>
      </c>
      <c r="J111" s="2"/>
      <c r="K111" s="14">
        <f>[6]Fowler!J16</f>
        <v>0.47484276729559749</v>
      </c>
    </row>
    <row r="112" spans="1:11" x14ac:dyDescent="0.2">
      <c r="A112" s="2">
        <v>109</v>
      </c>
      <c r="B112" s="6" t="s">
        <v>219</v>
      </c>
      <c r="C112" s="2">
        <f>[7]Geoffrion!B20</f>
        <v>879</v>
      </c>
      <c r="D112" s="2">
        <f>[7]Geoffrion!C20</f>
        <v>0</v>
      </c>
      <c r="E112" s="2">
        <f>[7]Geoffrion!D20</f>
        <v>426</v>
      </c>
      <c r="F112" s="2">
        <f>[7]Geoffrion!E20</f>
        <v>0</v>
      </c>
      <c r="G112" s="2">
        <f>[7]Geoffrion!F20</f>
        <v>0</v>
      </c>
      <c r="H112" s="2">
        <f>[7]Geoffrion!G20</f>
        <v>0</v>
      </c>
      <c r="I112" s="2">
        <f>[7]Geoffrion!H20</f>
        <v>22</v>
      </c>
      <c r="J112" s="2"/>
      <c r="K112" s="14">
        <f>[7]Geoffrion!J20</f>
        <v>0.5096700796359499</v>
      </c>
    </row>
    <row r="113" spans="1:11" x14ac:dyDescent="0.2">
      <c r="A113" s="2">
        <v>110</v>
      </c>
      <c r="B113" s="6" t="s">
        <v>207</v>
      </c>
      <c r="C113" s="2">
        <f>[13]Moushegian!B20</f>
        <v>698</v>
      </c>
      <c r="D113" s="2">
        <f>[13]Moushegian!C20</f>
        <v>0</v>
      </c>
      <c r="E113" s="2">
        <f>[13]Moushegian!D20</f>
        <v>254</v>
      </c>
      <c r="F113" s="2">
        <f>[13]Moushegian!E20</f>
        <v>0</v>
      </c>
      <c r="G113" s="2">
        <f>[13]Moushegian!F20</f>
        <v>0</v>
      </c>
      <c r="H113" s="2">
        <f>[13]Moushegian!G20</f>
        <v>0</v>
      </c>
      <c r="I113" s="2">
        <f>[13]Moushegian!H20</f>
        <v>22</v>
      </c>
      <c r="J113" s="2"/>
      <c r="K113" s="14">
        <f>[13]Moushegian!J20</f>
        <v>0.39541547277936961</v>
      </c>
    </row>
    <row r="114" spans="1:11" x14ac:dyDescent="0.2">
      <c r="A114" s="2">
        <v>111</v>
      </c>
      <c r="B114" s="6" t="s">
        <v>210</v>
      </c>
      <c r="C114" s="2">
        <f>[17]Robuccio!B20</f>
        <v>884</v>
      </c>
      <c r="D114" s="2">
        <f>[17]Robuccio!C20</f>
        <v>0</v>
      </c>
      <c r="E114" s="2">
        <f>[17]Robuccio!D20</f>
        <v>453</v>
      </c>
      <c r="F114" s="2">
        <f>[17]Robuccio!E20</f>
        <v>0</v>
      </c>
      <c r="G114" s="2">
        <f>[17]Robuccio!F20</f>
        <v>0</v>
      </c>
      <c r="H114" s="2">
        <f>[17]Robuccio!G20</f>
        <v>0</v>
      </c>
      <c r="I114" s="2">
        <f>[17]Robuccio!H20</f>
        <v>22</v>
      </c>
      <c r="J114" s="2"/>
      <c r="K114" s="14">
        <f>[17]Robuccio!J20</f>
        <v>0.53733031674208143</v>
      </c>
    </row>
    <row r="115" spans="1:11" x14ac:dyDescent="0.2">
      <c r="A115" s="2">
        <v>112</v>
      </c>
      <c r="B115" s="6" t="s">
        <v>240</v>
      </c>
      <c r="C115" s="2">
        <f>[21]Zarakotas!B21</f>
        <v>725</v>
      </c>
      <c r="D115" s="2">
        <f>[21]Zarakotas!C21</f>
        <v>0</v>
      </c>
      <c r="E115" s="2">
        <f>[21]Zarakotas!D21</f>
        <v>367</v>
      </c>
      <c r="F115" s="2">
        <f>[21]Zarakotas!E21</f>
        <v>0</v>
      </c>
      <c r="G115" s="2">
        <f>[21]Zarakotas!F21</f>
        <v>0</v>
      </c>
      <c r="H115" s="2">
        <f>[21]Zarakotas!G21</f>
        <v>0</v>
      </c>
      <c r="I115" s="2">
        <f>[21]Zarakotas!H21</f>
        <v>22</v>
      </c>
      <c r="J115" s="2"/>
      <c r="K115" s="14">
        <f>[21]Zarakotas!J21</f>
        <v>0.53655172413793106</v>
      </c>
    </row>
    <row r="116" spans="1:11" x14ac:dyDescent="0.2">
      <c r="A116" s="2">
        <v>113</v>
      </c>
      <c r="B116" s="6" t="s">
        <v>303</v>
      </c>
      <c r="C116" s="2">
        <f>[12]Lebrun!B15</f>
        <v>402</v>
      </c>
      <c r="D116" s="2">
        <f>[12]Lebrun!C15</f>
        <v>0</v>
      </c>
      <c r="E116" s="2">
        <f>[12]Lebrun!D15</f>
        <v>188</v>
      </c>
      <c r="F116" s="2">
        <f>[12]Lebrun!E15</f>
        <v>0</v>
      </c>
      <c r="G116" s="2">
        <f>[12]Lebrun!F15</f>
        <v>0</v>
      </c>
      <c r="H116" s="2">
        <f>[12]Lebrun!G15</f>
        <v>0</v>
      </c>
      <c r="I116" s="2">
        <f>[12]Lebrun!H15</f>
        <v>21</v>
      </c>
      <c r="J116" s="2"/>
      <c r="K116" s="14">
        <f>[12]Lebrun!J15</f>
        <v>0.51990049751243783</v>
      </c>
    </row>
    <row r="117" spans="1:11" x14ac:dyDescent="0.2">
      <c r="A117" s="2">
        <v>114</v>
      </c>
      <c r="B117" s="6" t="s">
        <v>185</v>
      </c>
      <c r="C117" s="2">
        <f>'[13]Murphy, H'!B26</f>
        <v>1161</v>
      </c>
      <c r="D117" s="2">
        <f>'[13]Murphy, H'!C26</f>
        <v>0</v>
      </c>
      <c r="E117" s="2">
        <f>'[13]Murphy, H'!D26</f>
        <v>577</v>
      </c>
      <c r="F117" s="2">
        <f>'[13]Murphy, H'!E26</f>
        <v>0</v>
      </c>
      <c r="G117" s="2">
        <f>'[13]Murphy, H'!F26</f>
        <v>0</v>
      </c>
      <c r="H117" s="2">
        <f>'[13]Murphy, H'!G26</f>
        <v>0</v>
      </c>
      <c r="I117" s="2">
        <f>'[13]Murphy, H'!H26</f>
        <v>21</v>
      </c>
      <c r="J117" s="2"/>
      <c r="K117" s="14">
        <f>'[13]Murphy, H'!J26</f>
        <v>0.5150732127476314</v>
      </c>
    </row>
    <row r="118" spans="1:11" x14ac:dyDescent="0.2">
      <c r="A118" s="2">
        <v>115</v>
      </c>
      <c r="B118" s="6" t="s">
        <v>196</v>
      </c>
      <c r="C118" s="2">
        <f>[17]Rousseau!B26</f>
        <v>969</v>
      </c>
      <c r="D118" s="2">
        <f>[17]Rousseau!C26</f>
        <v>7</v>
      </c>
      <c r="E118" s="2">
        <f>[17]Rousseau!D26</f>
        <v>411</v>
      </c>
      <c r="F118" s="2">
        <f>[17]Rousseau!E26</f>
        <v>1</v>
      </c>
      <c r="G118" s="2">
        <f>[17]Rousseau!F26</f>
        <v>0</v>
      </c>
      <c r="H118" s="2">
        <f>[17]Rousseau!G26</f>
        <v>0</v>
      </c>
      <c r="I118" s="2">
        <f>[17]Rousseau!H26</f>
        <v>21</v>
      </c>
      <c r="J118" s="2"/>
      <c r="K118" s="14">
        <f>[17]Rousseau!J26</f>
        <v>0.44582043343653249</v>
      </c>
    </row>
    <row r="119" spans="1:11" x14ac:dyDescent="0.2">
      <c r="A119" s="2">
        <v>116</v>
      </c>
      <c r="B119" s="6" t="s">
        <v>128</v>
      </c>
      <c r="C119" s="2">
        <f>'[18]Smith, Mike'!B26</f>
        <v>495</v>
      </c>
      <c r="D119" s="2">
        <f>'[18]Smith, Mike'!C26</f>
        <v>178</v>
      </c>
      <c r="E119" s="2">
        <f>'[18]Smith, Mike'!D26</f>
        <v>303</v>
      </c>
      <c r="F119" s="2">
        <f>'[18]Smith, Mike'!E26</f>
        <v>63</v>
      </c>
      <c r="G119" s="2">
        <f>'[18]Smith, Mike'!F26</f>
        <v>13</v>
      </c>
      <c r="H119" s="2">
        <f>'[18]Smith, Mike'!G26</f>
        <v>6</v>
      </c>
      <c r="I119" s="2">
        <f>'[18]Smith, Mike'!H26</f>
        <v>21</v>
      </c>
      <c r="J119" s="2"/>
      <c r="K119" s="14">
        <f>'[18]Smith, Mike'!J26</f>
        <v>0.65454545454545454</v>
      </c>
    </row>
    <row r="120" spans="1:11" x14ac:dyDescent="0.2">
      <c r="A120" s="2">
        <v>117</v>
      </c>
      <c r="B120" s="6" t="s">
        <v>221</v>
      </c>
      <c r="C120" s="2">
        <f>[20]Valdanbrini!B14</f>
        <v>838</v>
      </c>
      <c r="D120" s="2">
        <f>[20]Valdanbrini!C14</f>
        <v>0</v>
      </c>
      <c r="E120" s="2">
        <f>[20]Valdanbrini!D14</f>
        <v>431</v>
      </c>
      <c r="F120" s="2">
        <f>[20]Valdanbrini!E14</f>
        <v>0</v>
      </c>
      <c r="G120" s="2">
        <f>[20]Valdanbrini!F14</f>
        <v>0</v>
      </c>
      <c r="H120" s="2">
        <f>[20]Valdanbrini!G14</f>
        <v>0</v>
      </c>
      <c r="I120" s="2">
        <f>[20]Valdanbrini!H14</f>
        <v>21</v>
      </c>
      <c r="J120" s="2"/>
      <c r="K120" s="14">
        <f>[20]Valdanbrini!J14</f>
        <v>0.53937947494033411</v>
      </c>
    </row>
    <row r="121" spans="1:11" x14ac:dyDescent="0.2">
      <c r="A121" s="2">
        <v>118</v>
      </c>
      <c r="B121" s="6" t="s">
        <v>244</v>
      </c>
      <c r="C121" s="2">
        <f>[2]Bedard!B26</f>
        <v>767</v>
      </c>
      <c r="D121" s="2">
        <f>[2]Bedard!C26</f>
        <v>0</v>
      </c>
      <c r="E121" s="2">
        <f>[2]Bedard!D26</f>
        <v>227</v>
      </c>
      <c r="F121" s="2">
        <f>[2]Bedard!E26</f>
        <v>0</v>
      </c>
      <c r="G121" s="2">
        <f>[2]Bedard!F26</f>
        <v>0</v>
      </c>
      <c r="H121" s="2">
        <f>[2]Bedard!G26</f>
        <v>0</v>
      </c>
      <c r="I121" s="2">
        <f>[2]Bedard!H26</f>
        <v>20</v>
      </c>
      <c r="J121" s="2"/>
      <c r="K121" s="14">
        <f>[2]Bedard!J26</f>
        <v>0.32203389830508472</v>
      </c>
    </row>
    <row r="122" spans="1:11" x14ac:dyDescent="0.2">
      <c r="A122" s="2">
        <v>119</v>
      </c>
      <c r="B122" s="6" t="s">
        <v>118</v>
      </c>
      <c r="C122" s="2">
        <f>[3]Campbell!B26</f>
        <v>410</v>
      </c>
      <c r="D122" s="2">
        <f>[3]Campbell!C26</f>
        <v>79</v>
      </c>
      <c r="E122" s="2">
        <f>[3]Campbell!D26</f>
        <v>219</v>
      </c>
      <c r="F122" s="2">
        <f>[3]Campbell!E26</f>
        <v>23</v>
      </c>
      <c r="G122" s="2">
        <f>[3]Campbell!F26</f>
        <v>0</v>
      </c>
      <c r="H122" s="2">
        <f>[3]Campbell!G26</f>
        <v>0</v>
      </c>
      <c r="I122" s="2">
        <f>[3]Campbell!H26</f>
        <v>20</v>
      </c>
      <c r="J122" s="2"/>
      <c r="K122" s="14">
        <f>[3]Campbell!J26</f>
        <v>0.58292682926829265</v>
      </c>
    </row>
    <row r="123" spans="1:11" x14ac:dyDescent="0.2">
      <c r="A123" s="2">
        <v>120</v>
      </c>
      <c r="B123" s="6" t="s">
        <v>161</v>
      </c>
      <c r="C123" s="2">
        <f>[8]Hanson!B20</f>
        <v>777</v>
      </c>
      <c r="D123" s="2">
        <f>[8]Hanson!C20</f>
        <v>31</v>
      </c>
      <c r="E123" s="2">
        <f>[8]Hanson!D20</f>
        <v>271</v>
      </c>
      <c r="F123" s="2">
        <f>[8]Hanson!E20</f>
        <v>1</v>
      </c>
      <c r="G123" s="2">
        <f>[8]Hanson!F20</f>
        <v>0</v>
      </c>
      <c r="H123" s="2">
        <f>[8]Hanson!G20</f>
        <v>0</v>
      </c>
      <c r="I123" s="2">
        <f>[8]Hanson!H20</f>
        <v>20</v>
      </c>
      <c r="J123" s="2"/>
      <c r="K123" s="14">
        <f>[8]Hanson!J20</f>
        <v>0.37451737451737449</v>
      </c>
    </row>
    <row r="124" spans="1:11" x14ac:dyDescent="0.2">
      <c r="A124" s="2">
        <v>121</v>
      </c>
      <c r="B124" s="6" t="s">
        <v>100</v>
      </c>
      <c r="C124" s="2">
        <f>[8]Hess!B26</f>
        <v>805</v>
      </c>
      <c r="D124" s="2">
        <f>[8]Hess!C26</f>
        <v>94</v>
      </c>
      <c r="E124" s="2">
        <f>[8]Hess!D26</f>
        <v>343</v>
      </c>
      <c r="F124" s="2">
        <f>[8]Hess!E26</f>
        <v>24</v>
      </c>
      <c r="G124" s="2">
        <f>[8]Hess!F26</f>
        <v>10</v>
      </c>
      <c r="H124" s="2">
        <f>[8]Hess!G26</f>
        <v>4</v>
      </c>
      <c r="I124" s="2">
        <f>[8]Hess!H26</f>
        <v>20</v>
      </c>
      <c r="J124" s="2"/>
      <c r="K124" s="14">
        <f>[8]Hess!J26</f>
        <v>0.45093167701863351</v>
      </c>
    </row>
    <row r="125" spans="1:11" x14ac:dyDescent="0.2">
      <c r="A125" s="2">
        <v>122</v>
      </c>
      <c r="B125" s="6" t="s">
        <v>63</v>
      </c>
      <c r="C125" s="2">
        <f>'[10]Johnson, Gary'!B26</f>
        <v>859</v>
      </c>
      <c r="D125" s="2">
        <f>'[10]Johnson, Gary'!C26</f>
        <v>132</v>
      </c>
      <c r="E125" s="2">
        <f>'[10]Johnson, Gary'!D26</f>
        <v>498</v>
      </c>
      <c r="F125" s="2">
        <f>'[10]Johnson, Gary'!E26</f>
        <v>20</v>
      </c>
      <c r="G125" s="2">
        <f>'[10]Johnson, Gary'!F26</f>
        <v>9</v>
      </c>
      <c r="H125" s="2">
        <f>'[10]Johnson, Gary'!G26</f>
        <v>2</v>
      </c>
      <c r="I125" s="2">
        <f>'[10]Johnson, Gary'!H26</f>
        <v>20</v>
      </c>
      <c r="J125" s="2"/>
      <c r="K125" s="14">
        <f>'[10]Johnson, Gary'!J26</f>
        <v>0.60302677532013971</v>
      </c>
    </row>
    <row r="126" spans="1:11" x14ac:dyDescent="0.2">
      <c r="A126" s="2">
        <v>123</v>
      </c>
      <c r="B126" s="6" t="s">
        <v>213</v>
      </c>
      <c r="C126" s="2">
        <f>[11]Kowalik!B19</f>
        <v>664</v>
      </c>
      <c r="D126" s="2">
        <f>[11]Kowalik!C19</f>
        <v>0</v>
      </c>
      <c r="E126" s="2">
        <f>[11]Kowalik!D19</f>
        <v>310</v>
      </c>
      <c r="F126" s="2">
        <f>[11]Kowalik!E19</f>
        <v>0</v>
      </c>
      <c r="G126" s="2">
        <f>[11]Kowalik!F19</f>
        <v>0</v>
      </c>
      <c r="H126" s="2">
        <f>[11]Kowalik!G19</f>
        <v>0</v>
      </c>
      <c r="I126" s="2">
        <f>[11]Kowalik!H19</f>
        <v>20</v>
      </c>
      <c r="J126" s="2"/>
      <c r="K126" s="14">
        <f>[11]Kowalik!J19</f>
        <v>0.49698795180722893</v>
      </c>
    </row>
    <row r="127" spans="1:11" x14ac:dyDescent="0.2">
      <c r="A127" s="2">
        <v>124</v>
      </c>
      <c r="B127" s="6" t="s">
        <v>186</v>
      </c>
      <c r="C127" s="2">
        <f>'[13]Murphy, R'!B19</f>
        <v>536</v>
      </c>
      <c r="D127" s="2">
        <f>'[13]Murphy, R'!C19</f>
        <v>0</v>
      </c>
      <c r="E127" s="2">
        <f>'[13]Murphy, R'!D19</f>
        <v>297</v>
      </c>
      <c r="F127" s="2">
        <f>'[13]Murphy, R'!E19</f>
        <v>0</v>
      </c>
      <c r="G127" s="2">
        <f>'[13]Murphy, R'!F19</f>
        <v>0</v>
      </c>
      <c r="H127" s="2">
        <f>'[13]Murphy, R'!G19</f>
        <v>0</v>
      </c>
      <c r="I127" s="2">
        <f>'[13]Murphy, R'!H19</f>
        <v>20</v>
      </c>
      <c r="J127" s="2"/>
      <c r="K127" s="14">
        <f>'[13]Murphy, R'!J19</f>
        <v>0.59141791044776115</v>
      </c>
    </row>
    <row r="128" spans="1:11" x14ac:dyDescent="0.2">
      <c r="A128" s="2">
        <v>125</v>
      </c>
      <c r="B128" s="6" t="s">
        <v>79</v>
      </c>
      <c r="C128" s="2">
        <f>[16]Patterson!B26</f>
        <v>450</v>
      </c>
      <c r="D128" s="2">
        <f>[16]Patterson!C26</f>
        <v>183</v>
      </c>
      <c r="E128" s="2">
        <f>[16]Patterson!D26</f>
        <v>290</v>
      </c>
      <c r="F128" s="2">
        <f>[16]Patterson!E26</f>
        <v>66</v>
      </c>
      <c r="G128" s="2">
        <f>[16]Patterson!F26</f>
        <v>17</v>
      </c>
      <c r="H128" s="2">
        <f>[16]Patterson!G26</f>
        <v>7</v>
      </c>
      <c r="I128" s="2">
        <f>[16]Patterson!H26</f>
        <v>20</v>
      </c>
      <c r="J128" s="2"/>
      <c r="K128" s="14">
        <f>[16]Patterson!J26</f>
        <v>0.68888888888888888</v>
      </c>
    </row>
    <row r="129" spans="1:11" x14ac:dyDescent="0.2">
      <c r="A129" s="2">
        <v>126</v>
      </c>
      <c r="B129" s="6" t="s">
        <v>23</v>
      </c>
      <c r="C129" s="2">
        <f>'[17]Roy, Steve'!B25</f>
        <v>449</v>
      </c>
      <c r="D129" s="2">
        <f>'[17]Roy, Steve'!C25</f>
        <v>92</v>
      </c>
      <c r="E129" s="2">
        <f>'[17]Roy, Steve'!D25</f>
        <v>206</v>
      </c>
      <c r="F129" s="2">
        <f>'[17]Roy, Steve'!E25</f>
        <v>30</v>
      </c>
      <c r="G129" s="2">
        <f>'[17]Roy, Steve'!F25</f>
        <v>8</v>
      </c>
      <c r="H129" s="2">
        <f>'[17]Roy, Steve'!G25</f>
        <v>2</v>
      </c>
      <c r="I129" s="2">
        <f>'[17]Roy, Steve'!H25</f>
        <v>20</v>
      </c>
      <c r="J129" s="2"/>
      <c r="K129" s="14">
        <f>'[17]Roy, Steve'!J25</f>
        <v>0.5033407572383074</v>
      </c>
    </row>
    <row r="130" spans="1:11" x14ac:dyDescent="0.2">
      <c r="A130" s="2">
        <v>127</v>
      </c>
      <c r="B130" s="6" t="s">
        <v>296</v>
      </c>
      <c r="C130" s="2">
        <f>[18]Simard!B19</f>
        <v>386</v>
      </c>
      <c r="D130" s="2">
        <f>[18]Simard!C19</f>
        <v>0</v>
      </c>
      <c r="E130" s="2">
        <f>[18]Simard!D19</f>
        <v>120</v>
      </c>
      <c r="F130" s="2">
        <f>[18]Simard!E19</f>
        <v>0</v>
      </c>
      <c r="G130" s="2">
        <f>[18]Simard!F19</f>
        <v>0</v>
      </c>
      <c r="H130" s="2">
        <f>[18]Simard!G19</f>
        <v>0</v>
      </c>
      <c r="I130" s="2">
        <f>[18]Simard!H19</f>
        <v>20</v>
      </c>
      <c r="J130" s="2"/>
      <c r="K130" s="14">
        <f>[18]Simard!J19</f>
        <v>0.36269430051813473</v>
      </c>
    </row>
    <row r="131" spans="1:11" x14ac:dyDescent="0.2">
      <c r="A131" s="2">
        <v>128</v>
      </c>
      <c r="B131" s="6" t="s">
        <v>301</v>
      </c>
      <c r="C131" s="2">
        <f>[4]DesBois!B18</f>
        <v>196</v>
      </c>
      <c r="D131" s="2">
        <f>[4]DesBois!C18</f>
        <v>0</v>
      </c>
      <c r="E131" s="2">
        <f>[4]DesBois!D18</f>
        <v>48</v>
      </c>
      <c r="F131" s="2">
        <f>[4]DesBois!E18</f>
        <v>0</v>
      </c>
      <c r="G131" s="2">
        <f>[4]DesBois!F18</f>
        <v>0</v>
      </c>
      <c r="H131" s="2">
        <f>[4]DesBois!G18</f>
        <v>0</v>
      </c>
      <c r="I131" s="2">
        <f>[4]DesBois!H18</f>
        <v>19</v>
      </c>
      <c r="J131" s="2"/>
      <c r="K131" s="14">
        <f>[4]DesBois!J18</f>
        <v>0.34183673469387754</v>
      </c>
    </row>
    <row r="132" spans="1:11" x14ac:dyDescent="0.2">
      <c r="A132" s="2">
        <v>129</v>
      </c>
      <c r="B132" s="6" t="s">
        <v>234</v>
      </c>
      <c r="C132" s="2">
        <f>[6]Fusco!B19</f>
        <v>1134</v>
      </c>
      <c r="D132" s="2">
        <f>[6]Fusco!C19</f>
        <v>0</v>
      </c>
      <c r="E132" s="2">
        <f>[6]Fusco!D19</f>
        <v>527</v>
      </c>
      <c r="F132" s="2">
        <f>[6]Fusco!E19</f>
        <v>0</v>
      </c>
      <c r="G132" s="2">
        <f>[6]Fusco!F19</f>
        <v>0</v>
      </c>
      <c r="H132" s="2">
        <f>[6]Fusco!G19</f>
        <v>0</v>
      </c>
      <c r="I132" s="2">
        <f>[6]Fusco!H19</f>
        <v>19</v>
      </c>
      <c r="J132" s="2"/>
      <c r="K132" s="14">
        <f>[6]Fusco!J19</f>
        <v>0.48148148148148145</v>
      </c>
    </row>
    <row r="133" spans="1:11" x14ac:dyDescent="0.2">
      <c r="A133" s="2">
        <v>130</v>
      </c>
      <c r="B133" s="6" t="s">
        <v>123</v>
      </c>
      <c r="C133" s="2">
        <f>[8]Hendrick!B26</f>
        <v>625</v>
      </c>
      <c r="D133" s="2">
        <f>[8]Hendrick!C26</f>
        <v>122</v>
      </c>
      <c r="E133" s="2">
        <f>[8]Hendrick!D26</f>
        <v>306</v>
      </c>
      <c r="F133" s="2">
        <f>[8]Hendrick!E26</f>
        <v>23</v>
      </c>
      <c r="G133" s="2">
        <f>[8]Hendrick!F26</f>
        <v>3</v>
      </c>
      <c r="H133" s="2">
        <f>[8]Hendrick!G26</f>
        <v>0</v>
      </c>
      <c r="I133" s="2">
        <f>[8]Hendrick!H26</f>
        <v>19</v>
      </c>
      <c r="J133" s="2"/>
      <c r="K133" s="14">
        <f>[8]Hendrick!J26</f>
        <v>0.52</v>
      </c>
    </row>
    <row r="134" spans="1:11" x14ac:dyDescent="0.2">
      <c r="A134" s="2">
        <v>131</v>
      </c>
      <c r="B134" s="6" t="s">
        <v>212</v>
      </c>
      <c r="C134" s="2">
        <f>[10]Jarry!B18</f>
        <v>883</v>
      </c>
      <c r="D134" s="2">
        <f>[10]Jarry!C18</f>
        <v>0</v>
      </c>
      <c r="E134" s="2">
        <f>[10]Jarry!D18</f>
        <v>353</v>
      </c>
      <c r="F134" s="2">
        <f>[10]Jarry!E18</f>
        <v>0</v>
      </c>
      <c r="G134" s="2">
        <f>[10]Jarry!F18</f>
        <v>0</v>
      </c>
      <c r="H134" s="2">
        <f>[10]Jarry!G18</f>
        <v>0</v>
      </c>
      <c r="I134" s="2">
        <f>[10]Jarry!H18</f>
        <v>19</v>
      </c>
      <c r="J134" s="2"/>
      <c r="K134" s="14">
        <f>[10]Jarry!J18</f>
        <v>0.42129105322763305</v>
      </c>
    </row>
    <row r="135" spans="1:11" x14ac:dyDescent="0.2">
      <c r="A135" s="2">
        <v>132</v>
      </c>
      <c r="B135" s="6" t="s">
        <v>217</v>
      </c>
      <c r="C135" s="2">
        <f>[15]Ohm!B20</f>
        <v>531</v>
      </c>
      <c r="D135" s="2">
        <f>[15]Ohm!C20</f>
        <v>0</v>
      </c>
      <c r="E135" s="2">
        <f>[15]Ohm!D20</f>
        <v>196</v>
      </c>
      <c r="F135" s="2">
        <f>[15]Ohm!E20</f>
        <v>0</v>
      </c>
      <c r="G135" s="2">
        <f>[15]Ohm!F20</f>
        <v>0</v>
      </c>
      <c r="H135" s="2">
        <f>[15]Ohm!G20</f>
        <v>0</v>
      </c>
      <c r="I135" s="2">
        <f>[15]Ohm!H20</f>
        <v>19</v>
      </c>
      <c r="J135" s="2"/>
      <c r="K135" s="14">
        <f>[15]Ohm!J20</f>
        <v>0.40489642184557439</v>
      </c>
    </row>
    <row r="136" spans="1:11" x14ac:dyDescent="0.2">
      <c r="A136" s="2">
        <v>133</v>
      </c>
      <c r="B136" s="6" t="s">
        <v>60</v>
      </c>
      <c r="C136" s="2">
        <f>[2]Bahia!B26</f>
        <v>591</v>
      </c>
      <c r="D136" s="2">
        <f>[2]Bahia!C26</f>
        <v>131</v>
      </c>
      <c r="E136" s="2">
        <f>[2]Bahia!D26</f>
        <v>340</v>
      </c>
      <c r="F136" s="2">
        <f>[2]Bahia!E26</f>
        <v>37</v>
      </c>
      <c r="G136" s="2">
        <f>[2]Bahia!F26</f>
        <v>12</v>
      </c>
      <c r="H136" s="2">
        <f>[2]Bahia!G26</f>
        <v>1</v>
      </c>
      <c r="I136" s="2">
        <f>[2]Bahia!H26</f>
        <v>18</v>
      </c>
      <c r="J136" s="2"/>
      <c r="K136" s="14">
        <f>[2]Bahia!J26</f>
        <v>0.60575296108291032</v>
      </c>
    </row>
    <row r="137" spans="1:11" x14ac:dyDescent="0.2">
      <c r="A137" s="2">
        <v>134</v>
      </c>
      <c r="B137" s="6" t="s">
        <v>18</v>
      </c>
      <c r="C137" s="2">
        <f>[8]Higgins!B26</f>
        <v>470</v>
      </c>
      <c r="D137" s="2">
        <f>[8]Higgins!C26</f>
        <v>95</v>
      </c>
      <c r="E137" s="2">
        <f>[8]Higgins!D26</f>
        <v>192</v>
      </c>
      <c r="F137" s="2">
        <f>[8]Higgins!E26</f>
        <v>19</v>
      </c>
      <c r="G137" s="2">
        <f>[8]Higgins!F26</f>
        <v>14</v>
      </c>
      <c r="H137" s="2">
        <f>[8]Higgins!G26</f>
        <v>0</v>
      </c>
      <c r="I137" s="2">
        <f>[8]Higgins!H26</f>
        <v>18</v>
      </c>
      <c r="J137" s="2"/>
      <c r="K137" s="14">
        <f>[8]Higgins!J26</f>
        <v>0.44680851063829785</v>
      </c>
    </row>
    <row r="138" spans="1:11" x14ac:dyDescent="0.2">
      <c r="A138" s="2">
        <v>135</v>
      </c>
      <c r="B138" s="6" t="s">
        <v>199</v>
      </c>
      <c r="C138" s="2">
        <f>[13]McKinnon!B19</f>
        <v>582</v>
      </c>
      <c r="D138" s="2">
        <f>[13]McKinnon!C19</f>
        <v>0</v>
      </c>
      <c r="E138" s="2">
        <f>[13]McKinnon!D19</f>
        <v>232</v>
      </c>
      <c r="F138" s="2">
        <f>[13]McKinnon!E19</f>
        <v>0</v>
      </c>
      <c r="G138" s="2">
        <f>[13]McKinnon!F19</f>
        <v>0</v>
      </c>
      <c r="H138" s="2">
        <f>[13]McKinnon!G19</f>
        <v>0</v>
      </c>
      <c r="I138" s="2">
        <f>[13]McKinnon!H19</f>
        <v>18</v>
      </c>
      <c r="J138" s="2"/>
      <c r="K138" s="14">
        <f>[13]McKinnon!J19</f>
        <v>0.42955326460481097</v>
      </c>
    </row>
    <row r="139" spans="1:11" x14ac:dyDescent="0.2">
      <c r="A139" s="2">
        <v>136</v>
      </c>
      <c r="B139" s="6" t="s">
        <v>206</v>
      </c>
      <c r="C139" s="2">
        <f>[13]Meltzer!B19</f>
        <v>612</v>
      </c>
      <c r="D139" s="2">
        <f>[13]Meltzer!C19</f>
        <v>0</v>
      </c>
      <c r="E139" s="2">
        <f>[13]Meltzer!D19</f>
        <v>242</v>
      </c>
      <c r="F139" s="2">
        <f>[13]Meltzer!E19</f>
        <v>0</v>
      </c>
      <c r="G139" s="2">
        <f>[13]Meltzer!F19</f>
        <v>0</v>
      </c>
      <c r="H139" s="2">
        <f>[13]Meltzer!G19</f>
        <v>0</v>
      </c>
      <c r="I139" s="2">
        <f>[13]Meltzer!H19</f>
        <v>18</v>
      </c>
      <c r="J139" s="2"/>
      <c r="K139" s="14">
        <f>[13]Meltzer!J19</f>
        <v>0.42483660130718953</v>
      </c>
    </row>
    <row r="140" spans="1:11" x14ac:dyDescent="0.2">
      <c r="A140" s="2">
        <v>137</v>
      </c>
      <c r="B140" s="6" t="s">
        <v>44</v>
      </c>
      <c r="C140" s="2">
        <f>[16]Pelletier!B26</f>
        <v>775</v>
      </c>
      <c r="D140" s="2">
        <f>[16]Pelletier!C26</f>
        <v>211</v>
      </c>
      <c r="E140" s="2">
        <f>[16]Pelletier!D26</f>
        <v>443</v>
      </c>
      <c r="F140" s="2">
        <f>[16]Pelletier!E26</f>
        <v>49</v>
      </c>
      <c r="G140" s="2">
        <f>[16]Pelletier!F26</f>
        <v>19</v>
      </c>
      <c r="H140" s="2">
        <f>[16]Pelletier!G26</f>
        <v>4</v>
      </c>
      <c r="I140" s="2">
        <f>[16]Pelletier!H26</f>
        <v>18</v>
      </c>
      <c r="J140" s="2"/>
      <c r="K140" s="14">
        <f>[16]Pelletier!J26</f>
        <v>0.59483870967741936</v>
      </c>
    </row>
    <row r="141" spans="1:11" x14ac:dyDescent="0.2">
      <c r="A141" s="2">
        <v>138</v>
      </c>
      <c r="B141" s="6" t="s">
        <v>47</v>
      </c>
      <c r="C141" s="2">
        <f>[21]Zocco!B26</f>
        <v>393</v>
      </c>
      <c r="D141" s="2">
        <f>[21]Zocco!C26</f>
        <v>73</v>
      </c>
      <c r="E141" s="2">
        <f>[21]Zocco!D26</f>
        <v>158</v>
      </c>
      <c r="F141" s="2">
        <f>[21]Zocco!E26</f>
        <v>12</v>
      </c>
      <c r="G141" s="2">
        <f>[21]Zocco!F26</f>
        <v>6</v>
      </c>
      <c r="H141" s="2">
        <f>[21]Zocco!G26</f>
        <v>1</v>
      </c>
      <c r="I141" s="2">
        <f>[21]Zocco!H26</f>
        <v>18</v>
      </c>
      <c r="J141" s="2"/>
      <c r="K141" s="14">
        <f>[21]Zocco!J26</f>
        <v>0.44783715012722647</v>
      </c>
    </row>
    <row r="142" spans="1:11" x14ac:dyDescent="0.2">
      <c r="A142" s="2">
        <v>139</v>
      </c>
      <c r="B142" s="6" t="s">
        <v>164</v>
      </c>
      <c r="C142" s="2">
        <f>[3]Church!B26</f>
        <v>296</v>
      </c>
      <c r="D142" s="2">
        <f>[3]Church!C26</f>
        <v>22</v>
      </c>
      <c r="E142" s="2">
        <f>[3]Church!D26</f>
        <v>148</v>
      </c>
      <c r="F142" s="2">
        <f>[3]Church!E26</f>
        <v>4</v>
      </c>
      <c r="G142" s="2">
        <f>[3]Church!F26</f>
        <v>0</v>
      </c>
      <c r="H142" s="2">
        <f>[3]Church!G26</f>
        <v>0</v>
      </c>
      <c r="I142" s="2">
        <f>[3]Church!H26</f>
        <v>17</v>
      </c>
      <c r="J142" s="2"/>
      <c r="K142" s="14">
        <f>[3]Church!J26</f>
        <v>0.55743243243243246</v>
      </c>
    </row>
    <row r="143" spans="1:11" x14ac:dyDescent="0.2">
      <c r="A143" s="2">
        <v>140</v>
      </c>
      <c r="B143" s="6" t="s">
        <v>121</v>
      </c>
      <c r="C143" s="2">
        <f>[3]Cutelis!B26</f>
        <v>245</v>
      </c>
      <c r="D143" s="2">
        <f>[3]Cutelis!C26</f>
        <v>62</v>
      </c>
      <c r="E143" s="2">
        <f>[3]Cutelis!D26</f>
        <v>97</v>
      </c>
      <c r="F143" s="2">
        <f>[3]Cutelis!E26</f>
        <v>7</v>
      </c>
      <c r="G143" s="2">
        <f>[3]Cutelis!F26</f>
        <v>0</v>
      </c>
      <c r="H143" s="2">
        <f>[3]Cutelis!G26</f>
        <v>0</v>
      </c>
      <c r="I143" s="2">
        <f>[3]Cutelis!H26</f>
        <v>17</v>
      </c>
      <c r="J143" s="2"/>
      <c r="K143" s="14">
        <f>[3]Cutelis!J26</f>
        <v>0.46530612244897956</v>
      </c>
    </row>
    <row r="144" spans="1:11" x14ac:dyDescent="0.2">
      <c r="A144" s="2">
        <v>141</v>
      </c>
      <c r="B144" s="6" t="s">
        <v>259</v>
      </c>
      <c r="C144" s="2">
        <f>[4]Digiovanni!B19</f>
        <v>500</v>
      </c>
      <c r="D144" s="2">
        <f>[4]Digiovanni!C19</f>
        <v>0</v>
      </c>
      <c r="E144" s="2">
        <f>[4]Digiovanni!D19</f>
        <v>220</v>
      </c>
      <c r="F144" s="2">
        <f>[4]Digiovanni!E19</f>
        <v>0</v>
      </c>
      <c r="G144" s="2">
        <f>[4]Digiovanni!F19</f>
        <v>0</v>
      </c>
      <c r="H144" s="2">
        <f>[4]Digiovanni!G19</f>
        <v>0</v>
      </c>
      <c r="I144" s="2">
        <f>[4]Digiovanni!H19</f>
        <v>17</v>
      </c>
      <c r="J144" s="2"/>
      <c r="K144" s="14">
        <f>[4]Digiovanni!J19</f>
        <v>0.47399999999999998</v>
      </c>
    </row>
    <row r="145" spans="1:11" x14ac:dyDescent="0.2">
      <c r="A145" s="2">
        <v>142</v>
      </c>
      <c r="B145" s="6" t="s">
        <v>235</v>
      </c>
      <c r="C145" s="2">
        <f>[12]Levin!B18</f>
        <v>409</v>
      </c>
      <c r="D145" s="2">
        <f>[12]Levin!C18</f>
        <v>0</v>
      </c>
      <c r="E145" s="2">
        <f>[12]Levin!D18</f>
        <v>122</v>
      </c>
      <c r="F145" s="2">
        <f>[12]Levin!E18</f>
        <v>0</v>
      </c>
      <c r="G145" s="2">
        <f>[12]Levin!F18</f>
        <v>0</v>
      </c>
      <c r="H145" s="2">
        <f>[12]Levin!G18</f>
        <v>0</v>
      </c>
      <c r="I145" s="2">
        <f>[12]Levin!H18</f>
        <v>17</v>
      </c>
      <c r="J145" s="2"/>
      <c r="K145" s="14">
        <f>[12]Levin!J18</f>
        <v>0.33985330073349634</v>
      </c>
    </row>
    <row r="146" spans="1:11" x14ac:dyDescent="0.2">
      <c r="A146" s="2">
        <v>143</v>
      </c>
      <c r="B146" s="6" t="s">
        <v>140</v>
      </c>
      <c r="C146" s="2">
        <f>[13]Molloy!B24</f>
        <v>812</v>
      </c>
      <c r="D146" s="2">
        <f>[13]Molloy!C24</f>
        <v>80</v>
      </c>
      <c r="E146" s="2">
        <f>[13]Molloy!D24</f>
        <v>360</v>
      </c>
      <c r="F146" s="2">
        <f>[13]Molloy!E24</f>
        <v>18</v>
      </c>
      <c r="G146" s="2">
        <f>[13]Molloy!F24</f>
        <v>2</v>
      </c>
      <c r="H146" s="2">
        <f>[13]Molloy!G24</f>
        <v>1</v>
      </c>
      <c r="I146" s="2">
        <f>[13]Molloy!H24</f>
        <v>17</v>
      </c>
      <c r="J146" s="2"/>
      <c r="K146" s="14">
        <f>[13]Molloy!J24</f>
        <v>0.4642857142857143</v>
      </c>
    </row>
    <row r="147" spans="1:11" x14ac:dyDescent="0.2">
      <c r="A147" s="2">
        <v>144</v>
      </c>
      <c r="B147" s="6" t="s">
        <v>253</v>
      </c>
      <c r="C147" s="2">
        <f>[18]Seidel!B20</f>
        <v>566</v>
      </c>
      <c r="D147" s="2">
        <f>[18]Seidel!C20</f>
        <v>0</v>
      </c>
      <c r="E147" s="2">
        <f>[18]Seidel!D20</f>
        <v>199</v>
      </c>
      <c r="F147" s="2">
        <f>[18]Seidel!E20</f>
        <v>0</v>
      </c>
      <c r="G147" s="2">
        <f>[18]Seidel!F20</f>
        <v>0</v>
      </c>
      <c r="H147" s="2">
        <f>[18]Seidel!G20</f>
        <v>0</v>
      </c>
      <c r="I147" s="2">
        <f>[18]Seidel!H20</f>
        <v>17</v>
      </c>
      <c r="J147" s="2"/>
      <c r="K147" s="14">
        <f>[18]Seidel!J20</f>
        <v>0.38162544169611307</v>
      </c>
    </row>
    <row r="148" spans="1:11" x14ac:dyDescent="0.2">
      <c r="A148" s="2">
        <v>145</v>
      </c>
      <c r="B148" s="6" t="s">
        <v>143</v>
      </c>
      <c r="C148" s="2">
        <f>[13]McCarty!B24</f>
        <v>441</v>
      </c>
      <c r="D148" s="2">
        <f>[13]McCarty!C24</f>
        <v>112</v>
      </c>
      <c r="E148" s="2">
        <f>[13]McCarty!D24</f>
        <v>239</v>
      </c>
      <c r="F148" s="2">
        <f>[13]McCarty!E24</f>
        <v>16</v>
      </c>
      <c r="G148" s="2">
        <f>[13]McCarty!F24</f>
        <v>5</v>
      </c>
      <c r="H148" s="2">
        <f>[13]McCarty!G24</f>
        <v>3</v>
      </c>
      <c r="I148" s="2">
        <f>[13]McCarty!H24</f>
        <v>16</v>
      </c>
      <c r="J148" s="2"/>
      <c r="K148" s="14">
        <f>[13]McCarty!J24</f>
        <v>0.57823129251700678</v>
      </c>
    </row>
    <row r="149" spans="1:11" x14ac:dyDescent="0.2">
      <c r="A149" s="2">
        <v>146</v>
      </c>
      <c r="B149" s="6" t="s">
        <v>189</v>
      </c>
      <c r="C149" s="2">
        <f>[13]McDuffee!B18</f>
        <v>400</v>
      </c>
      <c r="D149" s="2">
        <f>[13]McDuffee!C18</f>
        <v>0</v>
      </c>
      <c r="E149" s="2">
        <f>[13]McDuffee!D18</f>
        <v>214</v>
      </c>
      <c r="F149" s="2">
        <f>[13]McDuffee!E18</f>
        <v>0</v>
      </c>
      <c r="G149" s="2">
        <f>[13]McDuffee!F18</f>
        <v>0</v>
      </c>
      <c r="H149" s="2">
        <f>[13]McDuffee!G18</f>
        <v>0</v>
      </c>
      <c r="I149" s="2">
        <f>[13]McDuffee!H18</f>
        <v>16</v>
      </c>
      <c r="J149" s="2"/>
      <c r="K149" s="14">
        <f>[13]McDuffee!J18</f>
        <v>0.57499999999999996</v>
      </c>
    </row>
    <row r="150" spans="1:11" x14ac:dyDescent="0.2">
      <c r="A150" s="2">
        <v>147</v>
      </c>
      <c r="B150" s="6" t="s">
        <v>261</v>
      </c>
      <c r="C150" s="2">
        <f>[2]Brody!B18</f>
        <v>458</v>
      </c>
      <c r="D150" s="2">
        <f>[2]Brody!C18</f>
        <v>0</v>
      </c>
      <c r="E150" s="2">
        <f>[2]Brody!D18</f>
        <v>92</v>
      </c>
      <c r="F150" s="2">
        <f>[2]Brody!E18</f>
        <v>0</v>
      </c>
      <c r="G150" s="2">
        <f>[2]Brody!F18</f>
        <v>0</v>
      </c>
      <c r="H150" s="2">
        <f>[2]Brody!G18</f>
        <v>0</v>
      </c>
      <c r="I150" s="2">
        <f>[2]Brody!H18</f>
        <v>15</v>
      </c>
      <c r="J150" s="2"/>
      <c r="K150" s="14">
        <f>[2]Brody!J18</f>
        <v>0.23362445414847161</v>
      </c>
    </row>
    <row r="151" spans="1:11" x14ac:dyDescent="0.2">
      <c r="A151" s="2">
        <v>148</v>
      </c>
      <c r="B151" s="6" t="s">
        <v>15</v>
      </c>
      <c r="C151" s="2">
        <f>[4]Doherty!B26</f>
        <v>683</v>
      </c>
      <c r="D151" s="2">
        <f>[4]Doherty!C26</f>
        <v>261</v>
      </c>
      <c r="E151" s="2">
        <f>[4]Doherty!D26</f>
        <v>420</v>
      </c>
      <c r="F151" s="2">
        <f>[4]Doherty!E26</f>
        <v>90</v>
      </c>
      <c r="G151" s="2">
        <f>[4]Doherty!F26</f>
        <v>28</v>
      </c>
      <c r="H151" s="2">
        <f>[4]Doherty!G26</f>
        <v>17</v>
      </c>
      <c r="I151" s="2">
        <f>[4]Doherty!H26</f>
        <v>15</v>
      </c>
      <c r="J151" s="2"/>
      <c r="K151" s="14">
        <f>[4]Doherty!J26</f>
        <v>0.63689604685212298</v>
      </c>
    </row>
    <row r="152" spans="1:11" x14ac:dyDescent="0.2">
      <c r="A152" s="2">
        <v>149</v>
      </c>
      <c r="B152" s="6" t="s">
        <v>194</v>
      </c>
      <c r="C152" s="2">
        <f>[6]Fuller!B26</f>
        <v>531</v>
      </c>
      <c r="D152" s="2">
        <f>[6]Fuller!C26</f>
        <v>0</v>
      </c>
      <c r="E152" s="2">
        <f>[6]Fuller!D26</f>
        <v>358</v>
      </c>
      <c r="F152" s="2">
        <f>[6]Fuller!E26</f>
        <v>0</v>
      </c>
      <c r="G152" s="2">
        <f>[6]Fuller!F26</f>
        <v>0</v>
      </c>
      <c r="H152" s="2">
        <f>[6]Fuller!G26</f>
        <v>0</v>
      </c>
      <c r="I152" s="2">
        <f>[6]Fuller!H26</f>
        <v>15</v>
      </c>
      <c r="J152" s="2"/>
      <c r="K152" s="14">
        <f>[6]Fuller!J26</f>
        <v>0.7024482109227872</v>
      </c>
    </row>
    <row r="153" spans="1:11" x14ac:dyDescent="0.2">
      <c r="A153" s="2">
        <v>150</v>
      </c>
      <c r="B153" s="6" t="s">
        <v>204</v>
      </c>
      <c r="C153" s="2">
        <f>[13]Mapplebeck!B20</f>
        <v>545</v>
      </c>
      <c r="D153" s="2">
        <f>[13]Mapplebeck!C20</f>
        <v>0</v>
      </c>
      <c r="E153" s="2">
        <f>[13]Mapplebeck!D20</f>
        <v>242</v>
      </c>
      <c r="F153" s="2">
        <f>[13]Mapplebeck!E20</f>
        <v>0</v>
      </c>
      <c r="G153" s="2">
        <f>[13]Mapplebeck!F20</f>
        <v>0</v>
      </c>
      <c r="H153" s="2">
        <f>[13]Mapplebeck!G20</f>
        <v>0</v>
      </c>
      <c r="I153" s="2">
        <f>[13]Mapplebeck!H20</f>
        <v>15</v>
      </c>
      <c r="J153" s="2"/>
      <c r="K153" s="14">
        <f>[13]Mapplebeck!J20</f>
        <v>0.47155963302752296</v>
      </c>
    </row>
    <row r="154" spans="1:11" x14ac:dyDescent="0.2">
      <c r="A154" s="2">
        <v>151</v>
      </c>
      <c r="B154" s="6" t="s">
        <v>115</v>
      </c>
      <c r="C154" s="2">
        <f>[13]Muller!B24</f>
        <v>260</v>
      </c>
      <c r="D154" s="2">
        <f>[13]Muller!C24</f>
        <v>62</v>
      </c>
      <c r="E154" s="2">
        <f>[13]Muller!D24</f>
        <v>114</v>
      </c>
      <c r="F154" s="2">
        <f>[13]Muller!E24</f>
        <v>7</v>
      </c>
      <c r="G154" s="2">
        <f>[13]Muller!F24</f>
        <v>9</v>
      </c>
      <c r="H154" s="2">
        <f>[13]Muller!G24</f>
        <v>6</v>
      </c>
      <c r="I154" s="2">
        <f>[13]Muller!H24</f>
        <v>15</v>
      </c>
      <c r="J154" s="2"/>
      <c r="K154" s="14">
        <f>[13]Muller!J24</f>
        <v>0.49615384615384617</v>
      </c>
    </row>
    <row r="155" spans="1:11" x14ac:dyDescent="0.2">
      <c r="A155" s="2">
        <v>152</v>
      </c>
      <c r="B155" s="6" t="s">
        <v>80</v>
      </c>
      <c r="C155" s="2">
        <f>[16]Peterson!B19</f>
        <v>704</v>
      </c>
      <c r="D155" s="2">
        <f>[16]Peterson!C19</f>
        <v>57</v>
      </c>
      <c r="E155" s="2">
        <f>[16]Peterson!D19</f>
        <v>346</v>
      </c>
      <c r="F155" s="2">
        <f>[16]Peterson!E19</f>
        <v>3</v>
      </c>
      <c r="G155" s="2">
        <f>[16]Peterson!F19</f>
        <v>0</v>
      </c>
      <c r="H155" s="2">
        <f>[16]Peterson!G19</f>
        <v>0</v>
      </c>
      <c r="I155" s="2">
        <f>[16]Peterson!H19</f>
        <v>15</v>
      </c>
      <c r="J155" s="2"/>
      <c r="K155" s="14">
        <f>[16]Peterson!J19</f>
        <v>0.51278409090909094</v>
      </c>
    </row>
    <row r="156" spans="1:11" x14ac:dyDescent="0.2">
      <c r="A156" s="2">
        <v>153</v>
      </c>
      <c r="B156" s="6" t="s">
        <v>288</v>
      </c>
      <c r="C156" s="2">
        <f>[7]Gauthier!B19</f>
        <v>338</v>
      </c>
      <c r="D156" s="2">
        <f>[7]Gauthier!C19</f>
        <v>0</v>
      </c>
      <c r="E156" s="2">
        <f>[7]Gauthier!D19</f>
        <v>130</v>
      </c>
      <c r="F156" s="2">
        <f>[7]Gauthier!E19</f>
        <v>0</v>
      </c>
      <c r="G156" s="2">
        <f>[7]Gauthier!F19</f>
        <v>0</v>
      </c>
      <c r="H156" s="2">
        <f>[7]Gauthier!G19</f>
        <v>0</v>
      </c>
      <c r="I156" s="2">
        <f>[7]Gauthier!H19</f>
        <v>14</v>
      </c>
      <c r="J156" s="2"/>
      <c r="K156" s="14">
        <f>[7]Gauthier!J19</f>
        <v>0.42603550295857989</v>
      </c>
    </row>
    <row r="157" spans="1:11" x14ac:dyDescent="0.2">
      <c r="A157" s="2">
        <v>154</v>
      </c>
      <c r="B157" s="6" t="s">
        <v>283</v>
      </c>
      <c r="C157" s="2">
        <f>[13]McNay!B18</f>
        <v>435</v>
      </c>
      <c r="D157" s="2">
        <f>[13]McNay!C18</f>
        <v>0</v>
      </c>
      <c r="E157" s="2">
        <f>[13]McNay!D18</f>
        <v>133</v>
      </c>
      <c r="F157" s="2">
        <f>[13]McNay!E18</f>
        <v>0</v>
      </c>
      <c r="G157" s="2">
        <f>[13]McNay!F18</f>
        <v>0</v>
      </c>
      <c r="H157" s="2">
        <f>[13]McNay!G18</f>
        <v>0</v>
      </c>
      <c r="I157" s="2">
        <f>[13]McNay!H18</f>
        <v>14</v>
      </c>
      <c r="J157" s="2"/>
      <c r="K157" s="14">
        <f>[13]McNay!J18</f>
        <v>0.33793103448275863</v>
      </c>
    </row>
    <row r="158" spans="1:11" x14ac:dyDescent="0.2">
      <c r="A158" s="2">
        <v>155</v>
      </c>
      <c r="B158" s="6" t="s">
        <v>20</v>
      </c>
      <c r="C158" s="2">
        <f>'[13]Mooradian, S'!B26</f>
        <v>332</v>
      </c>
      <c r="D158" s="2">
        <f>'[13]Mooradian, S'!C26</f>
        <v>99</v>
      </c>
      <c r="E158" s="2">
        <f>'[13]Mooradian, S'!D26</f>
        <v>116</v>
      </c>
      <c r="F158" s="2">
        <f>'[13]Mooradian, S'!E26</f>
        <v>2</v>
      </c>
      <c r="G158" s="2">
        <f>'[13]Mooradian, S'!F26</f>
        <v>0</v>
      </c>
      <c r="H158" s="2">
        <f>'[13]Mooradian, S'!G26</f>
        <v>0</v>
      </c>
      <c r="I158" s="2">
        <f>'[13]Mooradian, S'!H26</f>
        <v>14</v>
      </c>
      <c r="J158" s="2"/>
      <c r="K158" s="14">
        <f>'[13]Mooradian, S'!J26</f>
        <v>0.39156626506024095</v>
      </c>
    </row>
    <row r="159" spans="1:11" x14ac:dyDescent="0.2">
      <c r="A159" s="2">
        <v>156</v>
      </c>
      <c r="B159" s="6" t="s">
        <v>117</v>
      </c>
      <c r="C159" s="2">
        <f>[18]Spinella!B26</f>
        <v>386</v>
      </c>
      <c r="D159" s="2">
        <f>[18]Spinella!C26</f>
        <v>92</v>
      </c>
      <c r="E159" s="2">
        <f>[18]Spinella!D26</f>
        <v>209</v>
      </c>
      <c r="F159" s="2">
        <f>[18]Spinella!E26</f>
        <v>30</v>
      </c>
      <c r="G159" s="2">
        <f>[18]Spinella!F26</f>
        <v>9</v>
      </c>
      <c r="H159" s="2">
        <f>[18]Spinella!G26</f>
        <v>0</v>
      </c>
      <c r="I159" s="2">
        <f>[18]Spinella!H26</f>
        <v>14</v>
      </c>
      <c r="J159" s="2"/>
      <c r="K159" s="14">
        <f>[18]Spinella!J26</f>
        <v>0.57772020725388606</v>
      </c>
    </row>
    <row r="160" spans="1:11" x14ac:dyDescent="0.2">
      <c r="A160" s="2">
        <v>157</v>
      </c>
      <c r="B160" s="6" t="s">
        <v>343</v>
      </c>
      <c r="C160" s="2">
        <f>[7]Gregowske!B13</f>
        <v>101</v>
      </c>
      <c r="D160" s="2">
        <f>[7]Gregowske!C13</f>
        <v>0</v>
      </c>
      <c r="E160" s="2">
        <f>[7]Gregowske!D13</f>
        <v>57</v>
      </c>
      <c r="F160" s="2">
        <f>[7]Gregowske!E13</f>
        <v>0</v>
      </c>
      <c r="G160" s="2">
        <f>[7]Gregowske!F13</f>
        <v>0</v>
      </c>
      <c r="H160" s="2">
        <f>[7]Gregowske!G13</f>
        <v>0</v>
      </c>
      <c r="I160" s="2">
        <f>[7]Gregowske!H13</f>
        <v>13</v>
      </c>
      <c r="J160" s="2"/>
      <c r="K160" s="14">
        <f>[7]Gregowske!J13</f>
        <v>0.69306930693069302</v>
      </c>
    </row>
    <row r="161" spans="1:11" x14ac:dyDescent="0.2">
      <c r="A161" s="2">
        <v>158</v>
      </c>
      <c r="B161" s="6" t="s">
        <v>211</v>
      </c>
      <c r="C161" s="2">
        <f>[10]Jaracz!B18</f>
        <v>732</v>
      </c>
      <c r="D161" s="2">
        <f>[10]Jaracz!C18</f>
        <v>0</v>
      </c>
      <c r="E161" s="2">
        <f>[10]Jaracz!D18</f>
        <v>292</v>
      </c>
      <c r="F161" s="2">
        <f>[10]Jaracz!E18</f>
        <v>0</v>
      </c>
      <c r="G161" s="2">
        <f>[10]Jaracz!F18</f>
        <v>0</v>
      </c>
      <c r="H161" s="2">
        <f>[10]Jaracz!G18</f>
        <v>0</v>
      </c>
      <c r="I161" s="2">
        <f>[10]Jaracz!H18</f>
        <v>13</v>
      </c>
      <c r="J161" s="2"/>
      <c r="K161" s="14">
        <f>[10]Jaracz!J18</f>
        <v>0.41666666666666669</v>
      </c>
    </row>
    <row r="162" spans="1:11" x14ac:dyDescent="0.2">
      <c r="A162" s="2">
        <v>159</v>
      </c>
      <c r="B162" s="6" t="s">
        <v>33</v>
      </c>
      <c r="C162" s="2">
        <f>'[13]McConnell '!B24</f>
        <v>225</v>
      </c>
      <c r="D162" s="2">
        <f>'[13]McConnell '!C24</f>
        <v>36</v>
      </c>
      <c r="E162" s="2">
        <f>'[13]McConnell '!D24</f>
        <v>110</v>
      </c>
      <c r="F162" s="2">
        <f>'[13]McConnell '!E24</f>
        <v>11</v>
      </c>
      <c r="G162" s="2">
        <f>'[13]McConnell '!F24</f>
        <v>1</v>
      </c>
      <c r="H162" s="2">
        <f>'[13]McConnell '!G24</f>
        <v>0</v>
      </c>
      <c r="I162" s="2">
        <f>'[13]McConnell '!H24</f>
        <v>13</v>
      </c>
      <c r="J162" s="2"/>
      <c r="K162" s="14">
        <f>'[13]McConnell '!J24</f>
        <v>0.54666666666666663</v>
      </c>
    </row>
    <row r="163" spans="1:11" x14ac:dyDescent="0.2">
      <c r="A163" s="2">
        <v>160</v>
      </c>
      <c r="B163" s="6" t="s">
        <v>171</v>
      </c>
      <c r="C163" s="2">
        <f>[13]Miranda!B19</f>
        <v>603</v>
      </c>
      <c r="D163" s="2">
        <f>[13]Miranda!C19</f>
        <v>14</v>
      </c>
      <c r="E163" s="2">
        <f>[13]Miranda!D19</f>
        <v>241</v>
      </c>
      <c r="F163" s="2">
        <f>[13]Miranda!E19</f>
        <v>0</v>
      </c>
      <c r="G163" s="2">
        <f>[13]Miranda!F19</f>
        <v>0</v>
      </c>
      <c r="H163" s="2">
        <f>[13]Miranda!G19</f>
        <v>0</v>
      </c>
      <c r="I163" s="2">
        <f>[13]Miranda!H19</f>
        <v>13</v>
      </c>
      <c r="J163" s="2"/>
      <c r="K163" s="14">
        <f>[13]Miranda!J19</f>
        <v>0.42122719734660036</v>
      </c>
    </row>
    <row r="164" spans="1:11" x14ac:dyDescent="0.2">
      <c r="A164" s="2">
        <v>161</v>
      </c>
      <c r="B164" s="6" t="s">
        <v>58</v>
      </c>
      <c r="C164" s="2">
        <f>[18]Stys!B26</f>
        <v>620</v>
      </c>
      <c r="D164" s="2">
        <f>[18]Stys!C26</f>
        <v>137</v>
      </c>
      <c r="E164" s="2">
        <f>[18]Stys!D26</f>
        <v>298</v>
      </c>
      <c r="F164" s="2">
        <f>[18]Stys!E26</f>
        <v>19</v>
      </c>
      <c r="G164" s="2">
        <f>[18]Stys!F26</f>
        <v>6</v>
      </c>
      <c r="H164" s="2">
        <f>[18]Stys!G26</f>
        <v>3</v>
      </c>
      <c r="I164" s="2">
        <f>[18]Stys!H26</f>
        <v>13</v>
      </c>
      <c r="J164" s="2"/>
      <c r="K164" s="14">
        <f>[18]Stys!J26</f>
        <v>0.50161290322580643</v>
      </c>
    </row>
    <row r="165" spans="1:11" x14ac:dyDescent="0.2">
      <c r="A165" s="2">
        <v>162</v>
      </c>
      <c r="B165" s="6" t="s">
        <v>307</v>
      </c>
      <c r="C165" s="2">
        <f>[2]Berger!B17</f>
        <v>265</v>
      </c>
      <c r="D165" s="2">
        <f>[2]Berger!C17</f>
        <v>0</v>
      </c>
      <c r="E165" s="2">
        <f>[2]Berger!D17</f>
        <v>80</v>
      </c>
      <c r="F165" s="2">
        <f>[2]Berger!E17</f>
        <v>0</v>
      </c>
      <c r="G165" s="2">
        <f>[2]Berger!F17</f>
        <v>0</v>
      </c>
      <c r="H165" s="2">
        <f>[2]Berger!G17</f>
        <v>0</v>
      </c>
      <c r="I165" s="2">
        <f>[2]Berger!H17</f>
        <v>12</v>
      </c>
      <c r="J165" s="2"/>
      <c r="K165" s="14">
        <f>[2]Berger!J17</f>
        <v>0.3471698113207547</v>
      </c>
    </row>
    <row r="166" spans="1:11" x14ac:dyDescent="0.2">
      <c r="A166" s="2">
        <v>163</v>
      </c>
      <c r="B166" s="6" t="s">
        <v>110</v>
      </c>
      <c r="C166" s="2">
        <f>[2]Bourque!B26</f>
        <v>122</v>
      </c>
      <c r="D166" s="2">
        <f>[2]Bourque!C26</f>
        <v>38</v>
      </c>
      <c r="E166" s="2">
        <f>[2]Bourque!D26</f>
        <v>60</v>
      </c>
      <c r="F166" s="2">
        <f>[2]Bourque!E26</f>
        <v>9</v>
      </c>
      <c r="G166" s="2">
        <f>[2]Bourque!F26</f>
        <v>3</v>
      </c>
      <c r="H166" s="2">
        <f>[2]Bourque!G26</f>
        <v>1</v>
      </c>
      <c r="I166" s="2">
        <f>[2]Bourque!H26</f>
        <v>12</v>
      </c>
      <c r="J166" s="2"/>
      <c r="K166" s="14">
        <f>[2]Bourque!J26</f>
        <v>0.5901639344262295</v>
      </c>
    </row>
    <row r="167" spans="1:11" x14ac:dyDescent="0.2">
      <c r="A167" s="2">
        <v>164</v>
      </c>
      <c r="B167" s="6" t="s">
        <v>330</v>
      </c>
      <c r="C167" s="2">
        <f>[3]Cahoon!B26</f>
        <v>232</v>
      </c>
      <c r="D167" s="2">
        <f>[3]Cahoon!C26</f>
        <v>35</v>
      </c>
      <c r="E167" s="2">
        <f>[3]Cahoon!D26</f>
        <v>99</v>
      </c>
      <c r="F167" s="2">
        <f>[3]Cahoon!E26</f>
        <v>4</v>
      </c>
      <c r="G167" s="2">
        <f>[3]Cahoon!F26</f>
        <v>1</v>
      </c>
      <c r="H167" s="2">
        <f>[3]Cahoon!G26</f>
        <v>0</v>
      </c>
      <c r="I167" s="2">
        <f>[3]Cahoon!H26</f>
        <v>12</v>
      </c>
      <c r="J167" s="2"/>
      <c r="K167" s="14">
        <f>[3]Cahoon!J26</f>
        <v>0.47844827586206895</v>
      </c>
    </row>
    <row r="168" spans="1:11" x14ac:dyDescent="0.2">
      <c r="A168" s="2">
        <v>165</v>
      </c>
      <c r="B168" s="6" t="s">
        <v>119</v>
      </c>
      <c r="C168" s="2">
        <f>[3]Ciampa!B26</f>
        <v>676</v>
      </c>
      <c r="D168" s="2">
        <f>[3]Ciampa!C26</f>
        <v>293</v>
      </c>
      <c r="E168" s="2">
        <f>[3]Ciampa!D26</f>
        <v>435</v>
      </c>
      <c r="F168" s="2">
        <f>[3]Ciampa!E26</f>
        <v>61</v>
      </c>
      <c r="G168" s="2">
        <f>[3]Ciampa!F26</f>
        <v>7</v>
      </c>
      <c r="H168" s="2">
        <f>[3]Ciampa!G26</f>
        <v>2</v>
      </c>
      <c r="I168" s="2">
        <f>[3]Ciampa!H26</f>
        <v>12</v>
      </c>
      <c r="J168" s="2"/>
      <c r="K168" s="14">
        <f>[3]Ciampa!J26</f>
        <v>0.66124260355029585</v>
      </c>
    </row>
    <row r="169" spans="1:11" x14ac:dyDescent="0.2">
      <c r="A169" s="2">
        <v>166</v>
      </c>
      <c r="B169" s="6" t="s">
        <v>168</v>
      </c>
      <c r="C169" s="2">
        <f>[3]Cohen!B19</f>
        <v>264</v>
      </c>
      <c r="D169" s="2">
        <f>[3]Cohen!C19</f>
        <v>8</v>
      </c>
      <c r="E169" s="2">
        <f>[3]Cohen!D19</f>
        <v>123</v>
      </c>
      <c r="F169" s="2">
        <f>[3]Cohen!E19</f>
        <v>0</v>
      </c>
      <c r="G169" s="2">
        <f>[3]Cohen!F19</f>
        <v>0</v>
      </c>
      <c r="H169" s="2">
        <f>[3]Cohen!G19</f>
        <v>0</v>
      </c>
      <c r="I169" s="2">
        <f>[3]Cohen!H19</f>
        <v>12</v>
      </c>
      <c r="J169" s="2"/>
      <c r="K169" s="14">
        <f>[3]Cohen!J19</f>
        <v>0.51136363636363635</v>
      </c>
    </row>
    <row r="170" spans="1:11" x14ac:dyDescent="0.2">
      <c r="A170" s="2">
        <v>167</v>
      </c>
      <c r="B170" s="6" t="s">
        <v>131</v>
      </c>
      <c r="C170" s="2">
        <f>[3]Cox!B26</f>
        <v>112</v>
      </c>
      <c r="D170" s="2">
        <f>[3]Cox!C26</f>
        <v>7</v>
      </c>
      <c r="E170" s="2">
        <f>[3]Cox!D26</f>
        <v>55</v>
      </c>
      <c r="F170" s="2">
        <f>[3]Cox!E26</f>
        <v>2</v>
      </c>
      <c r="G170" s="2">
        <f>[3]Cox!F26</f>
        <v>0</v>
      </c>
      <c r="H170" s="2">
        <f>[3]Cox!G26</f>
        <v>0</v>
      </c>
      <c r="I170" s="2">
        <f>[3]Cox!H26</f>
        <v>12</v>
      </c>
      <c r="J170" s="2"/>
      <c r="K170" s="14">
        <f>[3]Cox!J26</f>
        <v>0.5982142857142857</v>
      </c>
    </row>
    <row r="171" spans="1:11" x14ac:dyDescent="0.2">
      <c r="A171" s="2">
        <v>168</v>
      </c>
      <c r="B171" s="6" t="s">
        <v>32</v>
      </c>
      <c r="C171" s="2">
        <f>'[12]Lamontagne, Al'!B21</f>
        <v>466</v>
      </c>
      <c r="D171" s="2">
        <f>'[12]Lamontagne, Al'!C21</f>
        <v>10</v>
      </c>
      <c r="E171" s="2">
        <f>'[12]Lamontagne, Al'!D21</f>
        <v>223</v>
      </c>
      <c r="F171" s="2">
        <f>'[12]Lamontagne, Al'!E21</f>
        <v>3</v>
      </c>
      <c r="G171" s="2">
        <f>'[12]Lamontagne, Al'!F21</f>
        <v>0</v>
      </c>
      <c r="H171" s="2">
        <f>'[12]Lamontagne, Al'!G21</f>
        <v>0</v>
      </c>
      <c r="I171" s="2">
        <f>'[12]Lamontagne, Al'!H21</f>
        <v>12</v>
      </c>
      <c r="J171" s="2"/>
      <c r="K171" s="14">
        <f>'[12]Lamontagne, Al'!J21</f>
        <v>0.50429184549356221</v>
      </c>
    </row>
    <row r="172" spans="1:11" x14ac:dyDescent="0.2">
      <c r="A172" s="2">
        <v>169</v>
      </c>
      <c r="B172" s="6" t="s">
        <v>68</v>
      </c>
      <c r="C172" s="2">
        <f>[12]Leitch!B26</f>
        <v>588</v>
      </c>
      <c r="D172" s="2">
        <f>[12]Leitch!C26</f>
        <v>98</v>
      </c>
      <c r="E172" s="2">
        <f>[12]Leitch!D26</f>
        <v>325</v>
      </c>
      <c r="F172" s="2">
        <f>[12]Leitch!E26</f>
        <v>18</v>
      </c>
      <c r="G172" s="2">
        <f>[12]Leitch!F26</f>
        <v>2</v>
      </c>
      <c r="H172" s="2">
        <f>[12]Leitch!G26</f>
        <v>0</v>
      </c>
      <c r="I172" s="2">
        <f>[12]Leitch!H26</f>
        <v>12</v>
      </c>
      <c r="J172" s="2"/>
      <c r="K172" s="14">
        <f>[12]Leitch!J26</f>
        <v>0.5731292517006803</v>
      </c>
    </row>
    <row r="173" spans="1:11" x14ac:dyDescent="0.2">
      <c r="A173" s="2">
        <v>170</v>
      </c>
      <c r="B173" s="6" t="s">
        <v>326</v>
      </c>
      <c r="C173" s="2">
        <f>[2]Brown!B18</f>
        <v>278</v>
      </c>
      <c r="D173" s="2">
        <f>[2]Brown!C18</f>
        <v>0</v>
      </c>
      <c r="E173" s="2">
        <f>[2]Brown!D18</f>
        <v>188</v>
      </c>
      <c r="F173" s="2">
        <f>[2]Brown!E18</f>
        <v>0</v>
      </c>
      <c r="G173" s="2">
        <f>[2]Brown!F18</f>
        <v>0</v>
      </c>
      <c r="H173" s="2">
        <f>[2]Brown!G18</f>
        <v>0</v>
      </c>
      <c r="I173" s="2">
        <f>[2]Brown!H18</f>
        <v>11</v>
      </c>
      <c r="J173" s="2"/>
      <c r="K173" s="14">
        <f>[2]Brown!J18</f>
        <v>0.71582733812949639</v>
      </c>
    </row>
    <row r="174" spans="1:11" x14ac:dyDescent="0.2">
      <c r="A174" s="2">
        <v>171</v>
      </c>
      <c r="B174" s="6" t="s">
        <v>262</v>
      </c>
      <c r="C174" s="2">
        <f>[3]Cassily!B20</f>
        <v>311</v>
      </c>
      <c r="D174" s="2">
        <f>[3]Cassily!C20</f>
        <v>0</v>
      </c>
      <c r="E174" s="2">
        <f>[3]Cassily!D20</f>
        <v>152</v>
      </c>
      <c r="F174" s="2">
        <f>[3]Cassily!E20</f>
        <v>0</v>
      </c>
      <c r="G174" s="2">
        <f>[3]Cassily!F20</f>
        <v>0</v>
      </c>
      <c r="H174" s="2">
        <f>[3]Cassily!G20</f>
        <v>0</v>
      </c>
      <c r="I174" s="2">
        <f>[3]Cassily!H20</f>
        <v>11</v>
      </c>
      <c r="J174" s="2"/>
      <c r="K174" s="14">
        <f>[3]Cassily!J20</f>
        <v>0.52411575562700963</v>
      </c>
    </row>
    <row r="175" spans="1:11" x14ac:dyDescent="0.2">
      <c r="A175" s="2">
        <v>172</v>
      </c>
      <c r="B175" s="6" t="s">
        <v>13</v>
      </c>
      <c r="C175" s="2">
        <f>[3]Clark!B26</f>
        <v>982</v>
      </c>
      <c r="D175" s="2">
        <f>[3]Clark!C26</f>
        <v>190</v>
      </c>
      <c r="E175" s="2">
        <f>[3]Clark!D26</f>
        <v>645</v>
      </c>
      <c r="F175" s="2">
        <f>[3]Clark!E26</f>
        <v>41</v>
      </c>
      <c r="G175" s="2">
        <f>[3]Clark!F26</f>
        <v>9</v>
      </c>
      <c r="H175" s="2">
        <f>[3]Clark!G26</f>
        <v>1</v>
      </c>
      <c r="I175" s="2">
        <f>[3]Clark!H26</f>
        <v>11</v>
      </c>
      <c r="J175" s="2"/>
      <c r="K175" s="14">
        <f>[3]Clark!J26</f>
        <v>0.66802443991853355</v>
      </c>
    </row>
    <row r="176" spans="1:11" x14ac:dyDescent="0.2">
      <c r="A176" s="2">
        <v>173</v>
      </c>
      <c r="B176" s="6" t="s">
        <v>141</v>
      </c>
      <c r="C176" s="2">
        <f>[4]Dumas!B26</f>
        <v>370</v>
      </c>
      <c r="D176" s="2">
        <f>[4]Dumas!C26</f>
        <v>63</v>
      </c>
      <c r="E176" s="2">
        <f>[4]Dumas!D26</f>
        <v>165</v>
      </c>
      <c r="F176" s="2">
        <f>[4]Dumas!E26</f>
        <v>19</v>
      </c>
      <c r="G176" s="2">
        <f>[4]Dumas!F26</f>
        <v>4</v>
      </c>
      <c r="H176" s="2">
        <f>[4]Dumas!G26</f>
        <v>1</v>
      </c>
      <c r="I176" s="2">
        <f>[4]Dumas!H26</f>
        <v>11</v>
      </c>
      <c r="J176" s="2"/>
      <c r="K176" s="14">
        <f>[4]Dumas!J26</f>
        <v>0.4756756756756757</v>
      </c>
    </row>
    <row r="177" spans="1:11" x14ac:dyDescent="0.2">
      <c r="A177" s="2">
        <v>174</v>
      </c>
      <c r="B177" s="6" t="s">
        <v>269</v>
      </c>
      <c r="C177" s="2">
        <f>[7]Gifford!B16</f>
        <v>408</v>
      </c>
      <c r="D177" s="2">
        <f>[7]Gifford!C16</f>
        <v>0</v>
      </c>
      <c r="E177" s="2">
        <f>[7]Gifford!D16</f>
        <v>208</v>
      </c>
      <c r="F177" s="2">
        <f>[7]Gifford!E16</f>
        <v>0</v>
      </c>
      <c r="G177" s="2">
        <f>[7]Gifford!F16</f>
        <v>0</v>
      </c>
      <c r="H177" s="2">
        <f>[7]Gifford!G16</f>
        <v>0</v>
      </c>
      <c r="I177" s="2">
        <f>[7]Gifford!H16</f>
        <v>11</v>
      </c>
      <c r="J177" s="2"/>
      <c r="K177" s="14">
        <f>[7]Gifford!J16</f>
        <v>0.53676470588235292</v>
      </c>
    </row>
    <row r="178" spans="1:11" x14ac:dyDescent="0.2">
      <c r="A178" s="2">
        <v>175</v>
      </c>
      <c r="B178" s="6" t="s">
        <v>228</v>
      </c>
      <c r="C178" s="2">
        <f>[7]Grote!B16</f>
        <v>269</v>
      </c>
      <c r="D178" s="2">
        <f>[7]Grote!C16</f>
        <v>0</v>
      </c>
      <c r="E178" s="2">
        <f>[7]Grote!D16</f>
        <v>114</v>
      </c>
      <c r="F178" s="2">
        <f>[7]Grote!E16</f>
        <v>0</v>
      </c>
      <c r="G178" s="2">
        <f>[7]Grote!F16</f>
        <v>0</v>
      </c>
      <c r="H178" s="2">
        <f>[7]Grote!G16</f>
        <v>0</v>
      </c>
      <c r="I178" s="2">
        <f>[7]Grote!H16</f>
        <v>11</v>
      </c>
      <c r="J178" s="2"/>
      <c r="K178" s="14">
        <f>[7]Grote!J16</f>
        <v>0.46468401486988847</v>
      </c>
    </row>
    <row r="179" spans="1:11" x14ac:dyDescent="0.2">
      <c r="A179" s="2">
        <v>176</v>
      </c>
      <c r="B179" s="6" t="s">
        <v>195</v>
      </c>
      <c r="C179" s="2">
        <f>[8]Hersh!B17</f>
        <v>616</v>
      </c>
      <c r="D179" s="2">
        <f>[8]Hersh!C17</f>
        <v>0</v>
      </c>
      <c r="E179" s="2">
        <f>[8]Hersh!D17</f>
        <v>269</v>
      </c>
      <c r="F179" s="2">
        <f>[8]Hersh!E17</f>
        <v>0</v>
      </c>
      <c r="G179" s="2">
        <f>[8]Hersh!F17</f>
        <v>0</v>
      </c>
      <c r="H179" s="2">
        <f>[8]Hersh!G17</f>
        <v>0</v>
      </c>
      <c r="I179" s="2">
        <f>[8]Hersh!H17</f>
        <v>11</v>
      </c>
      <c r="J179" s="2"/>
      <c r="K179" s="14">
        <f>[8]Hersh!J17</f>
        <v>0.45454545454545453</v>
      </c>
    </row>
    <row r="180" spans="1:11" x14ac:dyDescent="0.2">
      <c r="A180" s="2">
        <v>177</v>
      </c>
      <c r="B180" s="6" t="s">
        <v>101</v>
      </c>
      <c r="C180" s="2">
        <f>[12]Lara!B26</f>
        <v>1146</v>
      </c>
      <c r="D180" s="2">
        <f>[12]Lara!C26</f>
        <v>98</v>
      </c>
      <c r="E180" s="2">
        <f>[12]Lara!D26</f>
        <v>587</v>
      </c>
      <c r="F180" s="2">
        <f>[12]Lara!E26</f>
        <v>19</v>
      </c>
      <c r="G180" s="2">
        <f>[12]Lara!F26</f>
        <v>6</v>
      </c>
      <c r="H180" s="2">
        <f>[12]Lara!G26</f>
        <v>1</v>
      </c>
      <c r="I180" s="2">
        <f>[12]Lara!H26</f>
        <v>11</v>
      </c>
      <c r="J180" s="2"/>
      <c r="K180" s="14">
        <f>[12]Lara!J26</f>
        <v>0.5218150087260035</v>
      </c>
    </row>
    <row r="181" spans="1:11" x14ac:dyDescent="0.2">
      <c r="A181" s="2">
        <v>178</v>
      </c>
      <c r="B181" s="6" t="s">
        <v>214</v>
      </c>
      <c r="C181" s="2">
        <f>[12]Lemieux!B20</f>
        <v>704</v>
      </c>
      <c r="D181" s="2">
        <f>[12]Lemieux!C20</f>
        <v>0</v>
      </c>
      <c r="E181" s="2">
        <f>[12]Lemieux!D20</f>
        <v>387</v>
      </c>
      <c r="F181" s="2">
        <f>[12]Lemieux!E20</f>
        <v>0</v>
      </c>
      <c r="G181" s="2">
        <f>[12]Lemieux!F20</f>
        <v>0</v>
      </c>
      <c r="H181" s="2">
        <f>[12]Lemieux!G20</f>
        <v>0</v>
      </c>
      <c r="I181" s="2">
        <f>[12]Lemieux!H20</f>
        <v>11</v>
      </c>
      <c r="J181" s="2"/>
      <c r="K181" s="14">
        <f>[12]Lemieux!J20</f>
        <v>0.56534090909090906</v>
      </c>
    </row>
    <row r="182" spans="1:11" x14ac:dyDescent="0.2">
      <c r="A182" s="2">
        <v>179</v>
      </c>
      <c r="B182" s="6" t="s">
        <v>252</v>
      </c>
      <c r="C182" s="2">
        <f>[13]Miethe!B19</f>
        <v>343</v>
      </c>
      <c r="D182" s="2">
        <f>[13]Miethe!C19</f>
        <v>0</v>
      </c>
      <c r="E182" s="2">
        <f>[13]Miethe!D19</f>
        <v>72</v>
      </c>
      <c r="F182" s="2">
        <f>[13]Miethe!E19</f>
        <v>0</v>
      </c>
      <c r="G182" s="2">
        <f>[13]Miethe!F19</f>
        <v>0</v>
      </c>
      <c r="H182" s="2">
        <f>[13]Miethe!G19</f>
        <v>0</v>
      </c>
      <c r="I182" s="2">
        <f>[13]Miethe!H19</f>
        <v>11</v>
      </c>
      <c r="J182" s="2"/>
      <c r="K182" s="14">
        <f>[13]Miethe!J19</f>
        <v>0.24198250728862974</v>
      </c>
    </row>
    <row r="183" spans="1:11" x14ac:dyDescent="0.2">
      <c r="A183" s="2">
        <v>180</v>
      </c>
      <c r="B183" s="6" t="s">
        <v>69</v>
      </c>
      <c r="C183" s="2">
        <f>[13]Moccia!B26</f>
        <v>250</v>
      </c>
      <c r="D183" s="2">
        <f>[13]Moccia!C26</f>
        <v>29</v>
      </c>
      <c r="E183" s="2">
        <f>[13]Moccia!D26</f>
        <v>130</v>
      </c>
      <c r="F183" s="2">
        <f>[13]Moccia!E26</f>
        <v>6</v>
      </c>
      <c r="G183" s="2">
        <f>[13]Moccia!F26</f>
        <v>2</v>
      </c>
      <c r="H183" s="2">
        <f>[13]Moccia!G26</f>
        <v>0</v>
      </c>
      <c r="I183" s="2">
        <f>[13]Moccia!H26</f>
        <v>11</v>
      </c>
      <c r="J183" s="2"/>
      <c r="K183" s="14">
        <f>[13]Moccia!J26</f>
        <v>0.56399999999999995</v>
      </c>
    </row>
    <row r="184" spans="1:11" x14ac:dyDescent="0.2">
      <c r="A184" s="2">
        <v>181</v>
      </c>
      <c r="B184" s="6" t="s">
        <v>311</v>
      </c>
      <c r="C184" s="2">
        <f>'[15]O''Callaghan'!B18</f>
        <v>410</v>
      </c>
      <c r="D184" s="2">
        <f>'[15]O''Callaghan'!C18</f>
        <v>0</v>
      </c>
      <c r="E184" s="2">
        <f>'[15]O''Callaghan'!D18</f>
        <v>173</v>
      </c>
      <c r="F184" s="2">
        <f>'[15]O''Callaghan'!E18</f>
        <v>0</v>
      </c>
      <c r="G184" s="2">
        <f>'[15]O''Callaghan'!F18</f>
        <v>0</v>
      </c>
      <c r="H184" s="2">
        <f>'[15]O''Callaghan'!G18</f>
        <v>0</v>
      </c>
      <c r="I184" s="2">
        <f>'[15]O''Callaghan'!H18</f>
        <v>11</v>
      </c>
      <c r="J184" s="2"/>
      <c r="K184" s="14">
        <f>'[15]O''Callaghan'!J18</f>
        <v>0.44878048780487806</v>
      </c>
    </row>
    <row r="185" spans="1:11" x14ac:dyDescent="0.2">
      <c r="A185" s="2">
        <v>182</v>
      </c>
      <c r="B185" s="6" t="s">
        <v>241</v>
      </c>
      <c r="C185" s="2">
        <f>[15]Ogrodowczyk!B16</f>
        <v>412</v>
      </c>
      <c r="D185" s="2">
        <f>[15]Ogrodowczyk!C16</f>
        <v>0</v>
      </c>
      <c r="E185" s="2">
        <f>[15]Ogrodowczyk!D16</f>
        <v>127</v>
      </c>
      <c r="F185" s="2">
        <f>[15]Ogrodowczyk!E16</f>
        <v>0</v>
      </c>
      <c r="G185" s="2">
        <f>[15]Ogrodowczyk!F16</f>
        <v>0</v>
      </c>
      <c r="H185" s="2">
        <f>[15]Ogrodowczyk!G16</f>
        <v>0</v>
      </c>
      <c r="I185" s="2">
        <f>[15]Ogrodowczyk!H16</f>
        <v>11</v>
      </c>
      <c r="J185" s="2"/>
      <c r="K185" s="14">
        <f>[15]Ogrodowczyk!J16</f>
        <v>0.33495145631067963</v>
      </c>
    </row>
    <row r="186" spans="1:11" x14ac:dyDescent="0.2">
      <c r="A186" s="2">
        <v>183</v>
      </c>
      <c r="B186" s="6" t="s">
        <v>281</v>
      </c>
      <c r="C186" s="2">
        <f>[17]Reilly!B18</f>
        <v>279</v>
      </c>
      <c r="D186" s="2">
        <f>[17]Reilly!C18</f>
        <v>0</v>
      </c>
      <c r="E186" s="2">
        <f>[17]Reilly!D18</f>
        <v>125</v>
      </c>
      <c r="F186" s="2">
        <f>[17]Reilly!E18</f>
        <v>0</v>
      </c>
      <c r="G186" s="2">
        <f>[17]Reilly!F18</f>
        <v>0</v>
      </c>
      <c r="H186" s="2">
        <f>[17]Reilly!G18</f>
        <v>0</v>
      </c>
      <c r="I186" s="2">
        <f>[17]Reilly!H18</f>
        <v>11</v>
      </c>
      <c r="J186" s="2"/>
      <c r="K186" s="14">
        <f>[17]Reilly!J18</f>
        <v>0.48745519713261648</v>
      </c>
    </row>
    <row r="187" spans="1:11" x14ac:dyDescent="0.2">
      <c r="A187" s="2">
        <v>184</v>
      </c>
      <c r="B187" s="6" t="s">
        <v>170</v>
      </c>
      <c r="C187" s="2">
        <f>[17]Rich!B21</f>
        <v>990</v>
      </c>
      <c r="D187" s="2">
        <f>[17]Rich!C21</f>
        <v>28</v>
      </c>
      <c r="E187" s="2">
        <f>[17]Rich!D21</f>
        <v>535</v>
      </c>
      <c r="F187" s="2">
        <f>[17]Rich!E21</f>
        <v>3</v>
      </c>
      <c r="G187" s="2">
        <f>[17]Rich!F21</f>
        <v>1</v>
      </c>
      <c r="H187" s="2">
        <f>[17]Rich!G21</f>
        <v>1</v>
      </c>
      <c r="I187" s="2">
        <f>[17]Rich!H21</f>
        <v>11</v>
      </c>
      <c r="J187" s="2"/>
      <c r="K187" s="14">
        <f>[17]Rich!J21</f>
        <v>0.55151515151515151</v>
      </c>
    </row>
    <row r="188" spans="1:11" x14ac:dyDescent="0.2">
      <c r="A188" s="2">
        <v>185</v>
      </c>
      <c r="B188" s="6" t="s">
        <v>127</v>
      </c>
      <c r="C188" s="2">
        <f>'[17]Roy, Dave'!B26</f>
        <v>452</v>
      </c>
      <c r="D188" s="2">
        <f>'[17]Roy, Dave'!C26</f>
        <v>165</v>
      </c>
      <c r="E188" s="2">
        <f>'[17]Roy, Dave'!D26</f>
        <v>300</v>
      </c>
      <c r="F188" s="2">
        <f>'[17]Roy, Dave'!E26</f>
        <v>66</v>
      </c>
      <c r="G188" s="2">
        <f>'[17]Roy, Dave'!F26</f>
        <v>4</v>
      </c>
      <c r="H188" s="2">
        <f>'[17]Roy, Dave'!G26</f>
        <v>4</v>
      </c>
      <c r="I188" s="2">
        <f>'[17]Roy, Dave'!H26</f>
        <v>11</v>
      </c>
      <c r="J188" s="2"/>
      <c r="K188" s="14">
        <f>'[17]Roy, Dave'!J26</f>
        <v>0.68805309734513276</v>
      </c>
    </row>
    <row r="189" spans="1:11" x14ac:dyDescent="0.2">
      <c r="A189" s="2">
        <v>186</v>
      </c>
      <c r="B189" s="6" t="s">
        <v>92</v>
      </c>
      <c r="C189" s="2">
        <f>[18]Schoolcraft!B26</f>
        <v>609</v>
      </c>
      <c r="D189" s="2">
        <f>[18]Schoolcraft!C26</f>
        <v>101</v>
      </c>
      <c r="E189" s="2">
        <f>[18]Schoolcraft!D26</f>
        <v>335</v>
      </c>
      <c r="F189" s="2">
        <f>[18]Schoolcraft!E26</f>
        <v>0</v>
      </c>
      <c r="G189" s="2">
        <f>[18]Schoolcraft!F26</f>
        <v>0</v>
      </c>
      <c r="H189" s="2">
        <f>[18]Schoolcraft!G26</f>
        <v>0</v>
      </c>
      <c r="I189" s="2">
        <f>[18]Schoolcraft!H26</f>
        <v>11</v>
      </c>
      <c r="J189" s="2"/>
      <c r="K189" s="14">
        <f>[18]Schoolcraft!J26</f>
        <v>0.56814449917898191</v>
      </c>
    </row>
    <row r="190" spans="1:11" x14ac:dyDescent="0.2">
      <c r="A190" s="2">
        <v>187</v>
      </c>
      <c r="B190" s="6" t="s">
        <v>188</v>
      </c>
      <c r="C190" s="2">
        <f>[18]Stratton!B18</f>
        <v>411</v>
      </c>
      <c r="D190" s="2">
        <f>[18]Stratton!C18</f>
        <v>0</v>
      </c>
      <c r="E190" s="2">
        <f>[18]Stratton!D18</f>
        <v>154</v>
      </c>
      <c r="F190" s="2">
        <f>[18]Stratton!E18</f>
        <v>0</v>
      </c>
      <c r="G190" s="2">
        <f>[18]Stratton!F18</f>
        <v>0</v>
      </c>
      <c r="H190" s="2">
        <f>[18]Stratton!G18</f>
        <v>0</v>
      </c>
      <c r="I190" s="2">
        <f>[18]Stratton!H18</f>
        <v>11</v>
      </c>
      <c r="J190" s="2"/>
      <c r="K190" s="14">
        <f>[18]Stratton!J18</f>
        <v>0.40145985401459855</v>
      </c>
    </row>
    <row r="191" spans="1:11" x14ac:dyDescent="0.2">
      <c r="A191" s="2">
        <v>188</v>
      </c>
      <c r="B191" s="6" t="s">
        <v>129</v>
      </c>
      <c r="C191" s="2">
        <f>[19]Tessier!B26</f>
        <v>962</v>
      </c>
      <c r="D191" s="2">
        <f>[19]Tessier!C26</f>
        <v>93</v>
      </c>
      <c r="E191" s="2">
        <f>[19]Tessier!D26</f>
        <v>461</v>
      </c>
      <c r="F191" s="2">
        <f>[19]Tessier!E26</f>
        <v>26</v>
      </c>
      <c r="G191" s="2">
        <f>[19]Tessier!F26</f>
        <v>5</v>
      </c>
      <c r="H191" s="2">
        <f>[19]Tessier!G26</f>
        <v>0</v>
      </c>
      <c r="I191" s="2">
        <f>[19]Tessier!H26</f>
        <v>11</v>
      </c>
      <c r="J191" s="2"/>
      <c r="K191" s="14">
        <f>[19]Tessier!J26</f>
        <v>0.49064449064449067</v>
      </c>
    </row>
    <row r="192" spans="1:11" x14ac:dyDescent="0.2">
      <c r="A192" s="2">
        <v>189</v>
      </c>
      <c r="B192" s="6" t="s">
        <v>358</v>
      </c>
      <c r="C192" s="2">
        <f>'[20]Warren, D'!B15</f>
        <v>245</v>
      </c>
      <c r="D192" s="2">
        <f>'[20]Warren, D'!C15</f>
        <v>0</v>
      </c>
      <c r="E192" s="2">
        <f>'[20]Warren, D'!D15</f>
        <v>78</v>
      </c>
      <c r="F192" s="2">
        <f>'[20]Warren, D'!E15</f>
        <v>0</v>
      </c>
      <c r="G192" s="2">
        <f>'[20]Warren, D'!F15</f>
        <v>0</v>
      </c>
      <c r="H192" s="2">
        <f>'[20]Warren, D'!G15</f>
        <v>0</v>
      </c>
      <c r="I192" s="2">
        <f>'[20]Warren, D'!H15</f>
        <v>11</v>
      </c>
      <c r="J192" s="2"/>
      <c r="K192" s="14">
        <f>'[20]Warren, D'!J15</f>
        <v>0.36326530612244901</v>
      </c>
    </row>
    <row r="193" spans="1:11" x14ac:dyDescent="0.2">
      <c r="A193" s="2">
        <v>190</v>
      </c>
      <c r="B193" s="6" t="s">
        <v>245</v>
      </c>
      <c r="C193" s="2">
        <f>'[20]Wood, Rod'!B21</f>
        <v>617</v>
      </c>
      <c r="D193" s="2">
        <f>'[20]Wood, Rod'!C21</f>
        <v>0</v>
      </c>
      <c r="E193" s="2">
        <f>'[20]Wood, Rod'!D21</f>
        <v>174</v>
      </c>
      <c r="F193" s="2">
        <f>'[20]Wood, Rod'!E21</f>
        <v>0</v>
      </c>
      <c r="G193" s="2">
        <f>'[20]Wood, Rod'!F21</f>
        <v>0</v>
      </c>
      <c r="H193" s="2">
        <f>'[20]Wood, Rod'!G21</f>
        <v>0</v>
      </c>
      <c r="I193" s="2">
        <f>'[20]Wood, Rod'!H21</f>
        <v>11</v>
      </c>
      <c r="J193" s="2"/>
      <c r="K193" s="14">
        <f>'[20]Wood, Rod'!J21</f>
        <v>0.29983792544570503</v>
      </c>
    </row>
    <row r="194" spans="1:11" x14ac:dyDescent="0.2">
      <c r="A194" s="2">
        <v>191</v>
      </c>
      <c r="B194" s="6" t="s">
        <v>286</v>
      </c>
      <c r="C194" s="2">
        <f>[1]Anctil!B12</f>
        <v>180</v>
      </c>
      <c r="D194" s="2">
        <f>[1]Anctil!C12</f>
        <v>0</v>
      </c>
      <c r="E194" s="2">
        <f>[1]Anctil!D12</f>
        <v>106</v>
      </c>
      <c r="F194" s="2">
        <f>[1]Anctil!E12</f>
        <v>0</v>
      </c>
      <c r="G194" s="2">
        <f>[1]Anctil!F12</f>
        <v>0</v>
      </c>
      <c r="H194" s="2">
        <f>[1]Anctil!G12</f>
        <v>0</v>
      </c>
      <c r="I194" s="2">
        <f>[1]Anctil!H12</f>
        <v>10</v>
      </c>
      <c r="J194" s="2"/>
      <c r="K194" s="14">
        <f>[1]Anctil!J12</f>
        <v>0.64444444444444449</v>
      </c>
    </row>
    <row r="195" spans="1:11" x14ac:dyDescent="0.2">
      <c r="A195" s="2">
        <v>192</v>
      </c>
      <c r="B195" s="6" t="s">
        <v>150</v>
      </c>
      <c r="C195" s="2">
        <f>[19]Toppi!B21</f>
        <v>540</v>
      </c>
      <c r="D195" s="2">
        <f>[19]Toppi!C21</f>
        <v>54</v>
      </c>
      <c r="E195" s="2">
        <f>[19]Toppi!D21</f>
        <v>221</v>
      </c>
      <c r="F195" s="2">
        <f>[19]Toppi!E21</f>
        <v>7</v>
      </c>
      <c r="G195" s="2">
        <f>[19]Toppi!F21</f>
        <v>1</v>
      </c>
      <c r="H195" s="2">
        <f>[19]Toppi!G21</f>
        <v>1</v>
      </c>
      <c r="I195" s="2">
        <f>[19]Toppi!H21</f>
        <v>10</v>
      </c>
      <c r="J195" s="2"/>
      <c r="K195" s="14">
        <f>[19]Toppi!J21</f>
        <v>0.42777777777777776</v>
      </c>
    </row>
    <row r="196" spans="1:11" x14ac:dyDescent="0.2">
      <c r="A196" s="2">
        <v>193</v>
      </c>
      <c r="B196" s="6" t="s">
        <v>313</v>
      </c>
      <c r="C196" s="2">
        <f>[20]Weisman!B19</f>
        <v>292</v>
      </c>
      <c r="D196" s="2">
        <f>[20]Weisman!C19</f>
        <v>0</v>
      </c>
      <c r="E196" s="2">
        <f>[20]Weisman!D19</f>
        <v>67</v>
      </c>
      <c r="F196" s="2">
        <f>[20]Weisman!E19</f>
        <v>0</v>
      </c>
      <c r="G196" s="2">
        <f>[20]Weisman!F19</f>
        <v>0</v>
      </c>
      <c r="H196" s="2">
        <f>[20]Weisman!G19</f>
        <v>0</v>
      </c>
      <c r="I196" s="2">
        <f>[20]Weisman!H19</f>
        <v>10</v>
      </c>
      <c r="J196" s="2"/>
      <c r="K196" s="14">
        <f>[20]Weisman!J19</f>
        <v>0.2636986301369863</v>
      </c>
    </row>
    <row r="197" spans="1:11" x14ac:dyDescent="0.2">
      <c r="A197" s="2">
        <v>194</v>
      </c>
      <c r="B197" s="6" t="s">
        <v>73</v>
      </c>
      <c r="C197" s="2">
        <f>'[2]Barnard, Alan'!B26</f>
        <v>89</v>
      </c>
      <c r="D197" s="2">
        <f>'[2]Barnard, Alan'!C26</f>
        <v>23</v>
      </c>
      <c r="E197" s="2">
        <f>'[2]Barnard, Alan'!D26</f>
        <v>51</v>
      </c>
      <c r="F197" s="2">
        <f>'[2]Barnard, Alan'!E26</f>
        <v>6</v>
      </c>
      <c r="G197" s="2">
        <f>'[2]Barnard, Alan'!F26</f>
        <v>2</v>
      </c>
      <c r="H197" s="2">
        <f>'[2]Barnard, Alan'!G26</f>
        <v>4</v>
      </c>
      <c r="I197" s="2">
        <f>'[2]Barnard, Alan'!H26</f>
        <v>9</v>
      </c>
      <c r="J197" s="2"/>
      <c r="K197" s="14">
        <f>'[2]Barnard, Alan'!J26</f>
        <v>0.6741573033707865</v>
      </c>
    </row>
    <row r="198" spans="1:11" x14ac:dyDescent="0.2">
      <c r="A198" s="2">
        <v>195</v>
      </c>
      <c r="B198" s="6" t="s">
        <v>270</v>
      </c>
      <c r="C198" s="2">
        <f>[3]Cebrowski!B19</f>
        <v>533</v>
      </c>
      <c r="D198" s="2">
        <f>[3]Cebrowski!C19</f>
        <v>0</v>
      </c>
      <c r="E198" s="2">
        <f>[3]Cebrowski!D19</f>
        <v>205</v>
      </c>
      <c r="F198" s="2">
        <f>[3]Cebrowski!E19</f>
        <v>0</v>
      </c>
      <c r="G198" s="2">
        <f>[3]Cebrowski!F19</f>
        <v>0</v>
      </c>
      <c r="H198" s="2">
        <f>[3]Cebrowski!G19</f>
        <v>0</v>
      </c>
      <c r="I198" s="2">
        <f>[3]Cebrowski!H19</f>
        <v>9</v>
      </c>
      <c r="J198" s="2"/>
      <c r="K198" s="14">
        <f>[3]Cebrowski!J19</f>
        <v>0.40150093808630394</v>
      </c>
    </row>
    <row r="199" spans="1:11" x14ac:dyDescent="0.2">
      <c r="A199" s="2">
        <v>196</v>
      </c>
      <c r="B199" s="6" t="s">
        <v>292</v>
      </c>
      <c r="C199" s="2">
        <f>[11]Kaminski!B19</f>
        <v>364</v>
      </c>
      <c r="D199" s="2">
        <f>[11]Kaminski!C19</f>
        <v>0</v>
      </c>
      <c r="E199" s="2">
        <f>[11]Kaminski!D19</f>
        <v>116</v>
      </c>
      <c r="F199" s="2">
        <f>[11]Kaminski!E19</f>
        <v>0</v>
      </c>
      <c r="G199" s="2">
        <f>[11]Kaminski!F19</f>
        <v>0</v>
      </c>
      <c r="H199" s="2">
        <f>[11]Kaminski!G19</f>
        <v>0</v>
      </c>
      <c r="I199" s="2">
        <f>[11]Kaminski!H19</f>
        <v>9</v>
      </c>
      <c r="J199" s="2"/>
      <c r="K199" s="14">
        <f>[11]Kaminski!J19</f>
        <v>0.34340659340659341</v>
      </c>
    </row>
    <row r="200" spans="1:11" x14ac:dyDescent="0.2">
      <c r="A200" s="2">
        <v>197</v>
      </c>
      <c r="B200" s="6" t="s">
        <v>75</v>
      </c>
      <c r="C200" s="2">
        <f>[12]Longo!B26</f>
        <v>582</v>
      </c>
      <c r="D200" s="2">
        <f>[12]Longo!C26</f>
        <v>82</v>
      </c>
      <c r="E200" s="2">
        <f>[12]Longo!D26</f>
        <v>275</v>
      </c>
      <c r="F200" s="2">
        <f>[12]Longo!E26</f>
        <v>16</v>
      </c>
      <c r="G200" s="2">
        <f>[12]Longo!F26</f>
        <v>3</v>
      </c>
      <c r="H200" s="2">
        <f>[12]Longo!G26</f>
        <v>0</v>
      </c>
      <c r="I200" s="2">
        <f>[12]Longo!H26</f>
        <v>9</v>
      </c>
      <c r="J200" s="2"/>
      <c r="K200" s="14">
        <f>[12]Longo!J26</f>
        <v>0.48797250859106528</v>
      </c>
    </row>
    <row r="201" spans="1:11" x14ac:dyDescent="0.2">
      <c r="A201" s="2">
        <v>198</v>
      </c>
      <c r="B201" s="6" t="s">
        <v>77</v>
      </c>
      <c r="C201" s="2">
        <f>'[13]Morgan, M'!B26</f>
        <v>597</v>
      </c>
      <c r="D201" s="2">
        <f>'[13]Morgan, M'!C26</f>
        <v>201</v>
      </c>
      <c r="E201" s="2">
        <f>'[13]Morgan, M'!D26</f>
        <v>370</v>
      </c>
      <c r="F201" s="2">
        <f>'[13]Morgan, M'!E26</f>
        <v>61</v>
      </c>
      <c r="G201" s="2">
        <f>'[13]Morgan, M'!F26</f>
        <v>16</v>
      </c>
      <c r="H201" s="2">
        <f>'[13]Morgan, M'!G26</f>
        <v>4</v>
      </c>
      <c r="I201" s="2">
        <f>'[13]Morgan, M'!H26</f>
        <v>9</v>
      </c>
      <c r="J201" s="2"/>
      <c r="K201" s="14">
        <f>'[13]Morgan, M'!J26</f>
        <v>0.63484087102177555</v>
      </c>
    </row>
    <row r="202" spans="1:11" x14ac:dyDescent="0.2">
      <c r="A202" s="2">
        <v>199</v>
      </c>
      <c r="B202" s="6" t="s">
        <v>295</v>
      </c>
      <c r="C202" s="2">
        <f>[16]Palmer!B18</f>
        <v>420</v>
      </c>
      <c r="D202" s="2">
        <f>[16]Palmer!C18</f>
        <v>0</v>
      </c>
      <c r="E202" s="2">
        <f>[16]Palmer!D18</f>
        <v>147</v>
      </c>
      <c r="F202" s="2">
        <f>[16]Palmer!E18</f>
        <v>0</v>
      </c>
      <c r="G202" s="2">
        <f>[16]Palmer!F18</f>
        <v>0</v>
      </c>
      <c r="H202" s="2">
        <f>[16]Palmer!G18</f>
        <v>0</v>
      </c>
      <c r="I202" s="2">
        <f>[16]Palmer!H18</f>
        <v>9</v>
      </c>
      <c r="J202" s="2"/>
      <c r="K202" s="14">
        <f>[16]Palmer!J18</f>
        <v>0.37142857142857144</v>
      </c>
    </row>
    <row r="203" spans="1:11" x14ac:dyDescent="0.2">
      <c r="A203" s="2">
        <v>200</v>
      </c>
      <c r="B203" s="6" t="s">
        <v>27</v>
      </c>
      <c r="C203" s="2">
        <f>[16]Papa!B26</f>
        <v>432</v>
      </c>
      <c r="D203" s="2">
        <f>[16]Papa!C26</f>
        <v>68</v>
      </c>
      <c r="E203" s="2">
        <f>[16]Papa!D26</f>
        <v>192</v>
      </c>
      <c r="F203" s="2">
        <f>[16]Papa!E26</f>
        <v>21</v>
      </c>
      <c r="G203" s="2">
        <f>[16]Papa!F26</f>
        <v>8</v>
      </c>
      <c r="H203" s="2">
        <f>[16]Papa!G26</f>
        <v>1</v>
      </c>
      <c r="I203" s="2">
        <f>[16]Papa!H26</f>
        <v>9</v>
      </c>
      <c r="J203" s="2"/>
      <c r="K203" s="14">
        <f>[16]Papa!J26</f>
        <v>0.46527777777777779</v>
      </c>
    </row>
    <row r="204" spans="1:11" x14ac:dyDescent="0.2">
      <c r="A204" s="2">
        <v>201</v>
      </c>
      <c r="B204" s="6" t="s">
        <v>335</v>
      </c>
      <c r="C204" s="2">
        <f>[17]Rossetti!B26</f>
        <v>116</v>
      </c>
      <c r="D204" s="2">
        <f>[17]Rossetti!C26</f>
        <v>57</v>
      </c>
      <c r="E204" s="2">
        <f>[17]Rossetti!D26</f>
        <v>66</v>
      </c>
      <c r="F204" s="2">
        <f>[17]Rossetti!E26</f>
        <v>16</v>
      </c>
      <c r="G204" s="2">
        <f>[17]Rossetti!F26</f>
        <v>4</v>
      </c>
      <c r="H204" s="2">
        <f>[17]Rossetti!G26</f>
        <v>1</v>
      </c>
      <c r="I204" s="2">
        <f>[17]Rossetti!H26</f>
        <v>9</v>
      </c>
      <c r="J204" s="2"/>
      <c r="K204" s="14">
        <f>[17]Rossetti!J26</f>
        <v>0.64655172413793105</v>
      </c>
    </row>
    <row r="205" spans="1:11" x14ac:dyDescent="0.2">
      <c r="A205" s="2">
        <v>202</v>
      </c>
      <c r="B205" s="6" t="s">
        <v>257</v>
      </c>
      <c r="C205" s="2">
        <f>[20]Woodward!B19</f>
        <v>597</v>
      </c>
      <c r="D205" s="2">
        <f>[20]Woodward!C19</f>
        <v>0</v>
      </c>
      <c r="E205" s="2">
        <f>[20]Woodward!D19</f>
        <v>281</v>
      </c>
      <c r="F205" s="2">
        <f>[20]Woodward!E19</f>
        <v>0</v>
      </c>
      <c r="G205" s="2">
        <f>[20]Woodward!F19</f>
        <v>0</v>
      </c>
      <c r="H205" s="2">
        <f>[20]Woodward!G19</f>
        <v>0</v>
      </c>
      <c r="I205" s="2">
        <f>[20]Woodward!H19</f>
        <v>9</v>
      </c>
      <c r="J205" s="2"/>
      <c r="K205" s="14">
        <f>[20]Woodward!J19</f>
        <v>0.48576214405360135</v>
      </c>
    </row>
    <row r="206" spans="1:11" x14ac:dyDescent="0.2">
      <c r="A206" s="2">
        <v>203</v>
      </c>
      <c r="B206" s="6" t="s">
        <v>84</v>
      </c>
      <c r="C206" s="2">
        <f>[1]Arzeno!B26</f>
        <v>440</v>
      </c>
      <c r="D206" s="2">
        <f>[1]Arzeno!C26</f>
        <v>100</v>
      </c>
      <c r="E206" s="2">
        <f>[1]Arzeno!D26</f>
        <v>232</v>
      </c>
      <c r="F206" s="2">
        <f>[1]Arzeno!E26</f>
        <v>40</v>
      </c>
      <c r="G206" s="2">
        <f>[1]Arzeno!F26</f>
        <v>9</v>
      </c>
      <c r="H206" s="2">
        <f>[1]Arzeno!G26</f>
        <v>2</v>
      </c>
      <c r="I206" s="2">
        <f>[1]Arzeno!H26</f>
        <v>8</v>
      </c>
      <c r="J206" s="2"/>
      <c r="K206" s="14">
        <f>[1]Arzeno!J26</f>
        <v>0.54545454545454541</v>
      </c>
    </row>
    <row r="207" spans="1:11" x14ac:dyDescent="0.2">
      <c r="A207" s="2">
        <v>204</v>
      </c>
      <c r="B207" s="6" t="s">
        <v>299</v>
      </c>
      <c r="C207" s="2">
        <f>[2]Belanger!B19</f>
        <v>165</v>
      </c>
      <c r="D207" s="2">
        <f>[2]Belanger!C19</f>
        <v>0</v>
      </c>
      <c r="E207" s="2">
        <f>[2]Belanger!D19</f>
        <v>36</v>
      </c>
      <c r="F207" s="2">
        <f>[2]Belanger!E19</f>
        <v>0</v>
      </c>
      <c r="G207" s="2">
        <f>[2]Belanger!F19</f>
        <v>0</v>
      </c>
      <c r="H207" s="2">
        <f>[2]Belanger!G19</f>
        <v>0</v>
      </c>
      <c r="I207" s="2">
        <f>[2]Belanger!H19</f>
        <v>8</v>
      </c>
      <c r="J207" s="2"/>
      <c r="K207" s="14">
        <f>[2]Belanger!J19</f>
        <v>0.26666666666666666</v>
      </c>
    </row>
    <row r="208" spans="1:11" x14ac:dyDescent="0.2">
      <c r="A208" s="2">
        <v>205</v>
      </c>
      <c r="B208" s="6" t="s">
        <v>108</v>
      </c>
      <c r="C208" s="2">
        <f>[2]Bertwell!B26</f>
        <v>155</v>
      </c>
      <c r="D208" s="2">
        <f>[2]Bertwell!C26</f>
        <v>71</v>
      </c>
      <c r="E208" s="2">
        <f>[2]Bertwell!D26</f>
        <v>97</v>
      </c>
      <c r="F208" s="2">
        <f>[2]Bertwell!E26</f>
        <v>25</v>
      </c>
      <c r="G208" s="2">
        <f>[2]Bertwell!F26</f>
        <v>3</v>
      </c>
      <c r="H208" s="2">
        <f>[2]Bertwell!G26</f>
        <v>4</v>
      </c>
      <c r="I208" s="2">
        <f>[2]Bertwell!H26</f>
        <v>8</v>
      </c>
      <c r="J208" s="2"/>
      <c r="K208" s="14">
        <f>[2]Bertwell!J26</f>
        <v>0.67741935483870963</v>
      </c>
    </row>
    <row r="209" spans="1:11" x14ac:dyDescent="0.2">
      <c r="A209" s="2">
        <v>206</v>
      </c>
      <c r="B209" s="6" t="s">
        <v>87</v>
      </c>
      <c r="C209" s="2">
        <f>[2]Brennan!B26</f>
        <v>152</v>
      </c>
      <c r="D209" s="2">
        <f>[2]Brennan!C26</f>
        <v>75</v>
      </c>
      <c r="E209" s="2">
        <f>[2]Brennan!D26</f>
        <v>97</v>
      </c>
      <c r="F209" s="2">
        <f>[2]Brennan!E26</f>
        <v>20</v>
      </c>
      <c r="G209" s="2">
        <f>[2]Brennan!F26</f>
        <v>5</v>
      </c>
      <c r="H209" s="2">
        <f>[2]Brennan!G26</f>
        <v>3</v>
      </c>
      <c r="I209" s="2">
        <f>[2]Brennan!H26</f>
        <v>8</v>
      </c>
      <c r="J209" s="2"/>
      <c r="K209" s="14">
        <f>[2]Brennan!J26</f>
        <v>0.69078947368421051</v>
      </c>
    </row>
    <row r="210" spans="1:11" x14ac:dyDescent="0.2">
      <c r="A210" s="2">
        <v>207</v>
      </c>
      <c r="B210" s="6" t="s">
        <v>154</v>
      </c>
      <c r="C210" s="2">
        <f>[3]Cassier!B26</f>
        <v>368</v>
      </c>
      <c r="D210" s="2">
        <f>[3]Cassier!C26</f>
        <v>9</v>
      </c>
      <c r="E210" s="2">
        <f>[3]Cassier!D26</f>
        <v>192</v>
      </c>
      <c r="F210" s="2">
        <f>[3]Cassier!E26</f>
        <v>1</v>
      </c>
      <c r="G210" s="2">
        <f>[3]Cassier!F26</f>
        <v>0</v>
      </c>
      <c r="H210" s="2">
        <f>[3]Cassier!G26</f>
        <v>0</v>
      </c>
      <c r="I210" s="2">
        <f>[3]Cassier!H26</f>
        <v>8</v>
      </c>
      <c r="J210" s="2"/>
      <c r="K210" s="14">
        <f>[3]Cassier!J26</f>
        <v>0.54347826086956519</v>
      </c>
    </row>
    <row r="211" spans="1:11" x14ac:dyDescent="0.2">
      <c r="A211" s="2">
        <v>208</v>
      </c>
      <c r="B211" s="6" t="s">
        <v>152</v>
      </c>
      <c r="C211" s="2">
        <f>[3]Couture!B25</f>
        <v>301</v>
      </c>
      <c r="D211" s="2">
        <f>[3]Couture!C25</f>
        <v>67</v>
      </c>
      <c r="E211" s="2">
        <f>[3]Couture!D25</f>
        <v>159</v>
      </c>
      <c r="F211" s="2">
        <f>[3]Couture!E25</f>
        <v>21</v>
      </c>
      <c r="G211" s="2">
        <f>[3]Couture!F25</f>
        <v>2</v>
      </c>
      <c r="H211" s="2">
        <f>[3]Couture!G25</f>
        <v>0</v>
      </c>
      <c r="I211" s="2">
        <f>[3]Couture!H25</f>
        <v>8</v>
      </c>
      <c r="J211" s="2"/>
      <c r="K211" s="14">
        <f>[3]Couture!J25</f>
        <v>0.55481727574750828</v>
      </c>
    </row>
    <row r="212" spans="1:11" x14ac:dyDescent="0.2">
      <c r="A212" s="2">
        <v>209</v>
      </c>
      <c r="B212" s="6" t="s">
        <v>111</v>
      </c>
      <c r="C212" s="2">
        <f>[4]Dionne!B26</f>
        <v>238</v>
      </c>
      <c r="D212" s="2">
        <f>[4]Dionne!C26</f>
        <v>44</v>
      </c>
      <c r="E212" s="2">
        <f>[4]Dionne!D26</f>
        <v>125</v>
      </c>
      <c r="F212" s="2">
        <f>[4]Dionne!E26</f>
        <v>12</v>
      </c>
      <c r="G212" s="2">
        <f>[4]Dionne!F26</f>
        <v>7</v>
      </c>
      <c r="H212" s="2">
        <f>[4]Dionne!G26</f>
        <v>0</v>
      </c>
      <c r="I212" s="2">
        <f>[4]Dionne!H26</f>
        <v>8</v>
      </c>
      <c r="J212" s="2"/>
      <c r="K212" s="14">
        <f>[4]Dionne!J26</f>
        <v>0.55882352941176472</v>
      </c>
    </row>
    <row r="213" spans="1:11" x14ac:dyDescent="0.2">
      <c r="A213" s="2">
        <v>210</v>
      </c>
      <c r="B213" s="6" t="s">
        <v>231</v>
      </c>
      <c r="C213" s="2">
        <f>[13]Milana!B19</f>
        <v>228</v>
      </c>
      <c r="D213" s="2">
        <f>[13]Milana!C19</f>
        <v>0</v>
      </c>
      <c r="E213" s="2">
        <f>[13]Milana!D19</f>
        <v>49</v>
      </c>
      <c r="F213" s="2">
        <f>[13]Milana!E19</f>
        <v>0</v>
      </c>
      <c r="G213" s="2">
        <f>[13]Milana!F19</f>
        <v>0</v>
      </c>
      <c r="H213" s="2">
        <f>[13]Milana!G19</f>
        <v>0</v>
      </c>
      <c r="I213" s="2">
        <f>[13]Milana!H19</f>
        <v>8</v>
      </c>
      <c r="J213" s="2"/>
      <c r="K213" s="14">
        <f>[13]Milana!J19</f>
        <v>0.25</v>
      </c>
    </row>
    <row r="214" spans="1:11" x14ac:dyDescent="0.2">
      <c r="A214" s="2">
        <v>211</v>
      </c>
      <c r="B214" s="6" t="s">
        <v>209</v>
      </c>
      <c r="C214" s="2">
        <f>[17]Robert!B17</f>
        <v>167</v>
      </c>
      <c r="D214" s="2">
        <f>[17]Robert!C17</f>
        <v>0</v>
      </c>
      <c r="E214" s="2">
        <f>[17]Robert!D17</f>
        <v>59</v>
      </c>
      <c r="F214" s="2">
        <f>[17]Robert!E17</f>
        <v>0</v>
      </c>
      <c r="G214" s="2">
        <f>[17]Robert!F17</f>
        <v>0</v>
      </c>
      <c r="H214" s="2">
        <f>[17]Robert!G17</f>
        <v>0</v>
      </c>
      <c r="I214" s="2">
        <f>[17]Robert!H17</f>
        <v>8</v>
      </c>
      <c r="J214" s="2"/>
      <c r="K214" s="14">
        <f>[17]Robert!J17</f>
        <v>0.40119760479041916</v>
      </c>
    </row>
    <row r="215" spans="1:11" x14ac:dyDescent="0.2">
      <c r="A215" s="2">
        <v>212</v>
      </c>
      <c r="B215" s="6" t="s">
        <v>356</v>
      </c>
      <c r="C215" s="2">
        <f>[18]Schofield!B12</f>
        <v>121</v>
      </c>
      <c r="D215" s="2">
        <f>[18]Schofield!C12</f>
        <v>0</v>
      </c>
      <c r="E215" s="2">
        <f>[18]Schofield!D12</f>
        <v>50</v>
      </c>
      <c r="F215" s="2">
        <f>[18]Schofield!E12</f>
        <v>0</v>
      </c>
      <c r="G215" s="2">
        <f>[18]Schofield!F12</f>
        <v>0</v>
      </c>
      <c r="H215" s="2">
        <f>[18]Schofield!G12</f>
        <v>0</v>
      </c>
      <c r="I215" s="2">
        <f>[18]Schofield!H12</f>
        <v>8</v>
      </c>
      <c r="J215" s="2"/>
      <c r="K215" s="14">
        <f>[18]Schofield!J12</f>
        <v>0.47933884297520662</v>
      </c>
    </row>
    <row r="216" spans="1:11" x14ac:dyDescent="0.2">
      <c r="A216" s="2">
        <v>213</v>
      </c>
      <c r="B216" s="6" t="s">
        <v>45</v>
      </c>
      <c r="C216" s="2">
        <f>'[18]Sullivan, Dave'!B26</f>
        <v>316</v>
      </c>
      <c r="D216" s="2">
        <f>'[18]Sullivan, Dave'!C26</f>
        <v>126</v>
      </c>
      <c r="E216" s="2">
        <f>'[18]Sullivan, Dave'!D26</f>
        <v>204</v>
      </c>
      <c r="F216" s="2">
        <f>'[18]Sullivan, Dave'!E26</f>
        <v>40</v>
      </c>
      <c r="G216" s="2">
        <f>'[18]Sullivan, Dave'!F26</f>
        <v>13</v>
      </c>
      <c r="H216" s="2">
        <f>'[18]Sullivan, Dave'!G26</f>
        <v>7</v>
      </c>
      <c r="I216" s="2">
        <f>'[18]Sullivan, Dave'!H26</f>
        <v>8</v>
      </c>
      <c r="J216" s="2"/>
      <c r="K216" s="14">
        <f>'[18]Sullivan, Dave'!J26</f>
        <v>0.67088607594936711</v>
      </c>
    </row>
    <row r="217" spans="1:11" x14ac:dyDescent="0.2">
      <c r="A217" s="2">
        <v>214</v>
      </c>
      <c r="B217" s="6" t="s">
        <v>290</v>
      </c>
      <c r="C217" s="2">
        <f>[21]Zdankiewicz!B14</f>
        <v>93</v>
      </c>
      <c r="D217" s="2">
        <f>[21]Zdankiewicz!C14</f>
        <v>0</v>
      </c>
      <c r="E217" s="2">
        <f>[21]Zdankiewicz!D14</f>
        <v>47</v>
      </c>
      <c r="F217" s="2">
        <f>[21]Zdankiewicz!E14</f>
        <v>0</v>
      </c>
      <c r="G217" s="2">
        <f>[21]Zdankiewicz!F14</f>
        <v>0</v>
      </c>
      <c r="H217" s="2">
        <f>[21]Zdankiewicz!G14</f>
        <v>0</v>
      </c>
      <c r="I217" s="2">
        <f>[21]Zdankiewicz!H14</f>
        <v>8</v>
      </c>
      <c r="J217" s="2"/>
      <c r="K217" s="14">
        <f>[21]Zdankiewicz!J14</f>
        <v>0.59139784946236562</v>
      </c>
    </row>
    <row r="218" spans="1:11" x14ac:dyDescent="0.2">
      <c r="A218" s="2">
        <v>215</v>
      </c>
      <c r="B218" s="6" t="s">
        <v>85</v>
      </c>
      <c r="C218" s="2">
        <f>[2]Bisson!B26</f>
        <v>262</v>
      </c>
      <c r="D218" s="2">
        <f>[2]Bisson!C26</f>
        <v>85</v>
      </c>
      <c r="E218" s="2">
        <f>[2]Bisson!D26</f>
        <v>156</v>
      </c>
      <c r="F218" s="2">
        <f>[2]Bisson!E26</f>
        <v>17</v>
      </c>
      <c r="G218" s="2">
        <f>[2]Bisson!F26</f>
        <v>5</v>
      </c>
      <c r="H218" s="2">
        <f>[2]Bisson!G26</f>
        <v>3</v>
      </c>
      <c r="I218" s="2">
        <f>[2]Bisson!H26</f>
        <v>7</v>
      </c>
      <c r="J218" s="2"/>
      <c r="K218" s="14">
        <f>[2]Bisson!J26</f>
        <v>0.62213740458015265</v>
      </c>
    </row>
    <row r="219" spans="1:11" x14ac:dyDescent="0.2">
      <c r="A219" s="2">
        <v>216</v>
      </c>
      <c r="B219" s="6" t="s">
        <v>109</v>
      </c>
      <c r="C219" s="2">
        <f>[2]Boland!B26</f>
        <v>156</v>
      </c>
      <c r="D219" s="2">
        <f>[2]Boland!C26</f>
        <v>33</v>
      </c>
      <c r="E219" s="2">
        <f>[2]Boland!D26</f>
        <v>82</v>
      </c>
      <c r="F219" s="2">
        <f>[2]Boland!E26</f>
        <v>13</v>
      </c>
      <c r="G219" s="2">
        <f>[2]Boland!F26</f>
        <v>3</v>
      </c>
      <c r="H219" s="2">
        <f>[2]Boland!G26</f>
        <v>0</v>
      </c>
      <c r="I219" s="2">
        <f>[2]Boland!H26</f>
        <v>7</v>
      </c>
      <c r="J219" s="2"/>
      <c r="K219" s="14">
        <f>[2]Boland!J26</f>
        <v>0.57051282051282048</v>
      </c>
    </row>
    <row r="220" spans="1:11" x14ac:dyDescent="0.2">
      <c r="A220" s="2">
        <v>217</v>
      </c>
      <c r="B220" s="6" t="s">
        <v>327</v>
      </c>
      <c r="C220" s="2">
        <f>[2]Bracci!B15</f>
        <v>80</v>
      </c>
      <c r="D220" s="2">
        <f>[2]Bracci!C15</f>
        <v>0</v>
      </c>
      <c r="E220" s="2">
        <f>[2]Bracci!D15</f>
        <v>22</v>
      </c>
      <c r="F220" s="2">
        <f>[2]Bracci!E15</f>
        <v>0</v>
      </c>
      <c r="G220" s="2">
        <f>[2]Bracci!F15</f>
        <v>0</v>
      </c>
      <c r="H220" s="2">
        <f>[2]Bracci!G15</f>
        <v>0</v>
      </c>
      <c r="I220" s="2">
        <f>[2]Bracci!H15</f>
        <v>7</v>
      </c>
      <c r="J220" s="2"/>
      <c r="K220" s="14">
        <f>[2]Bracci!J15</f>
        <v>0.36249999999999999</v>
      </c>
    </row>
    <row r="221" spans="1:11" x14ac:dyDescent="0.2">
      <c r="A221" s="2">
        <v>218</v>
      </c>
      <c r="B221" s="6" t="s">
        <v>266</v>
      </c>
      <c r="C221" s="2">
        <f>[2]Burr!B19</f>
        <v>342</v>
      </c>
      <c r="D221" s="2">
        <f>[2]Burr!C19</f>
        <v>0</v>
      </c>
      <c r="E221" s="2">
        <f>[2]Burr!D19</f>
        <v>194</v>
      </c>
      <c r="F221" s="2">
        <f>[2]Burr!E19</f>
        <v>0</v>
      </c>
      <c r="G221" s="2">
        <f>[2]Burr!F19</f>
        <v>0</v>
      </c>
      <c r="H221" s="2">
        <f>[2]Burr!G19</f>
        <v>0</v>
      </c>
      <c r="I221" s="2">
        <f>[2]Burr!H19</f>
        <v>7</v>
      </c>
      <c r="J221" s="2"/>
      <c r="K221" s="14">
        <f>[2]Burr!J19</f>
        <v>0.58771929824561409</v>
      </c>
    </row>
    <row r="222" spans="1:11" x14ac:dyDescent="0.2">
      <c r="A222" s="2">
        <v>219</v>
      </c>
      <c r="B222" s="6" t="s">
        <v>233</v>
      </c>
      <c r="C222" s="2">
        <f>[3]Corbett!B17</f>
        <v>247</v>
      </c>
      <c r="D222" s="2">
        <f>[3]Corbett!C17</f>
        <v>0</v>
      </c>
      <c r="E222" s="2">
        <f>[3]Corbett!D17</f>
        <v>104</v>
      </c>
      <c r="F222" s="2">
        <f>[3]Corbett!E17</f>
        <v>0</v>
      </c>
      <c r="G222" s="2">
        <f>[3]Corbett!F17</f>
        <v>0</v>
      </c>
      <c r="H222" s="2">
        <f>[3]Corbett!G17</f>
        <v>0</v>
      </c>
      <c r="I222" s="2">
        <f>[3]Corbett!H17</f>
        <v>7</v>
      </c>
      <c r="J222" s="2"/>
      <c r="K222" s="14">
        <f>[3]Corbett!J17</f>
        <v>0.44939271255060731</v>
      </c>
    </row>
    <row r="223" spans="1:11" x14ac:dyDescent="0.2">
      <c r="A223" s="2">
        <v>220</v>
      </c>
      <c r="B223" s="6" t="s">
        <v>263</v>
      </c>
      <c r="C223" s="2">
        <f>[4]DeLuca!B17</f>
        <v>304</v>
      </c>
      <c r="D223" s="2">
        <f>[4]DeLuca!C17</f>
        <v>0</v>
      </c>
      <c r="E223" s="2">
        <f>[4]DeLuca!D17</f>
        <v>65</v>
      </c>
      <c r="F223" s="2">
        <f>[4]DeLuca!E17</f>
        <v>0</v>
      </c>
      <c r="G223" s="2">
        <f>[4]DeLuca!F17</f>
        <v>0</v>
      </c>
      <c r="H223" s="2">
        <f>[4]DeLuca!G17</f>
        <v>0</v>
      </c>
      <c r="I223" s="2">
        <f>[4]DeLuca!H17</f>
        <v>7</v>
      </c>
      <c r="J223" s="2"/>
      <c r="K223" s="14">
        <f>[4]DeLuca!J17</f>
        <v>0.23684210526315788</v>
      </c>
    </row>
    <row r="224" spans="1:11" x14ac:dyDescent="0.2">
      <c r="A224" s="2">
        <v>221</v>
      </c>
      <c r="B224" s="6" t="s">
        <v>200</v>
      </c>
      <c r="C224" s="2">
        <f>[4]Doutt!B26</f>
        <v>472</v>
      </c>
      <c r="D224" s="2">
        <f>[4]Doutt!C26</f>
        <v>0</v>
      </c>
      <c r="E224" s="2">
        <f>[4]Doutt!D26</f>
        <v>292</v>
      </c>
      <c r="F224" s="2">
        <f>[4]Doutt!E26</f>
        <v>0</v>
      </c>
      <c r="G224" s="2">
        <f>[4]Doutt!F26</f>
        <v>0</v>
      </c>
      <c r="H224" s="2">
        <f>[4]Doutt!G26</f>
        <v>0</v>
      </c>
      <c r="I224" s="2">
        <f>[4]Doutt!H26</f>
        <v>7</v>
      </c>
      <c r="J224" s="2"/>
      <c r="K224" s="14">
        <f>[4]Doutt!J26</f>
        <v>0.63347457627118642</v>
      </c>
    </row>
    <row r="225" spans="1:11" x14ac:dyDescent="0.2">
      <c r="A225" s="2">
        <v>222</v>
      </c>
      <c r="B225" s="6" t="s">
        <v>198</v>
      </c>
      <c r="C225" s="2">
        <f>[6]Frkanec!B17</f>
        <v>326</v>
      </c>
      <c r="D225" s="2">
        <f>[6]Frkanec!C17</f>
        <v>0</v>
      </c>
      <c r="E225" s="2">
        <f>[6]Frkanec!D17</f>
        <v>100</v>
      </c>
      <c r="F225" s="2">
        <f>[6]Frkanec!E17</f>
        <v>0</v>
      </c>
      <c r="G225" s="2">
        <f>[6]Frkanec!F17</f>
        <v>0</v>
      </c>
      <c r="H225" s="2">
        <f>[6]Frkanec!G17</f>
        <v>0</v>
      </c>
      <c r="I225" s="2">
        <f>[6]Frkanec!H17</f>
        <v>7</v>
      </c>
      <c r="J225" s="2"/>
      <c r="K225" s="14">
        <f>[6]Frkanec!J17</f>
        <v>0.32822085889570551</v>
      </c>
    </row>
    <row r="226" spans="1:11" x14ac:dyDescent="0.2">
      <c r="A226" s="2">
        <v>223</v>
      </c>
      <c r="B226" s="6" t="s">
        <v>276</v>
      </c>
      <c r="C226" s="2">
        <f>[7]Gajnos!B15</f>
        <v>171</v>
      </c>
      <c r="D226" s="2">
        <f>[7]Gajnos!C15</f>
        <v>0</v>
      </c>
      <c r="E226" s="2">
        <f>[7]Gajnos!D15</f>
        <v>27</v>
      </c>
      <c r="F226" s="2">
        <f>[7]Gajnos!E15</f>
        <v>0</v>
      </c>
      <c r="G226" s="2">
        <f>[7]Gajnos!F15</f>
        <v>0</v>
      </c>
      <c r="H226" s="2">
        <f>[7]Gajnos!G15</f>
        <v>0</v>
      </c>
      <c r="I226" s="2">
        <f>[7]Gajnos!H15</f>
        <v>7</v>
      </c>
      <c r="J226" s="2"/>
      <c r="K226" s="14">
        <f>[7]Gajnos!J15</f>
        <v>0.19883040935672514</v>
      </c>
    </row>
    <row r="227" spans="1:11" x14ac:dyDescent="0.2">
      <c r="A227" s="2">
        <v>224</v>
      </c>
      <c r="B227" s="6" t="s">
        <v>229</v>
      </c>
      <c r="C227" s="2">
        <f>[16]Page!B18</f>
        <v>505</v>
      </c>
      <c r="D227" s="2">
        <f>[16]Page!C18</f>
        <v>0</v>
      </c>
      <c r="E227" s="2">
        <f>[16]Page!D18</f>
        <v>238</v>
      </c>
      <c r="F227" s="2">
        <f>[16]Page!E18</f>
        <v>0</v>
      </c>
      <c r="G227" s="2">
        <f>[16]Page!F18</f>
        <v>0</v>
      </c>
      <c r="H227" s="2">
        <f>[16]Page!G18</f>
        <v>0</v>
      </c>
      <c r="I227" s="2">
        <f>[16]Page!H18</f>
        <v>7</v>
      </c>
      <c r="J227" s="2"/>
      <c r="K227" s="14">
        <f>[16]Page!J18</f>
        <v>0.48514851485148514</v>
      </c>
    </row>
    <row r="228" spans="1:11" x14ac:dyDescent="0.2">
      <c r="A228" s="2">
        <v>225</v>
      </c>
      <c r="B228" s="6" t="s">
        <v>324</v>
      </c>
      <c r="C228" s="2">
        <f>'[1]Anderson, Ron'!B12</f>
        <v>84</v>
      </c>
      <c r="D228" s="2">
        <f>'[1]Anderson, Ron'!C12</f>
        <v>0</v>
      </c>
      <c r="E228" s="2">
        <f>'[1]Anderson, Ron'!D12</f>
        <v>65</v>
      </c>
      <c r="F228" s="2">
        <f>'[1]Anderson, Ron'!E12</f>
        <v>0</v>
      </c>
      <c r="G228" s="2">
        <f>'[1]Anderson, Ron'!F12</f>
        <v>0</v>
      </c>
      <c r="H228" s="2">
        <f>'[1]Anderson, Ron'!G12</f>
        <v>0</v>
      </c>
      <c r="I228" s="2">
        <f>'[1]Anderson, Ron'!H12</f>
        <v>6</v>
      </c>
      <c r="J228" s="2"/>
      <c r="K228" s="14">
        <f>'[1]Anderson, Ron'!J12</f>
        <v>0.84523809523809523</v>
      </c>
    </row>
    <row r="229" spans="1:11" x14ac:dyDescent="0.2">
      <c r="A229" s="2">
        <v>226</v>
      </c>
      <c r="B229" s="6" t="s">
        <v>28</v>
      </c>
      <c r="C229" s="2">
        <f>[2]Brun!B26</f>
        <v>293</v>
      </c>
      <c r="D229" s="2">
        <f>[2]Brun!C26</f>
        <v>89</v>
      </c>
      <c r="E229" s="2">
        <f>[2]Brun!D26</f>
        <v>183</v>
      </c>
      <c r="F229" s="2">
        <f>[2]Brun!E26</f>
        <v>32</v>
      </c>
      <c r="G229" s="2">
        <f>[2]Brun!F26</f>
        <v>13</v>
      </c>
      <c r="H229" s="2">
        <f>[2]Brun!G26</f>
        <v>0</v>
      </c>
      <c r="I229" s="2">
        <f>[2]Brun!H26</f>
        <v>6</v>
      </c>
      <c r="J229" s="2"/>
      <c r="K229" s="14">
        <f>[2]Brun!J26</f>
        <v>0.6450511945392492</v>
      </c>
    </row>
    <row r="230" spans="1:11" x14ac:dyDescent="0.2">
      <c r="A230" s="2">
        <v>227</v>
      </c>
      <c r="B230" s="6" t="s">
        <v>249</v>
      </c>
      <c r="C230" s="2">
        <f>[6]Farwell!B20</f>
        <v>613</v>
      </c>
      <c r="D230" s="2">
        <f>[6]Farwell!C20</f>
        <v>0</v>
      </c>
      <c r="E230" s="2">
        <f>[6]Farwell!D20</f>
        <v>259</v>
      </c>
      <c r="F230" s="2">
        <f>[6]Farwell!E20</f>
        <v>0</v>
      </c>
      <c r="G230" s="2">
        <f>[6]Farwell!F20</f>
        <v>0</v>
      </c>
      <c r="H230" s="2">
        <f>[6]Farwell!G20</f>
        <v>0</v>
      </c>
      <c r="I230" s="2">
        <f>[6]Farwell!H20</f>
        <v>6</v>
      </c>
      <c r="J230" s="2"/>
      <c r="K230" s="14">
        <f>[6]Farwell!J20</f>
        <v>0.43230016313213704</v>
      </c>
    </row>
    <row r="231" spans="1:11" x14ac:dyDescent="0.2">
      <c r="A231" s="2">
        <v>228</v>
      </c>
      <c r="B231" s="6" t="s">
        <v>260</v>
      </c>
      <c r="C231" s="2">
        <f>[6]Flanagan!B16</f>
        <v>239</v>
      </c>
      <c r="D231" s="2">
        <f>[6]Flanagan!C16</f>
        <v>0</v>
      </c>
      <c r="E231" s="2">
        <f>[6]Flanagan!D16</f>
        <v>126</v>
      </c>
      <c r="F231" s="2">
        <f>[6]Flanagan!E16</f>
        <v>0</v>
      </c>
      <c r="G231" s="2">
        <f>[6]Flanagan!F16</f>
        <v>0</v>
      </c>
      <c r="H231" s="2">
        <f>[6]Flanagan!G16</f>
        <v>0</v>
      </c>
      <c r="I231" s="2">
        <f>[6]Flanagan!H16</f>
        <v>6</v>
      </c>
      <c r="J231" s="2"/>
      <c r="K231" s="14">
        <f>[6]Flanagan!J16</f>
        <v>0.55230125523012552</v>
      </c>
    </row>
    <row r="232" spans="1:11" x14ac:dyDescent="0.2">
      <c r="A232" s="2">
        <v>229</v>
      </c>
      <c r="B232" s="6" t="s">
        <v>342</v>
      </c>
      <c r="C232" s="2">
        <f>[7]Grabowski!B14</f>
        <v>62</v>
      </c>
      <c r="D232" s="2">
        <f>[7]Grabowski!C14</f>
        <v>0</v>
      </c>
      <c r="E232" s="2">
        <f>[7]Grabowski!D14</f>
        <v>12</v>
      </c>
      <c r="F232" s="2">
        <f>[7]Grabowski!E14</f>
        <v>0</v>
      </c>
      <c r="G232" s="2">
        <f>[7]Grabowski!F14</f>
        <v>0</v>
      </c>
      <c r="H232" s="2">
        <f>[7]Grabowski!G14</f>
        <v>0</v>
      </c>
      <c r="I232" s="2">
        <f>[7]Grabowski!H14</f>
        <v>6</v>
      </c>
      <c r="J232" s="2"/>
      <c r="K232" s="14">
        <f>[7]Grabowski!J14</f>
        <v>0.29032258064516131</v>
      </c>
    </row>
    <row r="233" spans="1:11" x14ac:dyDescent="0.2">
      <c r="A233" s="2">
        <v>230</v>
      </c>
      <c r="B233" s="6" t="s">
        <v>345</v>
      </c>
      <c r="C233" s="2">
        <f>[10]Judge!B13</f>
        <v>163</v>
      </c>
      <c r="D233" s="2">
        <f>[10]Judge!C13</f>
        <v>0</v>
      </c>
      <c r="E233" s="2">
        <f>[10]Judge!D13</f>
        <v>73</v>
      </c>
      <c r="F233" s="2">
        <f>[10]Judge!E13</f>
        <v>0</v>
      </c>
      <c r="G233" s="2">
        <f>[10]Judge!F13</f>
        <v>0</v>
      </c>
      <c r="H233" s="2">
        <f>[10]Judge!G13</f>
        <v>0</v>
      </c>
      <c r="I233" s="2">
        <f>[10]Judge!H13</f>
        <v>6</v>
      </c>
      <c r="J233" s="2"/>
      <c r="K233" s="14">
        <f>[10]Judge!J13</f>
        <v>0.48466257668711654</v>
      </c>
    </row>
    <row r="234" spans="1:11" x14ac:dyDescent="0.2">
      <c r="A234" s="2">
        <v>231</v>
      </c>
      <c r="B234" s="6" t="s">
        <v>351</v>
      </c>
      <c r="C234" s="2">
        <f>'[15]O''Brien'!B13</f>
        <v>81</v>
      </c>
      <c r="D234" s="2">
        <f>'[15]O''Brien'!C13</f>
        <v>0</v>
      </c>
      <c r="E234" s="2">
        <f>'[15]O''Brien'!D13</f>
        <v>43</v>
      </c>
      <c r="F234" s="2">
        <f>'[15]O''Brien'!E13</f>
        <v>0</v>
      </c>
      <c r="G234" s="2">
        <f>'[15]O''Brien'!F13</f>
        <v>0</v>
      </c>
      <c r="H234" s="2">
        <f>'[15]O''Brien'!G13</f>
        <v>0</v>
      </c>
      <c r="I234" s="2">
        <f>'[15]O''Brien'!H13</f>
        <v>6</v>
      </c>
      <c r="J234" s="2"/>
      <c r="K234" s="14">
        <f>'[15]O''Brien'!J13</f>
        <v>0.60493827160493829</v>
      </c>
    </row>
    <row r="235" spans="1:11" x14ac:dyDescent="0.2">
      <c r="A235" s="2">
        <v>232</v>
      </c>
      <c r="B235" s="6" t="s">
        <v>248</v>
      </c>
      <c r="C235" s="2">
        <f>[17]Rinker!B18</f>
        <v>451</v>
      </c>
      <c r="D235" s="2">
        <f>[17]Rinker!C18</f>
        <v>0</v>
      </c>
      <c r="E235" s="2">
        <f>[17]Rinker!D18</f>
        <v>116</v>
      </c>
      <c r="F235" s="2">
        <f>[17]Rinker!E18</f>
        <v>0</v>
      </c>
      <c r="G235" s="2">
        <f>[17]Rinker!F18</f>
        <v>0</v>
      </c>
      <c r="H235" s="2">
        <f>[17]Rinker!G18</f>
        <v>0</v>
      </c>
      <c r="I235" s="2">
        <f>[17]Rinker!H18</f>
        <v>6</v>
      </c>
      <c r="J235" s="2"/>
      <c r="K235" s="14">
        <f>[17]Rinker!J18</f>
        <v>0.270509977827051</v>
      </c>
    </row>
    <row r="236" spans="1:11" x14ac:dyDescent="0.2">
      <c r="A236" s="2">
        <v>233</v>
      </c>
      <c r="B236" s="6" t="s">
        <v>336</v>
      </c>
      <c r="C236" s="2">
        <f>'[20]Walsh, Jerry'!B19</f>
        <v>148</v>
      </c>
      <c r="D236" s="2">
        <f>'[20]Walsh, Jerry'!C19</f>
        <v>0</v>
      </c>
      <c r="E236" s="2">
        <f>'[20]Walsh, Jerry'!D19</f>
        <v>39</v>
      </c>
      <c r="F236" s="2">
        <f>'[20]Walsh, Jerry'!E19</f>
        <v>0</v>
      </c>
      <c r="G236" s="2">
        <f>'[20]Walsh, Jerry'!F19</f>
        <v>0</v>
      </c>
      <c r="H236" s="2">
        <f>'[20]Walsh, Jerry'!G19</f>
        <v>0</v>
      </c>
      <c r="I236" s="2">
        <f>'[20]Walsh, Jerry'!H19</f>
        <v>6</v>
      </c>
      <c r="J236" s="2"/>
      <c r="K236" s="14">
        <f>'[20]Walsh, Jerry'!J19</f>
        <v>0.30405405405405406</v>
      </c>
    </row>
    <row r="237" spans="1:11" x14ac:dyDescent="0.2">
      <c r="A237" s="2">
        <v>234</v>
      </c>
      <c r="B237" s="6" t="s">
        <v>225</v>
      </c>
      <c r="C237" s="2">
        <f>[2]Bimonte!B17</f>
        <v>509</v>
      </c>
      <c r="D237" s="2">
        <f>[2]Bimonte!C17</f>
        <v>0</v>
      </c>
      <c r="E237" s="2">
        <f>[2]Bimonte!D17</f>
        <v>183</v>
      </c>
      <c r="F237" s="2">
        <f>[2]Bimonte!E17</f>
        <v>0</v>
      </c>
      <c r="G237" s="2">
        <f>[2]Bimonte!F17</f>
        <v>0</v>
      </c>
      <c r="H237" s="2">
        <f>[2]Bimonte!G17</f>
        <v>0</v>
      </c>
      <c r="I237" s="2">
        <f>[2]Bimonte!H17</f>
        <v>5</v>
      </c>
      <c r="J237" s="2"/>
      <c r="K237" s="14">
        <f>[2]Bimonte!J17</f>
        <v>0.36935166994106089</v>
      </c>
    </row>
    <row r="238" spans="1:11" x14ac:dyDescent="0.2">
      <c r="A238" s="2">
        <v>235</v>
      </c>
      <c r="B238" s="6" t="s">
        <v>86</v>
      </c>
      <c r="C238" s="2">
        <f>[2]Botelho!B26</f>
        <v>63</v>
      </c>
      <c r="D238" s="2">
        <f>[2]Botelho!C26</f>
        <v>13</v>
      </c>
      <c r="E238" s="2">
        <f>[2]Botelho!D26</f>
        <v>27</v>
      </c>
      <c r="F238" s="2">
        <f>[2]Botelho!E26</f>
        <v>2</v>
      </c>
      <c r="G238" s="2">
        <f>[2]Botelho!F26</f>
        <v>0</v>
      </c>
      <c r="H238" s="2">
        <f>[2]Botelho!G26</f>
        <v>0</v>
      </c>
      <c r="I238" s="2">
        <f>[2]Botelho!H26</f>
        <v>5</v>
      </c>
      <c r="J238" s="2"/>
      <c r="K238" s="14">
        <f>[2]Botelho!J26</f>
        <v>0.50793650793650791</v>
      </c>
    </row>
    <row r="239" spans="1:11" x14ac:dyDescent="0.2">
      <c r="A239" s="2">
        <v>236</v>
      </c>
      <c r="B239" s="6" t="s">
        <v>274</v>
      </c>
      <c r="C239" s="2">
        <f>[3]Connor!B20</f>
        <v>521</v>
      </c>
      <c r="D239" s="2">
        <f>[3]Connor!C20</f>
        <v>0</v>
      </c>
      <c r="E239" s="2">
        <f>[3]Connor!D20</f>
        <v>143</v>
      </c>
      <c r="F239" s="2">
        <f>[3]Connor!E20</f>
        <v>0</v>
      </c>
      <c r="G239" s="2">
        <f>[3]Connor!F20</f>
        <v>0</v>
      </c>
      <c r="H239" s="2">
        <f>[3]Connor!G20</f>
        <v>0</v>
      </c>
      <c r="I239" s="2">
        <f>[3]Connor!H20</f>
        <v>5</v>
      </c>
      <c r="J239" s="2"/>
      <c r="K239" s="14">
        <f>[3]Connor!J20</f>
        <v>0.28406909788867563</v>
      </c>
    </row>
    <row r="240" spans="1:11" x14ac:dyDescent="0.2">
      <c r="A240" s="2">
        <v>237</v>
      </c>
      <c r="B240" s="6" t="s">
        <v>273</v>
      </c>
      <c r="C240" s="2">
        <f>[8]Hodge!B19</f>
        <v>502</v>
      </c>
      <c r="D240" s="2">
        <f>[8]Hodge!C19</f>
        <v>0</v>
      </c>
      <c r="E240" s="2">
        <f>[8]Hodge!D19</f>
        <v>161</v>
      </c>
      <c r="F240" s="2">
        <f>[8]Hodge!E19</f>
        <v>0</v>
      </c>
      <c r="G240" s="2">
        <f>[8]Hodge!F19</f>
        <v>0</v>
      </c>
      <c r="H240" s="2">
        <f>[8]Hodge!G19</f>
        <v>0</v>
      </c>
      <c r="I240" s="2">
        <f>[8]Hodge!H19</f>
        <v>5</v>
      </c>
      <c r="J240" s="2"/>
      <c r="K240" s="14">
        <f>[8]Hodge!J19</f>
        <v>0.33067729083665337</v>
      </c>
    </row>
    <row r="241" spans="1:11" x14ac:dyDescent="0.2">
      <c r="A241" s="2">
        <v>238</v>
      </c>
      <c r="B241" s="6" t="s">
        <v>74</v>
      </c>
      <c r="C241" s="2">
        <f>[11]Kelliher!B26</f>
        <v>173</v>
      </c>
      <c r="D241" s="2">
        <f>[11]Kelliher!C26</f>
        <v>82</v>
      </c>
      <c r="E241" s="2">
        <f>[11]Kelliher!D26</f>
        <v>112</v>
      </c>
      <c r="F241" s="2">
        <f>[11]Kelliher!E26</f>
        <v>20</v>
      </c>
      <c r="G241" s="2">
        <f>[11]Kelliher!F26</f>
        <v>6</v>
      </c>
      <c r="H241" s="2">
        <f>[11]Kelliher!G26</f>
        <v>5</v>
      </c>
      <c r="I241" s="2">
        <f>[11]Kelliher!H26</f>
        <v>5</v>
      </c>
      <c r="J241" s="2"/>
      <c r="K241" s="14">
        <f>[11]Kelliher!J26</f>
        <v>0.67630057803468213</v>
      </c>
    </row>
    <row r="242" spans="1:11" x14ac:dyDescent="0.2">
      <c r="A242" s="2">
        <v>239</v>
      </c>
      <c r="B242" s="6" t="s">
        <v>42</v>
      </c>
      <c r="C242" s="2">
        <f>[13]Macias!B24</f>
        <v>73</v>
      </c>
      <c r="D242" s="2">
        <f>[13]Macias!C24</f>
        <v>19</v>
      </c>
      <c r="E242" s="2">
        <f>[13]Macias!D24</f>
        <v>34</v>
      </c>
      <c r="F242" s="2">
        <f>[13]Macias!E24</f>
        <v>4</v>
      </c>
      <c r="G242" s="2">
        <f>[13]Macias!F24</f>
        <v>0</v>
      </c>
      <c r="H242" s="2">
        <f>[13]Macias!G24</f>
        <v>0</v>
      </c>
      <c r="I242" s="2">
        <f>[13]Macias!H24</f>
        <v>5</v>
      </c>
      <c r="J242" s="2"/>
      <c r="K242" s="14">
        <f>[13]Macias!J24</f>
        <v>0.53424657534246578</v>
      </c>
    </row>
    <row r="243" spans="1:11" x14ac:dyDescent="0.2">
      <c r="A243" s="2">
        <v>240</v>
      </c>
      <c r="B243" s="6" t="s">
        <v>339</v>
      </c>
      <c r="C243" s="2">
        <f>[13]Malonson!B13</f>
        <v>120</v>
      </c>
      <c r="D243" s="2">
        <f>[13]Malonson!C13</f>
        <v>0</v>
      </c>
      <c r="E243" s="2">
        <f>[13]Malonson!D13</f>
        <v>49</v>
      </c>
      <c r="F243" s="2">
        <f>[13]Malonson!E13</f>
        <v>0</v>
      </c>
      <c r="G243" s="2">
        <f>[13]Malonson!F13</f>
        <v>0</v>
      </c>
      <c r="H243" s="2">
        <f>[13]Malonson!G13</f>
        <v>0</v>
      </c>
      <c r="I243" s="2">
        <f>[13]Malonson!H13</f>
        <v>5</v>
      </c>
      <c r="J243" s="2"/>
      <c r="K243" s="14">
        <f>[13]Malonson!J13</f>
        <v>0.45</v>
      </c>
    </row>
    <row r="244" spans="1:11" x14ac:dyDescent="0.2">
      <c r="A244" s="2">
        <v>241</v>
      </c>
      <c r="B244" s="6" t="s">
        <v>347</v>
      </c>
      <c r="C244" s="2">
        <f>[13]McCormack!B13</f>
        <v>93</v>
      </c>
      <c r="D244" s="2">
        <f>[13]McCormack!C13</f>
        <v>0</v>
      </c>
      <c r="E244" s="2">
        <f>[13]McCormack!D13</f>
        <v>39</v>
      </c>
      <c r="F244" s="2">
        <f>[13]McCormack!E13</f>
        <v>0</v>
      </c>
      <c r="G244" s="2">
        <f>[13]McCormack!F13</f>
        <v>0</v>
      </c>
      <c r="H244" s="2">
        <f>[13]McCormack!G13</f>
        <v>0</v>
      </c>
      <c r="I244" s="2">
        <f>[13]McCormack!H13</f>
        <v>5</v>
      </c>
      <c r="J244" s="2"/>
      <c r="K244" s="14">
        <f>[13]McCormack!J13</f>
        <v>0.4731182795698925</v>
      </c>
    </row>
    <row r="245" spans="1:11" x14ac:dyDescent="0.2">
      <c r="A245" s="2">
        <v>242</v>
      </c>
      <c r="B245" s="6" t="s">
        <v>285</v>
      </c>
      <c r="C245" s="2">
        <f>[13]Mulley!B19</f>
        <v>390</v>
      </c>
      <c r="D245" s="2">
        <f>[13]Mulley!C19</f>
        <v>0</v>
      </c>
      <c r="E245" s="2">
        <f>[13]Mulley!D19</f>
        <v>166</v>
      </c>
      <c r="F245" s="2">
        <f>[13]Mulley!E19</f>
        <v>0</v>
      </c>
      <c r="G245" s="2">
        <f>[13]Mulley!F19</f>
        <v>0</v>
      </c>
      <c r="H245" s="2">
        <f>[13]Mulley!G19</f>
        <v>0</v>
      </c>
      <c r="I245" s="2">
        <f>[13]Mulley!H19</f>
        <v>5</v>
      </c>
      <c r="J245" s="2"/>
      <c r="K245" s="14">
        <f>[13]Mulley!J19</f>
        <v>0.43846153846153846</v>
      </c>
    </row>
    <row r="246" spans="1:11" x14ac:dyDescent="0.2">
      <c r="A246" s="2">
        <v>243</v>
      </c>
      <c r="B246" s="6" t="s">
        <v>187</v>
      </c>
      <c r="C246" s="2">
        <f>'[15]O''Neil'!B26</f>
        <v>71</v>
      </c>
      <c r="D246" s="2">
        <f>'[15]O''Neil'!C26</f>
        <v>0</v>
      </c>
      <c r="E246" s="2">
        <f>'[15]O''Neil'!D26</f>
        <v>37</v>
      </c>
      <c r="F246" s="2">
        <f>'[15]O''Neil'!E26</f>
        <v>0</v>
      </c>
      <c r="G246" s="2">
        <f>'[15]O''Neil'!F26</f>
        <v>0</v>
      </c>
      <c r="H246" s="2">
        <f>'[15]O''Neil'!G26</f>
        <v>0</v>
      </c>
      <c r="I246" s="2">
        <f>'[15]O''Neil'!H26</f>
        <v>5</v>
      </c>
      <c r="J246" s="2"/>
      <c r="K246" s="14">
        <f>'[15]O''Neil'!J26</f>
        <v>0.59154929577464788</v>
      </c>
    </row>
    <row r="247" spans="1:11" x14ac:dyDescent="0.2">
      <c r="A247" s="2">
        <v>244</v>
      </c>
      <c r="B247" s="6" t="s">
        <v>178</v>
      </c>
      <c r="C247" s="2">
        <f>[16]Peter!B26</f>
        <v>144</v>
      </c>
      <c r="D247" s="2">
        <f>[16]Peter!C26</f>
        <v>0</v>
      </c>
      <c r="E247" s="2">
        <f>[16]Peter!D26</f>
        <v>74</v>
      </c>
      <c r="F247" s="2">
        <f>[16]Peter!E26</f>
        <v>0</v>
      </c>
      <c r="G247" s="2">
        <f>[16]Peter!F26</f>
        <v>0</v>
      </c>
      <c r="H247" s="2">
        <f>[16]Peter!G26</f>
        <v>0</v>
      </c>
      <c r="I247" s="2">
        <f>[16]Peter!H26</f>
        <v>5</v>
      </c>
      <c r="J247" s="2"/>
      <c r="K247" s="14">
        <f>[16]Peter!J26</f>
        <v>0.54861111111111116</v>
      </c>
    </row>
    <row r="248" spans="1:11" x14ac:dyDescent="0.2">
      <c r="A248" s="2">
        <v>245</v>
      </c>
      <c r="B248" s="6" t="s">
        <v>106</v>
      </c>
      <c r="C248" s="2">
        <f>'[18]Smith, Owen'!B26</f>
        <v>144</v>
      </c>
      <c r="D248" s="2">
        <f>'[18]Smith, Owen'!C26</f>
        <v>42</v>
      </c>
      <c r="E248" s="2">
        <f>'[18]Smith, Owen'!D26</f>
        <v>65</v>
      </c>
      <c r="F248" s="2">
        <f>'[18]Smith, Owen'!E26</f>
        <v>2</v>
      </c>
      <c r="G248" s="2">
        <f>'[18]Smith, Owen'!F26</f>
        <v>1</v>
      </c>
      <c r="H248" s="2">
        <f>'[18]Smith, Owen'!G26</f>
        <v>0</v>
      </c>
      <c r="I248" s="2">
        <f>'[18]Smith, Owen'!H26</f>
        <v>5</v>
      </c>
      <c r="J248" s="2"/>
      <c r="K248" s="14">
        <f>'[18]Smith, Owen'!J26</f>
        <v>0.4861111111111111</v>
      </c>
    </row>
    <row r="249" spans="1:11" x14ac:dyDescent="0.2">
      <c r="A249" s="2">
        <v>246</v>
      </c>
      <c r="B249" s="6" t="s">
        <v>46</v>
      </c>
      <c r="C249" s="2">
        <f>[19]Trubacz!B26</f>
        <v>584</v>
      </c>
      <c r="D249" s="2">
        <f>[19]Trubacz!C26</f>
        <v>113</v>
      </c>
      <c r="E249" s="2">
        <f>[19]Trubacz!D26</f>
        <v>289</v>
      </c>
      <c r="F249" s="2">
        <f>[19]Trubacz!E26</f>
        <v>30</v>
      </c>
      <c r="G249" s="2">
        <f>[19]Trubacz!F26</f>
        <v>3</v>
      </c>
      <c r="H249" s="2">
        <f>[19]Trubacz!G26</f>
        <v>3</v>
      </c>
      <c r="I249" s="2">
        <f>[19]Trubacz!H26</f>
        <v>5</v>
      </c>
      <c r="J249" s="2"/>
      <c r="K249" s="14">
        <f>[19]Trubacz!J26</f>
        <v>0.50342465753424659</v>
      </c>
    </row>
    <row r="250" spans="1:11" x14ac:dyDescent="0.2">
      <c r="A250" s="2">
        <v>247</v>
      </c>
      <c r="B250" s="6" t="s">
        <v>287</v>
      </c>
      <c r="C250" s="2">
        <f>[20]Ulicny!B14</f>
        <v>79</v>
      </c>
      <c r="D250" s="2">
        <f>[20]Ulicny!C14</f>
        <v>0</v>
      </c>
      <c r="E250" s="2">
        <f>[20]Ulicny!D14</f>
        <v>37</v>
      </c>
      <c r="F250" s="2">
        <f>[20]Ulicny!E14</f>
        <v>0</v>
      </c>
      <c r="G250" s="2">
        <f>[20]Ulicny!F14</f>
        <v>0</v>
      </c>
      <c r="H250" s="2">
        <f>[20]Ulicny!G14</f>
        <v>0</v>
      </c>
      <c r="I250" s="2">
        <f>[20]Ulicny!H14</f>
        <v>5</v>
      </c>
      <c r="J250" s="2"/>
      <c r="K250" s="14">
        <f>[20]Ulicny!J14</f>
        <v>0.53164556962025311</v>
      </c>
    </row>
    <row r="251" spans="1:11" x14ac:dyDescent="0.2">
      <c r="A251" s="2">
        <v>248</v>
      </c>
      <c r="B251" s="6" t="s">
        <v>26</v>
      </c>
      <c r="C251" s="2">
        <f>[2]Birmbas!B26</f>
        <v>245</v>
      </c>
      <c r="D251" s="2">
        <f>[2]Birmbas!C26</f>
        <v>48</v>
      </c>
      <c r="E251" s="2">
        <f>[2]Birmbas!D26</f>
        <v>128</v>
      </c>
      <c r="F251" s="2">
        <f>[2]Birmbas!E26</f>
        <v>8</v>
      </c>
      <c r="G251" s="2">
        <f>[2]Birmbas!F26</f>
        <v>3</v>
      </c>
      <c r="H251" s="2">
        <f>[2]Birmbas!G26</f>
        <v>1</v>
      </c>
      <c r="I251" s="2">
        <f>[2]Birmbas!H26</f>
        <v>4</v>
      </c>
      <c r="J251" s="2"/>
      <c r="K251" s="14">
        <f>[2]Birmbas!J26</f>
        <v>0.53877551020408165</v>
      </c>
    </row>
    <row r="252" spans="1:11" x14ac:dyDescent="0.2">
      <c r="A252" s="2">
        <v>249</v>
      </c>
      <c r="B252" s="6" t="s">
        <v>202</v>
      </c>
      <c r="C252" s="2">
        <f>[2]Bowser!B17</f>
        <v>205</v>
      </c>
      <c r="D252" s="2">
        <f>[2]Bowser!C17</f>
        <v>0</v>
      </c>
      <c r="E252" s="2">
        <f>[2]Bowser!D17</f>
        <v>114</v>
      </c>
      <c r="F252" s="2">
        <f>[2]Bowser!E17</f>
        <v>0</v>
      </c>
      <c r="G252" s="2">
        <f>[2]Bowser!F17</f>
        <v>0</v>
      </c>
      <c r="H252" s="2">
        <f>[2]Bowser!G17</f>
        <v>0</v>
      </c>
      <c r="I252" s="2">
        <f>[2]Bowser!H17</f>
        <v>4</v>
      </c>
      <c r="J252" s="2"/>
      <c r="K252" s="14">
        <f>[2]Bowser!J17</f>
        <v>0.57560975609756093</v>
      </c>
    </row>
    <row r="253" spans="1:11" x14ac:dyDescent="0.2">
      <c r="A253" s="2">
        <v>250</v>
      </c>
      <c r="B253" s="6" t="s">
        <v>250</v>
      </c>
      <c r="C253" s="2">
        <f>[3]Croes!B17</f>
        <v>226</v>
      </c>
      <c r="D253" s="2">
        <f>[3]Croes!C17</f>
        <v>0</v>
      </c>
      <c r="E253" s="2">
        <f>[3]Croes!D17</f>
        <v>82</v>
      </c>
      <c r="F253" s="2">
        <f>[3]Croes!E17</f>
        <v>0</v>
      </c>
      <c r="G253" s="2">
        <f>[3]Croes!F17</f>
        <v>0</v>
      </c>
      <c r="H253" s="2">
        <f>[3]Croes!G17</f>
        <v>0</v>
      </c>
      <c r="I253" s="2">
        <f>[3]Croes!H17</f>
        <v>4</v>
      </c>
      <c r="J253" s="2"/>
      <c r="K253" s="14">
        <f>[3]Croes!J17</f>
        <v>0.38053097345132741</v>
      </c>
    </row>
    <row r="254" spans="1:11" x14ac:dyDescent="0.2">
      <c r="A254" s="2">
        <v>251</v>
      </c>
      <c r="B254" s="6" t="s">
        <v>319</v>
      </c>
      <c r="C254" s="2">
        <f>[5]Espossito!B26</f>
        <v>47</v>
      </c>
      <c r="D254" s="2">
        <f>[5]Espossito!C26</f>
        <v>17</v>
      </c>
      <c r="E254" s="2">
        <f>[5]Espossito!D26</f>
        <v>28</v>
      </c>
      <c r="F254" s="2">
        <f>[5]Espossito!E26</f>
        <v>4</v>
      </c>
      <c r="G254" s="2">
        <f>[5]Espossito!F26</f>
        <v>3</v>
      </c>
      <c r="H254" s="2">
        <f>[5]Espossito!G26</f>
        <v>0</v>
      </c>
      <c r="I254" s="2">
        <f>[5]Espossito!H26</f>
        <v>4</v>
      </c>
      <c r="J254" s="2"/>
      <c r="K254" s="14">
        <f>[5]Espossito!J26</f>
        <v>0.68085106382978722</v>
      </c>
    </row>
    <row r="255" spans="1:11" x14ac:dyDescent="0.2">
      <c r="A255" s="2">
        <v>252</v>
      </c>
      <c r="B255" s="6" t="s">
        <v>239</v>
      </c>
      <c r="C255" s="2">
        <f>[11]King!B17</f>
        <v>285</v>
      </c>
      <c r="D255" s="2">
        <f>[11]King!C17</f>
        <v>0</v>
      </c>
      <c r="E255" s="2">
        <f>[11]King!D17</f>
        <v>160</v>
      </c>
      <c r="F255" s="2">
        <f>[11]King!E17</f>
        <v>0</v>
      </c>
      <c r="G255" s="2">
        <f>[11]King!F17</f>
        <v>0</v>
      </c>
      <c r="H255" s="2">
        <f>[11]King!G17</f>
        <v>0</v>
      </c>
      <c r="I255" s="2">
        <f>[11]King!H17</f>
        <v>4</v>
      </c>
      <c r="J255" s="2"/>
      <c r="K255" s="14">
        <f>[11]King!J17</f>
        <v>0.57543859649122808</v>
      </c>
    </row>
    <row r="256" spans="1:11" x14ac:dyDescent="0.2">
      <c r="A256" s="2">
        <v>253</v>
      </c>
      <c r="B256" s="6" t="s">
        <v>264</v>
      </c>
      <c r="C256" s="2">
        <f>[11]Krumanacker!B18</f>
        <v>258</v>
      </c>
      <c r="D256" s="2">
        <f>[11]Krumanacker!C18</f>
        <v>0</v>
      </c>
      <c r="E256" s="2">
        <f>[11]Krumanacker!D18</f>
        <v>152</v>
      </c>
      <c r="F256" s="2">
        <f>[11]Krumanacker!E18</f>
        <v>0</v>
      </c>
      <c r="G256" s="2">
        <f>[11]Krumanacker!F18</f>
        <v>0</v>
      </c>
      <c r="H256" s="2">
        <f>[11]Krumanacker!G18</f>
        <v>0</v>
      </c>
      <c r="I256" s="2">
        <f>[11]Krumanacker!H18</f>
        <v>4</v>
      </c>
      <c r="J256" s="2"/>
      <c r="K256" s="14">
        <f>[11]Krumanacker!J18</f>
        <v>0.60465116279069764</v>
      </c>
    </row>
    <row r="257" spans="1:11" x14ac:dyDescent="0.2">
      <c r="A257" s="2">
        <v>254</v>
      </c>
      <c r="B257" s="6" t="s">
        <v>56</v>
      </c>
      <c r="C257" s="2">
        <f>[13]McDonald!B24</f>
        <v>105</v>
      </c>
      <c r="D257" s="2">
        <f>[13]McDonald!C24</f>
        <v>58</v>
      </c>
      <c r="E257" s="2">
        <f>[13]McDonald!D24</f>
        <v>75</v>
      </c>
      <c r="F257" s="2">
        <f>[13]McDonald!E24</f>
        <v>22</v>
      </c>
      <c r="G257" s="2">
        <f>[13]McDonald!F24</f>
        <v>8</v>
      </c>
      <c r="H257" s="2">
        <f>[13]McDonald!G24</f>
        <v>5</v>
      </c>
      <c r="I257" s="2">
        <f>[13]McDonald!H24</f>
        <v>4</v>
      </c>
      <c r="J257" s="2"/>
      <c r="K257" s="14">
        <f>[13]McDonald!J24</f>
        <v>0.75238095238095237</v>
      </c>
    </row>
    <row r="258" spans="1:11" x14ac:dyDescent="0.2">
      <c r="A258" s="2">
        <v>255</v>
      </c>
      <c r="B258" s="6" t="s">
        <v>173</v>
      </c>
      <c r="C258" s="2">
        <f>[13]Mounsey!B19</f>
        <v>424</v>
      </c>
      <c r="D258" s="2">
        <f>[13]Mounsey!C19</f>
        <v>18</v>
      </c>
      <c r="E258" s="2">
        <f>[13]Mounsey!D19</f>
        <v>204</v>
      </c>
      <c r="F258" s="2">
        <f>[13]Mounsey!E19</f>
        <v>3</v>
      </c>
      <c r="G258" s="2">
        <f>[13]Mounsey!F19</f>
        <v>1</v>
      </c>
      <c r="H258" s="2">
        <f>[13]Mounsey!G19</f>
        <v>0</v>
      </c>
      <c r="I258" s="2">
        <f>[13]Mounsey!H19</f>
        <v>4</v>
      </c>
      <c r="J258" s="2"/>
      <c r="K258" s="14">
        <f>[13]Mounsey!J19</f>
        <v>0.49056603773584906</v>
      </c>
    </row>
    <row r="259" spans="1:11" x14ac:dyDescent="0.2">
      <c r="A259" s="2">
        <v>256</v>
      </c>
      <c r="B259" s="6" t="s">
        <v>349</v>
      </c>
      <c r="C259" s="2">
        <f>[14]Noel!B14</f>
        <v>142</v>
      </c>
      <c r="D259" s="2">
        <f>[14]Noel!C14</f>
        <v>0</v>
      </c>
      <c r="E259" s="2">
        <f>[14]Noel!D14</f>
        <v>47</v>
      </c>
      <c r="F259" s="2">
        <f>[14]Noel!E14</f>
        <v>0</v>
      </c>
      <c r="G259" s="2">
        <f>[14]Noel!F14</f>
        <v>0</v>
      </c>
      <c r="H259" s="2">
        <f>[14]Noel!G14</f>
        <v>0</v>
      </c>
      <c r="I259" s="2">
        <f>[14]Noel!H14</f>
        <v>4</v>
      </c>
      <c r="J259" s="2"/>
      <c r="K259" s="14">
        <f>[14]Noel!J14</f>
        <v>0.35915492957746481</v>
      </c>
    </row>
    <row r="260" spans="1:11" x14ac:dyDescent="0.2">
      <c r="A260" s="2">
        <v>257</v>
      </c>
      <c r="B260" s="6" t="s">
        <v>159</v>
      </c>
      <c r="C260" s="2">
        <f>'[15]O''Leary'!B26</f>
        <v>164</v>
      </c>
      <c r="D260" s="2">
        <f>'[15]O''Leary'!C26</f>
        <v>12</v>
      </c>
      <c r="E260" s="2">
        <f>'[15]O''Leary'!D26</f>
        <v>71</v>
      </c>
      <c r="F260" s="2">
        <f>'[15]O''Leary'!E26</f>
        <v>2</v>
      </c>
      <c r="G260" s="2">
        <f>'[15]O''Leary'!F26</f>
        <v>0</v>
      </c>
      <c r="H260" s="2">
        <f>'[15]O''Leary'!G26</f>
        <v>0</v>
      </c>
      <c r="I260" s="2">
        <f>'[15]O''Leary'!H26</f>
        <v>4</v>
      </c>
      <c r="J260" s="2"/>
      <c r="K260" s="14">
        <f>'[15]O''Leary'!J26</f>
        <v>0.45731707317073172</v>
      </c>
    </row>
    <row r="261" spans="1:11" x14ac:dyDescent="0.2">
      <c r="A261" s="2">
        <v>258</v>
      </c>
      <c r="B261" s="6" t="s">
        <v>352</v>
      </c>
      <c r="C261" s="2">
        <f>[16]Padley!B14</f>
        <v>76</v>
      </c>
      <c r="D261" s="2">
        <f>[16]Padley!C14</f>
        <v>0</v>
      </c>
      <c r="E261" s="2">
        <f>[16]Padley!D14</f>
        <v>36</v>
      </c>
      <c r="F261" s="2">
        <f>[16]Padley!E14</f>
        <v>0</v>
      </c>
      <c r="G261" s="2">
        <f>[16]Padley!F14</f>
        <v>0</v>
      </c>
      <c r="H261" s="2">
        <f>[16]Padley!G14</f>
        <v>0</v>
      </c>
      <c r="I261" s="2">
        <f>[16]Padley!H14</f>
        <v>4</v>
      </c>
      <c r="J261" s="2"/>
      <c r="K261" s="14">
        <f>[16]Padley!J14</f>
        <v>0.52631578947368418</v>
      </c>
    </row>
    <row r="262" spans="1:11" x14ac:dyDescent="0.2">
      <c r="A262" s="2">
        <v>259</v>
      </c>
      <c r="B262" s="6" t="s">
        <v>36</v>
      </c>
      <c r="C262" s="2">
        <f>[16]Perrone!B26</f>
        <v>200</v>
      </c>
      <c r="D262" s="2">
        <f>[16]Perrone!C26</f>
        <v>86</v>
      </c>
      <c r="E262" s="2">
        <f>[16]Perrone!D26</f>
        <v>136</v>
      </c>
      <c r="F262" s="2">
        <f>[16]Perrone!E26</f>
        <v>35</v>
      </c>
      <c r="G262" s="2">
        <f>[16]Perrone!F26</f>
        <v>8</v>
      </c>
      <c r="H262" s="2">
        <f>[16]Perrone!G26</f>
        <v>0</v>
      </c>
      <c r="I262" s="2">
        <f>[16]Perrone!H26</f>
        <v>4</v>
      </c>
      <c r="J262" s="2"/>
      <c r="K262" s="14">
        <f>[16]Perrone!J26</f>
        <v>0.7</v>
      </c>
    </row>
    <row r="263" spans="1:11" x14ac:dyDescent="0.2">
      <c r="A263" s="2">
        <v>260</v>
      </c>
      <c r="B263" s="6" t="s">
        <v>297</v>
      </c>
      <c r="C263" s="2">
        <f>'[18]Smith, Dennis'!B16</f>
        <v>73</v>
      </c>
      <c r="D263" s="2">
        <f>'[18]Smith, Dennis'!C16</f>
        <v>0</v>
      </c>
      <c r="E263" s="2">
        <f>'[18]Smith, Dennis'!D16</f>
        <v>23</v>
      </c>
      <c r="F263" s="2">
        <f>'[18]Smith, Dennis'!E16</f>
        <v>0</v>
      </c>
      <c r="G263" s="2">
        <f>'[18]Smith, Dennis'!F16</f>
        <v>0</v>
      </c>
      <c r="H263" s="2">
        <f>'[18]Smith, Dennis'!G16</f>
        <v>0</v>
      </c>
      <c r="I263" s="2">
        <f>'[18]Smith, Dennis'!H16</f>
        <v>4</v>
      </c>
      <c r="J263" s="2"/>
      <c r="K263" s="14">
        <f>'[18]Smith, Dennis'!J16</f>
        <v>0.36986301369863012</v>
      </c>
    </row>
    <row r="264" spans="1:11" x14ac:dyDescent="0.2">
      <c r="A264" s="2">
        <v>261</v>
      </c>
      <c r="B264" s="6" t="s">
        <v>57</v>
      </c>
      <c r="C264" s="2">
        <f>'[18]St Germain'!B26</f>
        <v>38</v>
      </c>
      <c r="D264" s="2">
        <f>'[18]St Germain'!C26</f>
        <v>13</v>
      </c>
      <c r="E264" s="2">
        <f>'[18]St Germain'!D26</f>
        <v>23</v>
      </c>
      <c r="F264" s="2">
        <f>'[18]St Germain'!E26</f>
        <v>2</v>
      </c>
      <c r="G264" s="2">
        <f>'[18]St Germain'!F26</f>
        <v>2</v>
      </c>
      <c r="H264" s="2">
        <f>'[18]St Germain'!G26</f>
        <v>0</v>
      </c>
      <c r="I264" s="2">
        <f>'[18]St Germain'!H26</f>
        <v>4</v>
      </c>
      <c r="J264" s="2"/>
      <c r="K264" s="14">
        <f>'[18]St Germain'!J26</f>
        <v>0.71052631578947367</v>
      </c>
    </row>
    <row r="265" spans="1:11" x14ac:dyDescent="0.2">
      <c r="A265" s="2">
        <v>262</v>
      </c>
      <c r="B265" s="6" t="s">
        <v>357</v>
      </c>
      <c r="C265" s="2">
        <f>[18]Steele!B13</f>
        <v>128</v>
      </c>
      <c r="D265" s="2">
        <f>[18]Steele!C13</f>
        <v>0</v>
      </c>
      <c r="E265" s="2">
        <f>[18]Steele!D13</f>
        <v>55</v>
      </c>
      <c r="F265" s="2">
        <f>[18]Steele!E13</f>
        <v>0</v>
      </c>
      <c r="G265" s="2">
        <f>[18]Steele!F13</f>
        <v>0</v>
      </c>
      <c r="H265" s="2">
        <f>[18]Steele!G13</f>
        <v>0</v>
      </c>
      <c r="I265" s="2">
        <f>[18]Steele!H13</f>
        <v>4</v>
      </c>
      <c r="J265" s="2"/>
      <c r="K265" s="14">
        <f>[18]Steele!J13</f>
        <v>0.4609375</v>
      </c>
    </row>
    <row r="266" spans="1:11" x14ac:dyDescent="0.2">
      <c r="A266" s="2">
        <v>263</v>
      </c>
      <c r="B266" s="6" t="s">
        <v>71</v>
      </c>
      <c r="C266" s="2">
        <f>[1]Atkinson!B26</f>
        <v>672</v>
      </c>
      <c r="D266" s="2">
        <f>[1]Atkinson!C26</f>
        <v>148</v>
      </c>
      <c r="E266" s="2">
        <f>[1]Atkinson!D26</f>
        <v>358</v>
      </c>
      <c r="F266" s="2">
        <f>[1]Atkinson!E26</f>
        <v>38</v>
      </c>
      <c r="G266" s="2">
        <f>[1]Atkinson!F26</f>
        <v>10</v>
      </c>
      <c r="H266" s="2">
        <f>[1]Atkinson!G26</f>
        <v>7</v>
      </c>
      <c r="I266" s="2">
        <f>[1]Atkinson!H26</f>
        <v>3</v>
      </c>
      <c r="J266" s="2"/>
      <c r="K266" s="14">
        <f>[1]Atkinson!J26</f>
        <v>0.53720238095238093</v>
      </c>
    </row>
    <row r="267" spans="1:11" x14ac:dyDescent="0.2">
      <c r="A267" s="2">
        <v>264</v>
      </c>
      <c r="B267" s="6" t="s">
        <v>341</v>
      </c>
      <c r="C267" s="2">
        <f>[2]Bogle!B15</f>
        <v>198</v>
      </c>
      <c r="D267" s="2">
        <f>[2]Bogle!C15</f>
        <v>0</v>
      </c>
      <c r="E267" s="2">
        <f>[2]Bogle!D15</f>
        <v>101</v>
      </c>
      <c r="F267" s="2">
        <f>[2]Bogle!E15</f>
        <v>0</v>
      </c>
      <c r="G267" s="2">
        <f>[2]Bogle!F15</f>
        <v>0</v>
      </c>
      <c r="H267" s="2">
        <f>[2]Bogle!G15</f>
        <v>0</v>
      </c>
      <c r="I267" s="2">
        <f>[2]Bogle!H15</f>
        <v>3</v>
      </c>
      <c r="J267" s="2"/>
      <c r="K267" s="14">
        <f>[2]Bogle!J15</f>
        <v>0.5252525252525253</v>
      </c>
    </row>
    <row r="268" spans="1:11" x14ac:dyDescent="0.2">
      <c r="A268" s="2">
        <v>265</v>
      </c>
      <c r="B268" s="6" t="s">
        <v>172</v>
      </c>
      <c r="C268" s="2">
        <f>[3]Covert!B16</f>
        <v>143</v>
      </c>
      <c r="D268" s="2">
        <f>[3]Covert!C16</f>
        <v>9</v>
      </c>
      <c r="E268" s="2">
        <f>[3]Covert!D16</f>
        <v>49</v>
      </c>
      <c r="F268" s="2">
        <f>[3]Covert!E16</f>
        <v>1</v>
      </c>
      <c r="G268" s="2">
        <f>[3]Covert!F16</f>
        <v>0</v>
      </c>
      <c r="H268" s="2">
        <f>[3]Covert!G16</f>
        <v>0</v>
      </c>
      <c r="I268" s="2">
        <f>[3]Covert!H16</f>
        <v>3</v>
      </c>
      <c r="J268" s="2"/>
      <c r="K268" s="14">
        <f>[3]Covert!J16</f>
        <v>0.36363636363636365</v>
      </c>
    </row>
    <row r="269" spans="1:11" x14ac:dyDescent="0.2">
      <c r="A269" s="2">
        <v>266</v>
      </c>
      <c r="B269" s="6" t="s">
        <v>242</v>
      </c>
      <c r="C269" s="2">
        <f>[3]Croteau!B13</f>
        <v>76</v>
      </c>
      <c r="D269" s="2">
        <f>[3]Croteau!C13</f>
        <v>0</v>
      </c>
      <c r="E269" s="2">
        <f>[3]Croteau!D13</f>
        <v>36</v>
      </c>
      <c r="F269" s="2">
        <f>[3]Croteau!E13</f>
        <v>0</v>
      </c>
      <c r="G269" s="2">
        <f>[3]Croteau!F13</f>
        <v>0</v>
      </c>
      <c r="H269" s="2">
        <f>[3]Croteau!G13</f>
        <v>0</v>
      </c>
      <c r="I269" s="2">
        <f>[3]Croteau!H13</f>
        <v>3</v>
      </c>
      <c r="J269" s="2"/>
      <c r="K269" s="14">
        <f>[3]Croteau!J13</f>
        <v>0.51315789473684215</v>
      </c>
    </row>
    <row r="270" spans="1:11" x14ac:dyDescent="0.2">
      <c r="A270" s="2">
        <v>267</v>
      </c>
      <c r="B270" s="6" t="s">
        <v>302</v>
      </c>
      <c r="C270" s="2">
        <f>[7]George!B16</f>
        <v>193</v>
      </c>
      <c r="D270" s="2">
        <f>[7]George!C16</f>
        <v>0</v>
      </c>
      <c r="E270" s="2">
        <f>[7]George!D16</f>
        <v>69</v>
      </c>
      <c r="F270" s="2">
        <f>[7]George!E16</f>
        <v>0</v>
      </c>
      <c r="G270" s="2">
        <f>[7]George!F16</f>
        <v>0</v>
      </c>
      <c r="H270" s="2">
        <f>[7]George!G16</f>
        <v>0</v>
      </c>
      <c r="I270" s="2">
        <f>[7]George!H16</f>
        <v>3</v>
      </c>
      <c r="J270" s="2"/>
      <c r="K270" s="14">
        <f>[7]George!J16</f>
        <v>0.37305699481865284</v>
      </c>
    </row>
    <row r="271" spans="1:11" x14ac:dyDescent="0.2">
      <c r="A271" s="2">
        <v>268</v>
      </c>
      <c r="B271" s="6" t="s">
        <v>40</v>
      </c>
      <c r="C271" s="2">
        <f>[7]Goudey!B26</f>
        <v>260</v>
      </c>
      <c r="D271" s="2">
        <f>[7]Goudey!C26</f>
        <v>89</v>
      </c>
      <c r="E271" s="2">
        <f>[7]Goudey!D26</f>
        <v>149</v>
      </c>
      <c r="F271" s="2">
        <f>[7]Goudey!E26</f>
        <v>18</v>
      </c>
      <c r="G271" s="2">
        <f>[7]Goudey!F26</f>
        <v>8</v>
      </c>
      <c r="H271" s="2">
        <f>[7]Goudey!G26</f>
        <v>9</v>
      </c>
      <c r="I271" s="2">
        <f>[7]Goudey!H26</f>
        <v>3</v>
      </c>
      <c r="J271" s="2"/>
      <c r="K271" s="14">
        <f>[7]Goudey!J26</f>
        <v>0.58461538461538465</v>
      </c>
    </row>
    <row r="272" spans="1:11" x14ac:dyDescent="0.2">
      <c r="A272" s="2">
        <v>269</v>
      </c>
      <c r="B272" s="6" t="s">
        <v>289</v>
      </c>
      <c r="C272" s="2">
        <f>[8]Harrison!B16</f>
        <v>285</v>
      </c>
      <c r="D272" s="2">
        <f>[8]Harrison!C16</f>
        <v>0</v>
      </c>
      <c r="E272" s="2">
        <f>[8]Harrison!D16</f>
        <v>152</v>
      </c>
      <c r="F272" s="2">
        <f>[8]Harrison!E16</f>
        <v>0</v>
      </c>
      <c r="G272" s="2">
        <f>[8]Harrison!F16</f>
        <v>0</v>
      </c>
      <c r="H272" s="2">
        <f>[8]Harrison!G16</f>
        <v>0</v>
      </c>
      <c r="I272" s="2">
        <f>[8]Harrison!H16</f>
        <v>3</v>
      </c>
      <c r="J272" s="2"/>
      <c r="K272" s="14">
        <f>[8]Harrison!J16</f>
        <v>0.54385964912280704</v>
      </c>
    </row>
    <row r="273" spans="1:11" x14ac:dyDescent="0.2">
      <c r="A273" s="2">
        <v>270</v>
      </c>
      <c r="B273" s="6" t="s">
        <v>251</v>
      </c>
      <c r="C273" s="2">
        <f>'[10]Johnson, Terry'!B15</f>
        <v>160</v>
      </c>
      <c r="D273" s="2">
        <f>'[10]Johnson, Terry'!C15</f>
        <v>0</v>
      </c>
      <c r="E273" s="2">
        <f>'[10]Johnson, Terry'!D15</f>
        <v>87</v>
      </c>
      <c r="F273" s="2">
        <f>'[10]Johnson, Terry'!E15</f>
        <v>0</v>
      </c>
      <c r="G273" s="2">
        <f>'[10]Johnson, Terry'!F15</f>
        <v>0</v>
      </c>
      <c r="H273" s="2">
        <f>'[10]Johnson, Terry'!G15</f>
        <v>0</v>
      </c>
      <c r="I273" s="2">
        <f>'[10]Johnson, Terry'!H15</f>
        <v>3</v>
      </c>
      <c r="J273" s="2"/>
      <c r="K273" s="14">
        <f>'[10]Johnson, Terry'!J15</f>
        <v>0.5625</v>
      </c>
    </row>
    <row r="274" spans="1:11" x14ac:dyDescent="0.2">
      <c r="A274" s="2">
        <v>271</v>
      </c>
      <c r="B274" s="6" t="s">
        <v>333</v>
      </c>
      <c r="C274" s="2">
        <f>'[12]Lavoie, Don'!B14</f>
        <v>119</v>
      </c>
      <c r="D274" s="2">
        <f>'[12]Lavoie, Don'!C14</f>
        <v>0</v>
      </c>
      <c r="E274" s="2">
        <f>'[12]Lavoie, Don'!D14</f>
        <v>41</v>
      </c>
      <c r="F274" s="2">
        <f>'[12]Lavoie, Don'!E14</f>
        <v>0</v>
      </c>
      <c r="G274" s="2">
        <f>'[12]Lavoie, Don'!F14</f>
        <v>0</v>
      </c>
      <c r="H274" s="2">
        <f>'[12]Lavoie, Don'!G14</f>
        <v>0</v>
      </c>
      <c r="I274" s="2">
        <f>'[12]Lavoie, Don'!H14</f>
        <v>3</v>
      </c>
      <c r="J274" s="2"/>
      <c r="K274" s="14">
        <f>'[12]Lavoie, Don'!J14</f>
        <v>0.36974789915966388</v>
      </c>
    </row>
    <row r="275" spans="1:11" x14ac:dyDescent="0.2">
      <c r="A275" s="2">
        <v>272</v>
      </c>
      <c r="B275" s="6" t="s">
        <v>218</v>
      </c>
      <c r="C275" s="2">
        <f>[16]Pace!B16</f>
        <v>167</v>
      </c>
      <c r="D275" s="2">
        <f>[16]Pace!C16</f>
        <v>0</v>
      </c>
      <c r="E275" s="2">
        <f>[16]Pace!D16</f>
        <v>59</v>
      </c>
      <c r="F275" s="2">
        <f>[16]Pace!E16</f>
        <v>0</v>
      </c>
      <c r="G275" s="2">
        <f>[16]Pace!F16</f>
        <v>0</v>
      </c>
      <c r="H275" s="2">
        <f>[16]Pace!G16</f>
        <v>0</v>
      </c>
      <c r="I275" s="2">
        <f>[16]Pace!H16</f>
        <v>3</v>
      </c>
      <c r="J275" s="2"/>
      <c r="K275" s="14">
        <f>[16]Pace!J16</f>
        <v>0.3712574850299401</v>
      </c>
    </row>
    <row r="276" spans="1:11" x14ac:dyDescent="0.2">
      <c r="A276" s="2">
        <v>273</v>
      </c>
      <c r="B276" s="6" t="s">
        <v>95</v>
      </c>
      <c r="C276" s="2">
        <f>[19]Tokanel!B26</f>
        <v>184</v>
      </c>
      <c r="D276" s="2">
        <f>[19]Tokanel!C26</f>
        <v>114</v>
      </c>
      <c r="E276" s="2">
        <f>[19]Tokanel!D26</f>
        <v>135</v>
      </c>
      <c r="F276" s="2">
        <f>[19]Tokanel!E26</f>
        <v>50</v>
      </c>
      <c r="G276" s="2">
        <f>[19]Tokanel!F26</f>
        <v>8</v>
      </c>
      <c r="H276" s="2">
        <f>[19]Tokanel!G26</f>
        <v>13</v>
      </c>
      <c r="I276" s="2">
        <f>[19]Tokanel!H26</f>
        <v>3</v>
      </c>
      <c r="J276" s="2"/>
      <c r="K276" s="14">
        <f>[19]Tokanel!J26</f>
        <v>0.75</v>
      </c>
    </row>
    <row r="277" spans="1:11" x14ac:dyDescent="0.2">
      <c r="A277" s="2">
        <v>274</v>
      </c>
      <c r="B277" s="6" t="s">
        <v>145</v>
      </c>
      <c r="C277" s="2">
        <f>[19]Tyler!B26</f>
        <v>158</v>
      </c>
      <c r="D277" s="2">
        <f>[19]Tyler!C26</f>
        <v>39</v>
      </c>
      <c r="E277" s="2">
        <f>[19]Tyler!D26</f>
        <v>75</v>
      </c>
      <c r="F277" s="2">
        <f>[19]Tyler!E26</f>
        <v>4</v>
      </c>
      <c r="G277" s="2">
        <f>[19]Tyler!F26</f>
        <v>3</v>
      </c>
      <c r="H277" s="2">
        <f>[19]Tyler!G26</f>
        <v>0</v>
      </c>
      <c r="I277" s="2">
        <f>[19]Tyler!H26</f>
        <v>3</v>
      </c>
      <c r="J277" s="2"/>
      <c r="K277" s="14">
        <f>[19]Tyler!J26</f>
        <v>0.49367088607594939</v>
      </c>
    </row>
    <row r="278" spans="1:11" x14ac:dyDescent="0.2">
      <c r="A278" s="2">
        <v>275</v>
      </c>
      <c r="B278" s="6" t="s">
        <v>166</v>
      </c>
      <c r="C278" s="2">
        <f>[1]Astolfi!B16</f>
        <v>140</v>
      </c>
      <c r="D278" s="2">
        <f>[1]Astolfi!C16</f>
        <v>24</v>
      </c>
      <c r="E278" s="2">
        <f>[1]Astolfi!D16</f>
        <v>63</v>
      </c>
      <c r="F278" s="2">
        <f>[1]Astolfi!E16</f>
        <v>8</v>
      </c>
      <c r="G278" s="2">
        <f>[1]Astolfi!F16</f>
        <v>1</v>
      </c>
      <c r="H278" s="2">
        <f>[1]Astolfi!G16</f>
        <v>2</v>
      </c>
      <c r="I278" s="2">
        <f>[1]Astolfi!H16</f>
        <v>2</v>
      </c>
      <c r="J278" s="2"/>
      <c r="K278" s="14">
        <f>[1]Astolfi!J16</f>
        <v>0.4642857142857143</v>
      </c>
    </row>
    <row r="279" spans="1:11" x14ac:dyDescent="0.2">
      <c r="A279" s="2">
        <v>276</v>
      </c>
      <c r="B279" s="6" t="s">
        <v>236</v>
      </c>
      <c r="C279" s="2">
        <f>[1]Avakian!B14</f>
        <v>88</v>
      </c>
      <c r="D279" s="2">
        <f>[1]Avakian!C14</f>
        <v>0</v>
      </c>
      <c r="E279" s="2">
        <f>[1]Avakian!D14</f>
        <v>43</v>
      </c>
      <c r="F279" s="2">
        <f>[1]Avakian!E14</f>
        <v>0</v>
      </c>
      <c r="G279" s="2">
        <f>[1]Avakian!F14</f>
        <v>0</v>
      </c>
      <c r="H279" s="2">
        <f>[1]Avakian!G14</f>
        <v>0</v>
      </c>
      <c r="I279" s="2">
        <f>[1]Avakian!H14</f>
        <v>2</v>
      </c>
      <c r="J279" s="2"/>
      <c r="K279" s="14">
        <f>[1]Avakian!J14</f>
        <v>0.51136363636363635</v>
      </c>
    </row>
    <row r="280" spans="1:11" x14ac:dyDescent="0.2">
      <c r="A280" s="2">
        <v>277</v>
      </c>
      <c r="B280" s="6" t="s">
        <v>137</v>
      </c>
      <c r="C280" s="2">
        <f>[2]Backman!B26</f>
        <v>115</v>
      </c>
      <c r="D280" s="2">
        <f>[2]Backman!C26</f>
        <v>43</v>
      </c>
      <c r="E280" s="2">
        <f>[2]Backman!D26</f>
        <v>68</v>
      </c>
      <c r="F280" s="2">
        <f>[2]Backman!E26</f>
        <v>10</v>
      </c>
      <c r="G280" s="2">
        <f>[2]Backman!F26</f>
        <v>4</v>
      </c>
      <c r="H280" s="2">
        <f>[2]Backman!G26</f>
        <v>5</v>
      </c>
      <c r="I280" s="2">
        <f>[2]Backman!H26</f>
        <v>2</v>
      </c>
      <c r="J280" s="2"/>
      <c r="K280" s="14">
        <f>[2]Backman!J26</f>
        <v>0.60869565217391308</v>
      </c>
    </row>
    <row r="281" spans="1:11" x14ac:dyDescent="0.2">
      <c r="A281" s="2">
        <v>278</v>
      </c>
      <c r="B281" s="6" t="s">
        <v>258</v>
      </c>
      <c r="C281" s="2">
        <f>[2]Berch!B17</f>
        <v>155</v>
      </c>
      <c r="D281" s="2">
        <f>[2]Berch!C17</f>
        <v>0</v>
      </c>
      <c r="E281" s="2">
        <f>[2]Berch!D17</f>
        <v>30</v>
      </c>
      <c r="F281" s="2">
        <f>[2]Berch!E17</f>
        <v>0</v>
      </c>
      <c r="G281" s="2">
        <f>[2]Berch!F17</f>
        <v>0</v>
      </c>
      <c r="H281" s="2">
        <f>[2]Berch!G17</f>
        <v>0</v>
      </c>
      <c r="I281" s="2">
        <f>[2]Berch!H17</f>
        <v>2</v>
      </c>
      <c r="J281" s="2"/>
      <c r="K281" s="14">
        <f>[2]Berch!J17</f>
        <v>0.20645161290322581</v>
      </c>
    </row>
    <row r="282" spans="1:11" x14ac:dyDescent="0.2">
      <c r="A282" s="2">
        <v>279</v>
      </c>
      <c r="B282" s="6" t="s">
        <v>254</v>
      </c>
      <c r="C282" s="2">
        <f>[2]Bergeron!B13</f>
        <v>77</v>
      </c>
      <c r="D282" s="2">
        <f>[2]Bergeron!C13</f>
        <v>0</v>
      </c>
      <c r="E282" s="2">
        <f>[2]Bergeron!D13</f>
        <v>23</v>
      </c>
      <c r="F282" s="2">
        <f>[2]Bergeron!E13</f>
        <v>0</v>
      </c>
      <c r="G282" s="2">
        <f>[2]Bergeron!F13</f>
        <v>0</v>
      </c>
      <c r="H282" s="2">
        <f>[2]Bergeron!G13</f>
        <v>0</v>
      </c>
      <c r="I282" s="2">
        <f>[2]Bergeron!H13</f>
        <v>2</v>
      </c>
      <c r="J282" s="2"/>
      <c r="K282" s="14">
        <f>[2]Bergeron!J13</f>
        <v>0.32467532467532467</v>
      </c>
    </row>
    <row r="283" spans="1:11" x14ac:dyDescent="0.2">
      <c r="A283" s="2">
        <v>280</v>
      </c>
      <c r="B283" s="6" t="s">
        <v>328</v>
      </c>
      <c r="C283" s="2">
        <f>[3]Carbonneau!B15</f>
        <v>145</v>
      </c>
      <c r="D283" s="2">
        <f>[3]Carbonneau!C15</f>
        <v>0</v>
      </c>
      <c r="E283" s="2">
        <f>[3]Carbonneau!D15</f>
        <v>70</v>
      </c>
      <c r="F283" s="2">
        <f>[3]Carbonneau!E15</f>
        <v>0</v>
      </c>
      <c r="G283" s="2">
        <f>[3]Carbonneau!F15</f>
        <v>0</v>
      </c>
      <c r="H283" s="2">
        <f>[3]Carbonneau!G15</f>
        <v>0</v>
      </c>
      <c r="I283" s="2">
        <f>[3]Carbonneau!H15</f>
        <v>2</v>
      </c>
      <c r="J283" s="2"/>
      <c r="K283" s="14">
        <f>[3]Carbonneau!J15</f>
        <v>0.49655172413793103</v>
      </c>
    </row>
    <row r="284" spans="1:11" x14ac:dyDescent="0.2">
      <c r="A284" s="2">
        <v>281</v>
      </c>
      <c r="B284" s="6" t="s">
        <v>88</v>
      </c>
      <c r="C284" s="2">
        <f>[3]Cook!B26</f>
        <v>546</v>
      </c>
      <c r="D284" s="2">
        <f>[3]Cook!C26</f>
        <v>157</v>
      </c>
      <c r="E284" s="2">
        <f>[3]Cook!D26</f>
        <v>324</v>
      </c>
      <c r="F284" s="2">
        <f>[3]Cook!E26</f>
        <v>53</v>
      </c>
      <c r="G284" s="2">
        <f>[3]Cook!F26</f>
        <v>21</v>
      </c>
      <c r="H284" s="2">
        <f>[3]Cook!G26</f>
        <v>2</v>
      </c>
      <c r="I284" s="2">
        <f>[3]Cook!H26</f>
        <v>2</v>
      </c>
      <c r="J284" s="2"/>
      <c r="K284" s="14">
        <f>[3]Cook!J26</f>
        <v>0.59706959706959706</v>
      </c>
    </row>
    <row r="285" spans="1:11" x14ac:dyDescent="0.2">
      <c r="A285" s="2">
        <v>282</v>
      </c>
      <c r="B285" s="6" t="s">
        <v>203</v>
      </c>
      <c r="C285" s="2">
        <f>[3]Cotter!B18</f>
        <v>86</v>
      </c>
      <c r="D285" s="2">
        <f>[3]Cotter!C18</f>
        <v>0</v>
      </c>
      <c r="E285" s="2">
        <f>[3]Cotter!D18</f>
        <v>25</v>
      </c>
      <c r="F285" s="2">
        <f>[3]Cotter!E18</f>
        <v>0</v>
      </c>
      <c r="G285" s="2">
        <f>[3]Cotter!F18</f>
        <v>0</v>
      </c>
      <c r="H285" s="2">
        <f>[3]Cotter!G18</f>
        <v>0</v>
      </c>
      <c r="I285" s="2">
        <f>[3]Cotter!H18</f>
        <v>2</v>
      </c>
      <c r="J285" s="2"/>
      <c r="K285" s="14">
        <f>[3]Cotter!J18</f>
        <v>0.31395348837209303</v>
      </c>
    </row>
    <row r="286" spans="1:11" x14ac:dyDescent="0.2">
      <c r="A286" s="2">
        <v>283</v>
      </c>
      <c r="B286" s="6" t="s">
        <v>29</v>
      </c>
      <c r="C286" s="2">
        <f>[4]Delue!B26</f>
        <v>89</v>
      </c>
      <c r="D286" s="2">
        <f>[4]Delue!C26</f>
        <v>16</v>
      </c>
      <c r="E286" s="2">
        <f>[4]Delue!D26</f>
        <v>36</v>
      </c>
      <c r="F286" s="2">
        <f>[4]Delue!E26</f>
        <v>5</v>
      </c>
      <c r="G286" s="2">
        <f>[4]Delue!F26</f>
        <v>0</v>
      </c>
      <c r="H286" s="2">
        <f>[4]Delue!G26</f>
        <v>0</v>
      </c>
      <c r="I286" s="2">
        <f>[4]Delue!H26</f>
        <v>2</v>
      </c>
      <c r="J286" s="2"/>
      <c r="K286" s="14">
        <f>[4]Delue!J26</f>
        <v>0.42696629213483145</v>
      </c>
    </row>
    <row r="287" spans="1:11" x14ac:dyDescent="0.2">
      <c r="A287" s="2">
        <v>284</v>
      </c>
      <c r="B287" s="6" t="s">
        <v>132</v>
      </c>
      <c r="C287" s="2">
        <f>[4]Dolan!B26</f>
        <v>21</v>
      </c>
      <c r="D287" s="2">
        <f>[4]Dolan!C26</f>
        <v>6</v>
      </c>
      <c r="E287" s="2">
        <f>[4]Dolan!D26</f>
        <v>10</v>
      </c>
      <c r="F287" s="2">
        <f>[4]Dolan!E26</f>
        <v>0</v>
      </c>
      <c r="G287" s="2">
        <f>[4]Dolan!F26</f>
        <v>0</v>
      </c>
      <c r="H287" s="2">
        <f>[4]Dolan!G26</f>
        <v>0</v>
      </c>
      <c r="I287" s="2">
        <f>[4]Dolan!H26</f>
        <v>2</v>
      </c>
      <c r="J287" s="2"/>
      <c r="K287" s="14">
        <f>[4]Dolan!J26</f>
        <v>0.5714285714285714</v>
      </c>
    </row>
    <row r="288" spans="1:11" x14ac:dyDescent="0.2">
      <c r="A288" s="2">
        <v>285</v>
      </c>
      <c r="B288" s="6" t="s">
        <v>317</v>
      </c>
      <c r="C288" s="2">
        <f>[8]Howard!B14</f>
        <v>26</v>
      </c>
      <c r="D288" s="2">
        <f>[8]Howard!C14</f>
        <v>0</v>
      </c>
      <c r="E288" s="2">
        <f>[8]Howard!D14</f>
        <v>10</v>
      </c>
      <c r="F288" s="2">
        <f>[8]Howard!E14</f>
        <v>0</v>
      </c>
      <c r="G288" s="2">
        <f>[8]Howard!F14</f>
        <v>0</v>
      </c>
      <c r="H288" s="2">
        <f>[8]Howard!G14</f>
        <v>0</v>
      </c>
      <c r="I288" s="2">
        <f>[8]Howard!H14</f>
        <v>2</v>
      </c>
      <c r="J288" s="2"/>
      <c r="K288" s="14">
        <f>[8]Howard!J14</f>
        <v>0.46153846153846156</v>
      </c>
    </row>
    <row r="289" spans="1:11" x14ac:dyDescent="0.2">
      <c r="A289" s="2">
        <v>286</v>
      </c>
      <c r="B289" s="6" t="s">
        <v>315</v>
      </c>
      <c r="C289" s="2">
        <f>[9]Ingeneri!B16</f>
        <v>119</v>
      </c>
      <c r="D289" s="2">
        <f>[9]Ingeneri!C16</f>
        <v>0</v>
      </c>
      <c r="E289" s="2">
        <f>[9]Ingeneri!D16</f>
        <v>45</v>
      </c>
      <c r="F289" s="2">
        <f>[9]Ingeneri!E16</f>
        <v>0</v>
      </c>
      <c r="G289" s="2">
        <f>[9]Ingeneri!F16</f>
        <v>0</v>
      </c>
      <c r="H289" s="2">
        <f>[9]Ingeneri!G16</f>
        <v>0</v>
      </c>
      <c r="I289" s="2">
        <f>[9]Ingeneri!H16</f>
        <v>2</v>
      </c>
      <c r="J289" s="2"/>
      <c r="K289" s="14">
        <f>[9]Ingeneri!J16</f>
        <v>0.3949579831932773</v>
      </c>
    </row>
    <row r="290" spans="1:11" x14ac:dyDescent="0.2">
      <c r="A290" s="2">
        <v>287</v>
      </c>
      <c r="B290" s="6" t="s">
        <v>255</v>
      </c>
      <c r="C290" s="2">
        <f>[13]Mandra!B19</f>
        <v>193</v>
      </c>
      <c r="D290" s="2">
        <f>[13]Mandra!C19</f>
        <v>0</v>
      </c>
      <c r="E290" s="2">
        <f>[13]Mandra!D19</f>
        <v>77</v>
      </c>
      <c r="F290" s="2">
        <f>[13]Mandra!E19</f>
        <v>0</v>
      </c>
      <c r="G290" s="2">
        <f>[13]Mandra!F19</f>
        <v>0</v>
      </c>
      <c r="H290" s="2">
        <f>[13]Mandra!G19</f>
        <v>0</v>
      </c>
      <c r="I290" s="2">
        <f>[13]Mandra!H19</f>
        <v>2</v>
      </c>
      <c r="J290" s="2"/>
      <c r="K290" s="14">
        <f>[13]Mandra!J19</f>
        <v>0.40932642487046633</v>
      </c>
    </row>
    <row r="291" spans="1:11" x14ac:dyDescent="0.2">
      <c r="A291" s="2">
        <v>288</v>
      </c>
      <c r="B291" s="6" t="s">
        <v>102</v>
      </c>
      <c r="C291" s="2">
        <f>[14]Norton!B26</f>
        <v>263</v>
      </c>
      <c r="D291" s="2">
        <f>[14]Norton!C26</f>
        <v>86</v>
      </c>
      <c r="E291" s="2">
        <f>[14]Norton!D26</f>
        <v>197</v>
      </c>
      <c r="F291" s="2">
        <f>[14]Norton!E26</f>
        <v>17</v>
      </c>
      <c r="G291" s="2">
        <f>[14]Norton!F26</f>
        <v>2</v>
      </c>
      <c r="H291" s="2">
        <f>[14]Norton!G26</f>
        <v>0</v>
      </c>
      <c r="I291" s="2">
        <f>[14]Norton!H26</f>
        <v>2</v>
      </c>
      <c r="J291" s="2"/>
      <c r="K291" s="14">
        <f>[14]Norton!J26</f>
        <v>0.75665399239543729</v>
      </c>
    </row>
    <row r="292" spans="1:11" x14ac:dyDescent="0.2">
      <c r="A292" s="2">
        <v>289</v>
      </c>
      <c r="B292" s="6" t="s">
        <v>350</v>
      </c>
      <c r="C292" s="2">
        <f>[14]Nyblom!B12</f>
        <v>46</v>
      </c>
      <c r="D292" s="2">
        <f>[14]Nyblom!C12</f>
        <v>0</v>
      </c>
      <c r="E292" s="2">
        <f>[14]Nyblom!D12</f>
        <v>24</v>
      </c>
      <c r="F292" s="2">
        <f>[14]Nyblom!E12</f>
        <v>0</v>
      </c>
      <c r="G292" s="2">
        <f>[14]Nyblom!F12</f>
        <v>0</v>
      </c>
      <c r="H292" s="2">
        <f>[14]Nyblom!G12</f>
        <v>0</v>
      </c>
      <c r="I292" s="2">
        <f>[14]Nyblom!H12</f>
        <v>2</v>
      </c>
      <c r="J292" s="2"/>
      <c r="K292" s="14">
        <f>[14]Nyblom!J12</f>
        <v>0.56521739130434778</v>
      </c>
    </row>
    <row r="293" spans="1:11" x14ac:dyDescent="0.2">
      <c r="A293" s="2">
        <v>290</v>
      </c>
      <c r="B293" s="6" t="s">
        <v>355</v>
      </c>
      <c r="C293" s="2">
        <f>[17]Ribaudo!B15</f>
        <v>70</v>
      </c>
      <c r="D293" s="2">
        <f>[17]Ribaudo!C15</f>
        <v>0</v>
      </c>
      <c r="E293" s="2">
        <f>[17]Ribaudo!D15</f>
        <v>15</v>
      </c>
      <c r="F293" s="2">
        <f>[17]Ribaudo!E15</f>
        <v>0</v>
      </c>
      <c r="G293" s="2">
        <f>[17]Ribaudo!F15</f>
        <v>0</v>
      </c>
      <c r="H293" s="2">
        <f>[17]Ribaudo!G15</f>
        <v>0</v>
      </c>
      <c r="I293" s="2">
        <f>[17]Ribaudo!H15</f>
        <v>2</v>
      </c>
      <c r="J293" s="2"/>
      <c r="K293" s="14">
        <f>[17]Ribaudo!J15</f>
        <v>0.24285714285714285</v>
      </c>
    </row>
    <row r="294" spans="1:11" x14ac:dyDescent="0.2">
      <c r="A294" s="2">
        <v>291</v>
      </c>
      <c r="B294" s="6" t="s">
        <v>256</v>
      </c>
      <c r="C294" s="2">
        <f>[18]Spiroione!B18</f>
        <v>56</v>
      </c>
      <c r="D294" s="2">
        <f>[18]Spiroione!C18</f>
        <v>0</v>
      </c>
      <c r="E294" s="2">
        <f>[18]Spiroione!D18</f>
        <v>26</v>
      </c>
      <c r="F294" s="2">
        <f>[18]Spiroione!E18</f>
        <v>0</v>
      </c>
      <c r="G294" s="2">
        <f>[18]Spiroione!F18</f>
        <v>0</v>
      </c>
      <c r="H294" s="2">
        <f>[18]Spiroione!G18</f>
        <v>0</v>
      </c>
      <c r="I294" s="2">
        <f>[18]Spiroione!H18</f>
        <v>2</v>
      </c>
      <c r="J294" s="2"/>
      <c r="K294" s="14">
        <f>[18]Spiroione!J18</f>
        <v>0.5</v>
      </c>
    </row>
    <row r="295" spans="1:11" x14ac:dyDescent="0.2">
      <c r="A295" s="2">
        <v>292</v>
      </c>
      <c r="B295" s="6" t="s">
        <v>94</v>
      </c>
      <c r="C295" s="2">
        <f>'[18]St Laurent'!B26</f>
        <v>33</v>
      </c>
      <c r="D295" s="2">
        <f>'[18]St Laurent'!C26</f>
        <v>9</v>
      </c>
      <c r="E295" s="2">
        <f>'[18]St Laurent'!D26</f>
        <v>11</v>
      </c>
      <c r="F295" s="2">
        <f>'[18]St Laurent'!E26</f>
        <v>0</v>
      </c>
      <c r="G295" s="2">
        <f>'[18]St Laurent'!F26</f>
        <v>0</v>
      </c>
      <c r="H295" s="2">
        <f>'[18]St Laurent'!G26</f>
        <v>0</v>
      </c>
      <c r="I295" s="2">
        <f>'[18]St Laurent'!H26</f>
        <v>2</v>
      </c>
      <c r="J295" s="2"/>
      <c r="K295" s="14">
        <f>'[18]St Laurent'!J26</f>
        <v>0.39393939393939392</v>
      </c>
    </row>
    <row r="296" spans="1:11" x14ac:dyDescent="0.2">
      <c r="A296" s="2">
        <v>293</v>
      </c>
      <c r="B296" s="6" t="s">
        <v>190</v>
      </c>
      <c r="C296" s="2">
        <f>'[18]Sullivan, Bob'!B21</f>
        <v>136</v>
      </c>
      <c r="D296" s="2">
        <f>'[18]Sullivan, Bob'!C21</f>
        <v>0</v>
      </c>
      <c r="E296" s="2">
        <f>'[18]Sullivan, Bob'!D21</f>
        <v>67</v>
      </c>
      <c r="F296" s="2">
        <f>'[18]Sullivan, Bob'!E21</f>
        <v>0</v>
      </c>
      <c r="G296" s="2">
        <f>'[18]Sullivan, Bob'!F21</f>
        <v>0</v>
      </c>
      <c r="H296" s="2">
        <f>'[18]Sullivan, Bob'!G21</f>
        <v>0</v>
      </c>
      <c r="I296" s="2">
        <f>'[18]Sullivan, Bob'!H21</f>
        <v>2</v>
      </c>
      <c r="J296" s="2"/>
      <c r="K296" s="14">
        <f>'[18]Sullivan, Bob'!J21</f>
        <v>0.50735294117647056</v>
      </c>
    </row>
    <row r="297" spans="1:11" x14ac:dyDescent="0.2">
      <c r="A297" s="2">
        <v>294</v>
      </c>
      <c r="B297" s="6" t="s">
        <v>329</v>
      </c>
      <c r="C297" s="2">
        <f>[3]Coker!B16</f>
        <v>90</v>
      </c>
      <c r="D297" s="2">
        <f>[3]Coker!C16</f>
        <v>0</v>
      </c>
      <c r="E297" s="2">
        <f>[3]Coker!D16</f>
        <v>16</v>
      </c>
      <c r="F297" s="2">
        <f>[3]Coker!E16</f>
        <v>0</v>
      </c>
      <c r="G297" s="2">
        <f>[3]Coker!F16</f>
        <v>0</v>
      </c>
      <c r="H297" s="2">
        <f>[3]Coker!G16</f>
        <v>0</v>
      </c>
      <c r="I297" s="2">
        <f>[3]Coker!H16</f>
        <v>1</v>
      </c>
      <c r="J297" s="2"/>
      <c r="K297" s="14">
        <f>[3]Coker!J16</f>
        <v>0.18888888888888888</v>
      </c>
    </row>
    <row r="298" spans="1:11" x14ac:dyDescent="0.2">
      <c r="A298" s="2">
        <v>295</v>
      </c>
      <c r="B298" s="6" t="s">
        <v>331</v>
      </c>
      <c r="C298" s="2">
        <f>[4]Dean!B13</f>
        <v>71</v>
      </c>
      <c r="D298" s="2">
        <f>[4]Dean!C13</f>
        <v>0</v>
      </c>
      <c r="E298" s="2">
        <f>[4]Dean!D13</f>
        <v>32</v>
      </c>
      <c r="F298" s="2">
        <f>[4]Dean!E13</f>
        <v>0</v>
      </c>
      <c r="G298" s="2">
        <f>[4]Dean!F13</f>
        <v>0</v>
      </c>
      <c r="H298" s="2">
        <f>[4]Dean!G13</f>
        <v>0</v>
      </c>
      <c r="I298" s="2">
        <f>[4]Dean!H13</f>
        <v>1</v>
      </c>
      <c r="J298" s="2"/>
      <c r="K298" s="14">
        <f>[4]Dean!J13</f>
        <v>0.46478873239436619</v>
      </c>
    </row>
    <row r="299" spans="1:11" x14ac:dyDescent="0.2">
      <c r="A299" s="2">
        <v>296</v>
      </c>
      <c r="B299" s="6" t="s">
        <v>162</v>
      </c>
      <c r="C299" s="2">
        <f>[4]Duval!B26</f>
        <v>256</v>
      </c>
      <c r="D299" s="2">
        <f>[4]Duval!C26</f>
        <v>61</v>
      </c>
      <c r="E299" s="2">
        <f>[4]Duval!D26</f>
        <v>139</v>
      </c>
      <c r="F299" s="2">
        <f>[4]Duval!E26</f>
        <v>19</v>
      </c>
      <c r="G299" s="2">
        <f>[4]Duval!F26</f>
        <v>3</v>
      </c>
      <c r="H299" s="2">
        <f>[4]Duval!G26</f>
        <v>0</v>
      </c>
      <c r="I299" s="2">
        <f>[4]Duval!H26</f>
        <v>1</v>
      </c>
      <c r="J299" s="2"/>
      <c r="K299" s="14">
        <f>[4]Duval!J26</f>
        <v>0.546875</v>
      </c>
    </row>
    <row r="300" spans="1:11" x14ac:dyDescent="0.2">
      <c r="A300" s="2">
        <v>297</v>
      </c>
      <c r="B300" s="6" t="s">
        <v>112</v>
      </c>
      <c r="C300" s="2">
        <f>[6]Feldmann!B26</f>
        <v>117</v>
      </c>
      <c r="D300" s="2">
        <f>[6]Feldmann!C26</f>
        <v>37</v>
      </c>
      <c r="E300" s="2">
        <f>[6]Feldmann!D26</f>
        <v>61</v>
      </c>
      <c r="F300" s="2">
        <f>[6]Feldmann!E26</f>
        <v>4</v>
      </c>
      <c r="G300" s="2">
        <f>[6]Feldmann!F26</f>
        <v>2</v>
      </c>
      <c r="H300" s="2">
        <f>[6]Feldmann!G26</f>
        <v>0</v>
      </c>
      <c r="I300" s="2">
        <f>[6]Feldmann!H26</f>
        <v>1</v>
      </c>
      <c r="J300" s="2"/>
      <c r="K300" s="14">
        <f>[6]Feldmann!J26</f>
        <v>0.52991452991452992</v>
      </c>
    </row>
    <row r="301" spans="1:11" x14ac:dyDescent="0.2">
      <c r="A301" s="2">
        <v>298</v>
      </c>
      <c r="B301" s="6" t="s">
        <v>294</v>
      </c>
      <c r="C301" s="2">
        <f>[7]Gavin!B16</f>
        <v>48</v>
      </c>
      <c r="D301" s="2">
        <f>[7]Gavin!C16</f>
        <v>0</v>
      </c>
      <c r="E301" s="2">
        <f>[7]Gavin!D16</f>
        <v>18</v>
      </c>
      <c r="F301" s="2">
        <f>[7]Gavin!E16</f>
        <v>0</v>
      </c>
      <c r="G301" s="2">
        <f>[7]Gavin!F16</f>
        <v>0</v>
      </c>
      <c r="H301" s="2">
        <f>[7]Gavin!G16</f>
        <v>0</v>
      </c>
      <c r="I301" s="2">
        <f>[7]Gavin!H16</f>
        <v>1</v>
      </c>
      <c r="J301" s="2"/>
      <c r="K301" s="14">
        <f>[7]Gavin!J16</f>
        <v>0.39583333333333331</v>
      </c>
    </row>
    <row r="302" spans="1:11" x14ac:dyDescent="0.2">
      <c r="A302" s="2">
        <v>299</v>
      </c>
      <c r="B302" s="6" t="s">
        <v>175</v>
      </c>
      <c r="C302" s="2">
        <f>[7]Goff!B17</f>
        <v>46</v>
      </c>
      <c r="D302" s="2">
        <f>[7]Goff!C17</f>
        <v>0</v>
      </c>
      <c r="E302" s="2">
        <f>[7]Goff!D17</f>
        <v>14</v>
      </c>
      <c r="F302" s="2">
        <f>[7]Goff!E17</f>
        <v>0</v>
      </c>
      <c r="G302" s="2">
        <f>[7]Goff!F17</f>
        <v>0</v>
      </c>
      <c r="H302" s="2">
        <f>[7]Goff!G17</f>
        <v>0</v>
      </c>
      <c r="I302" s="2">
        <f>[7]Goff!H17</f>
        <v>1</v>
      </c>
      <c r="J302" s="2"/>
      <c r="K302" s="14">
        <f>[7]Goff!J17</f>
        <v>0.32608695652173914</v>
      </c>
    </row>
    <row r="303" spans="1:11" x14ac:dyDescent="0.2">
      <c r="A303" s="2">
        <v>300</v>
      </c>
      <c r="B303" s="2" t="s">
        <v>222</v>
      </c>
      <c r="C303" s="2">
        <f>[8]Harmon!B12</f>
        <v>79</v>
      </c>
      <c r="D303" s="2">
        <f>[8]Harmon!C12</f>
        <v>0</v>
      </c>
      <c r="E303" s="2">
        <f>[8]Harmon!D12</f>
        <v>39</v>
      </c>
      <c r="F303" s="2">
        <f>[8]Harmon!E12</f>
        <v>0</v>
      </c>
      <c r="G303" s="2">
        <f>[8]Harmon!F12</f>
        <v>0</v>
      </c>
      <c r="H303" s="2">
        <f>[8]Harmon!G12</f>
        <v>0</v>
      </c>
      <c r="I303" s="2">
        <f>[8]Harmon!H12</f>
        <v>1</v>
      </c>
      <c r="J303" s="2"/>
      <c r="K303" s="14">
        <f>[8]Harmon!J12</f>
        <v>0.50632911392405067</v>
      </c>
    </row>
    <row r="304" spans="1:11" x14ac:dyDescent="0.2">
      <c r="A304" s="2">
        <v>301</v>
      </c>
      <c r="B304" s="6" t="s">
        <v>320</v>
      </c>
      <c r="C304" s="2">
        <f>'[12]Lazaris, Chuck'!B25</f>
        <v>63</v>
      </c>
      <c r="D304" s="2">
        <f>'[12]Lazaris, Chuck'!C25</f>
        <v>10</v>
      </c>
      <c r="E304" s="2">
        <f>'[12]Lazaris, Chuck'!D25</f>
        <v>30</v>
      </c>
      <c r="F304" s="2">
        <f>'[12]Lazaris, Chuck'!E25</f>
        <v>3</v>
      </c>
      <c r="G304" s="2">
        <f>'[12]Lazaris, Chuck'!F25</f>
        <v>0</v>
      </c>
      <c r="H304" s="2">
        <f>'[12]Lazaris, Chuck'!G25</f>
        <v>0</v>
      </c>
      <c r="I304" s="2">
        <f>'[12]Lazaris, Chuck'!H25</f>
        <v>1</v>
      </c>
      <c r="J304" s="2"/>
      <c r="K304" s="14">
        <f>'[12]Lazaris, Chuck'!J25</f>
        <v>0.49206349206349204</v>
      </c>
    </row>
    <row r="305" spans="1:11" x14ac:dyDescent="0.2">
      <c r="A305" s="2">
        <v>302</v>
      </c>
      <c r="B305" s="6" t="s">
        <v>247</v>
      </c>
      <c r="C305" s="2">
        <f>[13]Moschella!B18</f>
        <v>111</v>
      </c>
      <c r="D305" s="2">
        <f>[13]Moschella!C18</f>
        <v>0</v>
      </c>
      <c r="E305" s="2">
        <f>[13]Moschella!D18</f>
        <v>76</v>
      </c>
      <c r="F305" s="2">
        <f>[13]Moschella!E18</f>
        <v>0</v>
      </c>
      <c r="G305" s="2">
        <f>[13]Moschella!F18</f>
        <v>0</v>
      </c>
      <c r="H305" s="2">
        <f>[13]Moschella!G18</f>
        <v>0</v>
      </c>
      <c r="I305" s="2">
        <f>[13]Moschella!H18</f>
        <v>1</v>
      </c>
      <c r="J305" s="2"/>
      <c r="K305" s="14">
        <f>[13]Moschella!J18</f>
        <v>0.69369369369369371</v>
      </c>
    </row>
    <row r="306" spans="1:11" x14ac:dyDescent="0.2">
      <c r="A306" s="2">
        <v>303</v>
      </c>
      <c r="B306" s="6" t="s">
        <v>334</v>
      </c>
      <c r="C306" s="2">
        <f>[16]Parker!B12</f>
        <v>70</v>
      </c>
      <c r="D306" s="2">
        <f>[16]Parker!C12</f>
        <v>0</v>
      </c>
      <c r="E306" s="2">
        <f>[16]Parker!D12</f>
        <v>37</v>
      </c>
      <c r="F306" s="2">
        <f>[16]Parker!E12</f>
        <v>0</v>
      </c>
      <c r="G306" s="2">
        <f>[16]Parker!F12</f>
        <v>0</v>
      </c>
      <c r="H306" s="2">
        <f>[16]Parker!G12</f>
        <v>0</v>
      </c>
      <c r="I306" s="2">
        <f>[16]Parker!H12</f>
        <v>1</v>
      </c>
      <c r="J306" s="2"/>
      <c r="K306" s="14">
        <f>[16]Parker!J12</f>
        <v>0.54285714285714282</v>
      </c>
    </row>
    <row r="307" spans="1:11" x14ac:dyDescent="0.2">
      <c r="A307" s="2">
        <v>304</v>
      </c>
      <c r="B307" s="6" t="s">
        <v>278</v>
      </c>
      <c r="C307" s="2">
        <f>[16]Powell!B16</f>
        <v>71</v>
      </c>
      <c r="D307" s="2">
        <f>[16]Powell!C16</f>
        <v>0</v>
      </c>
      <c r="E307" s="2">
        <f>[16]Powell!D16</f>
        <v>29</v>
      </c>
      <c r="F307" s="2">
        <f>[16]Powell!E16</f>
        <v>0</v>
      </c>
      <c r="G307" s="2">
        <f>[16]Powell!F16</f>
        <v>0</v>
      </c>
      <c r="H307" s="2">
        <f>[16]Powell!G16</f>
        <v>0</v>
      </c>
      <c r="I307" s="2">
        <f>[16]Powell!H16</f>
        <v>1</v>
      </c>
      <c r="J307" s="2"/>
      <c r="K307" s="14">
        <f>[16]Powell!J16</f>
        <v>0.42253521126760563</v>
      </c>
    </row>
    <row r="308" spans="1:11" x14ac:dyDescent="0.2">
      <c r="A308" s="2">
        <v>305</v>
      </c>
      <c r="B308" s="6" t="s">
        <v>354</v>
      </c>
      <c r="C308" s="2">
        <f>[16]Prince!B14</f>
        <v>6</v>
      </c>
      <c r="D308" s="2">
        <f>[16]Prince!C14</f>
        <v>0</v>
      </c>
      <c r="E308" s="2">
        <f>[16]Prince!D14</f>
        <v>3</v>
      </c>
      <c r="F308" s="2">
        <f>[16]Prince!E14</f>
        <v>0</v>
      </c>
      <c r="G308" s="2">
        <f>[16]Prince!F14</f>
        <v>0</v>
      </c>
      <c r="H308" s="2">
        <f>[16]Prince!G14</f>
        <v>0</v>
      </c>
      <c r="I308" s="2">
        <f>[16]Prince!H14</f>
        <v>1</v>
      </c>
      <c r="J308" s="2"/>
      <c r="K308" s="14">
        <f>[16]Prince!J14</f>
        <v>0.66666666666666663</v>
      </c>
    </row>
    <row r="309" spans="1:11" x14ac:dyDescent="0.2">
      <c r="A309" s="2">
        <v>306</v>
      </c>
      <c r="B309" s="6" t="s">
        <v>167</v>
      </c>
      <c r="C309" s="2">
        <f>[17]Russell!B26</f>
        <v>148</v>
      </c>
      <c r="D309" s="2">
        <f>[17]Russell!C26</f>
        <v>30</v>
      </c>
      <c r="E309" s="2">
        <f>[17]Russell!D26</f>
        <v>73</v>
      </c>
      <c r="F309" s="2">
        <f>[17]Russell!E26</f>
        <v>13</v>
      </c>
      <c r="G309" s="2">
        <f>[17]Russell!F26</f>
        <v>5</v>
      </c>
      <c r="H309" s="2">
        <f>[17]Russell!G26</f>
        <v>6</v>
      </c>
      <c r="I309" s="2">
        <f>[17]Russell!H26</f>
        <v>1</v>
      </c>
      <c r="J309" s="2"/>
      <c r="K309" s="14">
        <f>[17]Russell!J26</f>
        <v>0.5</v>
      </c>
    </row>
    <row r="310" spans="1:11" x14ac:dyDescent="0.2">
      <c r="A310" s="2">
        <v>307</v>
      </c>
      <c r="B310" s="6" t="s">
        <v>177</v>
      </c>
      <c r="C310" s="2">
        <f>[18]Stromski!B26</f>
        <v>87</v>
      </c>
      <c r="D310" s="2">
        <f>[18]Stromski!C26</f>
        <v>0</v>
      </c>
      <c r="E310" s="2">
        <f>[18]Stromski!D26</f>
        <v>35</v>
      </c>
      <c r="F310" s="2">
        <f>[18]Stromski!E26</f>
        <v>0</v>
      </c>
      <c r="G310" s="2">
        <f>[18]Stromski!F26</f>
        <v>0</v>
      </c>
      <c r="H310" s="2">
        <f>[18]Stromski!G26</f>
        <v>0</v>
      </c>
      <c r="I310" s="2">
        <f>[18]Stromski!H26</f>
        <v>1</v>
      </c>
      <c r="J310" s="2"/>
      <c r="K310" s="14">
        <f>[18]Stromski!J26</f>
        <v>0.41379310344827586</v>
      </c>
    </row>
    <row r="311" spans="1:11" x14ac:dyDescent="0.2">
      <c r="A311" s="2">
        <v>308</v>
      </c>
      <c r="B311" s="6" t="s">
        <v>157</v>
      </c>
      <c r="C311" s="2">
        <f>[20]Wentz!B26</f>
        <v>81</v>
      </c>
      <c r="D311" s="2">
        <f>[20]Wentz!C26</f>
        <v>9</v>
      </c>
      <c r="E311" s="2">
        <f>[20]Wentz!D26</f>
        <v>42</v>
      </c>
      <c r="F311" s="2">
        <f>[20]Wentz!E26</f>
        <v>4</v>
      </c>
      <c r="G311" s="2">
        <f>[20]Wentz!F26</f>
        <v>0</v>
      </c>
      <c r="H311" s="2">
        <f>[20]Wentz!G26</f>
        <v>0</v>
      </c>
      <c r="I311" s="2">
        <f>[20]Wentz!H26</f>
        <v>1</v>
      </c>
      <c r="J311" s="2"/>
      <c r="K311" s="14">
        <f>[20]Wentz!J26</f>
        <v>0.53086419753086422</v>
      </c>
    </row>
    <row r="312" spans="1:11" x14ac:dyDescent="0.2">
      <c r="A312" s="2">
        <v>309</v>
      </c>
      <c r="B312" s="6" t="s">
        <v>139</v>
      </c>
      <c r="C312" s="2">
        <f>[21]Zupkosky!B26</f>
        <v>79</v>
      </c>
      <c r="D312" s="2">
        <f>[21]Zupkosky!C26</f>
        <v>15</v>
      </c>
      <c r="E312" s="2">
        <f>[21]Zupkosky!D26</f>
        <v>45</v>
      </c>
      <c r="F312" s="2">
        <f>[21]Zupkosky!E26</f>
        <v>0</v>
      </c>
      <c r="G312" s="2">
        <f>[21]Zupkosky!F26</f>
        <v>0</v>
      </c>
      <c r="H312" s="2">
        <f>[21]Zupkosky!G26</f>
        <v>0</v>
      </c>
      <c r="I312" s="2">
        <f>[21]Zupkosky!H26</f>
        <v>1</v>
      </c>
      <c r="J312" s="2"/>
      <c r="K312" s="14">
        <f>[21]Zupkosky!J26</f>
        <v>0.58227848101265822</v>
      </c>
    </row>
    <row r="313" spans="1:11" x14ac:dyDescent="0.2">
      <c r="A313" s="2">
        <v>310</v>
      </c>
      <c r="B313" s="6" t="s">
        <v>223</v>
      </c>
      <c r="C313" s="2">
        <f>[1]Amato!B14</f>
        <v>149</v>
      </c>
      <c r="D313" s="2">
        <f>[1]Amato!C14</f>
        <v>0</v>
      </c>
      <c r="E313" s="2">
        <f>[1]Amato!D14</f>
        <v>51</v>
      </c>
      <c r="F313" s="2">
        <f>[1]Amato!E14</f>
        <v>0</v>
      </c>
      <c r="G313" s="2">
        <f>[1]Amato!F14</f>
        <v>0</v>
      </c>
      <c r="H313" s="2">
        <f>[1]Amato!G14</f>
        <v>0</v>
      </c>
      <c r="I313" s="2">
        <f>[1]Amato!H14</f>
        <v>0</v>
      </c>
      <c r="J313" s="2"/>
      <c r="K313" s="14">
        <f>[1]Amato!J14</f>
        <v>0.34228187919463088</v>
      </c>
    </row>
    <row r="314" spans="1:11" x14ac:dyDescent="0.2">
      <c r="A314" s="2">
        <v>311</v>
      </c>
      <c r="B314" s="6" t="s">
        <v>325</v>
      </c>
      <c r="C314" s="2">
        <f>[1]Arsenault!B10</f>
        <v>36</v>
      </c>
      <c r="D314" s="2">
        <f>[1]Arsenault!C10</f>
        <v>0</v>
      </c>
      <c r="E314" s="2">
        <f>[1]Arsenault!D10</f>
        <v>10</v>
      </c>
      <c r="F314" s="2">
        <f>[1]Arsenault!E10</f>
        <v>0</v>
      </c>
      <c r="G314" s="2">
        <f>[1]Arsenault!F10</f>
        <v>0</v>
      </c>
      <c r="H314" s="2">
        <f>[1]Arsenault!G10</f>
        <v>0</v>
      </c>
      <c r="I314" s="2">
        <f>[1]Arsenault!H10</f>
        <v>0</v>
      </c>
      <c r="J314" s="2"/>
      <c r="K314" s="14">
        <f>[1]Arsenault!J10</f>
        <v>0.27777777777777779</v>
      </c>
    </row>
    <row r="315" spans="1:11" x14ac:dyDescent="0.2">
      <c r="A315" s="2">
        <v>312</v>
      </c>
      <c r="B315" s="6" t="s">
        <v>238</v>
      </c>
      <c r="C315" s="2">
        <f>'[2]Barnard, Bruce'!B18</f>
        <v>93</v>
      </c>
      <c r="D315" s="2">
        <f>'[2]Barnard, Bruce'!C18</f>
        <v>0</v>
      </c>
      <c r="E315" s="2">
        <f>'[2]Barnard, Bruce'!D18</f>
        <v>48</v>
      </c>
      <c r="F315" s="2">
        <f>'[2]Barnard, Bruce'!E18</f>
        <v>0</v>
      </c>
      <c r="G315" s="2">
        <f>'[2]Barnard, Bruce'!F18</f>
        <v>0</v>
      </c>
      <c r="H315" s="2">
        <f>'[2]Barnard, Bruce'!G18</f>
        <v>0</v>
      </c>
      <c r="I315" s="2">
        <f>'[2]Barnard, Bruce'!H18</f>
        <v>0</v>
      </c>
      <c r="J315" s="2"/>
      <c r="K315" s="14">
        <f>'[2]Barnard, Bruce'!J18</f>
        <v>0.5161290322580645</v>
      </c>
    </row>
    <row r="316" spans="1:11" x14ac:dyDescent="0.2">
      <c r="A316" s="2">
        <v>313</v>
      </c>
      <c r="B316" s="6" t="s">
        <v>130</v>
      </c>
      <c r="C316" s="2">
        <f>[2]Berberian!B26</f>
        <v>17</v>
      </c>
      <c r="D316" s="2">
        <f>[2]Berberian!C26</f>
        <v>9</v>
      </c>
      <c r="E316" s="2">
        <f>[2]Berberian!D26</f>
        <v>13</v>
      </c>
      <c r="F316" s="2">
        <f>[2]Berberian!E26</f>
        <v>2</v>
      </c>
      <c r="G316" s="2">
        <f>[2]Berberian!F26</f>
        <v>2</v>
      </c>
      <c r="H316" s="2">
        <f>[2]Berberian!G26</f>
        <v>0</v>
      </c>
      <c r="I316" s="2">
        <f>[2]Berberian!H26</f>
        <v>0</v>
      </c>
      <c r="J316" s="2"/>
      <c r="K316" s="14">
        <f>[2]Berberian!J26</f>
        <v>0.76470588235294112</v>
      </c>
    </row>
    <row r="317" spans="1:11" x14ac:dyDescent="0.2">
      <c r="A317" s="2">
        <v>314</v>
      </c>
      <c r="B317" s="6" t="s">
        <v>284</v>
      </c>
      <c r="C317" s="2">
        <f>[2]Boehm!B15</f>
        <v>15</v>
      </c>
      <c r="D317" s="2">
        <f>[2]Boehm!C15</f>
        <v>0</v>
      </c>
      <c r="E317" s="2">
        <f>[2]Boehm!D15</f>
        <v>5</v>
      </c>
      <c r="F317" s="2">
        <f>[2]Boehm!E15</f>
        <v>0</v>
      </c>
      <c r="G317" s="2">
        <f>[2]Boehm!F15</f>
        <v>0</v>
      </c>
      <c r="H317" s="2">
        <f>[2]Boehm!G15</f>
        <v>0</v>
      </c>
      <c r="I317" s="2">
        <f>[2]Boehm!H15</f>
        <v>0</v>
      </c>
      <c r="J317" s="2"/>
      <c r="K317" s="14">
        <f>[2]Boehm!J15</f>
        <v>0.33333333333333331</v>
      </c>
    </row>
    <row r="318" spans="1:11" x14ac:dyDescent="0.2">
      <c r="A318" s="2">
        <v>315</v>
      </c>
      <c r="B318" s="6" t="s">
        <v>308</v>
      </c>
      <c r="C318" s="2">
        <f>[3]Chambers!B14</f>
        <v>65</v>
      </c>
      <c r="D318" s="2">
        <f>[3]Chambers!C14</f>
        <v>0</v>
      </c>
      <c r="E318" s="2">
        <f>[3]Chambers!D14</f>
        <v>24</v>
      </c>
      <c r="F318" s="2">
        <f>[3]Chambers!E14</f>
        <v>0</v>
      </c>
      <c r="G318" s="2">
        <f>[3]Chambers!F14</f>
        <v>0</v>
      </c>
      <c r="H318" s="2">
        <f>[3]Chambers!G14</f>
        <v>0</v>
      </c>
      <c r="I318" s="2">
        <f>[3]Chambers!H14</f>
        <v>0</v>
      </c>
      <c r="J318" s="2"/>
      <c r="K318" s="14">
        <f>[3]Chambers!J14</f>
        <v>0.36923076923076925</v>
      </c>
    </row>
    <row r="319" spans="1:11" x14ac:dyDescent="0.2">
      <c r="A319" s="2">
        <v>316</v>
      </c>
      <c r="B319" s="6" t="s">
        <v>120</v>
      </c>
      <c r="C319" s="2">
        <f>[3]Consigli!B26</f>
        <v>336</v>
      </c>
      <c r="D319" s="2">
        <f>[3]Consigli!C26</f>
        <v>16</v>
      </c>
      <c r="E319" s="2">
        <f>[3]Consigli!D26</f>
        <v>155</v>
      </c>
      <c r="F319" s="2">
        <f>[3]Consigli!E26</f>
        <v>2</v>
      </c>
      <c r="G319" s="2">
        <f>[3]Consigli!F26</f>
        <v>0</v>
      </c>
      <c r="H319" s="2">
        <f>[3]Consigli!G26</f>
        <v>0</v>
      </c>
      <c r="I319" s="2">
        <f>[3]Consigli!H26</f>
        <v>0</v>
      </c>
      <c r="J319" s="2"/>
      <c r="K319" s="14">
        <f>[3]Consigli!J26</f>
        <v>0.46130952380952384</v>
      </c>
    </row>
    <row r="320" spans="1:11" x14ac:dyDescent="0.2">
      <c r="A320" s="2">
        <v>317</v>
      </c>
      <c r="B320" s="6" t="s">
        <v>275</v>
      </c>
      <c r="C320" s="2">
        <f>[4]Denning!B17</f>
        <v>7</v>
      </c>
      <c r="D320" s="2">
        <f>[4]Denning!C17</f>
        <v>0</v>
      </c>
      <c r="E320" s="2">
        <f>[4]Denning!D17</f>
        <v>1</v>
      </c>
      <c r="F320" s="2">
        <f>[4]Denning!E17</f>
        <v>0</v>
      </c>
      <c r="G320" s="2">
        <f>[4]Denning!F17</f>
        <v>0</v>
      </c>
      <c r="H320" s="2">
        <f>[4]Denning!G17</f>
        <v>0</v>
      </c>
      <c r="I320" s="2">
        <f>[4]Denning!H17</f>
        <v>0</v>
      </c>
      <c r="J320" s="2"/>
      <c r="K320" s="14">
        <f>[4]Denning!J17</f>
        <v>0.14285714285714285</v>
      </c>
    </row>
    <row r="321" spans="1:11" x14ac:dyDescent="0.2">
      <c r="A321" s="2">
        <v>318</v>
      </c>
      <c r="B321" s="6" t="s">
        <v>316</v>
      </c>
      <c r="C321" s="2">
        <f>[4]Donovan!B16</f>
        <v>76</v>
      </c>
      <c r="D321" s="2">
        <f>[4]Donovan!C16</f>
        <v>0</v>
      </c>
      <c r="E321" s="2">
        <f>[4]Donovan!D16</f>
        <v>29</v>
      </c>
      <c r="F321" s="2">
        <f>[4]Donovan!E16</f>
        <v>0</v>
      </c>
      <c r="G321" s="2">
        <f>[4]Donovan!F16</f>
        <v>0</v>
      </c>
      <c r="H321" s="2">
        <f>[4]Donovan!G16</f>
        <v>0</v>
      </c>
      <c r="I321" s="2">
        <f>[4]Donovan!H16</f>
        <v>0</v>
      </c>
      <c r="J321" s="2"/>
      <c r="K321" s="14">
        <f>[4]Donovan!J16</f>
        <v>0.38157894736842107</v>
      </c>
    </row>
    <row r="322" spans="1:11" x14ac:dyDescent="0.2">
      <c r="A322" s="2">
        <v>319</v>
      </c>
      <c r="B322" s="6" t="s">
        <v>291</v>
      </c>
      <c r="C322" s="2">
        <f>[4]Doucet!B15</f>
        <v>87</v>
      </c>
      <c r="D322" s="2">
        <f>[4]Doucet!C15</f>
        <v>0</v>
      </c>
      <c r="E322" s="2">
        <f>[4]Doucet!D15</f>
        <v>24</v>
      </c>
      <c r="F322" s="2">
        <f>[4]Doucet!E15</f>
        <v>0</v>
      </c>
      <c r="G322" s="2">
        <f>[4]Doucet!F15</f>
        <v>0</v>
      </c>
      <c r="H322" s="2">
        <f>[4]Doucet!G15</f>
        <v>0</v>
      </c>
      <c r="I322" s="2">
        <f>[4]Doucet!H15</f>
        <v>0</v>
      </c>
      <c r="J322" s="2"/>
      <c r="K322" s="14">
        <f>[4]Doucet!J15</f>
        <v>0.27586206896551724</v>
      </c>
    </row>
    <row r="323" spans="1:11" x14ac:dyDescent="0.2">
      <c r="A323" s="2">
        <v>320</v>
      </c>
      <c r="B323" s="6" t="s">
        <v>314</v>
      </c>
      <c r="C323" s="2">
        <f>[6]Fitts!B14</f>
        <v>12</v>
      </c>
      <c r="D323" s="2">
        <f>[6]Fitts!C14</f>
        <v>0</v>
      </c>
      <c r="E323" s="2">
        <f>[6]Fitts!D14</f>
        <v>3</v>
      </c>
      <c r="F323" s="2">
        <f>[6]Fitts!E14</f>
        <v>0</v>
      </c>
      <c r="G323" s="2">
        <f>[6]Fitts!F14</f>
        <v>0</v>
      </c>
      <c r="H323" s="2">
        <f>[6]Fitts!G14</f>
        <v>0</v>
      </c>
      <c r="I323" s="2">
        <f>[6]Fitts!H14</f>
        <v>0</v>
      </c>
      <c r="J323" s="2"/>
      <c r="K323" s="14">
        <f>[6]Fitts!J14</f>
        <v>0.25</v>
      </c>
    </row>
    <row r="324" spans="1:11" x14ac:dyDescent="0.2">
      <c r="A324" s="2">
        <v>321</v>
      </c>
      <c r="B324" s="6" t="s">
        <v>309</v>
      </c>
      <c r="C324" s="2">
        <f>[7]Gelinas!B14</f>
        <v>77</v>
      </c>
      <c r="D324" s="2">
        <f>[7]Gelinas!C14</f>
        <v>0</v>
      </c>
      <c r="E324" s="2">
        <f>[7]Gelinas!D14</f>
        <v>43</v>
      </c>
      <c r="F324" s="2">
        <f>[7]Gelinas!E14</f>
        <v>0</v>
      </c>
      <c r="G324" s="2">
        <f>[7]Gelinas!F14</f>
        <v>0</v>
      </c>
      <c r="H324" s="2">
        <f>[7]Gelinas!G14</f>
        <v>0</v>
      </c>
      <c r="I324" s="2">
        <f>[7]Gelinas!H14</f>
        <v>0</v>
      </c>
      <c r="J324" s="2"/>
      <c r="K324" s="14">
        <f>[7]Gelinas!J14</f>
        <v>0.55844155844155841</v>
      </c>
    </row>
    <row r="325" spans="1:11" x14ac:dyDescent="0.2">
      <c r="A325" s="2">
        <v>322</v>
      </c>
      <c r="B325" s="6" t="s">
        <v>293</v>
      </c>
      <c r="C325" s="2">
        <f>[7]Green!B13</f>
        <v>8</v>
      </c>
      <c r="D325" s="2">
        <f>[7]Green!C13</f>
        <v>0</v>
      </c>
      <c r="E325" s="2">
        <f>[7]Green!D13</f>
        <v>1</v>
      </c>
      <c r="F325" s="2">
        <f>[7]Green!E13</f>
        <v>0</v>
      </c>
      <c r="G325" s="2">
        <f>[7]Green!F13</f>
        <v>0</v>
      </c>
      <c r="H325" s="2">
        <f>[7]Green!G13</f>
        <v>0</v>
      </c>
      <c r="I325" s="2">
        <f>[7]Green!H13</f>
        <v>0</v>
      </c>
      <c r="J325" s="2"/>
      <c r="K325" s="14">
        <f>[7]Green!J13</f>
        <v>0.125</v>
      </c>
    </row>
    <row r="326" spans="1:11" x14ac:dyDescent="0.2">
      <c r="A326" s="2">
        <v>323</v>
      </c>
      <c r="B326" s="6" t="s">
        <v>344</v>
      </c>
      <c r="C326" s="2">
        <f>[7]Grillo!B13</f>
        <v>18</v>
      </c>
      <c r="D326" s="2">
        <f>[7]Grillo!C13</f>
        <v>0</v>
      </c>
      <c r="E326" s="2">
        <f>[7]Grillo!D13</f>
        <v>7</v>
      </c>
      <c r="F326" s="2">
        <f>[7]Grillo!E13</f>
        <v>0</v>
      </c>
      <c r="G326" s="2">
        <f>[7]Grillo!F13</f>
        <v>0</v>
      </c>
      <c r="H326" s="2">
        <f>[7]Grillo!G13</f>
        <v>0</v>
      </c>
      <c r="I326" s="2">
        <f>[7]Grillo!H13</f>
        <v>0</v>
      </c>
      <c r="J326" s="2"/>
      <c r="K326" s="14">
        <f>[7]Grillo!J13</f>
        <v>0.3888888888888889</v>
      </c>
    </row>
    <row r="327" spans="1:11" x14ac:dyDescent="0.2">
      <c r="A327" s="2">
        <v>324</v>
      </c>
      <c r="B327" s="6" t="s">
        <v>272</v>
      </c>
      <c r="C327" s="2">
        <f>[8]Hecox!B13</f>
        <v>41</v>
      </c>
      <c r="D327" s="2">
        <f>[8]Hecox!C13</f>
        <v>0</v>
      </c>
      <c r="E327" s="2">
        <f>[8]Hecox!D13</f>
        <v>11</v>
      </c>
      <c r="F327" s="2">
        <f>[8]Hecox!E13</f>
        <v>0</v>
      </c>
      <c r="G327" s="2">
        <f>[8]Hecox!F13</f>
        <v>0</v>
      </c>
      <c r="H327" s="2">
        <f>[8]Hecox!G13</f>
        <v>0</v>
      </c>
      <c r="I327" s="2">
        <f>[8]Hecox!H13</f>
        <v>0</v>
      </c>
      <c r="J327" s="2"/>
      <c r="K327" s="14">
        <f>[8]Hecox!J13</f>
        <v>0.26829268292682928</v>
      </c>
    </row>
    <row r="328" spans="1:11" x14ac:dyDescent="0.2">
      <c r="A328" s="2">
        <v>325</v>
      </c>
      <c r="B328" s="6" t="s">
        <v>310</v>
      </c>
      <c r="C328" s="2">
        <f>[8]Hoeker!B15</f>
        <v>74</v>
      </c>
      <c r="D328" s="2">
        <f>[8]Hoeker!C15</f>
        <v>0</v>
      </c>
      <c r="E328" s="2">
        <f>[8]Hoeker!D15</f>
        <v>32</v>
      </c>
      <c r="F328" s="2">
        <f>[8]Hoeker!E15</f>
        <v>0</v>
      </c>
      <c r="G328" s="2">
        <f>[8]Hoeker!F15</f>
        <v>0</v>
      </c>
      <c r="H328" s="2">
        <f>[8]Hoeker!G15</f>
        <v>0</v>
      </c>
      <c r="I328" s="2">
        <f>[8]Hoeker!H15</f>
        <v>0</v>
      </c>
      <c r="J328" s="2"/>
      <c r="K328" s="14">
        <f>[8]Hoeker!J15</f>
        <v>0.43243243243243246</v>
      </c>
    </row>
    <row r="329" spans="1:11" x14ac:dyDescent="0.2">
      <c r="A329" s="2">
        <v>326</v>
      </c>
      <c r="B329" s="6" t="s">
        <v>312</v>
      </c>
      <c r="C329" s="2">
        <f>[8]Holder!B14</f>
        <v>93</v>
      </c>
      <c r="D329" s="2">
        <f>[8]Holder!C14</f>
        <v>0</v>
      </c>
      <c r="E329" s="2">
        <f>[8]Holder!D14</f>
        <v>40</v>
      </c>
      <c r="F329" s="2">
        <f>[8]Holder!E14</f>
        <v>0</v>
      </c>
      <c r="G329" s="2">
        <f>[8]Holder!F14</f>
        <v>0</v>
      </c>
      <c r="H329" s="2">
        <f>[8]Holder!G14</f>
        <v>0</v>
      </c>
      <c r="I329" s="2">
        <f>[8]Holder!H14</f>
        <v>0</v>
      </c>
      <c r="J329" s="2"/>
      <c r="K329" s="14">
        <f>[8]Holder!J14</f>
        <v>0.43010752688172044</v>
      </c>
    </row>
    <row r="330" spans="1:11" x14ac:dyDescent="0.2">
      <c r="A330" s="2">
        <v>327</v>
      </c>
      <c r="B330" s="6" t="s">
        <v>133</v>
      </c>
      <c r="C330" s="2">
        <f>[8]Huckins!B26</f>
        <v>63</v>
      </c>
      <c r="D330" s="2">
        <f>[8]Huckins!C26</f>
        <v>13</v>
      </c>
      <c r="E330" s="2">
        <f>[8]Huckins!D26</f>
        <v>35</v>
      </c>
      <c r="F330" s="2">
        <f>[8]Huckins!E26</f>
        <v>4</v>
      </c>
      <c r="G330" s="2">
        <f>[8]Huckins!F26</f>
        <v>0</v>
      </c>
      <c r="H330" s="2">
        <f>[8]Huckins!G26</f>
        <v>0</v>
      </c>
      <c r="I330" s="2">
        <f>[8]Huckins!H26</f>
        <v>0</v>
      </c>
      <c r="J330" s="2"/>
      <c r="K330" s="14">
        <f>[8]Huckins!J26</f>
        <v>0.55555555555555558</v>
      </c>
    </row>
    <row r="331" spans="1:11" x14ac:dyDescent="0.2">
      <c r="A331" s="2">
        <v>328</v>
      </c>
      <c r="B331" s="6" t="s">
        <v>305</v>
      </c>
      <c r="C331" s="2">
        <f>[10]Jehu!B14</f>
        <v>42</v>
      </c>
      <c r="D331" s="2">
        <f>[10]Jehu!C14</f>
        <v>0</v>
      </c>
      <c r="E331" s="2">
        <f>[10]Jehu!D14</f>
        <v>13</v>
      </c>
      <c r="F331" s="2">
        <f>[10]Jehu!E14</f>
        <v>0</v>
      </c>
      <c r="G331" s="2">
        <f>[10]Jehu!F14</f>
        <v>0</v>
      </c>
      <c r="H331" s="2">
        <f>[10]Jehu!G14</f>
        <v>0</v>
      </c>
      <c r="I331" s="2">
        <f>[10]Jehu!H14</f>
        <v>0</v>
      </c>
      <c r="J331" s="2"/>
      <c r="K331" s="14">
        <f>[10]Jehu!J14</f>
        <v>0.30952380952380953</v>
      </c>
    </row>
    <row r="332" spans="1:11" x14ac:dyDescent="0.2">
      <c r="A332" s="2">
        <v>329</v>
      </c>
      <c r="B332" s="6" t="s">
        <v>124</v>
      </c>
      <c r="C332" s="2">
        <f>[10]Jones!B26</f>
        <v>72</v>
      </c>
      <c r="D332" s="2">
        <f>[10]Jones!C26</f>
        <v>13</v>
      </c>
      <c r="E332" s="2">
        <f>[10]Jones!D26</f>
        <v>34</v>
      </c>
      <c r="F332" s="2">
        <f>[10]Jones!E26</f>
        <v>0</v>
      </c>
      <c r="G332" s="2">
        <f>[10]Jones!F26</f>
        <v>0</v>
      </c>
      <c r="H332" s="2">
        <f>[10]Jones!G26</f>
        <v>0</v>
      </c>
      <c r="I332" s="2">
        <f>[10]Jones!H26</f>
        <v>0</v>
      </c>
      <c r="J332" s="2"/>
      <c r="K332" s="14">
        <f>[10]Jones!J26</f>
        <v>0.47222222222222221</v>
      </c>
    </row>
    <row r="333" spans="1:11" x14ac:dyDescent="0.2">
      <c r="A333" s="2">
        <v>330</v>
      </c>
      <c r="B333" s="6" t="s">
        <v>277</v>
      </c>
      <c r="C333" s="2">
        <f>[12]Lackey!B14</f>
        <v>3</v>
      </c>
      <c r="D333" s="2">
        <f>[12]Lackey!C14</f>
        <v>0</v>
      </c>
      <c r="E333" s="2">
        <f>[12]Lackey!D14</f>
        <v>1</v>
      </c>
      <c r="F333" s="2">
        <f>[12]Lackey!E14</f>
        <v>0</v>
      </c>
      <c r="G333" s="2">
        <f>[12]Lackey!F14</f>
        <v>0</v>
      </c>
      <c r="H333" s="2">
        <f>[12]Lackey!G14</f>
        <v>0</v>
      </c>
      <c r="I333" s="2">
        <f>[12]Lackey!H14</f>
        <v>0</v>
      </c>
      <c r="J333" s="2"/>
      <c r="K333" s="14">
        <f>[12]Lackey!J14</f>
        <v>0.33333333333333331</v>
      </c>
    </row>
    <row r="334" spans="1:11" x14ac:dyDescent="0.2">
      <c r="A334" s="2">
        <v>331</v>
      </c>
      <c r="B334" s="6" t="s">
        <v>346</v>
      </c>
      <c r="C334" s="2">
        <f>[12]Leighton!B11</f>
        <v>9</v>
      </c>
      <c r="D334" s="2">
        <f>[12]Leighton!C11</f>
        <v>0</v>
      </c>
      <c r="E334" s="2">
        <f>[12]Leighton!D11</f>
        <v>2</v>
      </c>
      <c r="F334" s="2">
        <f>[12]Leighton!E11</f>
        <v>0</v>
      </c>
      <c r="G334" s="2">
        <f>[12]Leighton!F11</f>
        <v>0</v>
      </c>
      <c r="H334" s="2">
        <f>[12]Leighton!G11</f>
        <v>0</v>
      </c>
      <c r="I334" s="2">
        <f>[12]Leighton!H11</f>
        <v>0</v>
      </c>
      <c r="J334" s="2"/>
      <c r="K334" s="14">
        <f>[12]Leighton!J11</f>
        <v>0.22222222222222221</v>
      </c>
    </row>
    <row r="335" spans="1:11" x14ac:dyDescent="0.2">
      <c r="A335" s="2">
        <v>332</v>
      </c>
      <c r="B335" s="6" t="s">
        <v>183</v>
      </c>
      <c r="C335" s="2">
        <f>[12]Lorden!B13</f>
        <v>15</v>
      </c>
      <c r="D335" s="2">
        <f>[12]Lorden!C13</f>
        <v>0</v>
      </c>
      <c r="E335" s="2">
        <f>[12]Lorden!D13</f>
        <v>3</v>
      </c>
      <c r="F335" s="2">
        <f>[12]Lorden!E13</f>
        <v>0</v>
      </c>
      <c r="G335" s="2">
        <f>[12]Lorden!F13</f>
        <v>0</v>
      </c>
      <c r="H335" s="2">
        <f>[12]Lorden!G13</f>
        <v>0</v>
      </c>
      <c r="I335" s="2">
        <f>[12]Lorden!H13</f>
        <v>0</v>
      </c>
      <c r="J335" s="2"/>
      <c r="K335" s="14">
        <f>[12]Lorden!J13</f>
        <v>0.2</v>
      </c>
    </row>
    <row r="336" spans="1:11" x14ac:dyDescent="0.2">
      <c r="A336" s="2">
        <v>333</v>
      </c>
      <c r="B336" s="6" t="s">
        <v>76</v>
      </c>
      <c r="C336" s="2">
        <f>[13]Margulis!B24</f>
        <v>181</v>
      </c>
      <c r="D336" s="2">
        <f>[13]Margulis!C24</f>
        <v>35</v>
      </c>
      <c r="E336" s="2">
        <f>[13]Margulis!D24</f>
        <v>71</v>
      </c>
      <c r="F336" s="2">
        <f>[13]Margulis!E24</f>
        <v>0</v>
      </c>
      <c r="G336" s="2">
        <f>[13]Margulis!F24</f>
        <v>0</v>
      </c>
      <c r="H336" s="2">
        <f>[13]Margulis!G24</f>
        <v>0</v>
      </c>
      <c r="I336" s="2">
        <f>[13]Margulis!H24</f>
        <v>0</v>
      </c>
      <c r="J336" s="2"/>
      <c r="K336" s="14">
        <f>[13]Margulis!J24</f>
        <v>0.39226519337016574</v>
      </c>
    </row>
    <row r="337" spans="1:11" x14ac:dyDescent="0.2">
      <c r="A337" s="2">
        <v>334</v>
      </c>
      <c r="B337" s="6" t="s">
        <v>348</v>
      </c>
      <c r="C337" s="2">
        <f>[14]Nadeau!B12</f>
        <v>74</v>
      </c>
      <c r="D337" s="2">
        <f>[14]Nadeau!C12</f>
        <v>0</v>
      </c>
      <c r="E337" s="2">
        <f>[14]Nadeau!D12</f>
        <v>28</v>
      </c>
      <c r="F337" s="2">
        <f>[14]Nadeau!E12</f>
        <v>0</v>
      </c>
      <c r="G337" s="2">
        <f>[14]Nadeau!F12</f>
        <v>0</v>
      </c>
      <c r="H337" s="2">
        <f>[14]Nadeau!G12</f>
        <v>0</v>
      </c>
      <c r="I337" s="2">
        <f>[14]Nadeau!H12</f>
        <v>0</v>
      </c>
      <c r="J337" s="2"/>
      <c r="K337" s="14">
        <f>[14]Nadeau!J12</f>
        <v>0.3783783783783784</v>
      </c>
    </row>
    <row r="338" spans="1:11" x14ac:dyDescent="0.2">
      <c r="A338" s="2">
        <v>335</v>
      </c>
      <c r="B338" s="6" t="s">
        <v>136</v>
      </c>
      <c r="C338" s="2">
        <f>[14]Normandin!B26</f>
        <v>15</v>
      </c>
      <c r="D338" s="2">
        <f>[14]Normandin!C26</f>
        <v>3</v>
      </c>
      <c r="E338" s="2">
        <f>[14]Normandin!D26</f>
        <v>6</v>
      </c>
      <c r="F338" s="2">
        <f>[14]Normandin!E26</f>
        <v>0</v>
      </c>
      <c r="G338" s="2">
        <f>[14]Normandin!F26</f>
        <v>0</v>
      </c>
      <c r="H338" s="2">
        <f>[14]Normandin!G26</f>
        <v>0</v>
      </c>
      <c r="I338" s="2">
        <f>[14]Normandin!H26</f>
        <v>0</v>
      </c>
      <c r="J338" s="2"/>
      <c r="K338" s="14">
        <f>[14]Normandin!J26</f>
        <v>0.4</v>
      </c>
    </row>
    <row r="339" spans="1:11" x14ac:dyDescent="0.2">
      <c r="A339" s="2">
        <v>336</v>
      </c>
      <c r="B339" s="6" t="s">
        <v>215</v>
      </c>
      <c r="C339" s="2">
        <f>[15]Oberholtzer!B16</f>
        <v>6</v>
      </c>
      <c r="D339" s="2">
        <f>[15]Oberholtzer!C16</f>
        <v>0</v>
      </c>
      <c r="E339" s="2">
        <f>[15]Oberholtzer!D16</f>
        <v>2</v>
      </c>
      <c r="F339" s="2">
        <f>[15]Oberholtzer!E16</f>
        <v>0</v>
      </c>
      <c r="G339" s="2">
        <f>[15]Oberholtzer!F16</f>
        <v>0</v>
      </c>
      <c r="H339" s="2">
        <f>[15]Oberholtzer!G16</f>
        <v>0</v>
      </c>
      <c r="I339" s="2">
        <f>[15]Oberholtzer!H16</f>
        <v>0</v>
      </c>
      <c r="J339" s="2"/>
      <c r="K339" s="14">
        <f>[15]Oberholtzer!J16</f>
        <v>0.33333333333333331</v>
      </c>
    </row>
    <row r="340" spans="1:11" x14ac:dyDescent="0.2">
      <c r="A340" s="2">
        <v>337</v>
      </c>
      <c r="B340" s="6" t="s">
        <v>179</v>
      </c>
      <c r="C340" s="2">
        <f>[16]Plante!B15</f>
        <v>40</v>
      </c>
      <c r="D340" s="2">
        <f>[16]Plante!C15</f>
        <v>0</v>
      </c>
      <c r="E340" s="2">
        <f>[16]Plante!D15</f>
        <v>16</v>
      </c>
      <c r="F340" s="2">
        <f>[16]Plante!E15</f>
        <v>0</v>
      </c>
      <c r="G340" s="2">
        <f>[16]Plante!F15</f>
        <v>0</v>
      </c>
      <c r="H340" s="2">
        <f>[16]Plante!G15</f>
        <v>0</v>
      </c>
      <c r="I340" s="2">
        <f>[16]Plante!H15</f>
        <v>0</v>
      </c>
      <c r="J340" s="2"/>
      <c r="K340" s="14">
        <f>[16]Plante!J15</f>
        <v>0.4</v>
      </c>
    </row>
    <row r="341" spans="1:11" x14ac:dyDescent="0.2">
      <c r="A341" s="2">
        <v>338</v>
      </c>
      <c r="B341" s="6" t="s">
        <v>306</v>
      </c>
      <c r="C341" s="2">
        <f>[16]Polsi!B16</f>
        <v>64</v>
      </c>
      <c r="D341" s="2">
        <f>[16]Polsi!C16</f>
        <v>0</v>
      </c>
      <c r="E341" s="2">
        <f>[16]Polsi!D16</f>
        <v>23</v>
      </c>
      <c r="F341" s="2">
        <f>[16]Polsi!E16</f>
        <v>0</v>
      </c>
      <c r="G341" s="2">
        <f>[16]Polsi!F16</f>
        <v>0</v>
      </c>
      <c r="H341" s="2">
        <f>[16]Polsi!G16</f>
        <v>0</v>
      </c>
      <c r="I341" s="2">
        <f>[16]Polsi!H16</f>
        <v>0</v>
      </c>
      <c r="J341" s="2"/>
      <c r="K341" s="14">
        <f>[16]Polsi!J16</f>
        <v>0.359375</v>
      </c>
    </row>
    <row r="342" spans="1:11" x14ac:dyDescent="0.2">
      <c r="A342" s="2">
        <v>339</v>
      </c>
      <c r="B342" s="6" t="s">
        <v>91</v>
      </c>
      <c r="C342" s="2">
        <f>[16]Provencher!B26</f>
        <v>114</v>
      </c>
      <c r="D342" s="2">
        <f>[16]Provencher!C26</f>
        <v>25</v>
      </c>
      <c r="E342" s="2">
        <f>[16]Provencher!D26</f>
        <v>72</v>
      </c>
      <c r="F342" s="2">
        <f>[16]Provencher!E26</f>
        <v>2</v>
      </c>
      <c r="G342" s="2">
        <f>[16]Provencher!F26</f>
        <v>2</v>
      </c>
      <c r="H342" s="2">
        <f>[16]Provencher!G26</f>
        <v>0</v>
      </c>
      <c r="I342" s="2">
        <f>[16]Provencher!H26</f>
        <v>0</v>
      </c>
      <c r="J342" s="2"/>
      <c r="K342" s="14">
        <f>[16]Provencher!J26</f>
        <v>0.63157894736842102</v>
      </c>
    </row>
    <row r="343" spans="1:11" x14ac:dyDescent="0.2">
      <c r="A343" s="2">
        <v>340</v>
      </c>
      <c r="B343" s="6" t="s">
        <v>216</v>
      </c>
      <c r="C343" s="2">
        <f>[19]Tanguay!B18</f>
        <v>28</v>
      </c>
      <c r="D343" s="2">
        <f>[19]Tanguay!C18</f>
        <v>0</v>
      </c>
      <c r="E343" s="2">
        <f>[19]Tanguay!D18</f>
        <v>17</v>
      </c>
      <c r="F343" s="2">
        <f>[19]Tanguay!E18</f>
        <v>0</v>
      </c>
      <c r="G343" s="2">
        <f>[19]Tanguay!F18</f>
        <v>0</v>
      </c>
      <c r="H343" s="2">
        <f>[19]Tanguay!G18</f>
        <v>0</v>
      </c>
      <c r="I343" s="2">
        <f>[19]Tanguay!H18</f>
        <v>0</v>
      </c>
      <c r="J343" s="2"/>
      <c r="K343" s="14">
        <f>[19]Tanguay!J18</f>
        <v>0.6071428571428571</v>
      </c>
    </row>
    <row r="344" spans="1:11" x14ac:dyDescent="0.2">
      <c r="A344" s="2">
        <v>341</v>
      </c>
      <c r="B344" s="6" t="s">
        <v>180</v>
      </c>
      <c r="C344" s="2">
        <f>[19]Teel!B18</f>
        <v>64</v>
      </c>
      <c r="D344" s="2">
        <f>[19]Teel!C18</f>
        <v>0</v>
      </c>
      <c r="E344" s="2">
        <f>[19]Teel!D18</f>
        <v>25</v>
      </c>
      <c r="F344" s="2">
        <f>[19]Teel!E18</f>
        <v>0</v>
      </c>
      <c r="G344" s="2">
        <f>[19]Teel!F18</f>
        <v>0</v>
      </c>
      <c r="H344" s="2">
        <f>[19]Teel!G18</f>
        <v>0</v>
      </c>
      <c r="I344" s="2">
        <f>[19]Teel!H18</f>
        <v>0</v>
      </c>
      <c r="J344" s="2"/>
      <c r="K344" s="14">
        <f>[19]Teel!J18</f>
        <v>0.390625</v>
      </c>
    </row>
    <row r="345" spans="1:11" x14ac:dyDescent="0.2">
      <c r="A345" s="2">
        <v>342</v>
      </c>
      <c r="B345" s="6" t="s">
        <v>265</v>
      </c>
      <c r="C345" s="2">
        <f>[19]Travers!B16</f>
        <v>9</v>
      </c>
      <c r="D345" s="2">
        <f>[19]Travers!C16</f>
        <v>0</v>
      </c>
      <c r="E345" s="2">
        <f>[19]Travers!D16</f>
        <v>5</v>
      </c>
      <c r="F345" s="2">
        <f>[19]Travers!E16</f>
        <v>0</v>
      </c>
      <c r="G345" s="2">
        <f>[19]Travers!F16</f>
        <v>0</v>
      </c>
      <c r="H345" s="2">
        <f>[19]Travers!G16</f>
        <v>0</v>
      </c>
      <c r="I345" s="2">
        <f>[19]Travers!H16</f>
        <v>0</v>
      </c>
      <c r="J345" s="2"/>
      <c r="K345" s="14">
        <f>[19]Travers!J16</f>
        <v>0.55555555555555558</v>
      </c>
    </row>
    <row r="346" spans="1:11" x14ac:dyDescent="0.2">
      <c r="A346" s="2">
        <v>343</v>
      </c>
      <c r="B346" s="6" t="s">
        <v>338</v>
      </c>
      <c r="C346" s="2">
        <f>[20]Watson!B12</f>
        <v>36</v>
      </c>
      <c r="D346" s="2">
        <f>[20]Watson!C12</f>
        <v>0</v>
      </c>
      <c r="E346" s="2">
        <f>[20]Watson!D12</f>
        <v>9</v>
      </c>
      <c r="F346" s="2">
        <f>[20]Watson!E12</f>
        <v>0</v>
      </c>
      <c r="G346" s="2">
        <f>[20]Watson!F12</f>
        <v>0</v>
      </c>
      <c r="H346" s="2">
        <f>[20]Watson!G12</f>
        <v>0</v>
      </c>
      <c r="I346" s="2">
        <f>[20]Watson!H12</f>
        <v>0</v>
      </c>
      <c r="J346" s="2"/>
      <c r="K346" s="14">
        <f>[20]Watson!J12</f>
        <v>0.25</v>
      </c>
    </row>
    <row r="347" spans="1:11" x14ac:dyDescent="0.2">
      <c r="A347" s="2">
        <v>344</v>
      </c>
      <c r="B347" s="6" t="s">
        <v>226</v>
      </c>
      <c r="C347" s="2">
        <f>[20]Wickline!B18</f>
        <v>138</v>
      </c>
      <c r="D347" s="2">
        <f>[20]Wickline!C18</f>
        <v>0</v>
      </c>
      <c r="E347" s="2">
        <f>[20]Wickline!D18</f>
        <v>76</v>
      </c>
      <c r="F347" s="2">
        <f>[20]Wickline!E18</f>
        <v>0</v>
      </c>
      <c r="G347" s="2">
        <f>[20]Wickline!F18</f>
        <v>0</v>
      </c>
      <c r="H347" s="2">
        <f>[20]Wickline!G18</f>
        <v>0</v>
      </c>
      <c r="I347" s="2">
        <f>[20]Wickline!H18</f>
        <v>0</v>
      </c>
      <c r="J347" s="2"/>
      <c r="K347" s="14">
        <f>[20]Wickline!J18</f>
        <v>0.55072463768115942</v>
      </c>
    </row>
    <row r="348" spans="1:11" x14ac:dyDescent="0.2">
      <c r="A348" s="2">
        <v>345</v>
      </c>
      <c r="B348" s="6" t="s">
        <v>359</v>
      </c>
      <c r="C348" s="2">
        <f>[20]Wilber!B12</f>
        <v>21</v>
      </c>
      <c r="D348" s="2">
        <f>[20]Wilber!C12</f>
        <v>0</v>
      </c>
      <c r="E348" s="2">
        <f>[20]Wilber!D12</f>
        <v>6</v>
      </c>
      <c r="F348" s="2">
        <f>[20]Wilber!E12</f>
        <v>0</v>
      </c>
      <c r="G348" s="2">
        <f>[20]Wilber!F12</f>
        <v>0</v>
      </c>
      <c r="H348" s="2">
        <f>[20]Wilber!G12</f>
        <v>0</v>
      </c>
      <c r="I348" s="2">
        <f>[20]Wilber!H12</f>
        <v>0</v>
      </c>
      <c r="J348" s="2"/>
      <c r="K348" s="14">
        <f>[20]Wilber!J12</f>
        <v>0.2857142857142857</v>
      </c>
    </row>
    <row r="349" spans="1:11" x14ac:dyDescent="0.2">
      <c r="A349" s="2">
        <v>346</v>
      </c>
      <c r="B349" s="6" t="s">
        <v>197</v>
      </c>
      <c r="C349" s="2">
        <f>[21]Yeomans!B20</f>
        <v>236</v>
      </c>
      <c r="D349" s="2">
        <f>[21]Yeomans!C20</f>
        <v>0</v>
      </c>
      <c r="E349" s="2">
        <f>[21]Yeomans!D20</f>
        <v>101</v>
      </c>
      <c r="F349" s="2">
        <f>[21]Yeomans!E20</f>
        <v>0</v>
      </c>
      <c r="G349" s="2">
        <f>[21]Yeomans!F20</f>
        <v>0</v>
      </c>
      <c r="H349" s="2">
        <f>[21]Yeomans!G20</f>
        <v>0</v>
      </c>
      <c r="I349" s="2">
        <f>[21]Yeomans!H20</f>
        <v>0</v>
      </c>
      <c r="J349" s="2"/>
      <c r="K349" s="14">
        <f>[21]Yeomans!J20</f>
        <v>0.42796610169491528</v>
      </c>
    </row>
    <row r="350" spans="1:11" x14ac:dyDescent="0.2">
      <c r="A350" s="16"/>
      <c r="B350" s="6"/>
      <c r="C350" s="2"/>
      <c r="D350" s="2"/>
      <c r="E350" s="2"/>
      <c r="F350" s="2"/>
      <c r="G350" s="2"/>
      <c r="H350" s="2"/>
      <c r="I350" s="2"/>
      <c r="J350" s="2"/>
      <c r="K350" s="14"/>
    </row>
    <row r="351" spans="1:11" x14ac:dyDescent="0.2">
      <c r="A351" s="16"/>
      <c r="B351" s="6"/>
      <c r="C351" s="2"/>
      <c r="D351" s="2"/>
      <c r="E351" s="2"/>
      <c r="F351" s="2"/>
      <c r="G351" s="2"/>
      <c r="H351" s="2"/>
      <c r="I351" s="2"/>
      <c r="J351" s="2"/>
      <c r="K351" s="14"/>
    </row>
    <row r="352" spans="1:11" x14ac:dyDescent="0.2">
      <c r="A352" s="2"/>
      <c r="B352" s="6"/>
      <c r="C352" s="2"/>
      <c r="D352" s="2"/>
      <c r="E352" s="2"/>
      <c r="F352" s="2"/>
      <c r="G352" s="2"/>
      <c r="H352" s="2"/>
      <c r="I352" s="2"/>
      <c r="J352" s="2"/>
      <c r="K352" s="14"/>
    </row>
    <row r="353" spans="2:11" x14ac:dyDescent="0.2">
      <c r="B353" s="7" t="s">
        <v>9</v>
      </c>
      <c r="C353" s="3">
        <f t="shared" ref="C353:I353" si="0">SUM(C4:C352)</f>
        <v>177607</v>
      </c>
      <c r="D353" s="3">
        <f t="shared" si="0"/>
        <v>16400</v>
      </c>
      <c r="E353" s="3">
        <f t="shared" si="0"/>
        <v>87454</v>
      </c>
      <c r="F353" s="3">
        <f t="shared" si="0"/>
        <v>3765</v>
      </c>
      <c r="G353" s="3">
        <f t="shared" si="0"/>
        <v>1004</v>
      </c>
      <c r="H353" s="3">
        <f t="shared" si="0"/>
        <v>395</v>
      </c>
      <c r="I353" s="3">
        <f t="shared" si="0"/>
        <v>6468</v>
      </c>
      <c r="J353" s="3"/>
      <c r="K353" s="4">
        <f>(E353+I353)/C353</f>
        <v>0.52881924698913896</v>
      </c>
    </row>
  </sheetData>
  <sortState xmlns:xlrd2="http://schemas.microsoft.com/office/spreadsheetml/2017/richdata2" ref="B4:K349">
    <sortCondition descending="1" ref="I4:I349"/>
  </sortState>
  <pageMargins left="0.2" right="0.2" top="0.75" bottom="0.75" header="0.3" footer="0.3"/>
  <pageSetup orientation="portrait" r:id="rId1"/>
  <headerFoot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3"/>
  <sheetViews>
    <sheetView zoomScaleNormal="100" workbookViewId="0">
      <selection activeCell="N57" sqref="N57"/>
    </sheetView>
  </sheetViews>
  <sheetFormatPr baseColWidth="10" defaultColWidth="9.1640625" defaultRowHeight="15" x14ac:dyDescent="0.2"/>
  <cols>
    <col min="1" max="1" width="5" customWidth="1"/>
    <col min="2" max="2" width="25.1640625" style="8" customWidth="1"/>
    <col min="3" max="10" width="7.6640625" customWidth="1"/>
    <col min="11" max="11" width="7.6640625" style="12" customWidth="1"/>
  </cols>
  <sheetData>
    <row r="1" spans="1:11" ht="19" x14ac:dyDescent="0.25">
      <c r="A1" s="5"/>
      <c r="B1" s="9" t="s">
        <v>10</v>
      </c>
      <c r="C1" s="1"/>
      <c r="D1" s="1"/>
      <c r="E1" s="1"/>
      <c r="F1" s="15" t="s">
        <v>322</v>
      </c>
      <c r="G1" s="1"/>
      <c r="H1" s="1"/>
      <c r="I1" s="1"/>
    </row>
    <row r="2" spans="1:11" ht="19" x14ac:dyDescent="0.25">
      <c r="B2" s="17" t="s">
        <v>364</v>
      </c>
      <c r="C2" s="1"/>
      <c r="D2" s="1"/>
      <c r="E2" s="1"/>
      <c r="F2" s="15" t="s">
        <v>323</v>
      </c>
      <c r="G2" s="1"/>
      <c r="H2" s="1"/>
      <c r="I2" s="1"/>
    </row>
    <row r="3" spans="1:11" ht="16" x14ac:dyDescent="0.2">
      <c r="B3" s="10" t="s">
        <v>11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8</v>
      </c>
    </row>
    <row r="4" spans="1:11" x14ac:dyDescent="0.2">
      <c r="A4" s="2">
        <v>1</v>
      </c>
      <c r="B4" s="6" t="s">
        <v>324</v>
      </c>
      <c r="C4" s="2">
        <f>'[1]Anderson, Ron'!B12</f>
        <v>84</v>
      </c>
      <c r="D4" s="2">
        <f>'[1]Anderson, Ron'!C12</f>
        <v>0</v>
      </c>
      <c r="E4" s="2">
        <f>'[1]Anderson, Ron'!D12</f>
        <v>65</v>
      </c>
      <c r="F4" s="2">
        <f>'[1]Anderson, Ron'!E12</f>
        <v>0</v>
      </c>
      <c r="G4" s="2">
        <f>'[1]Anderson, Ron'!F12</f>
        <v>0</v>
      </c>
      <c r="H4" s="2">
        <f>'[1]Anderson, Ron'!G12</f>
        <v>0</v>
      </c>
      <c r="I4" s="2">
        <f>'[1]Anderson, Ron'!H12</f>
        <v>6</v>
      </c>
      <c r="J4" s="2"/>
      <c r="K4" s="14">
        <f>'[1]Anderson, Ron'!J12</f>
        <v>0.84523809523809523</v>
      </c>
    </row>
    <row r="5" spans="1:11" x14ac:dyDescent="0.2">
      <c r="A5" s="2">
        <v>2</v>
      </c>
      <c r="B5" s="6" t="s">
        <v>332</v>
      </c>
      <c r="C5" s="2">
        <f>[7]Gilhooly!B26</f>
        <v>876</v>
      </c>
      <c r="D5" s="2">
        <f>[7]Gilhooly!C26</f>
        <v>401</v>
      </c>
      <c r="E5" s="2">
        <f>[7]Gilhooly!D26</f>
        <v>643</v>
      </c>
      <c r="F5" s="2">
        <f>[7]Gilhooly!E26</f>
        <v>168</v>
      </c>
      <c r="G5" s="2">
        <f>[7]Gilhooly!F26</f>
        <v>44</v>
      </c>
      <c r="H5" s="2">
        <f>[7]Gilhooly!G26</f>
        <v>41</v>
      </c>
      <c r="I5" s="2">
        <f>[7]Gilhooly!H26</f>
        <v>46</v>
      </c>
      <c r="J5" s="2"/>
      <c r="K5" s="14">
        <f>[7]Gilhooly!J26</f>
        <v>0.7865296803652968</v>
      </c>
    </row>
    <row r="6" spans="1:11" x14ac:dyDescent="0.2">
      <c r="A6" s="2">
        <v>3</v>
      </c>
      <c r="B6" s="6" t="s">
        <v>130</v>
      </c>
      <c r="C6" s="2">
        <f>[2]Berberian!B26</f>
        <v>17</v>
      </c>
      <c r="D6" s="2">
        <f>[2]Berberian!C26</f>
        <v>9</v>
      </c>
      <c r="E6" s="2">
        <f>[2]Berberian!D26</f>
        <v>13</v>
      </c>
      <c r="F6" s="2">
        <f>[2]Berberian!E26</f>
        <v>2</v>
      </c>
      <c r="G6" s="2">
        <f>[2]Berberian!F26</f>
        <v>2</v>
      </c>
      <c r="H6" s="2">
        <f>[2]Berberian!G26</f>
        <v>0</v>
      </c>
      <c r="I6" s="2">
        <f>[2]Berberian!H26</f>
        <v>0</v>
      </c>
      <c r="J6" s="2"/>
      <c r="K6" s="14">
        <f>[2]Berberian!J26</f>
        <v>0.76470588235294112</v>
      </c>
    </row>
    <row r="7" spans="1:11" x14ac:dyDescent="0.2">
      <c r="A7" s="2">
        <v>4</v>
      </c>
      <c r="B7" s="6" t="s">
        <v>24</v>
      </c>
      <c r="C7" s="2">
        <f>[18]Simomneau!B26</f>
        <v>783</v>
      </c>
      <c r="D7" s="2">
        <f>[18]Simomneau!C26</f>
        <v>331</v>
      </c>
      <c r="E7" s="2">
        <f>[18]Simomneau!D26</f>
        <v>551</v>
      </c>
      <c r="F7" s="2">
        <f>[18]Simomneau!E26</f>
        <v>77</v>
      </c>
      <c r="G7" s="2">
        <f>[18]Simomneau!F26</f>
        <v>24</v>
      </c>
      <c r="H7" s="2">
        <f>[18]Simomneau!G26</f>
        <v>8</v>
      </c>
      <c r="I7" s="2">
        <f>[18]Simomneau!H26</f>
        <v>47</v>
      </c>
      <c r="J7" s="2"/>
      <c r="K7" s="14">
        <f>[18]Simomneau!J26</f>
        <v>0.76372924648786722</v>
      </c>
    </row>
    <row r="8" spans="1:11" x14ac:dyDescent="0.2">
      <c r="A8" s="2">
        <v>5</v>
      </c>
      <c r="B8" s="6" t="s">
        <v>337</v>
      </c>
      <c r="C8" s="2">
        <f>[20]Waters!B26</f>
        <v>739</v>
      </c>
      <c r="D8" s="2">
        <f>[20]Waters!C26</f>
        <v>316</v>
      </c>
      <c r="E8" s="2">
        <f>[20]Waters!D26</f>
        <v>510</v>
      </c>
      <c r="F8" s="2">
        <f>[20]Waters!E26</f>
        <v>92</v>
      </c>
      <c r="G8" s="2">
        <f>[20]Waters!F26</f>
        <v>23</v>
      </c>
      <c r="H8" s="2">
        <f>[20]Waters!G26</f>
        <v>23</v>
      </c>
      <c r="I8" s="2">
        <f>[20]Waters!H26</f>
        <v>51</v>
      </c>
      <c r="J8" s="2"/>
      <c r="K8" s="14">
        <f>[20]Waters!J26</f>
        <v>0.75913396481732065</v>
      </c>
    </row>
    <row r="9" spans="1:11" x14ac:dyDescent="0.2">
      <c r="A9" s="2">
        <v>6</v>
      </c>
      <c r="B9" s="6" t="s">
        <v>102</v>
      </c>
      <c r="C9" s="2">
        <f>[14]Norton!B26</f>
        <v>263</v>
      </c>
      <c r="D9" s="2">
        <f>[14]Norton!C26</f>
        <v>86</v>
      </c>
      <c r="E9" s="2">
        <f>[14]Norton!D26</f>
        <v>197</v>
      </c>
      <c r="F9" s="2">
        <f>[14]Norton!E26</f>
        <v>17</v>
      </c>
      <c r="G9" s="2">
        <f>[14]Norton!F26</f>
        <v>2</v>
      </c>
      <c r="H9" s="2">
        <f>[14]Norton!G26</f>
        <v>0</v>
      </c>
      <c r="I9" s="2">
        <f>[14]Norton!H26</f>
        <v>2</v>
      </c>
      <c r="J9" s="2"/>
      <c r="K9" s="14">
        <f>[14]Norton!J26</f>
        <v>0.75665399239543729</v>
      </c>
    </row>
    <row r="10" spans="1:11" x14ac:dyDescent="0.2">
      <c r="A10" s="2">
        <v>7</v>
      </c>
      <c r="B10" s="6" t="s">
        <v>56</v>
      </c>
      <c r="C10" s="2">
        <f>[13]McDonald!B24</f>
        <v>105</v>
      </c>
      <c r="D10" s="2">
        <f>[13]McDonald!C24</f>
        <v>58</v>
      </c>
      <c r="E10" s="2">
        <f>[13]McDonald!D24</f>
        <v>75</v>
      </c>
      <c r="F10" s="2">
        <f>[13]McDonald!E24</f>
        <v>22</v>
      </c>
      <c r="G10" s="2">
        <f>[13]McDonald!F24</f>
        <v>8</v>
      </c>
      <c r="H10" s="2">
        <f>[13]McDonald!G24</f>
        <v>5</v>
      </c>
      <c r="I10" s="2">
        <f>[13]McDonald!H24</f>
        <v>4</v>
      </c>
      <c r="J10" s="2"/>
      <c r="K10" s="14">
        <f>[13]McDonald!J24</f>
        <v>0.75238095238095237</v>
      </c>
    </row>
    <row r="11" spans="1:11" x14ac:dyDescent="0.2">
      <c r="A11" s="2">
        <v>8</v>
      </c>
      <c r="B11" s="6" t="s">
        <v>95</v>
      </c>
      <c r="C11" s="2">
        <f>[19]Tokanel!B26</f>
        <v>184</v>
      </c>
      <c r="D11" s="2">
        <f>[19]Tokanel!C26</f>
        <v>114</v>
      </c>
      <c r="E11" s="2">
        <f>[19]Tokanel!D26</f>
        <v>135</v>
      </c>
      <c r="F11" s="2">
        <f>[19]Tokanel!E26</f>
        <v>50</v>
      </c>
      <c r="G11" s="2">
        <f>[19]Tokanel!F26</f>
        <v>8</v>
      </c>
      <c r="H11" s="2">
        <f>[19]Tokanel!G26</f>
        <v>13</v>
      </c>
      <c r="I11" s="2">
        <f>[19]Tokanel!H26</f>
        <v>3</v>
      </c>
      <c r="J11" s="2"/>
      <c r="K11" s="14">
        <f>[19]Tokanel!J26</f>
        <v>0.75</v>
      </c>
    </row>
    <row r="12" spans="1:11" x14ac:dyDescent="0.2">
      <c r="A12" s="2">
        <v>9</v>
      </c>
      <c r="B12" s="6" t="s">
        <v>326</v>
      </c>
      <c r="C12" s="2">
        <f>[2]Brown!B18</f>
        <v>278</v>
      </c>
      <c r="D12" s="2">
        <f>[2]Brown!C18</f>
        <v>0</v>
      </c>
      <c r="E12" s="2">
        <f>[2]Brown!D18</f>
        <v>188</v>
      </c>
      <c r="F12" s="2">
        <f>[2]Brown!E18</f>
        <v>0</v>
      </c>
      <c r="G12" s="2">
        <f>[2]Brown!F18</f>
        <v>0</v>
      </c>
      <c r="H12" s="2">
        <f>[2]Brown!G18</f>
        <v>0</v>
      </c>
      <c r="I12" s="2">
        <f>[2]Brown!H18</f>
        <v>11</v>
      </c>
      <c r="J12" s="2"/>
      <c r="K12" s="14">
        <f>[2]Brown!J18</f>
        <v>0.71582733812949639</v>
      </c>
    </row>
    <row r="13" spans="1:11" x14ac:dyDescent="0.2">
      <c r="A13" s="2">
        <v>10</v>
      </c>
      <c r="B13" s="6" t="s">
        <v>22</v>
      </c>
      <c r="C13" s="2">
        <f>[14]Nalette!B26</f>
        <v>550</v>
      </c>
      <c r="D13" s="2">
        <f>[14]Nalette!C26</f>
        <v>222</v>
      </c>
      <c r="E13" s="2">
        <f>[14]Nalette!D26</f>
        <v>352</v>
      </c>
      <c r="F13" s="2">
        <f>[14]Nalette!E26</f>
        <v>51</v>
      </c>
      <c r="G13" s="2">
        <f>[14]Nalette!F26</f>
        <v>13</v>
      </c>
      <c r="H13" s="2">
        <f>[14]Nalette!G26</f>
        <v>13</v>
      </c>
      <c r="I13" s="2">
        <f>[14]Nalette!H26</f>
        <v>40</v>
      </c>
      <c r="J13" s="2"/>
      <c r="K13" s="14">
        <f>[14]Nalette!J26</f>
        <v>0.71272727272727276</v>
      </c>
    </row>
    <row r="14" spans="1:11" x14ac:dyDescent="0.2">
      <c r="A14" s="2">
        <v>11</v>
      </c>
      <c r="B14" s="6" t="s">
        <v>57</v>
      </c>
      <c r="C14" s="2">
        <f>'[18]St Germain'!B26</f>
        <v>38</v>
      </c>
      <c r="D14" s="2">
        <f>'[18]St Germain'!C26</f>
        <v>13</v>
      </c>
      <c r="E14" s="2">
        <f>'[18]St Germain'!D26</f>
        <v>23</v>
      </c>
      <c r="F14" s="2">
        <f>'[18]St Germain'!E26</f>
        <v>2</v>
      </c>
      <c r="G14" s="2">
        <f>'[18]St Germain'!F26</f>
        <v>2</v>
      </c>
      <c r="H14" s="2">
        <f>'[18]St Germain'!G26</f>
        <v>0</v>
      </c>
      <c r="I14" s="2">
        <f>'[18]St Germain'!H26</f>
        <v>4</v>
      </c>
      <c r="J14" s="2"/>
      <c r="K14" s="14">
        <f>'[18]St Germain'!J26</f>
        <v>0.71052631578947367</v>
      </c>
    </row>
    <row r="15" spans="1:11" x14ac:dyDescent="0.2">
      <c r="A15" s="2">
        <v>12</v>
      </c>
      <c r="B15" s="6" t="s">
        <v>53</v>
      </c>
      <c r="C15" s="2">
        <f>[4]Dunham!B26</f>
        <v>1124</v>
      </c>
      <c r="D15" s="2">
        <f>[4]Dunham!C26</f>
        <v>170</v>
      </c>
      <c r="E15" s="2">
        <f>[4]Dunham!D26</f>
        <v>758</v>
      </c>
      <c r="F15" s="2">
        <f>[4]Dunham!E26</f>
        <v>27</v>
      </c>
      <c r="G15" s="2">
        <f>[4]Dunham!F26</f>
        <v>25</v>
      </c>
      <c r="H15" s="2">
        <f>[4]Dunham!G26</f>
        <v>1</v>
      </c>
      <c r="I15" s="2">
        <f>[4]Dunham!H26</f>
        <v>33</v>
      </c>
      <c r="J15" s="2"/>
      <c r="K15" s="14">
        <f>[4]Dunham!J26</f>
        <v>0.7037366548042705</v>
      </c>
    </row>
    <row r="16" spans="1:11" x14ac:dyDescent="0.2">
      <c r="A16" s="2">
        <v>13</v>
      </c>
      <c r="B16" s="6" t="s">
        <v>105</v>
      </c>
      <c r="C16" s="2">
        <f>[18]Schwarzenberg!B26</f>
        <v>937</v>
      </c>
      <c r="D16" s="2">
        <f>[18]Schwarzenberg!C26</f>
        <v>218</v>
      </c>
      <c r="E16" s="2">
        <f>[18]Schwarzenberg!D26</f>
        <v>625</v>
      </c>
      <c r="F16" s="2">
        <f>[18]Schwarzenberg!E26</f>
        <v>118</v>
      </c>
      <c r="G16" s="2">
        <f>[18]Schwarzenberg!F26</f>
        <v>27</v>
      </c>
      <c r="H16" s="2">
        <f>[18]Schwarzenberg!G26</f>
        <v>29</v>
      </c>
      <c r="I16" s="2">
        <f>[18]Schwarzenberg!H26</f>
        <v>34</v>
      </c>
      <c r="J16" s="2"/>
      <c r="K16" s="14">
        <f>[18]Schwarzenberg!J26</f>
        <v>0.70330843116328712</v>
      </c>
    </row>
    <row r="17" spans="1:11" x14ac:dyDescent="0.2">
      <c r="A17" s="2">
        <v>14</v>
      </c>
      <c r="B17" s="6" t="s">
        <v>194</v>
      </c>
      <c r="C17" s="2">
        <f>[6]Fuller!B26</f>
        <v>531</v>
      </c>
      <c r="D17" s="2">
        <f>[6]Fuller!C26</f>
        <v>0</v>
      </c>
      <c r="E17" s="2">
        <f>[6]Fuller!D26</f>
        <v>358</v>
      </c>
      <c r="F17" s="2">
        <f>[6]Fuller!E26</f>
        <v>0</v>
      </c>
      <c r="G17" s="2">
        <f>[6]Fuller!F26</f>
        <v>0</v>
      </c>
      <c r="H17" s="2">
        <f>[6]Fuller!G26</f>
        <v>0</v>
      </c>
      <c r="I17" s="2">
        <f>[6]Fuller!H26</f>
        <v>15</v>
      </c>
      <c r="J17" s="2"/>
      <c r="K17" s="14">
        <f>[6]Fuller!J26</f>
        <v>0.7024482109227872</v>
      </c>
    </row>
    <row r="18" spans="1:11" x14ac:dyDescent="0.2">
      <c r="A18" s="2">
        <v>15</v>
      </c>
      <c r="B18" s="6" t="s">
        <v>36</v>
      </c>
      <c r="C18" s="2">
        <f>[16]Perrone!B26</f>
        <v>200</v>
      </c>
      <c r="D18" s="2">
        <f>[16]Perrone!C26</f>
        <v>86</v>
      </c>
      <c r="E18" s="2">
        <f>[16]Perrone!D26</f>
        <v>136</v>
      </c>
      <c r="F18" s="2">
        <f>[16]Perrone!E26</f>
        <v>35</v>
      </c>
      <c r="G18" s="2">
        <f>[16]Perrone!F26</f>
        <v>8</v>
      </c>
      <c r="H18" s="2">
        <f>[16]Perrone!G26</f>
        <v>0</v>
      </c>
      <c r="I18" s="2">
        <f>[16]Perrone!H26</f>
        <v>4</v>
      </c>
      <c r="J18" s="2"/>
      <c r="K18" s="14">
        <f>[16]Perrone!J26</f>
        <v>0.7</v>
      </c>
    </row>
    <row r="19" spans="1:11" x14ac:dyDescent="0.2">
      <c r="A19" s="2">
        <v>16</v>
      </c>
      <c r="B19" s="6" t="s">
        <v>247</v>
      </c>
      <c r="C19" s="2">
        <f>[13]Moschella!B18</f>
        <v>111</v>
      </c>
      <c r="D19" s="2">
        <f>[13]Moschella!C18</f>
        <v>0</v>
      </c>
      <c r="E19" s="2">
        <f>[13]Moschella!D18</f>
        <v>76</v>
      </c>
      <c r="F19" s="2">
        <f>[13]Moschella!E18</f>
        <v>0</v>
      </c>
      <c r="G19" s="2">
        <f>[13]Moschella!F18</f>
        <v>0</v>
      </c>
      <c r="H19" s="2">
        <f>[13]Moschella!G18</f>
        <v>0</v>
      </c>
      <c r="I19" s="2">
        <f>[13]Moschella!H18</f>
        <v>1</v>
      </c>
      <c r="J19" s="2"/>
      <c r="K19" s="14">
        <f>[13]Moschella!J18</f>
        <v>0.69369369369369371</v>
      </c>
    </row>
    <row r="20" spans="1:11" x14ac:dyDescent="0.2">
      <c r="A20" s="2">
        <v>17</v>
      </c>
      <c r="B20" s="6" t="s">
        <v>343</v>
      </c>
      <c r="C20" s="2">
        <f>[7]Gregowske!B13</f>
        <v>101</v>
      </c>
      <c r="D20" s="2">
        <f>[7]Gregowske!C13</f>
        <v>0</v>
      </c>
      <c r="E20" s="2">
        <f>[7]Gregowske!D13</f>
        <v>57</v>
      </c>
      <c r="F20" s="2">
        <f>[7]Gregowske!E13</f>
        <v>0</v>
      </c>
      <c r="G20" s="2">
        <f>[7]Gregowske!F13</f>
        <v>0</v>
      </c>
      <c r="H20" s="2">
        <f>[7]Gregowske!G13</f>
        <v>0</v>
      </c>
      <c r="I20" s="2">
        <f>[7]Gregowske!H13</f>
        <v>13</v>
      </c>
      <c r="J20" s="2"/>
      <c r="K20" s="14">
        <f>[7]Gregowske!J13</f>
        <v>0.69306930693069302</v>
      </c>
    </row>
    <row r="21" spans="1:11" x14ac:dyDescent="0.2">
      <c r="A21" s="2">
        <v>18</v>
      </c>
      <c r="B21" s="6" t="s">
        <v>87</v>
      </c>
      <c r="C21" s="2">
        <f>[2]Brennan!B26</f>
        <v>152</v>
      </c>
      <c r="D21" s="2">
        <f>[2]Brennan!C26</f>
        <v>75</v>
      </c>
      <c r="E21" s="2">
        <f>[2]Brennan!D26</f>
        <v>97</v>
      </c>
      <c r="F21" s="2">
        <f>[2]Brennan!E26</f>
        <v>20</v>
      </c>
      <c r="G21" s="2">
        <f>[2]Brennan!F26</f>
        <v>5</v>
      </c>
      <c r="H21" s="2">
        <f>[2]Brennan!G26</f>
        <v>3</v>
      </c>
      <c r="I21" s="2">
        <f>[2]Brennan!H26</f>
        <v>8</v>
      </c>
      <c r="J21" s="2"/>
      <c r="K21" s="14">
        <f>[2]Brennan!J26</f>
        <v>0.69078947368421051</v>
      </c>
    </row>
    <row r="22" spans="1:11" x14ac:dyDescent="0.2">
      <c r="A22" s="2">
        <v>19</v>
      </c>
      <c r="B22" s="6" t="s">
        <v>67</v>
      </c>
      <c r="C22" s="2">
        <f>'[12]Lazaris, Jerry'!B26</f>
        <v>493</v>
      </c>
      <c r="D22" s="2">
        <f>'[12]Lazaris, Jerry'!C26</f>
        <v>175</v>
      </c>
      <c r="E22" s="2">
        <f>'[12]Lazaris, Jerry'!D26</f>
        <v>309</v>
      </c>
      <c r="F22" s="2">
        <f>'[12]Lazaris, Jerry'!E26</f>
        <v>44</v>
      </c>
      <c r="G22" s="2">
        <f>'[12]Lazaris, Jerry'!F26</f>
        <v>26</v>
      </c>
      <c r="H22" s="2">
        <f>'[12]Lazaris, Jerry'!G26</f>
        <v>3</v>
      </c>
      <c r="I22" s="2">
        <f>'[12]Lazaris, Jerry'!H26</f>
        <v>31</v>
      </c>
      <c r="J22" s="2"/>
      <c r="K22" s="14">
        <f>'[12]Lazaris, Jerry'!J26</f>
        <v>0.68965517241379315</v>
      </c>
    </row>
    <row r="23" spans="1:11" x14ac:dyDescent="0.2">
      <c r="A23" s="2">
        <v>20</v>
      </c>
      <c r="B23" s="6" t="s">
        <v>62</v>
      </c>
      <c r="C23" s="2">
        <f>[17]Royal!B26</f>
        <v>1148</v>
      </c>
      <c r="D23" s="2">
        <f>[17]Royal!C26</f>
        <v>98</v>
      </c>
      <c r="E23" s="2">
        <f>[17]Royal!D26</f>
        <v>750</v>
      </c>
      <c r="F23" s="2">
        <f>[17]Royal!E26</f>
        <v>15</v>
      </c>
      <c r="G23" s="2">
        <f>[17]Royal!F26</f>
        <v>0</v>
      </c>
      <c r="H23" s="2">
        <f>[17]Royal!G26</f>
        <v>0</v>
      </c>
      <c r="I23" s="2">
        <f>[17]Royal!H26</f>
        <v>41</v>
      </c>
      <c r="J23" s="2"/>
      <c r="K23" s="14">
        <f>[17]Royal!J26</f>
        <v>0.68902439024390238</v>
      </c>
    </row>
    <row r="24" spans="1:11" x14ac:dyDescent="0.2">
      <c r="A24" s="2">
        <v>21</v>
      </c>
      <c r="B24" s="6" t="s">
        <v>79</v>
      </c>
      <c r="C24" s="2">
        <f>[16]Patterson!B26</f>
        <v>450</v>
      </c>
      <c r="D24" s="2">
        <f>[16]Patterson!C26</f>
        <v>183</v>
      </c>
      <c r="E24" s="2">
        <f>[16]Patterson!D26</f>
        <v>290</v>
      </c>
      <c r="F24" s="2">
        <f>[16]Patterson!E26</f>
        <v>66</v>
      </c>
      <c r="G24" s="2">
        <f>[16]Patterson!F26</f>
        <v>17</v>
      </c>
      <c r="H24" s="2">
        <f>[16]Patterson!G26</f>
        <v>7</v>
      </c>
      <c r="I24" s="2">
        <f>[16]Patterson!H26</f>
        <v>20</v>
      </c>
      <c r="J24" s="2"/>
      <c r="K24" s="14">
        <f>[16]Patterson!J26</f>
        <v>0.68888888888888888</v>
      </c>
    </row>
    <row r="25" spans="1:11" x14ac:dyDescent="0.2">
      <c r="A25" s="2">
        <v>22</v>
      </c>
      <c r="B25" s="6" t="s">
        <v>97</v>
      </c>
      <c r="C25" s="2">
        <f>[3]Cockroft!B26</f>
        <v>638</v>
      </c>
      <c r="D25" s="2">
        <f>[3]Cockroft!C26</f>
        <v>260</v>
      </c>
      <c r="E25" s="2">
        <f>[3]Cockroft!D26</f>
        <v>392</v>
      </c>
      <c r="F25" s="2">
        <f>[3]Cockroft!E26</f>
        <v>79</v>
      </c>
      <c r="G25" s="2">
        <f>[3]Cockroft!F26</f>
        <v>24</v>
      </c>
      <c r="H25" s="2">
        <f>[3]Cockroft!G26</f>
        <v>5</v>
      </c>
      <c r="I25" s="2">
        <f>[3]Cockroft!H26</f>
        <v>47</v>
      </c>
      <c r="J25" s="2"/>
      <c r="K25" s="14">
        <f>[3]Cockroft!J26</f>
        <v>0.68808777429467083</v>
      </c>
    </row>
    <row r="26" spans="1:11" x14ac:dyDescent="0.2">
      <c r="A26" s="2">
        <v>23</v>
      </c>
      <c r="B26" s="6" t="s">
        <v>127</v>
      </c>
      <c r="C26" s="2">
        <f>'[17]Roy, Dave'!B26</f>
        <v>452</v>
      </c>
      <c r="D26" s="2">
        <f>'[17]Roy, Dave'!C26</f>
        <v>165</v>
      </c>
      <c r="E26" s="2">
        <f>'[17]Roy, Dave'!D26</f>
        <v>300</v>
      </c>
      <c r="F26" s="2">
        <f>'[17]Roy, Dave'!E26</f>
        <v>66</v>
      </c>
      <c r="G26" s="2">
        <f>'[17]Roy, Dave'!F26</f>
        <v>4</v>
      </c>
      <c r="H26" s="2">
        <f>'[17]Roy, Dave'!G26</f>
        <v>4</v>
      </c>
      <c r="I26" s="2">
        <f>'[17]Roy, Dave'!H26</f>
        <v>11</v>
      </c>
      <c r="J26" s="2"/>
      <c r="K26" s="14">
        <f>'[17]Roy, Dave'!J26</f>
        <v>0.68805309734513276</v>
      </c>
    </row>
    <row r="27" spans="1:11" x14ac:dyDescent="0.2">
      <c r="A27" s="2">
        <v>24</v>
      </c>
      <c r="B27" s="6" t="s">
        <v>39</v>
      </c>
      <c r="C27" s="2">
        <f>[4]Delisle!B26</f>
        <v>846</v>
      </c>
      <c r="D27" s="2">
        <f>[4]Delisle!C26</f>
        <v>287</v>
      </c>
      <c r="E27" s="2">
        <f>[4]Delisle!D26</f>
        <v>552</v>
      </c>
      <c r="F27" s="2">
        <f>[4]Delisle!E26</f>
        <v>64</v>
      </c>
      <c r="G27" s="2">
        <f>[4]Delisle!F26</f>
        <v>22</v>
      </c>
      <c r="H27" s="2">
        <f>[4]Delisle!G26</f>
        <v>6</v>
      </c>
      <c r="I27" s="2">
        <f>[4]Delisle!H26</f>
        <v>25</v>
      </c>
      <c r="J27" s="2"/>
      <c r="K27" s="14">
        <f>[4]Delisle!J26</f>
        <v>0.68203309692671399</v>
      </c>
    </row>
    <row r="28" spans="1:11" x14ac:dyDescent="0.2">
      <c r="A28" s="2">
        <v>25</v>
      </c>
      <c r="B28" s="6" t="s">
        <v>319</v>
      </c>
      <c r="C28" s="2">
        <f>[5]Espossito!B26</f>
        <v>47</v>
      </c>
      <c r="D28" s="2">
        <f>[5]Espossito!C26</f>
        <v>17</v>
      </c>
      <c r="E28" s="2">
        <f>[5]Espossito!D26</f>
        <v>28</v>
      </c>
      <c r="F28" s="2">
        <f>[5]Espossito!E26</f>
        <v>4</v>
      </c>
      <c r="G28" s="2">
        <f>[5]Espossito!F26</f>
        <v>3</v>
      </c>
      <c r="H28" s="2">
        <f>[5]Espossito!G26</f>
        <v>0</v>
      </c>
      <c r="I28" s="2">
        <f>[5]Espossito!H26</f>
        <v>4</v>
      </c>
      <c r="J28" s="2"/>
      <c r="K28" s="14">
        <f>[5]Espossito!J26</f>
        <v>0.68085106382978722</v>
      </c>
    </row>
    <row r="29" spans="1:11" x14ac:dyDescent="0.2">
      <c r="A29" s="2">
        <v>26</v>
      </c>
      <c r="B29" s="6" t="s">
        <v>108</v>
      </c>
      <c r="C29" s="2">
        <f>[2]Bertwell!B26</f>
        <v>155</v>
      </c>
      <c r="D29" s="2">
        <f>[2]Bertwell!C26</f>
        <v>71</v>
      </c>
      <c r="E29" s="2">
        <f>[2]Bertwell!D26</f>
        <v>97</v>
      </c>
      <c r="F29" s="2">
        <f>[2]Bertwell!E26</f>
        <v>25</v>
      </c>
      <c r="G29" s="2">
        <f>[2]Bertwell!F26</f>
        <v>3</v>
      </c>
      <c r="H29" s="2">
        <f>[2]Bertwell!G26</f>
        <v>4</v>
      </c>
      <c r="I29" s="2">
        <f>[2]Bertwell!H26</f>
        <v>8</v>
      </c>
      <c r="J29" s="2"/>
      <c r="K29" s="14">
        <f>[2]Bertwell!J26</f>
        <v>0.67741935483870963</v>
      </c>
    </row>
    <row r="30" spans="1:11" x14ac:dyDescent="0.2">
      <c r="A30" s="2">
        <v>27</v>
      </c>
      <c r="B30" s="6" t="s">
        <v>70</v>
      </c>
      <c r="C30" s="2">
        <f>[20]Wogan!B26</f>
        <v>927</v>
      </c>
      <c r="D30" s="2">
        <f>[20]Wogan!C26</f>
        <v>335</v>
      </c>
      <c r="E30" s="2">
        <f>[20]Wogan!D26</f>
        <v>577</v>
      </c>
      <c r="F30" s="2">
        <f>[20]Wogan!E26</f>
        <v>90</v>
      </c>
      <c r="G30" s="2">
        <f>[20]Wogan!F26</f>
        <v>32</v>
      </c>
      <c r="H30" s="2">
        <f>[20]Wogan!G26</f>
        <v>22</v>
      </c>
      <c r="I30" s="2">
        <f>[20]Wogan!H26</f>
        <v>50</v>
      </c>
      <c r="J30" s="2"/>
      <c r="K30" s="14">
        <f>[20]Wogan!J26</f>
        <v>0.6763754045307443</v>
      </c>
    </row>
    <row r="31" spans="1:11" x14ac:dyDescent="0.2">
      <c r="A31" s="2">
        <v>28</v>
      </c>
      <c r="B31" s="6" t="s">
        <v>74</v>
      </c>
      <c r="C31" s="2">
        <f>[11]Kelliher!B26</f>
        <v>173</v>
      </c>
      <c r="D31" s="2">
        <f>[11]Kelliher!C26</f>
        <v>82</v>
      </c>
      <c r="E31" s="2">
        <f>[11]Kelliher!D26</f>
        <v>112</v>
      </c>
      <c r="F31" s="2">
        <f>[11]Kelliher!E26</f>
        <v>20</v>
      </c>
      <c r="G31" s="2">
        <f>[11]Kelliher!F26</f>
        <v>6</v>
      </c>
      <c r="H31" s="2">
        <f>[11]Kelliher!G26</f>
        <v>5</v>
      </c>
      <c r="I31" s="2">
        <f>[11]Kelliher!H26</f>
        <v>5</v>
      </c>
      <c r="J31" s="2"/>
      <c r="K31" s="14">
        <f>[11]Kelliher!J26</f>
        <v>0.67630057803468213</v>
      </c>
    </row>
    <row r="32" spans="1:11" x14ac:dyDescent="0.2">
      <c r="A32" s="2">
        <v>29</v>
      </c>
      <c r="B32" s="6" t="s">
        <v>38</v>
      </c>
      <c r="C32" s="2">
        <f>[3]Chase!B26</f>
        <v>1246</v>
      </c>
      <c r="D32" s="2">
        <f>[3]Chase!C26</f>
        <v>191</v>
      </c>
      <c r="E32" s="2">
        <f>[3]Chase!D26</f>
        <v>760</v>
      </c>
      <c r="F32" s="2">
        <f>[3]Chase!E26</f>
        <v>47</v>
      </c>
      <c r="G32" s="2">
        <f>[3]Chase!F26</f>
        <v>14</v>
      </c>
      <c r="H32" s="2">
        <f>[3]Chase!G26</f>
        <v>4</v>
      </c>
      <c r="I32" s="2">
        <f>[3]Chase!H26</f>
        <v>81</v>
      </c>
      <c r="J32" s="2"/>
      <c r="K32" s="14">
        <f>[3]Chase!J26</f>
        <v>0.6749598715890851</v>
      </c>
    </row>
    <row r="33" spans="1:11" x14ac:dyDescent="0.2">
      <c r="A33" s="2">
        <v>30</v>
      </c>
      <c r="B33" s="6" t="s">
        <v>65</v>
      </c>
      <c r="C33" s="2">
        <f>[11]Kittle!B26</f>
        <v>932</v>
      </c>
      <c r="D33" s="2">
        <f>[11]Kittle!C26</f>
        <v>212</v>
      </c>
      <c r="E33" s="2">
        <f>[11]Kittle!D26</f>
        <v>579</v>
      </c>
      <c r="F33" s="2">
        <f>[11]Kittle!E26</f>
        <v>58</v>
      </c>
      <c r="G33" s="2">
        <f>[11]Kittle!F26</f>
        <v>15</v>
      </c>
      <c r="H33" s="2">
        <f>[11]Kittle!G26</f>
        <v>5</v>
      </c>
      <c r="I33" s="2">
        <f>[11]Kittle!H26</f>
        <v>50</v>
      </c>
      <c r="J33" s="2"/>
      <c r="K33" s="14">
        <f>[11]Kittle!J26</f>
        <v>0.67489270386266098</v>
      </c>
    </row>
    <row r="34" spans="1:11" x14ac:dyDescent="0.2">
      <c r="A34" s="2">
        <v>31</v>
      </c>
      <c r="B34" s="6" t="s">
        <v>73</v>
      </c>
      <c r="C34" s="2">
        <f>'[2]Barnard, Alan'!B26</f>
        <v>89</v>
      </c>
      <c r="D34" s="2">
        <f>'[2]Barnard, Alan'!C26</f>
        <v>23</v>
      </c>
      <c r="E34" s="2">
        <f>'[2]Barnard, Alan'!D26</f>
        <v>51</v>
      </c>
      <c r="F34" s="2">
        <f>'[2]Barnard, Alan'!E26</f>
        <v>6</v>
      </c>
      <c r="G34" s="2">
        <f>'[2]Barnard, Alan'!F26</f>
        <v>2</v>
      </c>
      <c r="H34" s="2">
        <f>'[2]Barnard, Alan'!G26</f>
        <v>4</v>
      </c>
      <c r="I34" s="2">
        <f>'[2]Barnard, Alan'!H26</f>
        <v>9</v>
      </c>
      <c r="J34" s="2"/>
      <c r="K34" s="14">
        <f>'[2]Barnard, Alan'!J26</f>
        <v>0.6741573033707865</v>
      </c>
    </row>
    <row r="35" spans="1:11" x14ac:dyDescent="0.2">
      <c r="A35" s="2">
        <v>32</v>
      </c>
      <c r="B35" s="6" t="s">
        <v>45</v>
      </c>
      <c r="C35" s="2">
        <f>'[18]Sullivan, Dave'!B26</f>
        <v>316</v>
      </c>
      <c r="D35" s="2">
        <f>'[18]Sullivan, Dave'!C26</f>
        <v>126</v>
      </c>
      <c r="E35" s="2">
        <f>'[18]Sullivan, Dave'!D26</f>
        <v>204</v>
      </c>
      <c r="F35" s="2">
        <f>'[18]Sullivan, Dave'!E26</f>
        <v>40</v>
      </c>
      <c r="G35" s="2">
        <f>'[18]Sullivan, Dave'!F26</f>
        <v>13</v>
      </c>
      <c r="H35" s="2">
        <f>'[18]Sullivan, Dave'!G26</f>
        <v>7</v>
      </c>
      <c r="I35" s="2">
        <f>'[18]Sullivan, Dave'!H26</f>
        <v>8</v>
      </c>
      <c r="J35" s="2"/>
      <c r="K35" s="14">
        <f>'[18]Sullivan, Dave'!J26</f>
        <v>0.67088607594936711</v>
      </c>
    </row>
    <row r="36" spans="1:11" x14ac:dyDescent="0.2">
      <c r="A36" s="2">
        <v>33</v>
      </c>
      <c r="B36" s="6" t="s">
        <v>13</v>
      </c>
      <c r="C36" s="2">
        <f>[3]Clark!B26</f>
        <v>982</v>
      </c>
      <c r="D36" s="2">
        <f>[3]Clark!C26</f>
        <v>190</v>
      </c>
      <c r="E36" s="2">
        <f>[3]Clark!D26</f>
        <v>645</v>
      </c>
      <c r="F36" s="2">
        <f>[3]Clark!E26</f>
        <v>41</v>
      </c>
      <c r="G36" s="2">
        <f>[3]Clark!F26</f>
        <v>9</v>
      </c>
      <c r="H36" s="2">
        <f>[3]Clark!G26</f>
        <v>1</v>
      </c>
      <c r="I36" s="2">
        <f>[3]Clark!H26</f>
        <v>11</v>
      </c>
      <c r="J36" s="2"/>
      <c r="K36" s="14">
        <f>[3]Clark!J26</f>
        <v>0.66802443991853355</v>
      </c>
    </row>
    <row r="37" spans="1:11" x14ac:dyDescent="0.2">
      <c r="A37" s="2">
        <v>34</v>
      </c>
      <c r="B37" s="6" t="s">
        <v>354</v>
      </c>
      <c r="C37" s="2">
        <f>[16]Prince!B14</f>
        <v>6</v>
      </c>
      <c r="D37" s="2">
        <f>[16]Prince!C14</f>
        <v>0</v>
      </c>
      <c r="E37" s="2">
        <f>[16]Prince!D14</f>
        <v>3</v>
      </c>
      <c r="F37" s="2">
        <f>[16]Prince!E14</f>
        <v>0</v>
      </c>
      <c r="G37" s="2">
        <f>[16]Prince!F14</f>
        <v>0</v>
      </c>
      <c r="H37" s="2">
        <f>[16]Prince!G14</f>
        <v>0</v>
      </c>
      <c r="I37" s="2">
        <f>[16]Prince!H14</f>
        <v>1</v>
      </c>
      <c r="J37" s="2"/>
      <c r="K37" s="14">
        <f>[16]Prince!J14</f>
        <v>0.66666666666666663</v>
      </c>
    </row>
    <row r="38" spans="1:11" x14ac:dyDescent="0.2">
      <c r="A38" s="2">
        <v>35</v>
      </c>
      <c r="B38" s="6" t="s">
        <v>182</v>
      </c>
      <c r="C38" s="2">
        <f>[2]Beaver!B21</f>
        <v>737</v>
      </c>
      <c r="D38" s="2">
        <f>[2]Beaver!C21</f>
        <v>0</v>
      </c>
      <c r="E38" s="2">
        <f>[2]Beaver!D21</f>
        <v>461</v>
      </c>
      <c r="F38" s="2">
        <f>[2]Beaver!E21</f>
        <v>0</v>
      </c>
      <c r="G38" s="2">
        <f>[2]Beaver!F21</f>
        <v>0</v>
      </c>
      <c r="H38" s="2">
        <f>[2]Beaver!G21</f>
        <v>0</v>
      </c>
      <c r="I38" s="2">
        <f>[2]Beaver!H21</f>
        <v>28</v>
      </c>
      <c r="J38" s="2"/>
      <c r="K38" s="14">
        <f>[2]Beaver!J21</f>
        <v>0.66350067842605154</v>
      </c>
    </row>
    <row r="39" spans="1:11" x14ac:dyDescent="0.2">
      <c r="A39" s="2">
        <v>36</v>
      </c>
      <c r="B39" s="6" t="s">
        <v>51</v>
      </c>
      <c r="C39" s="2">
        <f>[2]Birck!B29</f>
        <v>1967</v>
      </c>
      <c r="D39" s="2">
        <f>[2]Birck!C29</f>
        <v>122</v>
      </c>
      <c r="E39" s="2">
        <f>[2]Birck!D29</f>
        <v>1215</v>
      </c>
      <c r="F39" s="2">
        <f>[2]Birck!E29</f>
        <v>29</v>
      </c>
      <c r="G39" s="2">
        <f>[2]Birck!F29</f>
        <v>3</v>
      </c>
      <c r="H39" s="2">
        <f>[2]Birck!G29</f>
        <v>2</v>
      </c>
      <c r="I39" s="2">
        <f>[2]Birck!H29</f>
        <v>90</v>
      </c>
      <c r="J39" s="2"/>
      <c r="K39" s="14">
        <f>[2]Birck!J29</f>
        <v>0.66344687341128628</v>
      </c>
    </row>
    <row r="40" spans="1:11" x14ac:dyDescent="0.2">
      <c r="A40" s="2">
        <v>37</v>
      </c>
      <c r="B40" s="6" t="s">
        <v>119</v>
      </c>
      <c r="C40" s="2">
        <f>[3]Ciampa!B26</f>
        <v>676</v>
      </c>
      <c r="D40" s="2">
        <f>[3]Ciampa!C26</f>
        <v>293</v>
      </c>
      <c r="E40" s="2">
        <f>[3]Ciampa!D26</f>
        <v>435</v>
      </c>
      <c r="F40" s="2">
        <f>[3]Ciampa!E26</f>
        <v>61</v>
      </c>
      <c r="G40" s="2">
        <f>[3]Ciampa!F26</f>
        <v>7</v>
      </c>
      <c r="H40" s="2">
        <f>[3]Ciampa!G26</f>
        <v>2</v>
      </c>
      <c r="I40" s="2">
        <f>[3]Ciampa!H26</f>
        <v>12</v>
      </c>
      <c r="J40" s="2"/>
      <c r="K40" s="14">
        <f>[3]Ciampa!J26</f>
        <v>0.66124260355029585</v>
      </c>
    </row>
    <row r="41" spans="1:11" x14ac:dyDescent="0.2">
      <c r="A41" s="2">
        <v>38</v>
      </c>
      <c r="B41" s="6" t="s">
        <v>59</v>
      </c>
      <c r="C41" s="2">
        <f>[20]Willey!B26</f>
        <v>588</v>
      </c>
      <c r="D41" s="2">
        <f>[20]Willey!C26</f>
        <v>63</v>
      </c>
      <c r="E41" s="2">
        <f>[20]Willey!D26</f>
        <v>361</v>
      </c>
      <c r="F41" s="2">
        <f>[20]Willey!E26</f>
        <v>21</v>
      </c>
      <c r="G41" s="2">
        <f>[20]Willey!F26</f>
        <v>6</v>
      </c>
      <c r="H41" s="2">
        <f>[20]Willey!G26</f>
        <v>1</v>
      </c>
      <c r="I41" s="2">
        <f>[20]Willey!H26</f>
        <v>26</v>
      </c>
      <c r="J41" s="2"/>
      <c r="K41" s="14">
        <f>[20]Willey!J26</f>
        <v>0.65816326530612246</v>
      </c>
    </row>
    <row r="42" spans="1:11" x14ac:dyDescent="0.2">
      <c r="A42" s="2">
        <v>39</v>
      </c>
      <c r="B42" s="6" t="s">
        <v>237</v>
      </c>
      <c r="C42" s="2">
        <f>[20]Webster!B21</f>
        <v>647</v>
      </c>
      <c r="D42" s="2">
        <f>[20]Webster!C21</f>
        <v>0</v>
      </c>
      <c r="E42" s="2">
        <f>[20]Webster!D21</f>
        <v>371</v>
      </c>
      <c r="F42" s="2">
        <f>[20]Webster!E21</f>
        <v>0</v>
      </c>
      <c r="G42" s="2">
        <f>[20]Webster!F21</f>
        <v>0</v>
      </c>
      <c r="H42" s="2">
        <f>[20]Webster!G21</f>
        <v>0</v>
      </c>
      <c r="I42" s="2">
        <f>[20]Webster!H21</f>
        <v>54</v>
      </c>
      <c r="J42" s="2"/>
      <c r="K42" s="14">
        <f>[20]Webster!J21</f>
        <v>0.65687789799072638</v>
      </c>
    </row>
    <row r="43" spans="1:11" x14ac:dyDescent="0.2">
      <c r="A43" s="2">
        <v>40</v>
      </c>
      <c r="B43" s="6" t="s">
        <v>128</v>
      </c>
      <c r="C43" s="2">
        <f>'[18]Smith, Mike'!B26</f>
        <v>495</v>
      </c>
      <c r="D43" s="2">
        <f>'[18]Smith, Mike'!C26</f>
        <v>178</v>
      </c>
      <c r="E43" s="2">
        <f>'[18]Smith, Mike'!D26</f>
        <v>303</v>
      </c>
      <c r="F43" s="2">
        <f>'[18]Smith, Mike'!E26</f>
        <v>63</v>
      </c>
      <c r="G43" s="2">
        <f>'[18]Smith, Mike'!F26</f>
        <v>13</v>
      </c>
      <c r="H43" s="2">
        <f>'[18]Smith, Mike'!G26</f>
        <v>6</v>
      </c>
      <c r="I43" s="2">
        <f>'[18]Smith, Mike'!H26</f>
        <v>21</v>
      </c>
      <c r="J43" s="2"/>
      <c r="K43" s="14">
        <f>'[18]Smith, Mike'!J26</f>
        <v>0.65454545454545454</v>
      </c>
    </row>
    <row r="44" spans="1:11" x14ac:dyDescent="0.2">
      <c r="A44" s="2">
        <v>41</v>
      </c>
      <c r="B44" s="6" t="s">
        <v>54</v>
      </c>
      <c r="C44" s="2">
        <f>[8]Hall!B26</f>
        <v>494</v>
      </c>
      <c r="D44" s="2">
        <f>[8]Hall!C26</f>
        <v>205</v>
      </c>
      <c r="E44" s="2">
        <f>[8]Hall!D26</f>
        <v>295</v>
      </c>
      <c r="F44" s="2">
        <f>[8]Hall!E26</f>
        <v>42</v>
      </c>
      <c r="G44" s="2">
        <f>[8]Hall!F26</f>
        <v>9</v>
      </c>
      <c r="H44" s="2">
        <f>[8]Hall!G26</f>
        <v>1</v>
      </c>
      <c r="I44" s="2">
        <f>[8]Hall!H26</f>
        <v>27</v>
      </c>
      <c r="J44" s="2"/>
      <c r="K44" s="14">
        <f>[8]Hall!J26</f>
        <v>0.65182186234817818</v>
      </c>
    </row>
    <row r="45" spans="1:11" x14ac:dyDescent="0.2">
      <c r="A45" s="2">
        <v>42</v>
      </c>
      <c r="B45" s="6" t="s">
        <v>193</v>
      </c>
      <c r="C45" s="2">
        <f>[18]Sommer!B26</f>
        <v>792</v>
      </c>
      <c r="D45" s="2">
        <f>[18]Sommer!C26</f>
        <v>0</v>
      </c>
      <c r="E45" s="2">
        <f>[18]Sommer!D26</f>
        <v>480</v>
      </c>
      <c r="F45" s="2">
        <f>[18]Sommer!E26</f>
        <v>0</v>
      </c>
      <c r="G45" s="2">
        <f>[18]Sommer!F26</f>
        <v>0</v>
      </c>
      <c r="H45" s="2">
        <f>[18]Sommer!G26</f>
        <v>0</v>
      </c>
      <c r="I45" s="2">
        <f>[18]Sommer!H26</f>
        <v>34</v>
      </c>
      <c r="J45" s="2"/>
      <c r="K45" s="14">
        <f>[18]Sommer!J26</f>
        <v>0.64898989898989901</v>
      </c>
    </row>
    <row r="46" spans="1:11" x14ac:dyDescent="0.2">
      <c r="A46" s="2">
        <v>43</v>
      </c>
      <c r="B46" s="6" t="s">
        <v>126</v>
      </c>
      <c r="C46" s="2">
        <f>[17]Rosen!B26</f>
        <v>880</v>
      </c>
      <c r="D46" s="2">
        <f>[17]Rosen!C26</f>
        <v>244</v>
      </c>
      <c r="E46" s="2">
        <f>[17]Rosen!D26</f>
        <v>519</v>
      </c>
      <c r="F46" s="2">
        <f>[17]Rosen!E26</f>
        <v>44</v>
      </c>
      <c r="G46" s="2">
        <f>[17]Rosen!F26</f>
        <v>9</v>
      </c>
      <c r="H46" s="2">
        <f>[17]Rosen!G26</f>
        <v>6</v>
      </c>
      <c r="I46" s="2">
        <f>[17]Rosen!H26</f>
        <v>50</v>
      </c>
      <c r="J46" s="2"/>
      <c r="K46" s="14">
        <f>[17]Rosen!J26</f>
        <v>0.64659090909090911</v>
      </c>
    </row>
    <row r="47" spans="1:11" x14ac:dyDescent="0.2">
      <c r="A47" s="2">
        <v>44</v>
      </c>
      <c r="B47" s="6" t="s">
        <v>335</v>
      </c>
      <c r="C47" s="2">
        <f>[17]Rossetti!B26</f>
        <v>116</v>
      </c>
      <c r="D47" s="2">
        <f>[17]Rossetti!C26</f>
        <v>57</v>
      </c>
      <c r="E47" s="2">
        <f>[17]Rossetti!D26</f>
        <v>66</v>
      </c>
      <c r="F47" s="2">
        <f>[17]Rossetti!E26</f>
        <v>16</v>
      </c>
      <c r="G47" s="2">
        <f>[17]Rossetti!F26</f>
        <v>4</v>
      </c>
      <c r="H47" s="2">
        <f>[17]Rossetti!G26</f>
        <v>1</v>
      </c>
      <c r="I47" s="2">
        <f>[17]Rossetti!H26</f>
        <v>9</v>
      </c>
      <c r="J47" s="2"/>
      <c r="K47" s="14">
        <f>[17]Rossetti!J26</f>
        <v>0.64655172413793105</v>
      </c>
    </row>
    <row r="48" spans="1:11" x14ac:dyDescent="0.2">
      <c r="A48" s="2">
        <v>45</v>
      </c>
      <c r="B48" s="6" t="s">
        <v>81</v>
      </c>
      <c r="C48" s="2">
        <f>[16]Peterman!B26</f>
        <v>872</v>
      </c>
      <c r="D48" s="2">
        <f>[16]Peterman!C26</f>
        <v>92</v>
      </c>
      <c r="E48" s="2">
        <f>[16]Peterman!D26</f>
        <v>517</v>
      </c>
      <c r="F48" s="2">
        <f>[16]Peterman!E26</f>
        <v>20</v>
      </c>
      <c r="G48" s="2">
        <f>[16]Peterman!F26</f>
        <v>3</v>
      </c>
      <c r="H48" s="2">
        <f>[16]Peterman!G26</f>
        <v>2</v>
      </c>
      <c r="I48" s="2">
        <f>[16]Peterman!H26</f>
        <v>46</v>
      </c>
      <c r="J48" s="2"/>
      <c r="K48" s="14">
        <f>[16]Peterman!J26</f>
        <v>0.64564220183486243</v>
      </c>
    </row>
    <row r="49" spans="1:11" x14ac:dyDescent="0.2">
      <c r="A49" s="2">
        <v>46</v>
      </c>
      <c r="B49" s="6" t="s">
        <v>28</v>
      </c>
      <c r="C49" s="2">
        <f>[2]Brun!B26</f>
        <v>293</v>
      </c>
      <c r="D49" s="2">
        <f>[2]Brun!C26</f>
        <v>89</v>
      </c>
      <c r="E49" s="2">
        <f>[2]Brun!D26</f>
        <v>183</v>
      </c>
      <c r="F49" s="2">
        <f>[2]Brun!E26</f>
        <v>32</v>
      </c>
      <c r="G49" s="2">
        <f>[2]Brun!F26</f>
        <v>13</v>
      </c>
      <c r="H49" s="2">
        <f>[2]Brun!G26</f>
        <v>0</v>
      </c>
      <c r="I49" s="2">
        <f>[2]Brun!H26</f>
        <v>6</v>
      </c>
      <c r="J49" s="2"/>
      <c r="K49" s="14">
        <f>[2]Brun!J26</f>
        <v>0.6450511945392492</v>
      </c>
    </row>
    <row r="50" spans="1:11" x14ac:dyDescent="0.2">
      <c r="A50" s="2">
        <v>47</v>
      </c>
      <c r="B50" s="6" t="s">
        <v>286</v>
      </c>
      <c r="C50" s="2">
        <f>[1]Anctil!B12</f>
        <v>180</v>
      </c>
      <c r="D50" s="2">
        <f>[1]Anctil!C12</f>
        <v>0</v>
      </c>
      <c r="E50" s="2">
        <f>[1]Anctil!D12</f>
        <v>106</v>
      </c>
      <c r="F50" s="2">
        <f>[1]Anctil!E12</f>
        <v>0</v>
      </c>
      <c r="G50" s="2">
        <f>[1]Anctil!F12</f>
        <v>0</v>
      </c>
      <c r="H50" s="2">
        <f>[1]Anctil!G12</f>
        <v>0</v>
      </c>
      <c r="I50" s="2">
        <f>[1]Anctil!H12</f>
        <v>10</v>
      </c>
      <c r="J50" s="2"/>
      <c r="K50" s="14">
        <f>[1]Anctil!J12</f>
        <v>0.64444444444444449</v>
      </c>
    </row>
    <row r="51" spans="1:11" x14ac:dyDescent="0.2">
      <c r="A51" s="2">
        <v>48</v>
      </c>
      <c r="B51" s="6" t="s">
        <v>35</v>
      </c>
      <c r="C51" s="2">
        <f>[14]Nagle!B26</f>
        <v>326</v>
      </c>
      <c r="D51" s="2">
        <f>[14]Nagle!C26</f>
        <v>127</v>
      </c>
      <c r="E51" s="2">
        <f>[14]Nagle!D26</f>
        <v>182</v>
      </c>
      <c r="F51" s="2">
        <f>[14]Nagle!E26</f>
        <v>19</v>
      </c>
      <c r="G51" s="2">
        <f>[14]Nagle!F26</f>
        <v>10</v>
      </c>
      <c r="H51" s="2">
        <f>[14]Nagle!G26</f>
        <v>0</v>
      </c>
      <c r="I51" s="2">
        <f>[14]Nagle!H26</f>
        <v>28</v>
      </c>
      <c r="J51" s="2"/>
      <c r="K51" s="14">
        <f>[14]Nagle!J26</f>
        <v>0.64417177914110424</v>
      </c>
    </row>
    <row r="52" spans="1:11" x14ac:dyDescent="0.2">
      <c r="A52" s="2">
        <v>49</v>
      </c>
      <c r="B52" s="6" t="s">
        <v>34</v>
      </c>
      <c r="C52" s="2">
        <f>[13]McDevitt!B24</f>
        <v>599</v>
      </c>
      <c r="D52" s="2">
        <f>[13]McDevitt!C24</f>
        <v>210</v>
      </c>
      <c r="E52" s="2">
        <f>[13]McDevitt!D24</f>
        <v>334</v>
      </c>
      <c r="F52" s="2">
        <f>[13]McDevitt!E24</f>
        <v>62</v>
      </c>
      <c r="G52" s="2">
        <f>[13]McDevitt!F24</f>
        <v>19</v>
      </c>
      <c r="H52" s="2">
        <f>[13]McDevitt!G24</f>
        <v>11</v>
      </c>
      <c r="I52" s="2">
        <f>[13]McDevitt!H24</f>
        <v>51</v>
      </c>
      <c r="J52" s="2"/>
      <c r="K52" s="14">
        <f>[13]McDevitt!J24</f>
        <v>0.64273789649415691</v>
      </c>
    </row>
    <row r="53" spans="1:11" x14ac:dyDescent="0.2">
      <c r="A53" s="2">
        <v>50</v>
      </c>
      <c r="B53" s="6" t="s">
        <v>15</v>
      </c>
      <c r="C53" s="2">
        <f>[4]Doherty!B26</f>
        <v>683</v>
      </c>
      <c r="D53" s="2">
        <f>[4]Doherty!C26</f>
        <v>261</v>
      </c>
      <c r="E53" s="2">
        <f>[4]Doherty!D26</f>
        <v>420</v>
      </c>
      <c r="F53" s="2">
        <f>[4]Doherty!E26</f>
        <v>90</v>
      </c>
      <c r="G53" s="2">
        <f>[4]Doherty!F26</f>
        <v>28</v>
      </c>
      <c r="H53" s="2">
        <f>[4]Doherty!G26</f>
        <v>17</v>
      </c>
      <c r="I53" s="2">
        <f>[4]Doherty!H26</f>
        <v>15</v>
      </c>
      <c r="J53" s="2"/>
      <c r="K53" s="14">
        <f>[4]Doherty!J26</f>
        <v>0.63689604685212298</v>
      </c>
    </row>
    <row r="54" spans="1:11" x14ac:dyDescent="0.2">
      <c r="A54" s="2">
        <v>51</v>
      </c>
      <c r="B54" s="6" t="s">
        <v>77</v>
      </c>
      <c r="C54" s="2">
        <f>'[13]Morgan, M'!B26</f>
        <v>597</v>
      </c>
      <c r="D54" s="2">
        <f>'[13]Morgan, M'!C26</f>
        <v>201</v>
      </c>
      <c r="E54" s="2">
        <f>'[13]Morgan, M'!D26</f>
        <v>370</v>
      </c>
      <c r="F54" s="2">
        <f>'[13]Morgan, M'!E26</f>
        <v>61</v>
      </c>
      <c r="G54" s="2">
        <f>'[13]Morgan, M'!F26</f>
        <v>16</v>
      </c>
      <c r="H54" s="2">
        <f>'[13]Morgan, M'!G26</f>
        <v>4</v>
      </c>
      <c r="I54" s="2">
        <f>'[13]Morgan, M'!H26</f>
        <v>9</v>
      </c>
      <c r="J54" s="2"/>
      <c r="K54" s="14">
        <f>'[13]Morgan, M'!J26</f>
        <v>0.63484087102177555</v>
      </c>
    </row>
    <row r="55" spans="1:11" x14ac:dyDescent="0.2">
      <c r="A55" s="2">
        <v>52</v>
      </c>
      <c r="B55" s="6" t="s">
        <v>25</v>
      </c>
      <c r="C55" s="2">
        <f>[1]Albano!B26</f>
        <v>1300</v>
      </c>
      <c r="D55" s="2">
        <f>[1]Albano!C26</f>
        <v>204</v>
      </c>
      <c r="E55" s="2">
        <f>[1]Albano!D26</f>
        <v>716</v>
      </c>
      <c r="F55" s="2">
        <f>[1]Albano!E26</f>
        <v>36</v>
      </c>
      <c r="G55" s="2">
        <f>[1]Albano!F26</f>
        <v>10</v>
      </c>
      <c r="H55" s="2">
        <f>[1]Albano!G26</f>
        <v>1</v>
      </c>
      <c r="I55" s="2">
        <f>[1]Albano!H26</f>
        <v>108</v>
      </c>
      <c r="J55" s="2"/>
      <c r="K55" s="14">
        <f>[1]Albano!J26</f>
        <v>0.63384615384615384</v>
      </c>
    </row>
    <row r="56" spans="1:11" x14ac:dyDescent="0.2">
      <c r="A56" s="2">
        <v>53</v>
      </c>
      <c r="B56" s="6" t="s">
        <v>200</v>
      </c>
      <c r="C56" s="2">
        <f>[4]Doutt!B26</f>
        <v>472</v>
      </c>
      <c r="D56" s="2">
        <f>[4]Doutt!C26</f>
        <v>0</v>
      </c>
      <c r="E56" s="2">
        <f>[4]Doutt!D26</f>
        <v>292</v>
      </c>
      <c r="F56" s="2">
        <f>[4]Doutt!E26</f>
        <v>0</v>
      </c>
      <c r="G56" s="2">
        <f>[4]Doutt!F26</f>
        <v>0</v>
      </c>
      <c r="H56" s="2">
        <f>[4]Doutt!G26</f>
        <v>0</v>
      </c>
      <c r="I56" s="2">
        <f>[4]Doutt!H26</f>
        <v>7</v>
      </c>
      <c r="J56" s="2"/>
      <c r="K56" s="14">
        <f>[4]Doutt!J26</f>
        <v>0.63347457627118642</v>
      </c>
    </row>
    <row r="57" spans="1:11" x14ac:dyDescent="0.2">
      <c r="A57" s="2">
        <v>54</v>
      </c>
      <c r="B57" s="6" t="s">
        <v>31</v>
      </c>
      <c r="C57" s="2">
        <f>'[12]Lamontagne, Bob'!B31</f>
        <v>1765</v>
      </c>
      <c r="D57" s="2">
        <f>'[12]Lamontagne, Bob'!C31</f>
        <v>286</v>
      </c>
      <c r="E57" s="2">
        <f>'[12]Lamontagne, Bob'!D31</f>
        <v>1044</v>
      </c>
      <c r="F57" s="2">
        <f>'[12]Lamontagne, Bob'!E31</f>
        <v>64</v>
      </c>
      <c r="G57" s="2">
        <f>'[12]Lamontagne, Bob'!F31</f>
        <v>28</v>
      </c>
      <c r="H57" s="2">
        <f>'[12]Lamontagne, Bob'!G31</f>
        <v>18</v>
      </c>
      <c r="I57" s="2">
        <f>'[12]Lamontagne, Bob'!H31</f>
        <v>73</v>
      </c>
      <c r="J57" s="2"/>
      <c r="K57" s="14">
        <f>'[12]Lamontagne, Bob'!J31</f>
        <v>0.6328611898016997</v>
      </c>
    </row>
    <row r="58" spans="1:11" x14ac:dyDescent="0.2">
      <c r="A58" s="2">
        <v>55</v>
      </c>
      <c r="B58" s="6" t="s">
        <v>321</v>
      </c>
      <c r="C58" s="2">
        <f>[17]Royce!B26</f>
        <v>892</v>
      </c>
      <c r="D58" s="2">
        <f>[17]Royce!C26</f>
        <v>180</v>
      </c>
      <c r="E58" s="2">
        <f>[17]Royce!D26</f>
        <v>517</v>
      </c>
      <c r="F58" s="2">
        <f>[17]Royce!E26</f>
        <v>55</v>
      </c>
      <c r="G58" s="2">
        <f>[17]Royce!F26</f>
        <v>15</v>
      </c>
      <c r="H58" s="2">
        <f>[17]Royce!G26</f>
        <v>1</v>
      </c>
      <c r="I58" s="2">
        <f>[17]Royce!H26</f>
        <v>47</v>
      </c>
      <c r="J58" s="2"/>
      <c r="K58" s="14">
        <f>[17]Royce!J26</f>
        <v>0.63228699551569512</v>
      </c>
    </row>
    <row r="59" spans="1:11" x14ac:dyDescent="0.2">
      <c r="A59" s="2">
        <v>56</v>
      </c>
      <c r="B59" s="6" t="s">
        <v>91</v>
      </c>
      <c r="C59" s="2">
        <f>[16]Provencher!B26</f>
        <v>114</v>
      </c>
      <c r="D59" s="2">
        <f>[16]Provencher!C26</f>
        <v>25</v>
      </c>
      <c r="E59" s="2">
        <f>[16]Provencher!D26</f>
        <v>72</v>
      </c>
      <c r="F59" s="2">
        <f>[16]Provencher!E26</f>
        <v>2</v>
      </c>
      <c r="G59" s="2">
        <f>[16]Provencher!F26</f>
        <v>2</v>
      </c>
      <c r="H59" s="2">
        <f>[16]Provencher!G26</f>
        <v>0</v>
      </c>
      <c r="I59" s="2">
        <f>[16]Provencher!H26</f>
        <v>0</v>
      </c>
      <c r="J59" s="2"/>
      <c r="K59" s="14">
        <f>[16]Provencher!J26</f>
        <v>0.63157894736842102</v>
      </c>
    </row>
    <row r="60" spans="1:11" x14ac:dyDescent="0.2">
      <c r="A60" s="2">
        <v>57</v>
      </c>
      <c r="B60" s="6" t="s">
        <v>89</v>
      </c>
      <c r="C60" s="2">
        <f>[8]Howe!B26</f>
        <v>1738</v>
      </c>
      <c r="D60" s="2">
        <f>[8]Howe!C26</f>
        <v>122</v>
      </c>
      <c r="E60" s="2">
        <f>[8]Howe!D26</f>
        <v>938</v>
      </c>
      <c r="F60" s="2">
        <f>[8]Howe!E26</f>
        <v>0</v>
      </c>
      <c r="G60" s="2">
        <f>[8]Howe!F26</f>
        <v>0</v>
      </c>
      <c r="H60" s="2">
        <f>[8]Howe!G26</f>
        <v>0</v>
      </c>
      <c r="I60" s="2">
        <f>[8]Howe!H26</f>
        <v>145</v>
      </c>
      <c r="J60" s="2"/>
      <c r="K60" s="14">
        <f>[8]Howe!J26</f>
        <v>0.62313003452243954</v>
      </c>
    </row>
    <row r="61" spans="1:11" x14ac:dyDescent="0.2">
      <c r="A61" s="2">
        <v>58</v>
      </c>
      <c r="B61" s="6" t="s">
        <v>85</v>
      </c>
      <c r="C61" s="2">
        <f>[2]Bisson!B26</f>
        <v>262</v>
      </c>
      <c r="D61" s="2">
        <f>[2]Bisson!C26</f>
        <v>85</v>
      </c>
      <c r="E61" s="2">
        <f>[2]Bisson!D26</f>
        <v>156</v>
      </c>
      <c r="F61" s="2">
        <f>[2]Bisson!E26</f>
        <v>17</v>
      </c>
      <c r="G61" s="2">
        <f>[2]Bisson!F26</f>
        <v>5</v>
      </c>
      <c r="H61" s="2">
        <f>[2]Bisson!G26</f>
        <v>3</v>
      </c>
      <c r="I61" s="2">
        <f>[2]Bisson!H26</f>
        <v>7</v>
      </c>
      <c r="J61" s="2"/>
      <c r="K61" s="14">
        <f>[2]Bisson!J26</f>
        <v>0.62213740458015265</v>
      </c>
    </row>
    <row r="62" spans="1:11" x14ac:dyDescent="0.2">
      <c r="A62" s="2">
        <v>59</v>
      </c>
      <c r="B62" s="6" t="s">
        <v>138</v>
      </c>
      <c r="C62" s="2">
        <f>[2]Boyle!B26</f>
        <v>1253</v>
      </c>
      <c r="D62" s="2">
        <f>[2]Boyle!C26</f>
        <v>82</v>
      </c>
      <c r="E62" s="2">
        <f>[2]Boyle!D26</f>
        <v>745</v>
      </c>
      <c r="F62" s="2">
        <f>[2]Boyle!E26</f>
        <v>14</v>
      </c>
      <c r="G62" s="2">
        <f>[2]Boyle!F26</f>
        <v>7</v>
      </c>
      <c r="H62" s="2">
        <f>[2]Boyle!G26</f>
        <v>2</v>
      </c>
      <c r="I62" s="2">
        <f>[2]Boyle!H26</f>
        <v>34</v>
      </c>
      <c r="J62" s="2"/>
      <c r="K62" s="14">
        <f>[2]Boyle!J26</f>
        <v>0.62170790103750995</v>
      </c>
    </row>
    <row r="63" spans="1:11" x14ac:dyDescent="0.2">
      <c r="A63" s="2">
        <v>60</v>
      </c>
      <c r="B63" s="6" t="s">
        <v>107</v>
      </c>
      <c r="C63" s="2">
        <f>[20]Vye!B26</f>
        <v>1235</v>
      </c>
      <c r="D63" s="2">
        <f>[20]Vye!C26</f>
        <v>325</v>
      </c>
      <c r="E63" s="2">
        <f>[20]Vye!D26</f>
        <v>740</v>
      </c>
      <c r="F63" s="2">
        <f>[20]Vye!E26</f>
        <v>113</v>
      </c>
      <c r="G63" s="2">
        <f>[20]Vye!F26</f>
        <v>21</v>
      </c>
      <c r="H63" s="2">
        <f>[20]Vye!G26</f>
        <v>14</v>
      </c>
      <c r="I63" s="2">
        <f>[20]Vye!H26</f>
        <v>27</v>
      </c>
      <c r="J63" s="2"/>
      <c r="K63" s="14">
        <f>[20]Vye!J26</f>
        <v>0.62105263157894741</v>
      </c>
    </row>
    <row r="64" spans="1:11" x14ac:dyDescent="0.2">
      <c r="A64" s="2">
        <v>61</v>
      </c>
      <c r="B64" s="6" t="s">
        <v>104</v>
      </c>
      <c r="C64" s="2">
        <f>[17]Riley!B26</f>
        <v>1691</v>
      </c>
      <c r="D64" s="2">
        <f>[17]Riley!C26</f>
        <v>119</v>
      </c>
      <c r="E64" s="2">
        <f>[17]Riley!D26</f>
        <v>916</v>
      </c>
      <c r="F64" s="2">
        <f>[17]Riley!E26</f>
        <v>29</v>
      </c>
      <c r="G64" s="2">
        <f>[17]Riley!F26</f>
        <v>11</v>
      </c>
      <c r="H64" s="2">
        <f>[17]Riley!G26</f>
        <v>1</v>
      </c>
      <c r="I64" s="2">
        <f>[17]Riley!H26</f>
        <v>120</v>
      </c>
      <c r="J64" s="2"/>
      <c r="K64" s="14">
        <f>[17]Riley!J26</f>
        <v>0.61265523358959195</v>
      </c>
    </row>
    <row r="65" spans="1:11" x14ac:dyDescent="0.2">
      <c r="A65" s="2">
        <v>62</v>
      </c>
      <c r="B65" s="6" t="s">
        <v>137</v>
      </c>
      <c r="C65" s="2">
        <f>[2]Backman!B26</f>
        <v>115</v>
      </c>
      <c r="D65" s="2">
        <f>[2]Backman!C26</f>
        <v>43</v>
      </c>
      <c r="E65" s="2">
        <f>[2]Backman!D26</f>
        <v>68</v>
      </c>
      <c r="F65" s="2">
        <f>[2]Backman!E26</f>
        <v>10</v>
      </c>
      <c r="G65" s="2">
        <f>[2]Backman!F26</f>
        <v>4</v>
      </c>
      <c r="H65" s="2">
        <f>[2]Backman!G26</f>
        <v>5</v>
      </c>
      <c r="I65" s="2">
        <f>[2]Backman!H26</f>
        <v>2</v>
      </c>
      <c r="J65" s="2"/>
      <c r="K65" s="14">
        <f>[2]Backman!J26</f>
        <v>0.60869565217391308</v>
      </c>
    </row>
    <row r="66" spans="1:11" x14ac:dyDescent="0.2">
      <c r="A66" s="2">
        <v>63</v>
      </c>
      <c r="B66" s="6" t="s">
        <v>216</v>
      </c>
      <c r="C66" s="2">
        <f>[19]Tanguay!B18</f>
        <v>28</v>
      </c>
      <c r="D66" s="2">
        <f>[19]Tanguay!C18</f>
        <v>0</v>
      </c>
      <c r="E66" s="2">
        <f>[19]Tanguay!D18</f>
        <v>17</v>
      </c>
      <c r="F66" s="2">
        <f>[19]Tanguay!E18</f>
        <v>0</v>
      </c>
      <c r="G66" s="2">
        <f>[19]Tanguay!F18</f>
        <v>0</v>
      </c>
      <c r="H66" s="2">
        <f>[19]Tanguay!G18</f>
        <v>0</v>
      </c>
      <c r="I66" s="2">
        <f>[19]Tanguay!H18</f>
        <v>0</v>
      </c>
      <c r="J66" s="2"/>
      <c r="K66" s="14">
        <f>[19]Tanguay!J18</f>
        <v>0.6071428571428571</v>
      </c>
    </row>
    <row r="67" spans="1:11" x14ac:dyDescent="0.2">
      <c r="A67" s="2">
        <v>64</v>
      </c>
      <c r="B67" s="6" t="s">
        <v>98</v>
      </c>
      <c r="C67" s="2">
        <f>[5]Edwards!B26</f>
        <v>1805</v>
      </c>
      <c r="D67" s="2">
        <f>[5]Edwards!C26</f>
        <v>98</v>
      </c>
      <c r="E67" s="2">
        <f>[5]Edwards!D26</f>
        <v>997</v>
      </c>
      <c r="F67" s="2">
        <f>[5]Edwards!E26</f>
        <v>8</v>
      </c>
      <c r="G67" s="2">
        <f>[5]Edwards!F26</f>
        <v>0</v>
      </c>
      <c r="H67" s="2">
        <f>[5]Edwards!G26</f>
        <v>0</v>
      </c>
      <c r="I67" s="2">
        <f>[5]Edwards!H26</f>
        <v>97</v>
      </c>
      <c r="J67" s="2"/>
      <c r="K67" s="14">
        <f>[5]Edwards!J26</f>
        <v>0.60609418282548477</v>
      </c>
    </row>
    <row r="68" spans="1:11" x14ac:dyDescent="0.2">
      <c r="A68" s="2">
        <v>65</v>
      </c>
      <c r="B68" s="6" t="s">
        <v>60</v>
      </c>
      <c r="C68" s="2">
        <f>[2]Bahia!B26</f>
        <v>591</v>
      </c>
      <c r="D68" s="2">
        <f>[2]Bahia!C26</f>
        <v>131</v>
      </c>
      <c r="E68" s="2">
        <f>[2]Bahia!D26</f>
        <v>340</v>
      </c>
      <c r="F68" s="2">
        <f>[2]Bahia!E26</f>
        <v>37</v>
      </c>
      <c r="G68" s="2">
        <f>[2]Bahia!F26</f>
        <v>12</v>
      </c>
      <c r="H68" s="2">
        <f>[2]Bahia!G26</f>
        <v>1</v>
      </c>
      <c r="I68" s="2">
        <f>[2]Bahia!H26</f>
        <v>18</v>
      </c>
      <c r="J68" s="2"/>
      <c r="K68" s="14">
        <f>[2]Bahia!J26</f>
        <v>0.60575296108291032</v>
      </c>
    </row>
    <row r="69" spans="1:11" x14ac:dyDescent="0.2">
      <c r="A69" s="2">
        <v>66</v>
      </c>
      <c r="B69" s="6" t="s">
        <v>125</v>
      </c>
      <c r="C69" s="2">
        <f>[16]Patton!B26</f>
        <v>1438</v>
      </c>
      <c r="D69" s="2">
        <f>[16]Patton!C26</f>
        <v>160</v>
      </c>
      <c r="E69" s="2">
        <f>[16]Patton!D26</f>
        <v>832</v>
      </c>
      <c r="F69" s="2">
        <f>[16]Patton!E26</f>
        <v>46</v>
      </c>
      <c r="G69" s="2">
        <f>[16]Patton!F26</f>
        <v>15</v>
      </c>
      <c r="H69" s="2">
        <f>[16]Patton!G26</f>
        <v>1</v>
      </c>
      <c r="I69" s="2">
        <f>[16]Patton!H26</f>
        <v>39</v>
      </c>
      <c r="J69" s="2"/>
      <c r="K69" s="14">
        <f>[16]Patton!J26</f>
        <v>0.60570236439499303</v>
      </c>
    </row>
    <row r="70" spans="1:11" x14ac:dyDescent="0.2">
      <c r="A70" s="2">
        <v>67</v>
      </c>
      <c r="B70" s="6" t="s">
        <v>351</v>
      </c>
      <c r="C70" s="2">
        <f>'[15]O''Brien'!B13</f>
        <v>81</v>
      </c>
      <c r="D70" s="2">
        <f>'[15]O''Brien'!C13</f>
        <v>0</v>
      </c>
      <c r="E70" s="2">
        <f>'[15]O''Brien'!D13</f>
        <v>43</v>
      </c>
      <c r="F70" s="2">
        <f>'[15]O''Brien'!E13</f>
        <v>0</v>
      </c>
      <c r="G70" s="2">
        <f>'[15]O''Brien'!F13</f>
        <v>0</v>
      </c>
      <c r="H70" s="2">
        <f>'[15]O''Brien'!G13</f>
        <v>0</v>
      </c>
      <c r="I70" s="2">
        <f>'[15]O''Brien'!H13</f>
        <v>6</v>
      </c>
      <c r="J70" s="2"/>
      <c r="K70" s="14">
        <f>'[15]O''Brien'!J13</f>
        <v>0.60493827160493829</v>
      </c>
    </row>
    <row r="71" spans="1:11" x14ac:dyDescent="0.2">
      <c r="A71" s="2">
        <v>68</v>
      </c>
      <c r="B71" s="6" t="s">
        <v>264</v>
      </c>
      <c r="C71" s="2">
        <f>[11]Krumanacker!B18</f>
        <v>258</v>
      </c>
      <c r="D71" s="2">
        <f>[11]Krumanacker!C18</f>
        <v>0</v>
      </c>
      <c r="E71" s="2">
        <f>[11]Krumanacker!D18</f>
        <v>152</v>
      </c>
      <c r="F71" s="2">
        <f>[11]Krumanacker!E18</f>
        <v>0</v>
      </c>
      <c r="G71" s="2">
        <f>[11]Krumanacker!F18</f>
        <v>0</v>
      </c>
      <c r="H71" s="2">
        <f>[11]Krumanacker!G18</f>
        <v>0</v>
      </c>
      <c r="I71" s="2">
        <f>[11]Krumanacker!H18</f>
        <v>4</v>
      </c>
      <c r="J71" s="2"/>
      <c r="K71" s="14">
        <f>[11]Krumanacker!J18</f>
        <v>0.60465116279069764</v>
      </c>
    </row>
    <row r="72" spans="1:11" x14ac:dyDescent="0.2">
      <c r="A72" s="2">
        <v>69</v>
      </c>
      <c r="B72" s="6" t="s">
        <v>63</v>
      </c>
      <c r="C72" s="2">
        <f>'[10]Johnson, Gary'!B26</f>
        <v>859</v>
      </c>
      <c r="D72" s="2">
        <f>'[10]Johnson, Gary'!C26</f>
        <v>132</v>
      </c>
      <c r="E72" s="2">
        <f>'[10]Johnson, Gary'!D26</f>
        <v>498</v>
      </c>
      <c r="F72" s="2">
        <f>'[10]Johnson, Gary'!E26</f>
        <v>20</v>
      </c>
      <c r="G72" s="2">
        <f>'[10]Johnson, Gary'!F26</f>
        <v>9</v>
      </c>
      <c r="H72" s="2">
        <f>'[10]Johnson, Gary'!G26</f>
        <v>2</v>
      </c>
      <c r="I72" s="2">
        <f>'[10]Johnson, Gary'!H26</f>
        <v>20</v>
      </c>
      <c r="J72" s="2"/>
      <c r="K72" s="14">
        <f>'[10]Johnson, Gary'!J26</f>
        <v>0.60302677532013971</v>
      </c>
    </row>
    <row r="73" spans="1:11" x14ac:dyDescent="0.2">
      <c r="A73" s="2">
        <v>70</v>
      </c>
      <c r="B73" s="6" t="s">
        <v>116</v>
      </c>
      <c r="C73" s="2">
        <f>[17]Remillard!B26</f>
        <v>1274</v>
      </c>
      <c r="D73" s="2">
        <f>[17]Remillard!C26</f>
        <v>269</v>
      </c>
      <c r="E73" s="2">
        <f>[17]Remillard!D26</f>
        <v>726</v>
      </c>
      <c r="F73" s="2">
        <f>[17]Remillard!E26</f>
        <v>73</v>
      </c>
      <c r="G73" s="2">
        <f>[17]Remillard!F26</f>
        <v>17</v>
      </c>
      <c r="H73" s="2">
        <f>[17]Remillard!G26</f>
        <v>1</v>
      </c>
      <c r="I73" s="2">
        <f>[17]Remillard!H26</f>
        <v>40</v>
      </c>
      <c r="J73" s="2"/>
      <c r="K73" s="14">
        <f>[17]Remillard!J26</f>
        <v>0.60125588697017274</v>
      </c>
    </row>
    <row r="74" spans="1:11" x14ac:dyDescent="0.2">
      <c r="A74" s="2">
        <v>71</v>
      </c>
      <c r="B74" s="6" t="s">
        <v>72</v>
      </c>
      <c r="C74" s="2">
        <f>[1]Abood!B26</f>
        <v>777</v>
      </c>
      <c r="D74" s="2">
        <f>[1]Abood!C26</f>
        <v>124</v>
      </c>
      <c r="E74" s="2">
        <f>[1]Abood!D26</f>
        <v>440</v>
      </c>
      <c r="F74" s="2">
        <f>[1]Abood!E26</f>
        <v>40</v>
      </c>
      <c r="G74" s="2">
        <f>[1]Abood!F26</f>
        <v>1</v>
      </c>
      <c r="H74" s="2">
        <f>[1]Abood!G26</f>
        <v>0</v>
      </c>
      <c r="I74" s="2">
        <f>[1]Abood!H26</f>
        <v>27</v>
      </c>
      <c r="J74" s="2"/>
      <c r="K74" s="14">
        <f>[1]Abood!J26</f>
        <v>0.60102960102960101</v>
      </c>
    </row>
    <row r="75" spans="1:11" x14ac:dyDescent="0.2">
      <c r="A75" s="2">
        <v>72</v>
      </c>
      <c r="B75" s="6" t="s">
        <v>131</v>
      </c>
      <c r="C75" s="2">
        <f>[3]Cox!B26</f>
        <v>112</v>
      </c>
      <c r="D75" s="2">
        <f>[3]Cox!C26</f>
        <v>7</v>
      </c>
      <c r="E75" s="2">
        <f>[3]Cox!D26</f>
        <v>55</v>
      </c>
      <c r="F75" s="2">
        <f>[3]Cox!E26</f>
        <v>2</v>
      </c>
      <c r="G75" s="2">
        <f>[3]Cox!F26</f>
        <v>0</v>
      </c>
      <c r="H75" s="2">
        <f>[3]Cox!G26</f>
        <v>0</v>
      </c>
      <c r="I75" s="2">
        <f>[3]Cox!H26</f>
        <v>12</v>
      </c>
      <c r="J75" s="2"/>
      <c r="K75" s="14">
        <f>[3]Cox!J26</f>
        <v>0.5982142857142857</v>
      </c>
    </row>
    <row r="76" spans="1:11" x14ac:dyDescent="0.2">
      <c r="A76" s="2">
        <v>73</v>
      </c>
      <c r="B76" s="6" t="s">
        <v>88</v>
      </c>
      <c r="C76" s="2">
        <f>[3]Cook!B26</f>
        <v>546</v>
      </c>
      <c r="D76" s="2">
        <f>[3]Cook!C26</f>
        <v>157</v>
      </c>
      <c r="E76" s="2">
        <f>[3]Cook!D26</f>
        <v>324</v>
      </c>
      <c r="F76" s="2">
        <f>[3]Cook!E26</f>
        <v>53</v>
      </c>
      <c r="G76" s="2">
        <f>[3]Cook!F26</f>
        <v>21</v>
      </c>
      <c r="H76" s="2">
        <f>[3]Cook!G26</f>
        <v>2</v>
      </c>
      <c r="I76" s="2">
        <f>[3]Cook!H26</f>
        <v>2</v>
      </c>
      <c r="J76" s="2"/>
      <c r="K76" s="14">
        <f>[3]Cook!J26</f>
        <v>0.59706959706959706</v>
      </c>
    </row>
    <row r="77" spans="1:11" x14ac:dyDescent="0.2">
      <c r="A77" s="2">
        <v>74</v>
      </c>
      <c r="B77" s="6" t="s">
        <v>44</v>
      </c>
      <c r="C77" s="2">
        <f>[16]Pelletier!B26</f>
        <v>775</v>
      </c>
      <c r="D77" s="2">
        <f>[16]Pelletier!C26</f>
        <v>211</v>
      </c>
      <c r="E77" s="2">
        <f>[16]Pelletier!D26</f>
        <v>443</v>
      </c>
      <c r="F77" s="2">
        <f>[16]Pelletier!E26</f>
        <v>49</v>
      </c>
      <c r="G77" s="2">
        <f>[16]Pelletier!F26</f>
        <v>19</v>
      </c>
      <c r="H77" s="2">
        <f>[16]Pelletier!G26</f>
        <v>4</v>
      </c>
      <c r="I77" s="2">
        <f>[16]Pelletier!H26</f>
        <v>18</v>
      </c>
      <c r="J77" s="2"/>
      <c r="K77" s="14">
        <f>[16]Pelletier!J26</f>
        <v>0.59483870967741936</v>
      </c>
    </row>
    <row r="78" spans="1:11" x14ac:dyDescent="0.2">
      <c r="A78" s="2">
        <v>75</v>
      </c>
      <c r="B78" s="6" t="s">
        <v>187</v>
      </c>
      <c r="C78" s="2">
        <f>'[15]O''Neil'!B26</f>
        <v>71</v>
      </c>
      <c r="D78" s="2">
        <f>'[15]O''Neil'!C26</f>
        <v>0</v>
      </c>
      <c r="E78" s="2">
        <f>'[15]O''Neil'!D26</f>
        <v>37</v>
      </c>
      <c r="F78" s="2">
        <f>'[15]O''Neil'!E26</f>
        <v>0</v>
      </c>
      <c r="G78" s="2">
        <f>'[15]O''Neil'!F26</f>
        <v>0</v>
      </c>
      <c r="H78" s="2">
        <f>'[15]O''Neil'!G26</f>
        <v>0</v>
      </c>
      <c r="I78" s="2">
        <f>'[15]O''Neil'!H26</f>
        <v>5</v>
      </c>
      <c r="J78" s="2"/>
      <c r="K78" s="14">
        <f>'[15]O''Neil'!J26</f>
        <v>0.59154929577464788</v>
      </c>
    </row>
    <row r="79" spans="1:11" x14ac:dyDescent="0.2">
      <c r="A79" s="2">
        <v>76</v>
      </c>
      <c r="B79" s="6" t="s">
        <v>191</v>
      </c>
      <c r="C79" s="2">
        <f>[14]Nield!B21</f>
        <v>705</v>
      </c>
      <c r="D79" s="2">
        <f>[14]Nield!C21</f>
        <v>0</v>
      </c>
      <c r="E79" s="2">
        <f>[14]Nield!D21</f>
        <v>389</v>
      </c>
      <c r="F79" s="2">
        <f>[14]Nield!E21</f>
        <v>0</v>
      </c>
      <c r="G79" s="2">
        <f>[14]Nield!F21</f>
        <v>0</v>
      </c>
      <c r="H79" s="2">
        <f>[14]Nield!G21</f>
        <v>0</v>
      </c>
      <c r="I79" s="2">
        <f>[14]Nield!H21</f>
        <v>28</v>
      </c>
      <c r="J79" s="2"/>
      <c r="K79" s="14">
        <f>[14]Nield!J21</f>
        <v>0.59148936170212763</v>
      </c>
    </row>
    <row r="80" spans="1:11" x14ac:dyDescent="0.2">
      <c r="A80" s="2">
        <v>77</v>
      </c>
      <c r="B80" s="6" t="s">
        <v>186</v>
      </c>
      <c r="C80" s="2">
        <f>'[13]Murphy, R'!B19</f>
        <v>536</v>
      </c>
      <c r="D80" s="2">
        <f>'[13]Murphy, R'!C19</f>
        <v>0</v>
      </c>
      <c r="E80" s="2">
        <f>'[13]Murphy, R'!D19</f>
        <v>297</v>
      </c>
      <c r="F80" s="2">
        <f>'[13]Murphy, R'!E19</f>
        <v>0</v>
      </c>
      <c r="G80" s="2">
        <f>'[13]Murphy, R'!F19</f>
        <v>0</v>
      </c>
      <c r="H80" s="2">
        <f>'[13]Murphy, R'!G19</f>
        <v>0</v>
      </c>
      <c r="I80" s="2">
        <f>'[13]Murphy, R'!H19</f>
        <v>20</v>
      </c>
      <c r="J80" s="2"/>
      <c r="K80" s="14">
        <f>'[13]Murphy, R'!J19</f>
        <v>0.59141791044776115</v>
      </c>
    </row>
    <row r="81" spans="1:11" x14ac:dyDescent="0.2">
      <c r="A81" s="2">
        <v>78</v>
      </c>
      <c r="B81" s="6" t="s">
        <v>290</v>
      </c>
      <c r="C81" s="2">
        <f>[21]Zdankiewicz!B14</f>
        <v>93</v>
      </c>
      <c r="D81" s="2">
        <f>[21]Zdankiewicz!C14</f>
        <v>0</v>
      </c>
      <c r="E81" s="2">
        <f>[21]Zdankiewicz!D14</f>
        <v>47</v>
      </c>
      <c r="F81" s="2">
        <f>[21]Zdankiewicz!E14</f>
        <v>0</v>
      </c>
      <c r="G81" s="2">
        <f>[21]Zdankiewicz!F14</f>
        <v>0</v>
      </c>
      <c r="H81" s="2">
        <f>[21]Zdankiewicz!G14</f>
        <v>0</v>
      </c>
      <c r="I81" s="2">
        <f>[21]Zdankiewicz!H14</f>
        <v>8</v>
      </c>
      <c r="J81" s="2"/>
      <c r="K81" s="14">
        <f>[21]Zdankiewicz!J14</f>
        <v>0.59139784946236562</v>
      </c>
    </row>
    <row r="82" spans="1:11" x14ac:dyDescent="0.2">
      <c r="A82" s="2">
        <v>79</v>
      </c>
      <c r="B82" s="6" t="s">
        <v>61</v>
      </c>
      <c r="C82" s="2">
        <f>[2]Boyd!B26</f>
        <v>1397</v>
      </c>
      <c r="D82" s="2">
        <f>[2]Boyd!C26</f>
        <v>131</v>
      </c>
      <c r="E82" s="2">
        <f>[2]Boyd!D26</f>
        <v>778</v>
      </c>
      <c r="F82" s="2">
        <f>[2]Boyd!E26</f>
        <v>39</v>
      </c>
      <c r="G82" s="2">
        <f>[2]Boyd!F26</f>
        <v>9</v>
      </c>
      <c r="H82" s="2">
        <f>[2]Boyd!G26</f>
        <v>4</v>
      </c>
      <c r="I82" s="2">
        <f>[2]Boyd!H26</f>
        <v>48</v>
      </c>
      <c r="J82" s="2"/>
      <c r="K82" s="14">
        <f>[2]Boyd!J26</f>
        <v>0.59126700071581961</v>
      </c>
    </row>
    <row r="83" spans="1:11" x14ac:dyDescent="0.2">
      <c r="A83" s="2">
        <v>80</v>
      </c>
      <c r="B83" s="6" t="s">
        <v>110</v>
      </c>
      <c r="C83" s="2">
        <f>[2]Bourque!B26</f>
        <v>122</v>
      </c>
      <c r="D83" s="2">
        <f>[2]Bourque!C26</f>
        <v>38</v>
      </c>
      <c r="E83" s="2">
        <f>[2]Bourque!D26</f>
        <v>60</v>
      </c>
      <c r="F83" s="2">
        <f>[2]Bourque!E26</f>
        <v>9</v>
      </c>
      <c r="G83" s="2">
        <f>[2]Bourque!F26</f>
        <v>3</v>
      </c>
      <c r="H83" s="2">
        <f>[2]Bourque!G26</f>
        <v>1</v>
      </c>
      <c r="I83" s="2">
        <f>[2]Bourque!H26</f>
        <v>12</v>
      </c>
      <c r="J83" s="2"/>
      <c r="K83" s="14">
        <f>[2]Bourque!J26</f>
        <v>0.5901639344262295</v>
      </c>
    </row>
    <row r="84" spans="1:11" x14ac:dyDescent="0.2">
      <c r="A84" s="2">
        <v>81</v>
      </c>
      <c r="B84" s="6" t="s">
        <v>266</v>
      </c>
      <c r="C84" s="2">
        <f>[2]Burr!B19</f>
        <v>342</v>
      </c>
      <c r="D84" s="2">
        <f>[2]Burr!C19</f>
        <v>0</v>
      </c>
      <c r="E84" s="2">
        <f>[2]Burr!D19</f>
        <v>194</v>
      </c>
      <c r="F84" s="2">
        <f>[2]Burr!E19</f>
        <v>0</v>
      </c>
      <c r="G84" s="2">
        <f>[2]Burr!F19</f>
        <v>0</v>
      </c>
      <c r="H84" s="2">
        <f>[2]Burr!G19</f>
        <v>0</v>
      </c>
      <c r="I84" s="2">
        <f>[2]Burr!H19</f>
        <v>7</v>
      </c>
      <c r="J84" s="2"/>
      <c r="K84" s="14">
        <f>[2]Burr!J19</f>
        <v>0.58771929824561409</v>
      </c>
    </row>
    <row r="85" spans="1:11" x14ac:dyDescent="0.2">
      <c r="A85" s="2">
        <v>82</v>
      </c>
      <c r="B85" s="6" t="s">
        <v>40</v>
      </c>
      <c r="C85" s="2">
        <f>[7]Goudey!B26</f>
        <v>260</v>
      </c>
      <c r="D85" s="2">
        <f>[7]Goudey!C26</f>
        <v>89</v>
      </c>
      <c r="E85" s="2">
        <f>[7]Goudey!D26</f>
        <v>149</v>
      </c>
      <c r="F85" s="2">
        <f>[7]Goudey!E26</f>
        <v>18</v>
      </c>
      <c r="G85" s="2">
        <f>[7]Goudey!F26</f>
        <v>8</v>
      </c>
      <c r="H85" s="2">
        <f>[7]Goudey!G26</f>
        <v>9</v>
      </c>
      <c r="I85" s="2">
        <f>[7]Goudey!H26</f>
        <v>3</v>
      </c>
      <c r="J85" s="2"/>
      <c r="K85" s="14">
        <f>[7]Goudey!J26</f>
        <v>0.58461538461538465</v>
      </c>
    </row>
    <row r="86" spans="1:11" x14ac:dyDescent="0.2">
      <c r="A86" s="2">
        <v>83</v>
      </c>
      <c r="B86" s="6" t="s">
        <v>340</v>
      </c>
      <c r="C86" s="2">
        <f>[13]Milewski!B26</f>
        <v>1109</v>
      </c>
      <c r="D86" s="2">
        <f>[13]Milewski!C26</f>
        <v>0</v>
      </c>
      <c r="E86" s="2">
        <f>[13]Milewski!D26</f>
        <v>581</v>
      </c>
      <c r="F86" s="2">
        <f>[13]Milewski!E26</f>
        <v>0</v>
      </c>
      <c r="G86" s="2">
        <f>[13]Milewski!F26</f>
        <v>0</v>
      </c>
      <c r="H86" s="2">
        <f>[13]Milewski!G26</f>
        <v>0</v>
      </c>
      <c r="I86" s="2">
        <f>[13]Milewski!H26</f>
        <v>66</v>
      </c>
      <c r="J86" s="2"/>
      <c r="K86" s="14">
        <f>[13]Milewski!J26</f>
        <v>0.58340847610459878</v>
      </c>
    </row>
    <row r="87" spans="1:11" x14ac:dyDescent="0.2">
      <c r="A87" s="2">
        <v>84</v>
      </c>
      <c r="B87" s="6" t="s">
        <v>113</v>
      </c>
      <c r="C87" s="2">
        <f>[6]Ferguson!B26</f>
        <v>1305</v>
      </c>
      <c r="D87" s="2">
        <f>[6]Ferguson!C26</f>
        <v>100</v>
      </c>
      <c r="E87" s="2">
        <f>[6]Ferguson!D26</f>
        <v>702</v>
      </c>
      <c r="F87" s="2">
        <f>[6]Ferguson!E26</f>
        <v>1</v>
      </c>
      <c r="G87" s="2">
        <f>[6]Ferguson!F26</f>
        <v>0</v>
      </c>
      <c r="H87" s="2">
        <f>[6]Ferguson!G26</f>
        <v>0</v>
      </c>
      <c r="I87" s="2">
        <f>[6]Ferguson!H26</f>
        <v>59</v>
      </c>
      <c r="J87" s="2"/>
      <c r="K87" s="14">
        <f>[6]Ferguson!J26</f>
        <v>0.58314176245210725</v>
      </c>
    </row>
    <row r="88" spans="1:11" x14ac:dyDescent="0.2">
      <c r="A88" s="2">
        <v>85</v>
      </c>
      <c r="B88" s="6" t="s">
        <v>118</v>
      </c>
      <c r="C88" s="2">
        <f>[3]Campbell!B26</f>
        <v>410</v>
      </c>
      <c r="D88" s="2">
        <f>[3]Campbell!C26</f>
        <v>79</v>
      </c>
      <c r="E88" s="2">
        <f>[3]Campbell!D26</f>
        <v>219</v>
      </c>
      <c r="F88" s="2">
        <f>[3]Campbell!E26</f>
        <v>23</v>
      </c>
      <c r="G88" s="2">
        <f>[3]Campbell!F26</f>
        <v>0</v>
      </c>
      <c r="H88" s="2">
        <f>[3]Campbell!G26</f>
        <v>0</v>
      </c>
      <c r="I88" s="2">
        <f>[3]Campbell!H26</f>
        <v>20</v>
      </c>
      <c r="J88" s="2"/>
      <c r="K88" s="14">
        <f>[3]Campbell!J26</f>
        <v>0.58292682926829265</v>
      </c>
    </row>
    <row r="89" spans="1:11" x14ac:dyDescent="0.2">
      <c r="A89" s="2">
        <v>86</v>
      </c>
      <c r="B89" s="6" t="s">
        <v>139</v>
      </c>
      <c r="C89" s="2">
        <f>[21]Zupkosky!B26</f>
        <v>79</v>
      </c>
      <c r="D89" s="2">
        <f>[21]Zupkosky!C26</f>
        <v>15</v>
      </c>
      <c r="E89" s="2">
        <f>[21]Zupkosky!D26</f>
        <v>45</v>
      </c>
      <c r="F89" s="2">
        <f>[21]Zupkosky!E26</f>
        <v>0</v>
      </c>
      <c r="G89" s="2">
        <f>[21]Zupkosky!F26</f>
        <v>0</v>
      </c>
      <c r="H89" s="2">
        <f>[21]Zupkosky!G26</f>
        <v>0</v>
      </c>
      <c r="I89" s="2">
        <f>[21]Zupkosky!H26</f>
        <v>1</v>
      </c>
      <c r="J89" s="2"/>
      <c r="K89" s="14">
        <f>[21]Zupkosky!J26</f>
        <v>0.58227848101265822</v>
      </c>
    </row>
    <row r="90" spans="1:11" x14ac:dyDescent="0.2">
      <c r="A90" s="2">
        <v>87</v>
      </c>
      <c r="B90" s="6" t="s">
        <v>66</v>
      </c>
      <c r="C90" s="2">
        <f>[12]Lamy!B26</f>
        <v>1170</v>
      </c>
      <c r="D90" s="2">
        <f>[12]Lamy!C26</f>
        <v>169</v>
      </c>
      <c r="E90" s="2">
        <f>[12]Lamy!D26</f>
        <v>613</v>
      </c>
      <c r="F90" s="2">
        <f>[12]Lamy!E26</f>
        <v>37</v>
      </c>
      <c r="G90" s="2">
        <f>[12]Lamy!F26</f>
        <v>24</v>
      </c>
      <c r="H90" s="2">
        <f>[12]Lamy!G26</f>
        <v>2</v>
      </c>
      <c r="I90" s="2">
        <f>[12]Lamy!H26</f>
        <v>67</v>
      </c>
      <c r="J90" s="2"/>
      <c r="K90" s="14">
        <f>[12]Lamy!J26</f>
        <v>0.58119658119658124</v>
      </c>
    </row>
    <row r="91" spans="1:11" x14ac:dyDescent="0.2">
      <c r="A91" s="2">
        <v>88</v>
      </c>
      <c r="B91" s="6" t="s">
        <v>143</v>
      </c>
      <c r="C91" s="2">
        <f>[13]McCarty!B24</f>
        <v>441</v>
      </c>
      <c r="D91" s="2">
        <f>[13]McCarty!C24</f>
        <v>112</v>
      </c>
      <c r="E91" s="2">
        <f>[13]McCarty!D24</f>
        <v>239</v>
      </c>
      <c r="F91" s="2">
        <f>[13]McCarty!E24</f>
        <v>16</v>
      </c>
      <c r="G91" s="2">
        <f>[13]McCarty!F24</f>
        <v>5</v>
      </c>
      <c r="H91" s="2">
        <f>[13]McCarty!G24</f>
        <v>3</v>
      </c>
      <c r="I91" s="2">
        <f>[13]McCarty!H24</f>
        <v>16</v>
      </c>
      <c r="J91" s="2"/>
      <c r="K91" s="14">
        <f>[13]McCarty!J24</f>
        <v>0.57823129251700678</v>
      </c>
    </row>
    <row r="92" spans="1:11" x14ac:dyDescent="0.2">
      <c r="A92" s="2">
        <v>89</v>
      </c>
      <c r="B92" s="6" t="s">
        <v>117</v>
      </c>
      <c r="C92" s="2">
        <f>[18]Spinella!B26</f>
        <v>386</v>
      </c>
      <c r="D92" s="2">
        <f>[18]Spinella!C26</f>
        <v>92</v>
      </c>
      <c r="E92" s="2">
        <f>[18]Spinella!D26</f>
        <v>209</v>
      </c>
      <c r="F92" s="2">
        <f>[18]Spinella!E26</f>
        <v>30</v>
      </c>
      <c r="G92" s="2">
        <f>[18]Spinella!F26</f>
        <v>9</v>
      </c>
      <c r="H92" s="2">
        <f>[18]Spinella!G26</f>
        <v>0</v>
      </c>
      <c r="I92" s="2">
        <f>[18]Spinella!H26</f>
        <v>14</v>
      </c>
      <c r="J92" s="2"/>
      <c r="K92" s="14">
        <f>[18]Spinella!J26</f>
        <v>0.57772020725388606</v>
      </c>
    </row>
    <row r="93" spans="1:11" x14ac:dyDescent="0.2">
      <c r="A93" s="2">
        <v>90</v>
      </c>
      <c r="B93" s="6" t="s">
        <v>37</v>
      </c>
      <c r="C93" s="2">
        <f>[20]Walter!B26</f>
        <v>876</v>
      </c>
      <c r="D93" s="2">
        <f>[20]Walter!C26</f>
        <v>97</v>
      </c>
      <c r="E93" s="2">
        <f>[20]Walter!D26</f>
        <v>461</v>
      </c>
      <c r="F93" s="2">
        <f>[20]Walter!E26</f>
        <v>8</v>
      </c>
      <c r="G93" s="2">
        <f>[20]Walter!F26</f>
        <v>0</v>
      </c>
      <c r="H93" s="2">
        <f>[20]Walter!G26</f>
        <v>0</v>
      </c>
      <c r="I93" s="2">
        <f>[20]Walter!H26</f>
        <v>44</v>
      </c>
      <c r="J93" s="2"/>
      <c r="K93" s="14">
        <f>[20]Walter!J26</f>
        <v>0.57648401826484019</v>
      </c>
    </row>
    <row r="94" spans="1:11" x14ac:dyDescent="0.2">
      <c r="A94" s="2">
        <v>91</v>
      </c>
      <c r="B94" s="6" t="s">
        <v>202</v>
      </c>
      <c r="C94" s="2">
        <f>[2]Bowser!B17</f>
        <v>205</v>
      </c>
      <c r="D94" s="2">
        <f>[2]Bowser!C17</f>
        <v>0</v>
      </c>
      <c r="E94" s="2">
        <f>[2]Bowser!D17</f>
        <v>114</v>
      </c>
      <c r="F94" s="2">
        <f>[2]Bowser!E17</f>
        <v>0</v>
      </c>
      <c r="G94" s="2">
        <f>[2]Bowser!F17</f>
        <v>0</v>
      </c>
      <c r="H94" s="2">
        <f>[2]Bowser!G17</f>
        <v>0</v>
      </c>
      <c r="I94" s="2">
        <f>[2]Bowser!H17</f>
        <v>4</v>
      </c>
      <c r="J94" s="2"/>
      <c r="K94" s="14">
        <f>[2]Bowser!J17</f>
        <v>0.57560975609756093</v>
      </c>
    </row>
    <row r="95" spans="1:11" x14ac:dyDescent="0.2">
      <c r="A95" s="2">
        <v>92</v>
      </c>
      <c r="B95" s="6" t="s">
        <v>239</v>
      </c>
      <c r="C95" s="2">
        <f>[11]King!B17</f>
        <v>285</v>
      </c>
      <c r="D95" s="2">
        <f>[11]King!C17</f>
        <v>0</v>
      </c>
      <c r="E95" s="2">
        <f>[11]King!D17</f>
        <v>160</v>
      </c>
      <c r="F95" s="2">
        <f>[11]King!E17</f>
        <v>0</v>
      </c>
      <c r="G95" s="2">
        <f>[11]King!F17</f>
        <v>0</v>
      </c>
      <c r="H95" s="2">
        <f>[11]King!G17</f>
        <v>0</v>
      </c>
      <c r="I95" s="2">
        <f>[11]King!H17</f>
        <v>4</v>
      </c>
      <c r="J95" s="2"/>
      <c r="K95" s="14">
        <f>[11]King!J17</f>
        <v>0.57543859649122808</v>
      </c>
    </row>
    <row r="96" spans="1:11" x14ac:dyDescent="0.2">
      <c r="A96" s="2">
        <v>93</v>
      </c>
      <c r="B96" s="6" t="s">
        <v>151</v>
      </c>
      <c r="C96" s="2">
        <f>[2]Beyer!B18</f>
        <v>412</v>
      </c>
      <c r="D96" s="2">
        <f>[2]Beyer!C18</f>
        <v>68</v>
      </c>
      <c r="E96" s="2">
        <f>[2]Beyer!D18</f>
        <v>215</v>
      </c>
      <c r="F96" s="2">
        <f>[2]Beyer!E18</f>
        <v>8</v>
      </c>
      <c r="G96" s="2">
        <f>[2]Beyer!F18</f>
        <v>2</v>
      </c>
      <c r="H96" s="2">
        <f>[2]Beyer!G18</f>
        <v>0</v>
      </c>
      <c r="I96" s="2">
        <f>[2]Beyer!H18</f>
        <v>22</v>
      </c>
      <c r="J96" s="2"/>
      <c r="K96" s="14">
        <f>[2]Beyer!J18</f>
        <v>0.57524271844660191</v>
      </c>
    </row>
    <row r="97" spans="1:11" x14ac:dyDescent="0.2">
      <c r="A97" s="2">
        <v>94</v>
      </c>
      <c r="B97" s="6" t="s">
        <v>189</v>
      </c>
      <c r="C97" s="2">
        <f>[13]McDuffee!B18</f>
        <v>400</v>
      </c>
      <c r="D97" s="2">
        <f>[13]McDuffee!C18</f>
        <v>0</v>
      </c>
      <c r="E97" s="2">
        <f>[13]McDuffee!D18</f>
        <v>214</v>
      </c>
      <c r="F97" s="2">
        <f>[13]McDuffee!E18</f>
        <v>0</v>
      </c>
      <c r="G97" s="2">
        <f>[13]McDuffee!F18</f>
        <v>0</v>
      </c>
      <c r="H97" s="2">
        <f>[13]McDuffee!G18</f>
        <v>0</v>
      </c>
      <c r="I97" s="2">
        <f>[13]McDuffee!H18</f>
        <v>16</v>
      </c>
      <c r="J97" s="2"/>
      <c r="K97" s="14">
        <f>[13]McDuffee!J18</f>
        <v>0.57499999999999996</v>
      </c>
    </row>
    <row r="98" spans="1:11" x14ac:dyDescent="0.2">
      <c r="A98" s="2">
        <v>95</v>
      </c>
      <c r="B98" s="6" t="s">
        <v>68</v>
      </c>
      <c r="C98" s="2">
        <f>[12]Leitch!B26</f>
        <v>588</v>
      </c>
      <c r="D98" s="2">
        <f>[12]Leitch!C26</f>
        <v>98</v>
      </c>
      <c r="E98" s="2">
        <f>[12]Leitch!D26</f>
        <v>325</v>
      </c>
      <c r="F98" s="2">
        <f>[12]Leitch!E26</f>
        <v>18</v>
      </c>
      <c r="G98" s="2">
        <f>[12]Leitch!F26</f>
        <v>2</v>
      </c>
      <c r="H98" s="2">
        <f>[12]Leitch!G26</f>
        <v>0</v>
      </c>
      <c r="I98" s="2">
        <f>[12]Leitch!H26</f>
        <v>12</v>
      </c>
      <c r="J98" s="2"/>
      <c r="K98" s="14">
        <f>[12]Leitch!J26</f>
        <v>0.5731292517006803</v>
      </c>
    </row>
    <row r="99" spans="1:11" x14ac:dyDescent="0.2">
      <c r="A99" s="2">
        <v>96</v>
      </c>
      <c r="B99" s="6" t="s">
        <v>155</v>
      </c>
      <c r="C99" s="2">
        <f>[14]Napolitano!B20</f>
        <v>1295</v>
      </c>
      <c r="D99" s="2">
        <f>[14]Napolitano!C20</f>
        <v>78</v>
      </c>
      <c r="E99" s="2">
        <f>[14]Napolitano!D20</f>
        <v>673</v>
      </c>
      <c r="F99" s="2">
        <f>[14]Napolitano!E20</f>
        <v>22</v>
      </c>
      <c r="G99" s="2">
        <f>[14]Napolitano!F20</f>
        <v>1</v>
      </c>
      <c r="H99" s="2">
        <f>[14]Napolitano!G20</f>
        <v>0</v>
      </c>
      <c r="I99" s="2">
        <f>[14]Napolitano!H20</f>
        <v>68</v>
      </c>
      <c r="J99" s="2"/>
      <c r="K99" s="14">
        <f>[14]Napolitano!J20</f>
        <v>0.57220077220077215</v>
      </c>
    </row>
    <row r="100" spans="1:11" x14ac:dyDescent="0.2">
      <c r="A100" s="2">
        <v>97</v>
      </c>
      <c r="B100" s="6" t="s">
        <v>132</v>
      </c>
      <c r="C100" s="2">
        <f>[4]Dolan!B26</f>
        <v>21</v>
      </c>
      <c r="D100" s="2">
        <f>[4]Dolan!C26</f>
        <v>6</v>
      </c>
      <c r="E100" s="2">
        <f>[4]Dolan!D26</f>
        <v>10</v>
      </c>
      <c r="F100" s="2">
        <f>[4]Dolan!E26</f>
        <v>0</v>
      </c>
      <c r="G100" s="2">
        <f>[4]Dolan!F26</f>
        <v>0</v>
      </c>
      <c r="H100" s="2">
        <f>[4]Dolan!G26</f>
        <v>0</v>
      </c>
      <c r="I100" s="2">
        <f>[4]Dolan!H26</f>
        <v>2</v>
      </c>
      <c r="J100" s="2"/>
      <c r="K100" s="14">
        <f>[4]Dolan!J26</f>
        <v>0.5714285714285714</v>
      </c>
    </row>
    <row r="101" spans="1:11" x14ac:dyDescent="0.2">
      <c r="A101" s="2">
        <v>98</v>
      </c>
      <c r="B101" s="6" t="s">
        <v>109</v>
      </c>
      <c r="C101" s="2">
        <f>[2]Boland!B26</f>
        <v>156</v>
      </c>
      <c r="D101" s="2">
        <f>[2]Boland!C26</f>
        <v>33</v>
      </c>
      <c r="E101" s="2">
        <f>[2]Boland!D26</f>
        <v>82</v>
      </c>
      <c r="F101" s="2">
        <f>[2]Boland!E26</f>
        <v>13</v>
      </c>
      <c r="G101" s="2">
        <f>[2]Boland!F26</f>
        <v>3</v>
      </c>
      <c r="H101" s="2">
        <f>[2]Boland!G26</f>
        <v>0</v>
      </c>
      <c r="I101" s="2">
        <f>[2]Boland!H26</f>
        <v>7</v>
      </c>
      <c r="J101" s="2"/>
      <c r="K101" s="14">
        <f>[2]Boland!J26</f>
        <v>0.57051282051282048</v>
      </c>
    </row>
    <row r="102" spans="1:11" x14ac:dyDescent="0.2">
      <c r="A102" s="2">
        <v>99</v>
      </c>
      <c r="B102" s="6" t="s">
        <v>156</v>
      </c>
      <c r="C102" s="2">
        <f>[16]Porter!B26</f>
        <v>920</v>
      </c>
      <c r="D102" s="2">
        <f>[16]Porter!C26</f>
        <v>37</v>
      </c>
      <c r="E102" s="2">
        <f>[16]Porter!D26</f>
        <v>497</v>
      </c>
      <c r="F102" s="2">
        <f>[16]Porter!E26</f>
        <v>3</v>
      </c>
      <c r="G102" s="2">
        <f>[16]Porter!F26</f>
        <v>0</v>
      </c>
      <c r="H102" s="2">
        <f>[16]Porter!G26</f>
        <v>0</v>
      </c>
      <c r="I102" s="2">
        <f>[16]Porter!H26</f>
        <v>27</v>
      </c>
      <c r="J102" s="2"/>
      <c r="K102" s="14">
        <f>[16]Porter!J26</f>
        <v>0.56956521739130439</v>
      </c>
    </row>
    <row r="103" spans="1:11" x14ac:dyDescent="0.2">
      <c r="A103" s="2">
        <v>100</v>
      </c>
      <c r="B103" s="6" t="s">
        <v>92</v>
      </c>
      <c r="C103" s="2">
        <f>[18]Schoolcraft!B26</f>
        <v>609</v>
      </c>
      <c r="D103" s="2">
        <f>[18]Schoolcraft!C26</f>
        <v>101</v>
      </c>
      <c r="E103" s="2">
        <f>[18]Schoolcraft!D26</f>
        <v>335</v>
      </c>
      <c r="F103" s="2">
        <f>[18]Schoolcraft!E26</f>
        <v>0</v>
      </c>
      <c r="G103" s="2">
        <f>[18]Schoolcraft!F26</f>
        <v>0</v>
      </c>
      <c r="H103" s="2">
        <f>[18]Schoolcraft!G26</f>
        <v>0</v>
      </c>
      <c r="I103" s="2">
        <f>[18]Schoolcraft!H26</f>
        <v>11</v>
      </c>
      <c r="J103" s="2"/>
      <c r="K103" s="14">
        <f>[18]Schoolcraft!J26</f>
        <v>0.56814449917898191</v>
      </c>
    </row>
    <row r="104" spans="1:11" x14ac:dyDescent="0.2">
      <c r="A104" s="2">
        <v>101</v>
      </c>
      <c r="B104" s="6" t="s">
        <v>12</v>
      </c>
      <c r="C104" s="2">
        <f>[2]Berard!B26</f>
        <v>1025</v>
      </c>
      <c r="D104" s="2">
        <f>[2]Berard!C26</f>
        <v>112</v>
      </c>
      <c r="E104" s="2">
        <f>[2]Berard!D26</f>
        <v>551</v>
      </c>
      <c r="F104" s="2">
        <f>[2]Berard!E26</f>
        <v>40</v>
      </c>
      <c r="G104" s="2">
        <f>[2]Berard!F26</f>
        <v>10</v>
      </c>
      <c r="H104" s="2">
        <f>[2]Berard!G26</f>
        <v>2</v>
      </c>
      <c r="I104" s="2">
        <f>[2]Berard!H26</f>
        <v>31</v>
      </c>
      <c r="J104" s="2"/>
      <c r="K104" s="14">
        <f>[2]Berard!J26</f>
        <v>0.56780487804878044</v>
      </c>
    </row>
    <row r="105" spans="1:11" x14ac:dyDescent="0.2">
      <c r="A105" s="2">
        <v>102</v>
      </c>
      <c r="B105" s="6" t="s">
        <v>146</v>
      </c>
      <c r="C105" s="2">
        <f>[13]Marcotte!B24</f>
        <v>229</v>
      </c>
      <c r="D105" s="2">
        <f>[13]Marcotte!C24</f>
        <v>40</v>
      </c>
      <c r="E105" s="2">
        <f>[13]Marcotte!D24</f>
        <v>107</v>
      </c>
      <c r="F105" s="2">
        <f>[13]Marcotte!E24</f>
        <v>3</v>
      </c>
      <c r="G105" s="2">
        <f>[13]Marcotte!F24</f>
        <v>0</v>
      </c>
      <c r="H105" s="2">
        <f>[13]Marcotte!G24</f>
        <v>0</v>
      </c>
      <c r="I105" s="2">
        <f>[13]Marcotte!H24</f>
        <v>23</v>
      </c>
      <c r="J105" s="2"/>
      <c r="K105" s="14">
        <f>[13]Marcotte!J24</f>
        <v>0.56768558951965065</v>
      </c>
    </row>
    <row r="106" spans="1:11" x14ac:dyDescent="0.2">
      <c r="A106" s="2">
        <v>103</v>
      </c>
      <c r="B106" s="6" t="s">
        <v>122</v>
      </c>
      <c r="C106" s="2">
        <f>[8]Hedlund!B32</f>
        <v>1591</v>
      </c>
      <c r="D106" s="2">
        <f>[8]Hedlund!C32</f>
        <v>79</v>
      </c>
      <c r="E106" s="2">
        <f>[8]Hedlund!D32</f>
        <v>829</v>
      </c>
      <c r="F106" s="2">
        <f>[8]Hedlund!E32</f>
        <v>21</v>
      </c>
      <c r="G106" s="2">
        <f>[8]Hedlund!F32</f>
        <v>1</v>
      </c>
      <c r="H106" s="2">
        <f>[8]Hedlund!G32</f>
        <v>0</v>
      </c>
      <c r="I106" s="2">
        <f>[8]Hedlund!H32</f>
        <v>73</v>
      </c>
      <c r="J106" s="2"/>
      <c r="K106" s="14">
        <f>[8]Hedlund!J32</f>
        <v>0.56693903205531115</v>
      </c>
    </row>
    <row r="107" spans="1:11" x14ac:dyDescent="0.2">
      <c r="A107" s="2">
        <v>104</v>
      </c>
      <c r="B107" s="6" t="s">
        <v>214</v>
      </c>
      <c r="C107" s="2">
        <f>[12]Lemieux!B20</f>
        <v>704</v>
      </c>
      <c r="D107" s="2">
        <f>[12]Lemieux!C20</f>
        <v>0</v>
      </c>
      <c r="E107" s="2">
        <f>[12]Lemieux!D20</f>
        <v>387</v>
      </c>
      <c r="F107" s="2">
        <f>[12]Lemieux!E20</f>
        <v>0</v>
      </c>
      <c r="G107" s="2">
        <f>[12]Lemieux!F20</f>
        <v>0</v>
      </c>
      <c r="H107" s="2">
        <f>[12]Lemieux!G20</f>
        <v>0</v>
      </c>
      <c r="I107" s="2">
        <f>[12]Lemieux!H20</f>
        <v>11</v>
      </c>
      <c r="J107" s="2"/>
      <c r="K107" s="14">
        <f>[12]Lemieux!J20</f>
        <v>0.56534090909090906</v>
      </c>
    </row>
    <row r="108" spans="1:11" x14ac:dyDescent="0.2">
      <c r="A108" s="2">
        <v>105</v>
      </c>
      <c r="B108" s="6" t="s">
        <v>350</v>
      </c>
      <c r="C108" s="2">
        <f>[14]Nyblom!B12</f>
        <v>46</v>
      </c>
      <c r="D108" s="2">
        <f>[14]Nyblom!C12</f>
        <v>0</v>
      </c>
      <c r="E108" s="2">
        <f>[14]Nyblom!D12</f>
        <v>24</v>
      </c>
      <c r="F108" s="2">
        <f>[14]Nyblom!E12</f>
        <v>0</v>
      </c>
      <c r="G108" s="2">
        <f>[14]Nyblom!F12</f>
        <v>0</v>
      </c>
      <c r="H108" s="2">
        <f>[14]Nyblom!G12</f>
        <v>0</v>
      </c>
      <c r="I108" s="2">
        <f>[14]Nyblom!H12</f>
        <v>2</v>
      </c>
      <c r="J108" s="2"/>
      <c r="K108" s="14">
        <f>[14]Nyblom!J12</f>
        <v>0.56521739130434778</v>
      </c>
    </row>
    <row r="109" spans="1:11" x14ac:dyDescent="0.2">
      <c r="A109" s="2">
        <v>106</v>
      </c>
      <c r="B109" s="6" t="s">
        <v>69</v>
      </c>
      <c r="C109" s="2">
        <f>[13]Moccia!B26</f>
        <v>250</v>
      </c>
      <c r="D109" s="2">
        <f>[13]Moccia!C26</f>
        <v>29</v>
      </c>
      <c r="E109" s="2">
        <f>[13]Moccia!D26</f>
        <v>130</v>
      </c>
      <c r="F109" s="2">
        <f>[13]Moccia!E26</f>
        <v>6</v>
      </c>
      <c r="G109" s="2">
        <f>[13]Moccia!F26</f>
        <v>2</v>
      </c>
      <c r="H109" s="2">
        <f>[13]Moccia!G26</f>
        <v>0</v>
      </c>
      <c r="I109" s="2">
        <f>[13]Moccia!H26</f>
        <v>11</v>
      </c>
      <c r="J109" s="2"/>
      <c r="K109" s="14">
        <f>[13]Moccia!J26</f>
        <v>0.56399999999999995</v>
      </c>
    </row>
    <row r="110" spans="1:11" x14ac:dyDescent="0.2">
      <c r="A110" s="2">
        <v>107</v>
      </c>
      <c r="B110" s="6" t="s">
        <v>99</v>
      </c>
      <c r="C110" s="2">
        <f>[6]Ferullo!B26</f>
        <v>2058</v>
      </c>
      <c r="D110" s="2">
        <f>[6]Ferullo!C26</f>
        <v>88</v>
      </c>
      <c r="E110" s="2">
        <f>[6]Ferullo!D26</f>
        <v>1029</v>
      </c>
      <c r="F110" s="2">
        <f>[6]Ferullo!E26</f>
        <v>22</v>
      </c>
      <c r="G110" s="2">
        <f>[6]Ferullo!F26</f>
        <v>5</v>
      </c>
      <c r="H110" s="2">
        <f>[6]Ferullo!G26</f>
        <v>0</v>
      </c>
      <c r="I110" s="2">
        <f>[6]Ferullo!H26</f>
        <v>131</v>
      </c>
      <c r="J110" s="2"/>
      <c r="K110" s="14">
        <f>[6]Ferullo!J26</f>
        <v>0.56365403304178818</v>
      </c>
    </row>
    <row r="111" spans="1:11" x14ac:dyDescent="0.2">
      <c r="A111" s="2">
        <v>108</v>
      </c>
      <c r="B111" s="6" t="s">
        <v>251</v>
      </c>
      <c r="C111" s="2">
        <f>'[10]Johnson, Terry'!B15</f>
        <v>160</v>
      </c>
      <c r="D111" s="2">
        <f>'[10]Johnson, Terry'!C15</f>
        <v>0</v>
      </c>
      <c r="E111" s="2">
        <f>'[10]Johnson, Terry'!D15</f>
        <v>87</v>
      </c>
      <c r="F111" s="2">
        <f>'[10]Johnson, Terry'!E15</f>
        <v>0</v>
      </c>
      <c r="G111" s="2">
        <f>'[10]Johnson, Terry'!F15</f>
        <v>0</v>
      </c>
      <c r="H111" s="2">
        <f>'[10]Johnson, Terry'!G15</f>
        <v>0</v>
      </c>
      <c r="I111" s="2">
        <f>'[10]Johnson, Terry'!H15</f>
        <v>3</v>
      </c>
      <c r="J111" s="2"/>
      <c r="K111" s="14">
        <f>'[10]Johnson, Terry'!J15</f>
        <v>0.5625</v>
      </c>
    </row>
    <row r="112" spans="1:11" x14ac:dyDescent="0.2">
      <c r="A112" s="2">
        <v>109</v>
      </c>
      <c r="B112" s="6" t="s">
        <v>280</v>
      </c>
      <c r="C112" s="2">
        <f>[17]Rapone!B17</f>
        <v>644</v>
      </c>
      <c r="D112" s="2">
        <f>[17]Rapone!C17</f>
        <v>0</v>
      </c>
      <c r="E112" s="2">
        <f>[17]Rapone!D17</f>
        <v>339</v>
      </c>
      <c r="F112" s="2">
        <f>[17]Rapone!E17</f>
        <v>0</v>
      </c>
      <c r="G112" s="2">
        <f>[17]Rapone!F17</f>
        <v>0</v>
      </c>
      <c r="H112" s="2">
        <f>[17]Rapone!G17</f>
        <v>0</v>
      </c>
      <c r="I112" s="2">
        <f>[17]Rapone!H17</f>
        <v>23</v>
      </c>
      <c r="J112" s="2"/>
      <c r="K112" s="14">
        <f>[17]Rapone!J17</f>
        <v>0.56211180124223603</v>
      </c>
    </row>
    <row r="113" spans="1:11" x14ac:dyDescent="0.2">
      <c r="A113" s="2">
        <v>110</v>
      </c>
      <c r="B113" s="6" t="s">
        <v>135</v>
      </c>
      <c r="C113" s="2">
        <f>[13]Mosnicka!B26</f>
        <v>1534</v>
      </c>
      <c r="D113" s="2">
        <f>[13]Mosnicka!C26</f>
        <v>48</v>
      </c>
      <c r="E113" s="2">
        <f>[13]Mosnicka!D26</f>
        <v>777</v>
      </c>
      <c r="F113" s="2">
        <f>[13]Mosnicka!E26</f>
        <v>7</v>
      </c>
      <c r="G113" s="2">
        <f>[13]Mosnicka!F26</f>
        <v>2</v>
      </c>
      <c r="H113" s="2">
        <f>[13]Mosnicka!G26</f>
        <v>1</v>
      </c>
      <c r="I113" s="2">
        <f>[13]Mosnicka!H26</f>
        <v>85</v>
      </c>
      <c r="J113" s="2"/>
      <c r="K113" s="14">
        <f>[13]Mosnicka!J26</f>
        <v>0.56192959582790092</v>
      </c>
    </row>
    <row r="114" spans="1:11" x14ac:dyDescent="0.2">
      <c r="A114" s="2">
        <v>111</v>
      </c>
      <c r="B114" s="6" t="s">
        <v>16</v>
      </c>
      <c r="C114" s="2">
        <f>[7]Gillespie!B26</f>
        <v>2023</v>
      </c>
      <c r="D114" s="2">
        <f>[7]Gillespie!C26</f>
        <v>162</v>
      </c>
      <c r="E114" s="2">
        <f>[7]Gillespie!D26</f>
        <v>1094</v>
      </c>
      <c r="F114" s="2">
        <f>[7]Gillespie!E26</f>
        <v>20</v>
      </c>
      <c r="G114" s="2">
        <f>[7]Gillespie!F26</f>
        <v>4</v>
      </c>
      <c r="H114" s="2">
        <f>[7]Gillespie!G26</f>
        <v>0</v>
      </c>
      <c r="I114" s="2">
        <f>[7]Gillespie!H26</f>
        <v>39</v>
      </c>
      <c r="J114" s="2"/>
      <c r="K114" s="14">
        <f>[7]Gillespie!J26</f>
        <v>0.56005931784478502</v>
      </c>
    </row>
    <row r="115" spans="1:11" x14ac:dyDescent="0.2">
      <c r="A115" s="2">
        <v>112</v>
      </c>
      <c r="B115" s="6" t="s">
        <v>111</v>
      </c>
      <c r="C115" s="2">
        <f>[4]Dionne!B26</f>
        <v>238</v>
      </c>
      <c r="D115" s="2">
        <f>[4]Dionne!C26</f>
        <v>44</v>
      </c>
      <c r="E115" s="2">
        <f>[4]Dionne!D26</f>
        <v>125</v>
      </c>
      <c r="F115" s="2">
        <f>[4]Dionne!E26</f>
        <v>12</v>
      </c>
      <c r="G115" s="2">
        <f>[4]Dionne!F26</f>
        <v>7</v>
      </c>
      <c r="H115" s="2">
        <f>[4]Dionne!G26</f>
        <v>0</v>
      </c>
      <c r="I115" s="2">
        <f>[4]Dionne!H26</f>
        <v>8</v>
      </c>
      <c r="J115" s="2"/>
      <c r="K115" s="14">
        <f>[4]Dionne!J26</f>
        <v>0.55882352941176472</v>
      </c>
    </row>
    <row r="116" spans="1:11" x14ac:dyDescent="0.2">
      <c r="A116" s="2">
        <v>113</v>
      </c>
      <c r="B116" s="6" t="s">
        <v>309</v>
      </c>
      <c r="C116" s="2">
        <f>[7]Gelinas!B14</f>
        <v>77</v>
      </c>
      <c r="D116" s="2">
        <f>[7]Gelinas!C14</f>
        <v>0</v>
      </c>
      <c r="E116" s="2">
        <f>[7]Gelinas!D14</f>
        <v>43</v>
      </c>
      <c r="F116" s="2">
        <f>[7]Gelinas!E14</f>
        <v>0</v>
      </c>
      <c r="G116" s="2">
        <f>[7]Gelinas!F14</f>
        <v>0</v>
      </c>
      <c r="H116" s="2">
        <f>[7]Gelinas!G14</f>
        <v>0</v>
      </c>
      <c r="I116" s="2">
        <f>[7]Gelinas!H14</f>
        <v>0</v>
      </c>
      <c r="J116" s="2"/>
      <c r="K116" s="14">
        <f>[7]Gelinas!J14</f>
        <v>0.55844155844155841</v>
      </c>
    </row>
    <row r="117" spans="1:11" x14ac:dyDescent="0.2">
      <c r="A117" s="2">
        <v>114</v>
      </c>
      <c r="B117" s="6" t="s">
        <v>164</v>
      </c>
      <c r="C117" s="2">
        <f>[3]Church!B26</f>
        <v>296</v>
      </c>
      <c r="D117" s="2">
        <f>[3]Church!C26</f>
        <v>22</v>
      </c>
      <c r="E117" s="2">
        <f>[3]Church!D26</f>
        <v>148</v>
      </c>
      <c r="F117" s="2">
        <f>[3]Church!E26</f>
        <v>4</v>
      </c>
      <c r="G117" s="2">
        <f>[3]Church!F26</f>
        <v>0</v>
      </c>
      <c r="H117" s="2">
        <f>[3]Church!G26</f>
        <v>0</v>
      </c>
      <c r="I117" s="2">
        <f>[3]Church!H26</f>
        <v>17</v>
      </c>
      <c r="J117" s="2"/>
      <c r="K117" s="14">
        <f>[3]Church!J26</f>
        <v>0.55743243243243246</v>
      </c>
    </row>
    <row r="118" spans="1:11" x14ac:dyDescent="0.2">
      <c r="A118" s="2">
        <v>115</v>
      </c>
      <c r="B118" s="6" t="s">
        <v>133</v>
      </c>
      <c r="C118" s="2">
        <f>[8]Huckins!B26</f>
        <v>63</v>
      </c>
      <c r="D118" s="2">
        <f>[8]Huckins!C26</f>
        <v>13</v>
      </c>
      <c r="E118" s="2">
        <f>[8]Huckins!D26</f>
        <v>35</v>
      </c>
      <c r="F118" s="2">
        <f>[8]Huckins!E26</f>
        <v>4</v>
      </c>
      <c r="G118" s="2">
        <f>[8]Huckins!F26</f>
        <v>0</v>
      </c>
      <c r="H118" s="2">
        <f>[8]Huckins!G26</f>
        <v>0</v>
      </c>
      <c r="I118" s="2">
        <f>[8]Huckins!H26</f>
        <v>0</v>
      </c>
      <c r="J118" s="2"/>
      <c r="K118" s="14">
        <f>[8]Huckins!J26</f>
        <v>0.55555555555555558</v>
      </c>
    </row>
    <row r="119" spans="1:11" x14ac:dyDescent="0.2">
      <c r="A119" s="2">
        <v>116</v>
      </c>
      <c r="B119" s="6" t="s">
        <v>265</v>
      </c>
      <c r="C119" s="2">
        <f>[19]Travers!B16</f>
        <v>9</v>
      </c>
      <c r="D119" s="2">
        <f>[19]Travers!C16</f>
        <v>0</v>
      </c>
      <c r="E119" s="2">
        <f>[19]Travers!D16</f>
        <v>5</v>
      </c>
      <c r="F119" s="2">
        <f>[19]Travers!E16</f>
        <v>0</v>
      </c>
      <c r="G119" s="2">
        <f>[19]Travers!F16</f>
        <v>0</v>
      </c>
      <c r="H119" s="2">
        <f>[19]Travers!G16</f>
        <v>0</v>
      </c>
      <c r="I119" s="2">
        <f>[19]Travers!H16</f>
        <v>0</v>
      </c>
      <c r="J119" s="2"/>
      <c r="K119" s="14">
        <f>[19]Travers!J16</f>
        <v>0.55555555555555558</v>
      </c>
    </row>
    <row r="120" spans="1:11" x14ac:dyDescent="0.2">
      <c r="A120" s="2">
        <v>117</v>
      </c>
      <c r="B120" s="6" t="s">
        <v>144</v>
      </c>
      <c r="C120" s="2">
        <f>[13]Monaco!B26</f>
        <v>1293</v>
      </c>
      <c r="D120" s="2">
        <f>[13]Monaco!C26</f>
        <v>104</v>
      </c>
      <c r="E120" s="2">
        <f>[13]Monaco!D26</f>
        <v>693</v>
      </c>
      <c r="F120" s="2">
        <f>[13]Monaco!E26</f>
        <v>18</v>
      </c>
      <c r="G120" s="2">
        <f>[13]Monaco!F26</f>
        <v>2</v>
      </c>
      <c r="H120" s="2">
        <f>[13]Monaco!G26</f>
        <v>0</v>
      </c>
      <c r="I120" s="2">
        <f>[13]Monaco!H26</f>
        <v>25</v>
      </c>
      <c r="J120" s="2"/>
      <c r="K120" s="14">
        <f>[13]Monaco!J26</f>
        <v>0.55529775715390561</v>
      </c>
    </row>
    <row r="121" spans="1:11" x14ac:dyDescent="0.2">
      <c r="A121" s="2">
        <v>118</v>
      </c>
      <c r="B121" s="6" t="s">
        <v>152</v>
      </c>
      <c r="C121" s="2">
        <f>[3]Couture!B25</f>
        <v>301</v>
      </c>
      <c r="D121" s="2">
        <f>[3]Couture!C25</f>
        <v>67</v>
      </c>
      <c r="E121" s="2">
        <f>[3]Couture!D25</f>
        <v>159</v>
      </c>
      <c r="F121" s="2">
        <f>[3]Couture!E25</f>
        <v>21</v>
      </c>
      <c r="G121" s="2">
        <f>[3]Couture!F25</f>
        <v>2</v>
      </c>
      <c r="H121" s="2">
        <f>[3]Couture!G25</f>
        <v>0</v>
      </c>
      <c r="I121" s="2">
        <f>[3]Couture!H25</f>
        <v>8</v>
      </c>
      <c r="J121" s="2"/>
      <c r="K121" s="14">
        <f>[3]Couture!J25</f>
        <v>0.55481727574750828</v>
      </c>
    </row>
    <row r="122" spans="1:11" x14ac:dyDescent="0.2">
      <c r="A122" s="2">
        <v>119</v>
      </c>
      <c r="B122" s="6" t="s">
        <v>220</v>
      </c>
      <c r="C122" s="2">
        <f>[13]Moore!B26</f>
        <v>840</v>
      </c>
      <c r="D122" s="2">
        <f>[13]Moore!C26</f>
        <v>0</v>
      </c>
      <c r="E122" s="2">
        <f>[13]Moore!D26</f>
        <v>424</v>
      </c>
      <c r="F122" s="2">
        <f>[13]Moore!E26</f>
        <v>0</v>
      </c>
      <c r="G122" s="2">
        <f>[13]Moore!F26</f>
        <v>0</v>
      </c>
      <c r="H122" s="2">
        <f>[13]Moore!G26</f>
        <v>0</v>
      </c>
      <c r="I122" s="2">
        <f>[13]Moore!H26</f>
        <v>42</v>
      </c>
      <c r="J122" s="2"/>
      <c r="K122" s="14">
        <f>[13]Moore!J26</f>
        <v>0.55476190476190479</v>
      </c>
    </row>
    <row r="123" spans="1:11" x14ac:dyDescent="0.2">
      <c r="A123" s="2">
        <v>120</v>
      </c>
      <c r="B123" s="6" t="s">
        <v>41</v>
      </c>
      <c r="C123" s="2">
        <f>[11]Kasper!B26</f>
        <v>1117</v>
      </c>
      <c r="D123" s="2">
        <f>[11]Kasper!C26</f>
        <v>71</v>
      </c>
      <c r="E123" s="2">
        <f>[11]Kasper!D26</f>
        <v>594</v>
      </c>
      <c r="F123" s="2">
        <f>[11]Kasper!E26</f>
        <v>12</v>
      </c>
      <c r="G123" s="2">
        <f>[11]Kasper!F26</f>
        <v>2</v>
      </c>
      <c r="H123" s="2">
        <f>[11]Kasper!G26</f>
        <v>0</v>
      </c>
      <c r="I123" s="2">
        <f>[11]Kasper!H26</f>
        <v>24</v>
      </c>
      <c r="J123" s="2"/>
      <c r="K123" s="14">
        <f>[11]Kasper!J26</f>
        <v>0.55326768128916737</v>
      </c>
    </row>
    <row r="124" spans="1:11" x14ac:dyDescent="0.2">
      <c r="A124" s="2">
        <v>121</v>
      </c>
      <c r="B124" s="6" t="s">
        <v>268</v>
      </c>
      <c r="C124" s="2">
        <f>[19]Twardosky!B17</f>
        <v>621</v>
      </c>
      <c r="D124" s="2">
        <f>[19]Twardosky!C17</f>
        <v>0</v>
      </c>
      <c r="E124" s="2">
        <f>[19]Twardosky!D17</f>
        <v>319</v>
      </c>
      <c r="F124" s="2">
        <f>[19]Twardosky!E17</f>
        <v>0</v>
      </c>
      <c r="G124" s="2">
        <f>[19]Twardosky!F17</f>
        <v>0</v>
      </c>
      <c r="H124" s="2">
        <f>[19]Twardosky!G17</f>
        <v>0</v>
      </c>
      <c r="I124" s="2">
        <f>[19]Twardosky!H17</f>
        <v>24</v>
      </c>
      <c r="J124" s="2"/>
      <c r="K124" s="14">
        <f>[19]Twardosky!J17</f>
        <v>0.55233494363929148</v>
      </c>
    </row>
    <row r="125" spans="1:11" x14ac:dyDescent="0.2">
      <c r="A125" s="2">
        <v>122</v>
      </c>
      <c r="B125" s="6" t="s">
        <v>260</v>
      </c>
      <c r="C125" s="2">
        <f>[6]Flanagan!B16</f>
        <v>239</v>
      </c>
      <c r="D125" s="2">
        <f>[6]Flanagan!C16</f>
        <v>0</v>
      </c>
      <c r="E125" s="2">
        <f>[6]Flanagan!D16</f>
        <v>126</v>
      </c>
      <c r="F125" s="2">
        <f>[6]Flanagan!E16</f>
        <v>0</v>
      </c>
      <c r="G125" s="2">
        <f>[6]Flanagan!F16</f>
        <v>0</v>
      </c>
      <c r="H125" s="2">
        <f>[6]Flanagan!G16</f>
        <v>0</v>
      </c>
      <c r="I125" s="2">
        <f>[6]Flanagan!H16</f>
        <v>6</v>
      </c>
      <c r="J125" s="2"/>
      <c r="K125" s="14">
        <f>[6]Flanagan!J16</f>
        <v>0.55230125523012552</v>
      </c>
    </row>
    <row r="126" spans="1:11" x14ac:dyDescent="0.2">
      <c r="A126" s="2">
        <v>123</v>
      </c>
      <c r="B126" s="6" t="s">
        <v>17</v>
      </c>
      <c r="C126" s="2">
        <f>[7]Gougian!B26</f>
        <v>1671</v>
      </c>
      <c r="D126" s="2">
        <f>[7]Gougian!C26</f>
        <v>207</v>
      </c>
      <c r="E126" s="2">
        <f>[7]Gougian!D26</f>
        <v>897</v>
      </c>
      <c r="F126" s="2">
        <f>[7]Gougian!E26</f>
        <v>36</v>
      </c>
      <c r="G126" s="2">
        <f>[7]Gougian!F26</f>
        <v>16</v>
      </c>
      <c r="H126" s="2">
        <f>[7]Gougian!G26</f>
        <v>6</v>
      </c>
      <c r="I126" s="2">
        <f>[7]Gougian!H26</f>
        <v>25</v>
      </c>
      <c r="J126" s="2"/>
      <c r="K126" s="14">
        <f>[7]Gougian!J26</f>
        <v>0.55176540993417111</v>
      </c>
    </row>
    <row r="127" spans="1:11" x14ac:dyDescent="0.2">
      <c r="A127" s="2">
        <v>124</v>
      </c>
      <c r="B127" s="6" t="s">
        <v>170</v>
      </c>
      <c r="C127" s="2">
        <f>[17]Rich!B21</f>
        <v>990</v>
      </c>
      <c r="D127" s="2">
        <f>[17]Rich!C21</f>
        <v>28</v>
      </c>
      <c r="E127" s="2">
        <f>[17]Rich!D21</f>
        <v>535</v>
      </c>
      <c r="F127" s="2">
        <f>[17]Rich!E21</f>
        <v>3</v>
      </c>
      <c r="G127" s="2">
        <f>[17]Rich!F21</f>
        <v>1</v>
      </c>
      <c r="H127" s="2">
        <f>[17]Rich!G21</f>
        <v>1</v>
      </c>
      <c r="I127" s="2">
        <f>[17]Rich!H21</f>
        <v>11</v>
      </c>
      <c r="J127" s="2"/>
      <c r="K127" s="14">
        <f>[17]Rich!J21</f>
        <v>0.55151515151515151</v>
      </c>
    </row>
    <row r="128" spans="1:11" x14ac:dyDescent="0.2">
      <c r="A128" s="2">
        <v>125</v>
      </c>
      <c r="B128" s="6" t="s">
        <v>226</v>
      </c>
      <c r="C128" s="2">
        <f>[20]Wickline!B18</f>
        <v>138</v>
      </c>
      <c r="D128" s="2">
        <f>[20]Wickline!C18</f>
        <v>0</v>
      </c>
      <c r="E128" s="2">
        <f>[20]Wickline!D18</f>
        <v>76</v>
      </c>
      <c r="F128" s="2">
        <f>[20]Wickline!E18</f>
        <v>0</v>
      </c>
      <c r="G128" s="2">
        <f>[20]Wickline!F18</f>
        <v>0</v>
      </c>
      <c r="H128" s="2">
        <f>[20]Wickline!G18</f>
        <v>0</v>
      </c>
      <c r="I128" s="2">
        <f>[20]Wickline!H18</f>
        <v>0</v>
      </c>
      <c r="J128" s="2"/>
      <c r="K128" s="14">
        <f>[20]Wickline!J18</f>
        <v>0.55072463768115942</v>
      </c>
    </row>
    <row r="129" spans="1:11" x14ac:dyDescent="0.2">
      <c r="A129" s="2">
        <v>126</v>
      </c>
      <c r="B129" s="6" t="s">
        <v>230</v>
      </c>
      <c r="C129" s="2">
        <f>[19]Tosi!B20</f>
        <v>537</v>
      </c>
      <c r="D129" s="2">
        <f>[19]Tosi!C20</f>
        <v>0</v>
      </c>
      <c r="E129" s="2">
        <f>[19]Tosi!D20</f>
        <v>271</v>
      </c>
      <c r="F129" s="2">
        <f>[19]Tosi!E20</f>
        <v>0</v>
      </c>
      <c r="G129" s="2">
        <f>[19]Tosi!F20</f>
        <v>0</v>
      </c>
      <c r="H129" s="2">
        <f>[19]Tosi!G20</f>
        <v>0</v>
      </c>
      <c r="I129" s="2">
        <f>[19]Tosi!H20</f>
        <v>24</v>
      </c>
      <c r="J129" s="2"/>
      <c r="K129" s="14">
        <f>[19]Tosi!J20</f>
        <v>0.54934823091247675</v>
      </c>
    </row>
    <row r="130" spans="1:11" x14ac:dyDescent="0.2">
      <c r="A130" s="2">
        <v>127</v>
      </c>
      <c r="B130" s="6" t="s">
        <v>19</v>
      </c>
      <c r="C130" s="2">
        <f>[13]Martinoli!B26</f>
        <v>1289</v>
      </c>
      <c r="D130" s="2">
        <f>[13]Martinoli!C26</f>
        <v>91</v>
      </c>
      <c r="E130" s="2">
        <f>[13]Martinoli!D26</f>
        <v>628</v>
      </c>
      <c r="F130" s="2">
        <f>[13]Martinoli!E26</f>
        <v>9</v>
      </c>
      <c r="G130" s="2">
        <f>[13]Martinoli!F26</f>
        <v>3</v>
      </c>
      <c r="H130" s="2">
        <f>[13]Martinoli!G26</f>
        <v>0</v>
      </c>
      <c r="I130" s="2">
        <f>[13]Martinoli!H26</f>
        <v>80</v>
      </c>
      <c r="J130" s="2"/>
      <c r="K130" s="14">
        <f>[13]Martinoli!J26</f>
        <v>0.54926299456943362</v>
      </c>
    </row>
    <row r="131" spans="1:11" x14ac:dyDescent="0.2">
      <c r="A131" s="2">
        <v>128</v>
      </c>
      <c r="B131" s="6" t="s">
        <v>178</v>
      </c>
      <c r="C131" s="2">
        <f>[16]Peter!B26</f>
        <v>144</v>
      </c>
      <c r="D131" s="2">
        <f>[16]Peter!C26</f>
        <v>0</v>
      </c>
      <c r="E131" s="2">
        <f>[16]Peter!D26</f>
        <v>74</v>
      </c>
      <c r="F131" s="2">
        <f>[16]Peter!E26</f>
        <v>0</v>
      </c>
      <c r="G131" s="2">
        <f>[16]Peter!F26</f>
        <v>0</v>
      </c>
      <c r="H131" s="2">
        <f>[16]Peter!G26</f>
        <v>0</v>
      </c>
      <c r="I131" s="2">
        <f>[16]Peter!H26</f>
        <v>5</v>
      </c>
      <c r="J131" s="2"/>
      <c r="K131" s="14">
        <f>[16]Peter!J26</f>
        <v>0.54861111111111116</v>
      </c>
    </row>
    <row r="132" spans="1:11" x14ac:dyDescent="0.2">
      <c r="A132" s="2">
        <v>129</v>
      </c>
      <c r="B132" s="6" t="s">
        <v>50</v>
      </c>
      <c r="C132" s="2">
        <f>[2]Bininger!B26</f>
        <v>449</v>
      </c>
      <c r="D132" s="2">
        <f>[2]Bininger!C26</f>
        <v>52</v>
      </c>
      <c r="E132" s="2">
        <f>[2]Bininger!D26</f>
        <v>223</v>
      </c>
      <c r="F132" s="2">
        <f>[2]Bininger!E26</f>
        <v>5</v>
      </c>
      <c r="G132" s="2">
        <f>[2]Bininger!F26</f>
        <v>1</v>
      </c>
      <c r="H132" s="2">
        <f>[2]Bininger!G26</f>
        <v>0</v>
      </c>
      <c r="I132" s="2">
        <f>[2]Bininger!H26</f>
        <v>23</v>
      </c>
      <c r="J132" s="2"/>
      <c r="K132" s="14">
        <f>[2]Bininger!J26</f>
        <v>0.54788418708240538</v>
      </c>
    </row>
    <row r="133" spans="1:11" x14ac:dyDescent="0.2">
      <c r="A133" s="2">
        <v>130</v>
      </c>
      <c r="B133" s="6" t="s">
        <v>162</v>
      </c>
      <c r="C133" s="2">
        <f>[4]Duval!B26</f>
        <v>256</v>
      </c>
      <c r="D133" s="2">
        <f>[4]Duval!C26</f>
        <v>61</v>
      </c>
      <c r="E133" s="2">
        <f>[4]Duval!D26</f>
        <v>139</v>
      </c>
      <c r="F133" s="2">
        <f>[4]Duval!E26</f>
        <v>19</v>
      </c>
      <c r="G133" s="2">
        <f>[4]Duval!F26</f>
        <v>3</v>
      </c>
      <c r="H133" s="2">
        <f>[4]Duval!G26</f>
        <v>0</v>
      </c>
      <c r="I133" s="2">
        <f>[4]Duval!H26</f>
        <v>1</v>
      </c>
      <c r="J133" s="2"/>
      <c r="K133" s="14">
        <f>[4]Duval!J26</f>
        <v>0.546875</v>
      </c>
    </row>
    <row r="134" spans="1:11" x14ac:dyDescent="0.2">
      <c r="A134" s="2">
        <v>131</v>
      </c>
      <c r="B134" s="6" t="s">
        <v>33</v>
      </c>
      <c r="C134" s="2">
        <f>'[13]McConnell '!B24</f>
        <v>225</v>
      </c>
      <c r="D134" s="2">
        <f>'[13]McConnell '!C24</f>
        <v>36</v>
      </c>
      <c r="E134" s="2">
        <f>'[13]McConnell '!D24</f>
        <v>110</v>
      </c>
      <c r="F134" s="2">
        <f>'[13]McConnell '!E24</f>
        <v>11</v>
      </c>
      <c r="G134" s="2">
        <f>'[13]McConnell '!F24</f>
        <v>1</v>
      </c>
      <c r="H134" s="2">
        <f>'[13]McConnell '!G24</f>
        <v>0</v>
      </c>
      <c r="I134" s="2">
        <f>'[13]McConnell '!H24</f>
        <v>13</v>
      </c>
      <c r="J134" s="2"/>
      <c r="K134" s="14">
        <f>'[13]McConnell '!J24</f>
        <v>0.54666666666666663</v>
      </c>
    </row>
    <row r="135" spans="1:11" x14ac:dyDescent="0.2">
      <c r="A135" s="2">
        <v>132</v>
      </c>
      <c r="B135" s="6" t="s">
        <v>169</v>
      </c>
      <c r="C135" s="2">
        <f>[3]Coco!B26</f>
        <v>1211</v>
      </c>
      <c r="D135" s="2">
        <f>[3]Coco!C26</f>
        <v>0</v>
      </c>
      <c r="E135" s="2">
        <f>[3]Coco!D26</f>
        <v>621</v>
      </c>
      <c r="F135" s="2">
        <f>[3]Coco!E26</f>
        <v>0</v>
      </c>
      <c r="G135" s="2">
        <f>[3]Coco!F26</f>
        <v>0</v>
      </c>
      <c r="H135" s="2">
        <f>[3]Coco!G26</f>
        <v>0</v>
      </c>
      <c r="I135" s="2">
        <f>[3]Coco!H26</f>
        <v>40</v>
      </c>
      <c r="J135" s="2"/>
      <c r="K135" s="14">
        <f>[3]Coco!J26</f>
        <v>0.54582989265070192</v>
      </c>
    </row>
    <row r="136" spans="1:11" x14ac:dyDescent="0.2">
      <c r="A136" s="2">
        <v>133</v>
      </c>
      <c r="B136" s="6" t="s">
        <v>84</v>
      </c>
      <c r="C136" s="2">
        <f>[1]Arzeno!B26</f>
        <v>440</v>
      </c>
      <c r="D136" s="2">
        <f>[1]Arzeno!C26</f>
        <v>100</v>
      </c>
      <c r="E136" s="2">
        <f>[1]Arzeno!D26</f>
        <v>232</v>
      </c>
      <c r="F136" s="2">
        <f>[1]Arzeno!E26</f>
        <v>40</v>
      </c>
      <c r="G136" s="2">
        <f>[1]Arzeno!F26</f>
        <v>9</v>
      </c>
      <c r="H136" s="2">
        <f>[1]Arzeno!G26</f>
        <v>2</v>
      </c>
      <c r="I136" s="2">
        <f>[1]Arzeno!H26</f>
        <v>8</v>
      </c>
      <c r="J136" s="2"/>
      <c r="K136" s="14">
        <f>[1]Arzeno!J26</f>
        <v>0.54545454545454541</v>
      </c>
    </row>
    <row r="137" spans="1:11" x14ac:dyDescent="0.2">
      <c r="A137" s="2">
        <v>134</v>
      </c>
      <c r="B137" s="6" t="s">
        <v>289</v>
      </c>
      <c r="C137" s="2">
        <f>[8]Harrison!B16</f>
        <v>285</v>
      </c>
      <c r="D137" s="2">
        <f>[8]Harrison!C16</f>
        <v>0</v>
      </c>
      <c r="E137" s="2">
        <f>[8]Harrison!D16</f>
        <v>152</v>
      </c>
      <c r="F137" s="2">
        <f>[8]Harrison!E16</f>
        <v>0</v>
      </c>
      <c r="G137" s="2">
        <f>[8]Harrison!F16</f>
        <v>0</v>
      </c>
      <c r="H137" s="2">
        <f>[8]Harrison!G16</f>
        <v>0</v>
      </c>
      <c r="I137" s="2">
        <f>[8]Harrison!H16</f>
        <v>3</v>
      </c>
      <c r="J137" s="2"/>
      <c r="K137" s="14">
        <f>[8]Harrison!J16</f>
        <v>0.54385964912280704</v>
      </c>
    </row>
    <row r="138" spans="1:11" x14ac:dyDescent="0.2">
      <c r="A138" s="2">
        <v>135</v>
      </c>
      <c r="B138" s="6" t="s">
        <v>154</v>
      </c>
      <c r="C138" s="2">
        <f>[3]Cassier!B26</f>
        <v>368</v>
      </c>
      <c r="D138" s="2">
        <f>[3]Cassier!C26</f>
        <v>9</v>
      </c>
      <c r="E138" s="2">
        <f>[3]Cassier!D26</f>
        <v>192</v>
      </c>
      <c r="F138" s="2">
        <f>[3]Cassier!E26</f>
        <v>1</v>
      </c>
      <c r="G138" s="2">
        <f>[3]Cassier!F26</f>
        <v>0</v>
      </c>
      <c r="H138" s="2">
        <f>[3]Cassier!G26</f>
        <v>0</v>
      </c>
      <c r="I138" s="2">
        <f>[3]Cassier!H26</f>
        <v>8</v>
      </c>
      <c r="J138" s="2"/>
      <c r="K138" s="14">
        <f>[3]Cassier!J26</f>
        <v>0.54347826086956519</v>
      </c>
    </row>
    <row r="139" spans="1:11" x14ac:dyDescent="0.2">
      <c r="A139" s="2">
        <v>136</v>
      </c>
      <c r="B139" s="6" t="s">
        <v>334</v>
      </c>
      <c r="C139" s="2">
        <f>[16]Parker!B12</f>
        <v>70</v>
      </c>
      <c r="D139" s="2">
        <f>[16]Parker!C12</f>
        <v>0</v>
      </c>
      <c r="E139" s="2">
        <f>[16]Parker!D12</f>
        <v>37</v>
      </c>
      <c r="F139" s="2">
        <f>[16]Parker!E12</f>
        <v>0</v>
      </c>
      <c r="G139" s="2">
        <f>[16]Parker!F12</f>
        <v>0</v>
      </c>
      <c r="H139" s="2">
        <f>[16]Parker!G12</f>
        <v>0</v>
      </c>
      <c r="I139" s="2">
        <f>[16]Parker!H12</f>
        <v>1</v>
      </c>
      <c r="J139" s="2"/>
      <c r="K139" s="14">
        <f>[16]Parker!J12</f>
        <v>0.54285714285714282</v>
      </c>
    </row>
    <row r="140" spans="1:11" x14ac:dyDescent="0.2">
      <c r="A140" s="2">
        <v>137</v>
      </c>
      <c r="B140" s="6" t="s">
        <v>64</v>
      </c>
      <c r="C140" s="2">
        <f>'[10]Johnson, Les'!B20</f>
        <v>1118</v>
      </c>
      <c r="D140" s="2">
        <f>'[10]Johnson, Les'!C20</f>
        <v>0</v>
      </c>
      <c r="E140" s="2">
        <f>'[10]Johnson, Les'!D20</f>
        <v>546</v>
      </c>
      <c r="F140" s="2">
        <f>'[10]Johnson, Les'!E20</f>
        <v>0</v>
      </c>
      <c r="G140" s="2">
        <f>'[10]Johnson, Les'!F20</f>
        <v>0</v>
      </c>
      <c r="H140" s="2">
        <f>'[10]Johnson, Les'!G20</f>
        <v>0</v>
      </c>
      <c r="I140" s="2">
        <f>'[10]Johnson, Les'!H20</f>
        <v>60</v>
      </c>
      <c r="J140" s="2"/>
      <c r="K140" s="14">
        <f>'[10]Johnson, Les'!J20</f>
        <v>0.54203935599284436</v>
      </c>
    </row>
    <row r="141" spans="1:11" x14ac:dyDescent="0.2">
      <c r="A141" s="2">
        <v>138</v>
      </c>
      <c r="B141" s="6" t="s">
        <v>49</v>
      </c>
      <c r="C141" s="2">
        <f>'[1]Archer, S'!B25</f>
        <v>605</v>
      </c>
      <c r="D141" s="2">
        <f>'[1]Archer, S'!C25</f>
        <v>62</v>
      </c>
      <c r="E141" s="2">
        <f>'[1]Archer, S'!D25</f>
        <v>299</v>
      </c>
      <c r="F141" s="2">
        <f>'[1]Archer, S'!E25</f>
        <v>12</v>
      </c>
      <c r="G141" s="2">
        <f>'[1]Archer, S'!F25</f>
        <v>1</v>
      </c>
      <c r="H141" s="2">
        <f>'[1]Archer, S'!G25</f>
        <v>0</v>
      </c>
      <c r="I141" s="2">
        <f>'[1]Archer, S'!H25</f>
        <v>28</v>
      </c>
      <c r="J141" s="2"/>
      <c r="K141" s="14">
        <f>'[1]Archer, S'!J25</f>
        <v>0.54049586776859504</v>
      </c>
    </row>
    <row r="142" spans="1:11" x14ac:dyDescent="0.2">
      <c r="A142" s="2">
        <v>139</v>
      </c>
      <c r="B142" s="6" t="s">
        <v>300</v>
      </c>
      <c r="C142" s="2">
        <f>[12]Landry!B17</f>
        <v>433</v>
      </c>
      <c r="D142" s="2">
        <f>[12]Landry!C17</f>
        <v>0</v>
      </c>
      <c r="E142" s="2">
        <f>[12]Landry!D17</f>
        <v>200</v>
      </c>
      <c r="F142" s="2">
        <f>[12]Landry!E17</f>
        <v>0</v>
      </c>
      <c r="G142" s="2">
        <f>[12]Landry!F17</f>
        <v>0</v>
      </c>
      <c r="H142" s="2">
        <f>[12]Landry!G17</f>
        <v>0</v>
      </c>
      <c r="I142" s="2">
        <f>[12]Landry!H17</f>
        <v>34</v>
      </c>
      <c r="J142" s="2"/>
      <c r="K142" s="14">
        <f>[12]Landry!J17</f>
        <v>0.5404157043879908</v>
      </c>
    </row>
    <row r="143" spans="1:11" x14ac:dyDescent="0.2">
      <c r="A143" s="2">
        <v>140</v>
      </c>
      <c r="B143" s="6" t="s">
        <v>221</v>
      </c>
      <c r="C143" s="2">
        <f>[20]Valdanbrini!B14</f>
        <v>838</v>
      </c>
      <c r="D143" s="2">
        <f>[20]Valdanbrini!C14</f>
        <v>0</v>
      </c>
      <c r="E143" s="2">
        <f>[20]Valdanbrini!D14</f>
        <v>431</v>
      </c>
      <c r="F143" s="2">
        <f>[20]Valdanbrini!E14</f>
        <v>0</v>
      </c>
      <c r="G143" s="2">
        <f>[20]Valdanbrini!F14</f>
        <v>0</v>
      </c>
      <c r="H143" s="2">
        <f>[20]Valdanbrini!G14</f>
        <v>0</v>
      </c>
      <c r="I143" s="2">
        <f>[20]Valdanbrini!H14</f>
        <v>21</v>
      </c>
      <c r="J143" s="2"/>
      <c r="K143" s="14">
        <f>[20]Valdanbrini!J14</f>
        <v>0.53937947494033411</v>
      </c>
    </row>
    <row r="144" spans="1:11" x14ac:dyDescent="0.2">
      <c r="A144" s="2">
        <v>141</v>
      </c>
      <c r="B144" s="6" t="s">
        <v>26</v>
      </c>
      <c r="C144" s="2">
        <f>[2]Birmbas!B26</f>
        <v>245</v>
      </c>
      <c r="D144" s="2">
        <f>[2]Birmbas!C26</f>
        <v>48</v>
      </c>
      <c r="E144" s="2">
        <f>[2]Birmbas!D26</f>
        <v>128</v>
      </c>
      <c r="F144" s="2">
        <f>[2]Birmbas!E26</f>
        <v>8</v>
      </c>
      <c r="G144" s="2">
        <f>[2]Birmbas!F26</f>
        <v>3</v>
      </c>
      <c r="H144" s="2">
        <f>[2]Birmbas!G26</f>
        <v>1</v>
      </c>
      <c r="I144" s="2">
        <f>[2]Birmbas!H26</f>
        <v>4</v>
      </c>
      <c r="J144" s="2"/>
      <c r="K144" s="14">
        <f>[2]Birmbas!J26</f>
        <v>0.53877551020408165</v>
      </c>
    </row>
    <row r="145" spans="1:11" x14ac:dyDescent="0.2">
      <c r="A145" s="2">
        <v>142</v>
      </c>
      <c r="B145" s="6" t="s">
        <v>176</v>
      </c>
      <c r="C145" s="2">
        <f>[13]Monteiro!B26</f>
        <v>1237</v>
      </c>
      <c r="D145" s="2">
        <f>[13]Monteiro!C26</f>
        <v>0</v>
      </c>
      <c r="E145" s="2">
        <f>[13]Monteiro!D26</f>
        <v>638</v>
      </c>
      <c r="F145" s="2">
        <f>[13]Monteiro!E26</f>
        <v>0</v>
      </c>
      <c r="G145" s="2">
        <f>[13]Monteiro!F26</f>
        <v>0</v>
      </c>
      <c r="H145" s="2">
        <f>[13]Monteiro!G26</f>
        <v>0</v>
      </c>
      <c r="I145" s="2">
        <f>[13]Monteiro!H26</f>
        <v>27</v>
      </c>
      <c r="J145" s="2"/>
      <c r="K145" s="14">
        <f>[13]Monteiro!J26</f>
        <v>0.53759094583670175</v>
      </c>
    </row>
    <row r="146" spans="1:11" x14ac:dyDescent="0.2">
      <c r="A146" s="2">
        <v>143</v>
      </c>
      <c r="B146" s="6" t="s">
        <v>210</v>
      </c>
      <c r="C146" s="2">
        <f>[17]Robuccio!B20</f>
        <v>884</v>
      </c>
      <c r="D146" s="2">
        <f>[17]Robuccio!C20</f>
        <v>0</v>
      </c>
      <c r="E146" s="2">
        <f>[17]Robuccio!D20</f>
        <v>453</v>
      </c>
      <c r="F146" s="2">
        <f>[17]Robuccio!E20</f>
        <v>0</v>
      </c>
      <c r="G146" s="2">
        <f>[17]Robuccio!F20</f>
        <v>0</v>
      </c>
      <c r="H146" s="2">
        <f>[17]Robuccio!G20</f>
        <v>0</v>
      </c>
      <c r="I146" s="2">
        <f>[17]Robuccio!H20</f>
        <v>22</v>
      </c>
      <c r="J146" s="2"/>
      <c r="K146" s="14">
        <f>[17]Robuccio!J20</f>
        <v>0.53733031674208143</v>
      </c>
    </row>
    <row r="147" spans="1:11" x14ac:dyDescent="0.2">
      <c r="A147" s="2">
        <v>144</v>
      </c>
      <c r="B147" s="6" t="s">
        <v>71</v>
      </c>
      <c r="C147" s="2">
        <f>[1]Atkinson!B26</f>
        <v>672</v>
      </c>
      <c r="D147" s="2">
        <f>[1]Atkinson!C26</f>
        <v>148</v>
      </c>
      <c r="E147" s="2">
        <f>[1]Atkinson!D26</f>
        <v>358</v>
      </c>
      <c r="F147" s="2">
        <f>[1]Atkinson!E26</f>
        <v>38</v>
      </c>
      <c r="G147" s="2">
        <f>[1]Atkinson!F26</f>
        <v>10</v>
      </c>
      <c r="H147" s="2">
        <f>[1]Atkinson!G26</f>
        <v>7</v>
      </c>
      <c r="I147" s="2">
        <f>[1]Atkinson!H26</f>
        <v>3</v>
      </c>
      <c r="J147" s="2"/>
      <c r="K147" s="14">
        <f>[1]Atkinson!J26</f>
        <v>0.53720238095238093</v>
      </c>
    </row>
    <row r="148" spans="1:11" x14ac:dyDescent="0.2">
      <c r="A148" s="2">
        <v>145</v>
      </c>
      <c r="B148" s="6" t="s">
        <v>269</v>
      </c>
      <c r="C148" s="2">
        <f>[7]Gifford!B16</f>
        <v>408</v>
      </c>
      <c r="D148" s="2">
        <f>[7]Gifford!C16</f>
        <v>0</v>
      </c>
      <c r="E148" s="2">
        <f>[7]Gifford!D16</f>
        <v>208</v>
      </c>
      <c r="F148" s="2">
        <f>[7]Gifford!E16</f>
        <v>0</v>
      </c>
      <c r="G148" s="2">
        <f>[7]Gifford!F16</f>
        <v>0</v>
      </c>
      <c r="H148" s="2">
        <f>[7]Gifford!G16</f>
        <v>0</v>
      </c>
      <c r="I148" s="2">
        <f>[7]Gifford!H16</f>
        <v>11</v>
      </c>
      <c r="J148" s="2"/>
      <c r="K148" s="14">
        <f>[7]Gifford!J16</f>
        <v>0.53676470588235292</v>
      </c>
    </row>
    <row r="149" spans="1:11" x14ac:dyDescent="0.2">
      <c r="A149" s="2">
        <v>146</v>
      </c>
      <c r="B149" s="6" t="s">
        <v>240</v>
      </c>
      <c r="C149" s="2">
        <f>[21]Zarakotas!B21</f>
        <v>725</v>
      </c>
      <c r="D149" s="2">
        <f>[21]Zarakotas!C21</f>
        <v>0</v>
      </c>
      <c r="E149" s="2">
        <f>[21]Zarakotas!D21</f>
        <v>367</v>
      </c>
      <c r="F149" s="2">
        <f>[21]Zarakotas!E21</f>
        <v>0</v>
      </c>
      <c r="G149" s="2">
        <f>[21]Zarakotas!F21</f>
        <v>0</v>
      </c>
      <c r="H149" s="2">
        <f>[21]Zarakotas!G21</f>
        <v>0</v>
      </c>
      <c r="I149" s="2">
        <f>[21]Zarakotas!H21</f>
        <v>22</v>
      </c>
      <c r="J149" s="2"/>
      <c r="K149" s="14">
        <f>[21]Zarakotas!J21</f>
        <v>0.53655172413793106</v>
      </c>
    </row>
    <row r="150" spans="1:11" x14ac:dyDescent="0.2">
      <c r="A150" s="2">
        <v>147</v>
      </c>
      <c r="B150" s="6" t="s">
        <v>93</v>
      </c>
      <c r="C150" s="2">
        <f>[18]Simmons!B26</f>
        <v>1671</v>
      </c>
      <c r="D150" s="2">
        <f>[18]Simmons!C26</f>
        <v>196</v>
      </c>
      <c r="E150" s="2">
        <f>[18]Simmons!D26</f>
        <v>820</v>
      </c>
      <c r="F150" s="2">
        <f>[18]Simmons!E26</f>
        <v>15</v>
      </c>
      <c r="G150" s="2">
        <f>[18]Simmons!F26</f>
        <v>0</v>
      </c>
      <c r="H150" s="2">
        <f>[18]Simmons!G26</f>
        <v>0</v>
      </c>
      <c r="I150" s="2">
        <f>[18]Simmons!H26</f>
        <v>75</v>
      </c>
      <c r="J150" s="2"/>
      <c r="K150" s="14">
        <f>[18]Simmons!J26</f>
        <v>0.53560742070616396</v>
      </c>
    </row>
    <row r="151" spans="1:11" x14ac:dyDescent="0.2">
      <c r="A151" s="2">
        <v>148</v>
      </c>
      <c r="B151" s="6" t="s">
        <v>42</v>
      </c>
      <c r="C151" s="2">
        <f>[13]Macias!B24</f>
        <v>73</v>
      </c>
      <c r="D151" s="2">
        <f>[13]Macias!C24</f>
        <v>19</v>
      </c>
      <c r="E151" s="2">
        <f>[13]Macias!D24</f>
        <v>34</v>
      </c>
      <c r="F151" s="2">
        <f>[13]Macias!E24</f>
        <v>4</v>
      </c>
      <c r="G151" s="2">
        <f>[13]Macias!F24</f>
        <v>0</v>
      </c>
      <c r="H151" s="2">
        <f>[13]Macias!G24</f>
        <v>0</v>
      </c>
      <c r="I151" s="2">
        <f>[13]Macias!H24</f>
        <v>5</v>
      </c>
      <c r="J151" s="2"/>
      <c r="K151" s="14">
        <f>[13]Macias!J24</f>
        <v>0.53424657534246578</v>
      </c>
    </row>
    <row r="152" spans="1:11" x14ac:dyDescent="0.2">
      <c r="A152" s="2">
        <v>149</v>
      </c>
      <c r="B152" s="6" t="s">
        <v>287</v>
      </c>
      <c r="C152" s="2">
        <f>[20]Ulicny!B14</f>
        <v>79</v>
      </c>
      <c r="D152" s="2">
        <f>[20]Ulicny!C14</f>
        <v>0</v>
      </c>
      <c r="E152" s="2">
        <f>[20]Ulicny!D14</f>
        <v>37</v>
      </c>
      <c r="F152" s="2">
        <f>[20]Ulicny!E14</f>
        <v>0</v>
      </c>
      <c r="G152" s="2">
        <f>[20]Ulicny!F14</f>
        <v>0</v>
      </c>
      <c r="H152" s="2">
        <f>[20]Ulicny!G14</f>
        <v>0</v>
      </c>
      <c r="I152" s="2">
        <f>[20]Ulicny!H14</f>
        <v>5</v>
      </c>
      <c r="J152" s="2"/>
      <c r="K152" s="14">
        <f>[20]Ulicny!J14</f>
        <v>0.53164556962025311</v>
      </c>
    </row>
    <row r="153" spans="1:11" x14ac:dyDescent="0.2">
      <c r="A153" s="2">
        <v>150</v>
      </c>
      <c r="B153" s="6" t="s">
        <v>83</v>
      </c>
      <c r="C153" s="2">
        <f>'[20]Wood, Buddy'!B26</f>
        <v>585</v>
      </c>
      <c r="D153" s="2">
        <f>'[20]Wood, Buddy'!C26</f>
        <v>118</v>
      </c>
      <c r="E153" s="2">
        <f>'[20]Wood, Buddy'!D26</f>
        <v>272</v>
      </c>
      <c r="F153" s="2">
        <f>'[20]Wood, Buddy'!E26</f>
        <v>24</v>
      </c>
      <c r="G153" s="2">
        <f>'[20]Wood, Buddy'!F26</f>
        <v>9</v>
      </c>
      <c r="H153" s="2">
        <f>'[20]Wood, Buddy'!G26</f>
        <v>1</v>
      </c>
      <c r="I153" s="2">
        <f>'[20]Wood, Buddy'!H26</f>
        <v>39</v>
      </c>
      <c r="J153" s="2"/>
      <c r="K153" s="14">
        <f>'[20]Wood, Buddy'!J26</f>
        <v>0.53162393162393162</v>
      </c>
    </row>
    <row r="154" spans="1:11" x14ac:dyDescent="0.2">
      <c r="A154" s="2">
        <v>151</v>
      </c>
      <c r="B154" s="6" t="s">
        <v>157</v>
      </c>
      <c r="C154" s="2">
        <f>[20]Wentz!B26</f>
        <v>81</v>
      </c>
      <c r="D154" s="2">
        <f>[20]Wentz!C26</f>
        <v>9</v>
      </c>
      <c r="E154" s="2">
        <f>[20]Wentz!D26</f>
        <v>42</v>
      </c>
      <c r="F154" s="2">
        <f>[20]Wentz!E26</f>
        <v>4</v>
      </c>
      <c r="G154" s="2">
        <f>[20]Wentz!F26</f>
        <v>0</v>
      </c>
      <c r="H154" s="2">
        <f>[20]Wentz!G26</f>
        <v>0</v>
      </c>
      <c r="I154" s="2">
        <f>[20]Wentz!H26</f>
        <v>1</v>
      </c>
      <c r="J154" s="2"/>
      <c r="K154" s="14">
        <f>[20]Wentz!J26</f>
        <v>0.53086419753086422</v>
      </c>
    </row>
    <row r="155" spans="1:11" x14ac:dyDescent="0.2">
      <c r="A155" s="2">
        <v>152</v>
      </c>
      <c r="B155" s="6" t="s">
        <v>112</v>
      </c>
      <c r="C155" s="2">
        <f>[6]Feldmann!B26</f>
        <v>117</v>
      </c>
      <c r="D155" s="2">
        <f>[6]Feldmann!C26</f>
        <v>37</v>
      </c>
      <c r="E155" s="2">
        <f>[6]Feldmann!D26</f>
        <v>61</v>
      </c>
      <c r="F155" s="2">
        <f>[6]Feldmann!E26</f>
        <v>4</v>
      </c>
      <c r="G155" s="2">
        <f>[6]Feldmann!F26</f>
        <v>2</v>
      </c>
      <c r="H155" s="2">
        <f>[6]Feldmann!G26</f>
        <v>0</v>
      </c>
      <c r="I155" s="2">
        <f>[6]Feldmann!H26</f>
        <v>1</v>
      </c>
      <c r="J155" s="2"/>
      <c r="K155" s="14">
        <f>[6]Feldmann!J26</f>
        <v>0.52991452991452992</v>
      </c>
    </row>
    <row r="156" spans="1:11" x14ac:dyDescent="0.2">
      <c r="A156" s="2">
        <v>153</v>
      </c>
      <c r="B156" s="6" t="s">
        <v>352</v>
      </c>
      <c r="C156" s="2">
        <f>[16]Padley!B14</f>
        <v>76</v>
      </c>
      <c r="D156" s="2">
        <f>[16]Padley!C14</f>
        <v>0</v>
      </c>
      <c r="E156" s="2">
        <f>[16]Padley!D14</f>
        <v>36</v>
      </c>
      <c r="F156" s="2">
        <f>[16]Padley!E14</f>
        <v>0</v>
      </c>
      <c r="G156" s="2">
        <f>[16]Padley!F14</f>
        <v>0</v>
      </c>
      <c r="H156" s="2">
        <f>[16]Padley!G14</f>
        <v>0</v>
      </c>
      <c r="I156" s="2">
        <f>[16]Padley!H14</f>
        <v>4</v>
      </c>
      <c r="J156" s="2"/>
      <c r="K156" s="14">
        <f>[16]Padley!J14</f>
        <v>0.52631578947368418</v>
      </c>
    </row>
    <row r="157" spans="1:11" x14ac:dyDescent="0.2">
      <c r="A157" s="2">
        <v>154</v>
      </c>
      <c r="B157" s="6" t="s">
        <v>149</v>
      </c>
      <c r="C157" s="2">
        <f>[17]Ross!B22</f>
        <v>1332</v>
      </c>
      <c r="D157" s="2">
        <f>[17]Ross!C22</f>
        <v>38</v>
      </c>
      <c r="E157" s="2">
        <f>[17]Ross!D22</f>
        <v>630</v>
      </c>
      <c r="F157" s="2">
        <f>[17]Ross!E22</f>
        <v>0</v>
      </c>
      <c r="G157" s="2">
        <f>[17]Ross!F22</f>
        <v>0</v>
      </c>
      <c r="H157" s="2">
        <f>[17]Ross!G22</f>
        <v>0</v>
      </c>
      <c r="I157" s="2">
        <f>[17]Ross!H22</f>
        <v>71</v>
      </c>
      <c r="J157" s="2"/>
      <c r="K157" s="14">
        <f>[17]Ross!J22</f>
        <v>0.52627627627627627</v>
      </c>
    </row>
    <row r="158" spans="1:11" x14ac:dyDescent="0.2">
      <c r="A158" s="2">
        <v>155</v>
      </c>
      <c r="B158" s="6" t="s">
        <v>192</v>
      </c>
      <c r="C158" s="2">
        <f>[19]Theos!B18</f>
        <v>595</v>
      </c>
      <c r="D158" s="2">
        <f>[19]Theos!C18</f>
        <v>0</v>
      </c>
      <c r="E158" s="2">
        <f>[19]Theos!D18</f>
        <v>280</v>
      </c>
      <c r="F158" s="2">
        <f>[19]Theos!E18</f>
        <v>0</v>
      </c>
      <c r="G158" s="2">
        <f>[19]Theos!F18</f>
        <v>0</v>
      </c>
      <c r="H158" s="2">
        <f>[19]Theos!G18</f>
        <v>0</v>
      </c>
      <c r="I158" s="2">
        <f>[19]Theos!H18</f>
        <v>33</v>
      </c>
      <c r="J158" s="2"/>
      <c r="K158" s="14">
        <f>[19]Theos!J18</f>
        <v>0.52605042016806725</v>
      </c>
    </row>
    <row r="159" spans="1:11" x14ac:dyDescent="0.2">
      <c r="A159" s="2">
        <v>156</v>
      </c>
      <c r="B159" s="6" t="s">
        <v>142</v>
      </c>
      <c r="C159" s="2">
        <f>[7]Guimond!B26</f>
        <v>1455</v>
      </c>
      <c r="D159" s="2">
        <f>[7]Guimond!C26</f>
        <v>61</v>
      </c>
      <c r="E159" s="2">
        <f>[7]Guimond!D26</f>
        <v>738</v>
      </c>
      <c r="F159" s="2">
        <f>[7]Guimond!E26</f>
        <v>12</v>
      </c>
      <c r="G159" s="2">
        <f>[7]Guimond!F26</f>
        <v>3</v>
      </c>
      <c r="H159" s="2">
        <f>[7]Guimond!G26</f>
        <v>0</v>
      </c>
      <c r="I159" s="2">
        <f>[7]Guimond!H26</f>
        <v>27</v>
      </c>
      <c r="J159" s="2"/>
      <c r="K159" s="14">
        <f>[7]Guimond!J26</f>
        <v>0.52577319587628868</v>
      </c>
    </row>
    <row r="160" spans="1:11" x14ac:dyDescent="0.2">
      <c r="A160" s="2">
        <v>157</v>
      </c>
      <c r="B160" s="6" t="s">
        <v>341</v>
      </c>
      <c r="C160" s="2">
        <f>[2]Bogle!B15</f>
        <v>198</v>
      </c>
      <c r="D160" s="2">
        <f>[2]Bogle!C15</f>
        <v>0</v>
      </c>
      <c r="E160" s="2">
        <f>[2]Bogle!D15</f>
        <v>101</v>
      </c>
      <c r="F160" s="2">
        <f>[2]Bogle!E15</f>
        <v>0</v>
      </c>
      <c r="G160" s="2">
        <f>[2]Bogle!F15</f>
        <v>0</v>
      </c>
      <c r="H160" s="2">
        <f>[2]Bogle!G15</f>
        <v>0</v>
      </c>
      <c r="I160" s="2">
        <f>[2]Bogle!H15</f>
        <v>3</v>
      </c>
      <c r="J160" s="2"/>
      <c r="K160" s="14">
        <f>[2]Bogle!J15</f>
        <v>0.5252525252525253</v>
      </c>
    </row>
    <row r="161" spans="1:11" x14ac:dyDescent="0.2">
      <c r="A161" s="2">
        <v>158</v>
      </c>
      <c r="B161" s="6" t="s">
        <v>262</v>
      </c>
      <c r="C161" s="2">
        <f>[3]Cassily!B20</f>
        <v>311</v>
      </c>
      <c r="D161" s="2">
        <f>[3]Cassily!C20</f>
        <v>0</v>
      </c>
      <c r="E161" s="2">
        <f>[3]Cassily!D20</f>
        <v>152</v>
      </c>
      <c r="F161" s="2">
        <f>[3]Cassily!E20</f>
        <v>0</v>
      </c>
      <c r="G161" s="2">
        <f>[3]Cassily!F20</f>
        <v>0</v>
      </c>
      <c r="H161" s="2">
        <f>[3]Cassily!G20</f>
        <v>0</v>
      </c>
      <c r="I161" s="2">
        <f>[3]Cassily!H20</f>
        <v>11</v>
      </c>
      <c r="J161" s="2"/>
      <c r="K161" s="14">
        <f>[3]Cassily!J20</f>
        <v>0.52411575562700963</v>
      </c>
    </row>
    <row r="162" spans="1:11" x14ac:dyDescent="0.2">
      <c r="A162" s="2">
        <v>159</v>
      </c>
      <c r="B162" s="6" t="s">
        <v>267</v>
      </c>
      <c r="C162" s="2">
        <f>[12]Larose!B18</f>
        <v>448</v>
      </c>
      <c r="D162" s="2">
        <f>[12]Larose!C18</f>
        <v>0</v>
      </c>
      <c r="E162" s="2">
        <f>[12]Larose!D18</f>
        <v>210</v>
      </c>
      <c r="F162" s="2">
        <f>[12]Larose!E18</f>
        <v>0</v>
      </c>
      <c r="G162" s="2">
        <f>[12]Larose!F18</f>
        <v>0</v>
      </c>
      <c r="H162" s="2">
        <f>[12]Larose!G18</f>
        <v>0</v>
      </c>
      <c r="I162" s="2">
        <f>[12]Larose!H18</f>
        <v>24</v>
      </c>
      <c r="J162" s="2"/>
      <c r="K162" s="14">
        <f>[12]Larose!J18</f>
        <v>0.5223214285714286</v>
      </c>
    </row>
    <row r="163" spans="1:11" x14ac:dyDescent="0.2">
      <c r="A163" s="2">
        <v>160</v>
      </c>
      <c r="B163" s="6" t="s">
        <v>101</v>
      </c>
      <c r="C163" s="2">
        <f>[12]Lara!B26</f>
        <v>1146</v>
      </c>
      <c r="D163" s="2">
        <f>[12]Lara!C26</f>
        <v>98</v>
      </c>
      <c r="E163" s="2">
        <f>[12]Lara!D26</f>
        <v>587</v>
      </c>
      <c r="F163" s="2">
        <f>[12]Lara!E26</f>
        <v>19</v>
      </c>
      <c r="G163" s="2">
        <f>[12]Lara!F26</f>
        <v>6</v>
      </c>
      <c r="H163" s="2">
        <f>[12]Lara!G26</f>
        <v>1</v>
      </c>
      <c r="I163" s="2">
        <f>[12]Lara!H26</f>
        <v>11</v>
      </c>
      <c r="J163" s="2"/>
      <c r="K163" s="14">
        <f>[12]Lara!J26</f>
        <v>0.5218150087260035</v>
      </c>
    </row>
    <row r="164" spans="1:11" x14ac:dyDescent="0.2">
      <c r="A164" s="2">
        <v>161</v>
      </c>
      <c r="B164" s="6" t="s">
        <v>123</v>
      </c>
      <c r="C164" s="2">
        <f>[8]Hendrick!B26</f>
        <v>625</v>
      </c>
      <c r="D164" s="2">
        <f>[8]Hendrick!C26</f>
        <v>122</v>
      </c>
      <c r="E164" s="2">
        <f>[8]Hendrick!D26</f>
        <v>306</v>
      </c>
      <c r="F164" s="2">
        <f>[8]Hendrick!E26</f>
        <v>23</v>
      </c>
      <c r="G164" s="2">
        <f>[8]Hendrick!F26</f>
        <v>3</v>
      </c>
      <c r="H164" s="2">
        <f>[8]Hendrick!G26</f>
        <v>0</v>
      </c>
      <c r="I164" s="2">
        <f>[8]Hendrick!H26</f>
        <v>19</v>
      </c>
      <c r="J164" s="2"/>
      <c r="K164" s="14">
        <f>[8]Hendrick!J26</f>
        <v>0.52</v>
      </c>
    </row>
    <row r="165" spans="1:11" x14ac:dyDescent="0.2">
      <c r="A165" s="2">
        <v>162</v>
      </c>
      <c r="B165" s="6" t="s">
        <v>303</v>
      </c>
      <c r="C165" s="2">
        <f>[12]Lebrun!B15</f>
        <v>402</v>
      </c>
      <c r="D165" s="2">
        <f>[12]Lebrun!C15</f>
        <v>0</v>
      </c>
      <c r="E165" s="2">
        <f>[12]Lebrun!D15</f>
        <v>188</v>
      </c>
      <c r="F165" s="2">
        <f>[12]Lebrun!E15</f>
        <v>0</v>
      </c>
      <c r="G165" s="2">
        <f>[12]Lebrun!F15</f>
        <v>0</v>
      </c>
      <c r="H165" s="2">
        <f>[12]Lebrun!G15</f>
        <v>0</v>
      </c>
      <c r="I165" s="2">
        <f>[12]Lebrun!H15</f>
        <v>21</v>
      </c>
      <c r="J165" s="2"/>
      <c r="K165" s="14">
        <f>[12]Lebrun!J15</f>
        <v>0.51990049751243783</v>
      </c>
    </row>
    <row r="166" spans="1:11" x14ac:dyDescent="0.2">
      <c r="A166" s="2">
        <v>163</v>
      </c>
      <c r="B166" s="6" t="s">
        <v>48</v>
      </c>
      <c r="C166" s="2">
        <f>'[1]Archer, P'!B27</f>
        <v>1470</v>
      </c>
      <c r="D166" s="2">
        <f>'[1]Archer, P'!C27</f>
        <v>61</v>
      </c>
      <c r="E166" s="2">
        <f>'[1]Archer, P'!D27</f>
        <v>721</v>
      </c>
      <c r="F166" s="2">
        <f>'[1]Archer, P'!E27</f>
        <v>10</v>
      </c>
      <c r="G166" s="2">
        <f>'[1]Archer, P'!F27</f>
        <v>1</v>
      </c>
      <c r="H166" s="2">
        <f>'[1]Archer, P'!G27</f>
        <v>0</v>
      </c>
      <c r="I166" s="2">
        <f>'[1]Archer, P'!H27</f>
        <v>42</v>
      </c>
      <c r="J166" s="2"/>
      <c r="K166" s="14">
        <f>'[1]Archer, P'!J27</f>
        <v>0.51904761904761909</v>
      </c>
    </row>
    <row r="167" spans="1:11" x14ac:dyDescent="0.2">
      <c r="A167" s="2">
        <v>164</v>
      </c>
      <c r="B167" s="6" t="s">
        <v>52</v>
      </c>
      <c r="C167" s="2">
        <f>[3]Czernicki!B26</f>
        <v>796</v>
      </c>
      <c r="D167" s="2">
        <f>[3]Czernicki!C26</f>
        <v>68</v>
      </c>
      <c r="E167" s="2">
        <f>[3]Czernicki!D26</f>
        <v>382</v>
      </c>
      <c r="F167" s="2">
        <f>[3]Czernicki!E26</f>
        <v>8</v>
      </c>
      <c r="G167" s="2">
        <f>[3]Czernicki!F26</f>
        <v>0</v>
      </c>
      <c r="H167" s="2">
        <f>[3]Czernicki!G26</f>
        <v>0</v>
      </c>
      <c r="I167" s="2">
        <f>[3]Czernicki!H26</f>
        <v>29</v>
      </c>
      <c r="J167" s="2"/>
      <c r="K167" s="14">
        <f>[3]Czernicki!J26</f>
        <v>0.51633165829145733</v>
      </c>
    </row>
    <row r="168" spans="1:11" x14ac:dyDescent="0.2">
      <c r="A168" s="2">
        <v>165</v>
      </c>
      <c r="B168" s="6" t="s">
        <v>238</v>
      </c>
      <c r="C168" s="2">
        <f>'[2]Barnard, Bruce'!B18</f>
        <v>93</v>
      </c>
      <c r="D168" s="2">
        <f>'[2]Barnard, Bruce'!C18</f>
        <v>0</v>
      </c>
      <c r="E168" s="2">
        <f>'[2]Barnard, Bruce'!D18</f>
        <v>48</v>
      </c>
      <c r="F168" s="2">
        <f>'[2]Barnard, Bruce'!E18</f>
        <v>0</v>
      </c>
      <c r="G168" s="2">
        <f>'[2]Barnard, Bruce'!F18</f>
        <v>0</v>
      </c>
      <c r="H168" s="2">
        <f>'[2]Barnard, Bruce'!G18</f>
        <v>0</v>
      </c>
      <c r="I168" s="2">
        <f>'[2]Barnard, Bruce'!H18</f>
        <v>0</v>
      </c>
      <c r="J168" s="2"/>
      <c r="K168" s="14">
        <f>'[2]Barnard, Bruce'!J18</f>
        <v>0.5161290322580645</v>
      </c>
    </row>
    <row r="169" spans="1:11" x14ac:dyDescent="0.2">
      <c r="A169" s="2">
        <v>166</v>
      </c>
      <c r="B169" s="6" t="s">
        <v>185</v>
      </c>
      <c r="C169" s="2">
        <f>'[13]Murphy, H'!B26</f>
        <v>1161</v>
      </c>
      <c r="D169" s="2">
        <f>'[13]Murphy, H'!C26</f>
        <v>0</v>
      </c>
      <c r="E169" s="2">
        <f>'[13]Murphy, H'!D26</f>
        <v>577</v>
      </c>
      <c r="F169" s="2">
        <f>'[13]Murphy, H'!E26</f>
        <v>0</v>
      </c>
      <c r="G169" s="2">
        <f>'[13]Murphy, H'!F26</f>
        <v>0</v>
      </c>
      <c r="H169" s="2">
        <f>'[13]Murphy, H'!G26</f>
        <v>0</v>
      </c>
      <c r="I169" s="2">
        <f>'[13]Murphy, H'!H26</f>
        <v>21</v>
      </c>
      <c r="J169" s="2"/>
      <c r="K169" s="14">
        <f>'[13]Murphy, H'!J26</f>
        <v>0.5150732127476314</v>
      </c>
    </row>
    <row r="170" spans="1:11" x14ac:dyDescent="0.2">
      <c r="A170" s="2">
        <v>167</v>
      </c>
      <c r="B170" s="6" t="s">
        <v>232</v>
      </c>
      <c r="C170" s="2">
        <f>[6]Floryan!B13</f>
        <v>652</v>
      </c>
      <c r="D170" s="2">
        <f>[6]Floryan!C13</f>
        <v>0</v>
      </c>
      <c r="E170" s="2">
        <f>[6]Floryan!D13</f>
        <v>303</v>
      </c>
      <c r="F170" s="2">
        <f>[6]Floryan!E13</f>
        <v>0</v>
      </c>
      <c r="G170" s="2">
        <f>[6]Floryan!F13</f>
        <v>0</v>
      </c>
      <c r="H170" s="2">
        <f>[6]Floryan!G13</f>
        <v>0</v>
      </c>
      <c r="I170" s="2">
        <f>[6]Floryan!H13</f>
        <v>32</v>
      </c>
      <c r="J170" s="2"/>
      <c r="K170" s="14">
        <f>[6]Floryan!J13</f>
        <v>0.51380368098159512</v>
      </c>
    </row>
    <row r="171" spans="1:11" x14ac:dyDescent="0.2">
      <c r="A171" s="2">
        <v>168</v>
      </c>
      <c r="B171" s="6" t="s">
        <v>242</v>
      </c>
      <c r="C171" s="2">
        <f>[3]Croteau!B13</f>
        <v>76</v>
      </c>
      <c r="D171" s="2">
        <f>[3]Croteau!C13</f>
        <v>0</v>
      </c>
      <c r="E171" s="2">
        <f>[3]Croteau!D13</f>
        <v>36</v>
      </c>
      <c r="F171" s="2">
        <f>[3]Croteau!E13</f>
        <v>0</v>
      </c>
      <c r="G171" s="2">
        <f>[3]Croteau!F13</f>
        <v>0</v>
      </c>
      <c r="H171" s="2">
        <f>[3]Croteau!G13</f>
        <v>0</v>
      </c>
      <c r="I171" s="2">
        <f>[3]Croteau!H13</f>
        <v>3</v>
      </c>
      <c r="J171" s="2"/>
      <c r="K171" s="14">
        <f>[3]Croteau!J13</f>
        <v>0.51315789473684215</v>
      </c>
    </row>
    <row r="172" spans="1:11" x14ac:dyDescent="0.2">
      <c r="A172" s="2">
        <v>169</v>
      </c>
      <c r="B172" s="6" t="s">
        <v>80</v>
      </c>
      <c r="C172" s="2">
        <f>[16]Peterson!B19</f>
        <v>704</v>
      </c>
      <c r="D172" s="2">
        <f>[16]Peterson!C19</f>
        <v>57</v>
      </c>
      <c r="E172" s="2">
        <f>[16]Peterson!D19</f>
        <v>346</v>
      </c>
      <c r="F172" s="2">
        <f>[16]Peterson!E19</f>
        <v>3</v>
      </c>
      <c r="G172" s="2">
        <f>[16]Peterson!F19</f>
        <v>0</v>
      </c>
      <c r="H172" s="2">
        <f>[16]Peterson!G19</f>
        <v>0</v>
      </c>
      <c r="I172" s="2">
        <f>[16]Peterson!H19</f>
        <v>15</v>
      </c>
      <c r="J172" s="2"/>
      <c r="K172" s="14">
        <f>[16]Peterson!J19</f>
        <v>0.51278409090909094</v>
      </c>
    </row>
    <row r="173" spans="1:11" x14ac:dyDescent="0.2">
      <c r="A173" s="2">
        <v>170</v>
      </c>
      <c r="B173" s="6" t="s">
        <v>236</v>
      </c>
      <c r="C173" s="2">
        <f>[1]Avakian!B14</f>
        <v>88</v>
      </c>
      <c r="D173" s="2">
        <f>[1]Avakian!C14</f>
        <v>0</v>
      </c>
      <c r="E173" s="2">
        <f>[1]Avakian!D14</f>
        <v>43</v>
      </c>
      <c r="F173" s="2">
        <f>[1]Avakian!E14</f>
        <v>0</v>
      </c>
      <c r="G173" s="2">
        <f>[1]Avakian!F14</f>
        <v>0</v>
      </c>
      <c r="H173" s="2">
        <f>[1]Avakian!G14</f>
        <v>0</v>
      </c>
      <c r="I173" s="2">
        <f>[1]Avakian!H14</f>
        <v>2</v>
      </c>
      <c r="J173" s="2"/>
      <c r="K173" s="14">
        <f>[1]Avakian!J14</f>
        <v>0.51136363636363635</v>
      </c>
    </row>
    <row r="174" spans="1:11" x14ac:dyDescent="0.2">
      <c r="A174" s="2">
        <v>171</v>
      </c>
      <c r="B174" s="6" t="s">
        <v>168</v>
      </c>
      <c r="C174" s="2">
        <f>[3]Cohen!B19</f>
        <v>264</v>
      </c>
      <c r="D174" s="2">
        <f>[3]Cohen!C19</f>
        <v>8</v>
      </c>
      <c r="E174" s="2">
        <f>[3]Cohen!D19</f>
        <v>123</v>
      </c>
      <c r="F174" s="2">
        <f>[3]Cohen!E19</f>
        <v>0</v>
      </c>
      <c r="G174" s="2">
        <f>[3]Cohen!F19</f>
        <v>0</v>
      </c>
      <c r="H174" s="2">
        <f>[3]Cohen!G19</f>
        <v>0</v>
      </c>
      <c r="I174" s="2">
        <f>[3]Cohen!H19</f>
        <v>12</v>
      </c>
      <c r="J174" s="2"/>
      <c r="K174" s="14">
        <f>[3]Cohen!J19</f>
        <v>0.51136363636363635</v>
      </c>
    </row>
    <row r="175" spans="1:11" x14ac:dyDescent="0.2">
      <c r="A175" s="2">
        <v>172</v>
      </c>
      <c r="B175" s="6" t="s">
        <v>353</v>
      </c>
      <c r="C175" s="2">
        <f>[16]Perras!B16</f>
        <v>270</v>
      </c>
      <c r="D175" s="2">
        <f>[16]Perras!C16</f>
        <v>0</v>
      </c>
      <c r="E175" s="2">
        <f>[16]Perras!D16</f>
        <v>110</v>
      </c>
      <c r="F175" s="2">
        <f>[16]Perras!E16</f>
        <v>0</v>
      </c>
      <c r="G175" s="2">
        <f>[16]Perras!F16</f>
        <v>0</v>
      </c>
      <c r="H175" s="2">
        <f>[16]Perras!G16</f>
        <v>0</v>
      </c>
      <c r="I175" s="2">
        <f>[16]Perras!H16</f>
        <v>28</v>
      </c>
      <c r="J175" s="2"/>
      <c r="K175" s="14">
        <f>[16]Perras!J16</f>
        <v>0.51111111111111107</v>
      </c>
    </row>
    <row r="176" spans="1:11" x14ac:dyDescent="0.2">
      <c r="A176" s="2">
        <v>173</v>
      </c>
      <c r="B176" s="6" t="s">
        <v>271</v>
      </c>
      <c r="C176" s="2">
        <f>[1]Abele!B26</f>
        <v>629</v>
      </c>
      <c r="D176" s="2">
        <f>[1]Abele!C26</f>
        <v>0</v>
      </c>
      <c r="E176" s="2">
        <f>[1]Abele!D26</f>
        <v>296</v>
      </c>
      <c r="F176" s="2">
        <f>[1]Abele!E26</f>
        <v>0</v>
      </c>
      <c r="G176" s="2">
        <f>[1]Abele!F26</f>
        <v>0</v>
      </c>
      <c r="H176" s="2">
        <f>[1]Abele!G26</f>
        <v>0</v>
      </c>
      <c r="I176" s="2">
        <f>[1]Abele!H26</f>
        <v>25</v>
      </c>
      <c r="J176" s="2"/>
      <c r="K176" s="14">
        <f>[1]Abele!J26</f>
        <v>0.51033386327503971</v>
      </c>
    </row>
    <row r="177" spans="1:11" x14ac:dyDescent="0.2">
      <c r="A177" s="2">
        <v>174</v>
      </c>
      <c r="B177" s="6" t="s">
        <v>219</v>
      </c>
      <c r="C177" s="2">
        <f>[7]Geoffrion!B20</f>
        <v>879</v>
      </c>
      <c r="D177" s="2">
        <f>[7]Geoffrion!C20</f>
        <v>0</v>
      </c>
      <c r="E177" s="2">
        <f>[7]Geoffrion!D20</f>
        <v>426</v>
      </c>
      <c r="F177" s="2">
        <f>[7]Geoffrion!E20</f>
        <v>0</v>
      </c>
      <c r="G177" s="2">
        <f>[7]Geoffrion!F20</f>
        <v>0</v>
      </c>
      <c r="H177" s="2">
        <f>[7]Geoffrion!G20</f>
        <v>0</v>
      </c>
      <c r="I177" s="2">
        <f>[7]Geoffrion!H20</f>
        <v>22</v>
      </c>
      <c r="J177" s="2"/>
      <c r="K177" s="14">
        <f>[7]Geoffrion!J20</f>
        <v>0.5096700796359499</v>
      </c>
    </row>
    <row r="178" spans="1:11" x14ac:dyDescent="0.2">
      <c r="A178" s="2">
        <v>175</v>
      </c>
      <c r="B178" s="6" t="s">
        <v>184</v>
      </c>
      <c r="C178" s="2">
        <f>[18]Stitt!B22</f>
        <v>825</v>
      </c>
      <c r="D178" s="2">
        <f>[18]Stitt!C22</f>
        <v>0</v>
      </c>
      <c r="E178" s="2">
        <f>[18]Stitt!D22</f>
        <v>361</v>
      </c>
      <c r="F178" s="2">
        <f>[18]Stitt!E22</f>
        <v>0</v>
      </c>
      <c r="G178" s="2">
        <f>[18]Stitt!F22</f>
        <v>0</v>
      </c>
      <c r="H178" s="2">
        <f>[18]Stitt!G22</f>
        <v>0</v>
      </c>
      <c r="I178" s="2">
        <f>[18]Stitt!H22</f>
        <v>59</v>
      </c>
      <c r="J178" s="2"/>
      <c r="K178" s="14">
        <f>[18]Stitt!J22</f>
        <v>0.50909090909090904</v>
      </c>
    </row>
    <row r="179" spans="1:11" x14ac:dyDescent="0.2">
      <c r="A179" s="2">
        <v>176</v>
      </c>
      <c r="B179" s="6" t="s">
        <v>163</v>
      </c>
      <c r="C179" s="2">
        <f>[12]Latham!B26</f>
        <v>1281</v>
      </c>
      <c r="D179" s="2">
        <f>[12]Latham!C26</f>
        <v>38</v>
      </c>
      <c r="E179" s="2">
        <f>[12]Latham!D26</f>
        <v>617</v>
      </c>
      <c r="F179" s="2">
        <f>[12]Latham!E26</f>
        <v>2</v>
      </c>
      <c r="G179" s="2">
        <f>[12]Latham!F26</f>
        <v>0</v>
      </c>
      <c r="H179" s="2">
        <f>[12]Latham!G26</f>
        <v>0</v>
      </c>
      <c r="I179" s="2">
        <f>[12]Latham!H26</f>
        <v>34</v>
      </c>
      <c r="J179" s="2"/>
      <c r="K179" s="14">
        <f>[12]Latham!J26</f>
        <v>0.50819672131147542</v>
      </c>
    </row>
    <row r="180" spans="1:11" x14ac:dyDescent="0.2">
      <c r="A180" s="2">
        <v>177</v>
      </c>
      <c r="B180" s="6" t="s">
        <v>86</v>
      </c>
      <c r="C180" s="2">
        <f>[2]Botelho!B26</f>
        <v>63</v>
      </c>
      <c r="D180" s="2">
        <f>[2]Botelho!C26</f>
        <v>13</v>
      </c>
      <c r="E180" s="2">
        <f>[2]Botelho!D26</f>
        <v>27</v>
      </c>
      <c r="F180" s="2">
        <f>[2]Botelho!E26</f>
        <v>2</v>
      </c>
      <c r="G180" s="2">
        <f>[2]Botelho!F26</f>
        <v>0</v>
      </c>
      <c r="H180" s="2">
        <f>[2]Botelho!G26</f>
        <v>0</v>
      </c>
      <c r="I180" s="2">
        <f>[2]Botelho!H26</f>
        <v>5</v>
      </c>
      <c r="J180" s="2"/>
      <c r="K180" s="14">
        <f>[2]Botelho!J26</f>
        <v>0.50793650793650791</v>
      </c>
    </row>
    <row r="181" spans="1:11" x14ac:dyDescent="0.2">
      <c r="A181" s="2">
        <v>178</v>
      </c>
      <c r="B181" s="6" t="s">
        <v>190</v>
      </c>
      <c r="C181" s="2">
        <f>'[18]Sullivan, Bob'!B21</f>
        <v>136</v>
      </c>
      <c r="D181" s="2">
        <f>'[18]Sullivan, Bob'!C21</f>
        <v>0</v>
      </c>
      <c r="E181" s="2">
        <f>'[18]Sullivan, Bob'!D21</f>
        <v>67</v>
      </c>
      <c r="F181" s="2">
        <f>'[18]Sullivan, Bob'!E21</f>
        <v>0</v>
      </c>
      <c r="G181" s="2">
        <f>'[18]Sullivan, Bob'!F21</f>
        <v>0</v>
      </c>
      <c r="H181" s="2">
        <f>'[18]Sullivan, Bob'!G21</f>
        <v>0</v>
      </c>
      <c r="I181" s="2">
        <f>'[18]Sullivan, Bob'!H21</f>
        <v>2</v>
      </c>
      <c r="J181" s="2"/>
      <c r="K181" s="14">
        <f>'[18]Sullivan, Bob'!J21</f>
        <v>0.50735294117647056</v>
      </c>
    </row>
    <row r="182" spans="1:11" x14ac:dyDescent="0.2">
      <c r="A182" s="2">
        <v>179</v>
      </c>
      <c r="B182" s="2" t="s">
        <v>222</v>
      </c>
      <c r="C182" s="2">
        <f>[8]Harmon!B12</f>
        <v>79</v>
      </c>
      <c r="D182" s="2">
        <f>[8]Harmon!C12</f>
        <v>0</v>
      </c>
      <c r="E182" s="2">
        <f>[8]Harmon!D12</f>
        <v>39</v>
      </c>
      <c r="F182" s="2">
        <f>[8]Harmon!E12</f>
        <v>0</v>
      </c>
      <c r="G182" s="2">
        <f>[8]Harmon!F12</f>
        <v>0</v>
      </c>
      <c r="H182" s="2">
        <f>[8]Harmon!G12</f>
        <v>0</v>
      </c>
      <c r="I182" s="2">
        <f>[8]Harmon!H12</f>
        <v>1</v>
      </c>
      <c r="J182" s="2"/>
      <c r="K182" s="14">
        <f>[8]Harmon!J12</f>
        <v>0.50632911392405067</v>
      </c>
    </row>
    <row r="183" spans="1:11" x14ac:dyDescent="0.2">
      <c r="A183" s="2">
        <v>180</v>
      </c>
      <c r="B183" s="6" t="s">
        <v>32</v>
      </c>
      <c r="C183" s="2">
        <f>'[12]Lamontagne, Al'!B21</f>
        <v>466</v>
      </c>
      <c r="D183" s="2">
        <f>'[12]Lamontagne, Al'!C21</f>
        <v>10</v>
      </c>
      <c r="E183" s="2">
        <f>'[12]Lamontagne, Al'!D21</f>
        <v>223</v>
      </c>
      <c r="F183" s="2">
        <f>'[12]Lamontagne, Al'!E21</f>
        <v>3</v>
      </c>
      <c r="G183" s="2">
        <f>'[12]Lamontagne, Al'!F21</f>
        <v>0</v>
      </c>
      <c r="H183" s="2">
        <f>'[12]Lamontagne, Al'!G21</f>
        <v>0</v>
      </c>
      <c r="I183" s="2">
        <f>'[12]Lamontagne, Al'!H21</f>
        <v>12</v>
      </c>
      <c r="J183" s="2"/>
      <c r="K183" s="14">
        <f>'[12]Lamontagne, Al'!J21</f>
        <v>0.50429184549356221</v>
      </c>
    </row>
    <row r="184" spans="1:11" x14ac:dyDescent="0.2">
      <c r="A184" s="2">
        <v>181</v>
      </c>
      <c r="B184" s="6" t="s">
        <v>46</v>
      </c>
      <c r="C184" s="2">
        <f>[19]Trubacz!B26</f>
        <v>584</v>
      </c>
      <c r="D184" s="2">
        <f>[19]Trubacz!C26</f>
        <v>113</v>
      </c>
      <c r="E184" s="2">
        <f>[19]Trubacz!D26</f>
        <v>289</v>
      </c>
      <c r="F184" s="2">
        <f>[19]Trubacz!E26</f>
        <v>30</v>
      </c>
      <c r="G184" s="2">
        <f>[19]Trubacz!F26</f>
        <v>3</v>
      </c>
      <c r="H184" s="2">
        <f>[19]Trubacz!G26</f>
        <v>3</v>
      </c>
      <c r="I184" s="2">
        <f>[19]Trubacz!H26</f>
        <v>5</v>
      </c>
      <c r="J184" s="2"/>
      <c r="K184" s="14">
        <f>[19]Trubacz!J26</f>
        <v>0.50342465753424659</v>
      </c>
    </row>
    <row r="185" spans="1:11" x14ac:dyDescent="0.2">
      <c r="A185" s="2">
        <v>182</v>
      </c>
      <c r="B185" s="6" t="s">
        <v>23</v>
      </c>
      <c r="C185" s="2">
        <f>'[17]Roy, Steve'!B25</f>
        <v>449</v>
      </c>
      <c r="D185" s="2">
        <f>'[17]Roy, Steve'!C25</f>
        <v>92</v>
      </c>
      <c r="E185" s="2">
        <f>'[17]Roy, Steve'!D25</f>
        <v>206</v>
      </c>
      <c r="F185" s="2">
        <f>'[17]Roy, Steve'!E25</f>
        <v>30</v>
      </c>
      <c r="G185" s="2">
        <f>'[17]Roy, Steve'!F25</f>
        <v>8</v>
      </c>
      <c r="H185" s="2">
        <f>'[17]Roy, Steve'!G25</f>
        <v>2</v>
      </c>
      <c r="I185" s="2">
        <f>'[17]Roy, Steve'!H25</f>
        <v>20</v>
      </c>
      <c r="J185" s="2"/>
      <c r="K185" s="14">
        <f>'[17]Roy, Steve'!J25</f>
        <v>0.5033407572383074</v>
      </c>
    </row>
    <row r="186" spans="1:11" x14ac:dyDescent="0.2">
      <c r="A186" s="2">
        <v>183</v>
      </c>
      <c r="B186" s="6" t="s">
        <v>227</v>
      </c>
      <c r="C186" s="2">
        <f>[14]Nickerson!B19</f>
        <v>783</v>
      </c>
      <c r="D186" s="2">
        <f>[14]Nickerson!C19</f>
        <v>0</v>
      </c>
      <c r="E186" s="2">
        <f>[14]Nickerson!D19</f>
        <v>365</v>
      </c>
      <c r="F186" s="2">
        <f>[14]Nickerson!E19</f>
        <v>0</v>
      </c>
      <c r="G186" s="2">
        <f>[14]Nickerson!F19</f>
        <v>0</v>
      </c>
      <c r="H186" s="2">
        <f>[14]Nickerson!G19</f>
        <v>0</v>
      </c>
      <c r="I186" s="2">
        <f>[14]Nickerson!H19</f>
        <v>28</v>
      </c>
      <c r="J186" s="2"/>
      <c r="K186" s="14">
        <f>[14]Nickerson!J19</f>
        <v>0.50191570881226055</v>
      </c>
    </row>
    <row r="187" spans="1:11" x14ac:dyDescent="0.2">
      <c r="A187" s="2">
        <v>184</v>
      </c>
      <c r="B187" s="6" t="s">
        <v>58</v>
      </c>
      <c r="C187" s="2">
        <f>[18]Stys!B26</f>
        <v>620</v>
      </c>
      <c r="D187" s="2">
        <f>[18]Stys!C26</f>
        <v>137</v>
      </c>
      <c r="E187" s="2">
        <f>[18]Stys!D26</f>
        <v>298</v>
      </c>
      <c r="F187" s="2">
        <f>[18]Stys!E26</f>
        <v>19</v>
      </c>
      <c r="G187" s="2">
        <f>[18]Stys!F26</f>
        <v>6</v>
      </c>
      <c r="H187" s="2">
        <f>[18]Stys!G26</f>
        <v>3</v>
      </c>
      <c r="I187" s="2">
        <f>[18]Stys!H26</f>
        <v>13</v>
      </c>
      <c r="J187" s="2"/>
      <c r="K187" s="14">
        <f>[18]Stys!J26</f>
        <v>0.50161290322580643</v>
      </c>
    </row>
    <row r="188" spans="1:11" x14ac:dyDescent="0.2">
      <c r="A188" s="2">
        <v>185</v>
      </c>
      <c r="B188" s="6" t="s">
        <v>208</v>
      </c>
      <c r="C188" s="2">
        <f>[16]Poulos!B26</f>
        <v>978</v>
      </c>
      <c r="D188" s="2">
        <f>[16]Poulos!C26</f>
        <v>0</v>
      </c>
      <c r="E188" s="2">
        <f>[16]Poulos!D26</f>
        <v>454</v>
      </c>
      <c r="F188" s="2">
        <f>[16]Poulos!E26</f>
        <v>0</v>
      </c>
      <c r="G188" s="2">
        <f>[16]Poulos!F26</f>
        <v>0</v>
      </c>
      <c r="H188" s="2">
        <f>[16]Poulos!G26</f>
        <v>0</v>
      </c>
      <c r="I188" s="2">
        <f>[16]Poulos!H26</f>
        <v>36</v>
      </c>
      <c r="J188" s="2"/>
      <c r="K188" s="14">
        <f>[16]Poulos!J26</f>
        <v>0.50102249488752559</v>
      </c>
    </row>
    <row r="189" spans="1:11" x14ac:dyDescent="0.2">
      <c r="A189" s="2">
        <v>186</v>
      </c>
      <c r="B189" s="6" t="s">
        <v>167</v>
      </c>
      <c r="C189" s="2">
        <f>[17]Russell!B26</f>
        <v>148</v>
      </c>
      <c r="D189" s="2">
        <f>[17]Russell!C26</f>
        <v>30</v>
      </c>
      <c r="E189" s="2">
        <f>[17]Russell!D26</f>
        <v>73</v>
      </c>
      <c r="F189" s="2">
        <f>[17]Russell!E26</f>
        <v>13</v>
      </c>
      <c r="G189" s="2">
        <f>[17]Russell!F26</f>
        <v>5</v>
      </c>
      <c r="H189" s="2">
        <f>[17]Russell!G26</f>
        <v>6</v>
      </c>
      <c r="I189" s="2">
        <f>[17]Russell!H26</f>
        <v>1</v>
      </c>
      <c r="J189" s="2"/>
      <c r="K189" s="14">
        <f>[17]Russell!J26</f>
        <v>0.5</v>
      </c>
    </row>
    <row r="190" spans="1:11" x14ac:dyDescent="0.2">
      <c r="A190" s="2">
        <v>187</v>
      </c>
      <c r="B190" s="6" t="s">
        <v>256</v>
      </c>
      <c r="C190" s="2">
        <f>[18]Spiroione!B18</f>
        <v>56</v>
      </c>
      <c r="D190" s="2">
        <f>[18]Spiroione!C18</f>
        <v>0</v>
      </c>
      <c r="E190" s="2">
        <f>[18]Spiroione!D18</f>
        <v>26</v>
      </c>
      <c r="F190" s="2">
        <f>[18]Spiroione!E18</f>
        <v>0</v>
      </c>
      <c r="G190" s="2">
        <f>[18]Spiroione!F18</f>
        <v>0</v>
      </c>
      <c r="H190" s="2">
        <f>[18]Spiroione!G18</f>
        <v>0</v>
      </c>
      <c r="I190" s="2">
        <f>[18]Spiroione!H18</f>
        <v>2</v>
      </c>
      <c r="J190" s="2"/>
      <c r="K190" s="14">
        <f>[18]Spiroione!J18</f>
        <v>0.5</v>
      </c>
    </row>
    <row r="191" spans="1:11" x14ac:dyDescent="0.2">
      <c r="A191" s="2">
        <v>188</v>
      </c>
      <c r="B191" s="6" t="s">
        <v>21</v>
      </c>
      <c r="C191" s="2">
        <f>'[13]Mooradian, C'!B26</f>
        <v>1701</v>
      </c>
      <c r="D191" s="2">
        <f>'[13]Mooradian, C'!C26</f>
        <v>115</v>
      </c>
      <c r="E191" s="2">
        <f>'[13]Mooradian, C'!D26</f>
        <v>764</v>
      </c>
      <c r="F191" s="2">
        <f>'[13]Mooradian, C'!E26</f>
        <v>1</v>
      </c>
      <c r="G191" s="2">
        <f>'[13]Mooradian, C'!F26</f>
        <v>0</v>
      </c>
      <c r="H191" s="2">
        <f>'[13]Mooradian, C'!G26</f>
        <v>0</v>
      </c>
      <c r="I191" s="2">
        <f>'[13]Mooradian, C'!H26</f>
        <v>85</v>
      </c>
      <c r="J191" s="2"/>
      <c r="K191" s="14">
        <f>'[13]Mooradian, C'!J26</f>
        <v>0.49911816578483242</v>
      </c>
    </row>
    <row r="192" spans="1:11" x14ac:dyDescent="0.2">
      <c r="A192" s="2">
        <v>189</v>
      </c>
      <c r="B192" s="6" t="s">
        <v>213</v>
      </c>
      <c r="C192" s="2">
        <f>[11]Kowalik!B19</f>
        <v>664</v>
      </c>
      <c r="D192" s="2">
        <f>[11]Kowalik!C19</f>
        <v>0</v>
      </c>
      <c r="E192" s="2">
        <f>[11]Kowalik!D19</f>
        <v>310</v>
      </c>
      <c r="F192" s="2">
        <f>[11]Kowalik!E19</f>
        <v>0</v>
      </c>
      <c r="G192" s="2">
        <f>[11]Kowalik!F19</f>
        <v>0</v>
      </c>
      <c r="H192" s="2">
        <f>[11]Kowalik!G19</f>
        <v>0</v>
      </c>
      <c r="I192" s="2">
        <f>[11]Kowalik!H19</f>
        <v>20</v>
      </c>
      <c r="J192" s="2"/>
      <c r="K192" s="14">
        <f>[11]Kowalik!J19</f>
        <v>0.49698795180722893</v>
      </c>
    </row>
    <row r="193" spans="1:11" x14ac:dyDescent="0.2">
      <c r="A193" s="2">
        <v>190</v>
      </c>
      <c r="B193" s="6" t="s">
        <v>328</v>
      </c>
      <c r="C193" s="2">
        <f>[3]Carbonneau!B15</f>
        <v>145</v>
      </c>
      <c r="D193" s="2">
        <f>[3]Carbonneau!C15</f>
        <v>0</v>
      </c>
      <c r="E193" s="2">
        <f>[3]Carbonneau!D15</f>
        <v>70</v>
      </c>
      <c r="F193" s="2">
        <f>[3]Carbonneau!E15</f>
        <v>0</v>
      </c>
      <c r="G193" s="2">
        <f>[3]Carbonneau!F15</f>
        <v>0</v>
      </c>
      <c r="H193" s="2">
        <f>[3]Carbonneau!G15</f>
        <v>0</v>
      </c>
      <c r="I193" s="2">
        <f>[3]Carbonneau!H15</f>
        <v>2</v>
      </c>
      <c r="J193" s="2"/>
      <c r="K193" s="14">
        <f>[3]Carbonneau!J15</f>
        <v>0.49655172413793103</v>
      </c>
    </row>
    <row r="194" spans="1:11" x14ac:dyDescent="0.2">
      <c r="A194" s="2">
        <v>191</v>
      </c>
      <c r="B194" s="6" t="s">
        <v>115</v>
      </c>
      <c r="C194" s="2">
        <f>[13]Muller!B24</f>
        <v>260</v>
      </c>
      <c r="D194" s="2">
        <f>[13]Muller!C24</f>
        <v>62</v>
      </c>
      <c r="E194" s="2">
        <f>[13]Muller!D24</f>
        <v>114</v>
      </c>
      <c r="F194" s="2">
        <f>[13]Muller!E24</f>
        <v>7</v>
      </c>
      <c r="G194" s="2">
        <f>[13]Muller!F24</f>
        <v>9</v>
      </c>
      <c r="H194" s="2">
        <f>[13]Muller!G24</f>
        <v>6</v>
      </c>
      <c r="I194" s="2">
        <f>[13]Muller!H24</f>
        <v>15</v>
      </c>
      <c r="J194" s="2"/>
      <c r="K194" s="14">
        <f>[13]Muller!J24</f>
        <v>0.49615384615384617</v>
      </c>
    </row>
    <row r="195" spans="1:11" x14ac:dyDescent="0.2">
      <c r="A195" s="2">
        <v>192</v>
      </c>
      <c r="B195" s="6" t="s">
        <v>134</v>
      </c>
      <c r="C195" s="2">
        <f>[4]Doolan!B26</f>
        <v>773</v>
      </c>
      <c r="D195" s="2">
        <f>[4]Doolan!C26</f>
        <v>85</v>
      </c>
      <c r="E195" s="2">
        <f>[4]Doolan!D26</f>
        <v>358</v>
      </c>
      <c r="F195" s="2">
        <f>[4]Doolan!E26</f>
        <v>21</v>
      </c>
      <c r="G195" s="2">
        <f>[4]Doolan!F26</f>
        <v>5</v>
      </c>
      <c r="H195" s="2">
        <f>[4]Doolan!G26</f>
        <v>0</v>
      </c>
      <c r="I195" s="2">
        <f>[4]Doolan!H26</f>
        <v>25</v>
      </c>
      <c r="J195" s="2"/>
      <c r="K195" s="14">
        <f>[4]Doolan!J26</f>
        <v>0.49547218628719275</v>
      </c>
    </row>
    <row r="196" spans="1:11" x14ac:dyDescent="0.2">
      <c r="A196" s="2">
        <v>193</v>
      </c>
      <c r="B196" s="6" t="s">
        <v>145</v>
      </c>
      <c r="C196" s="2">
        <f>[19]Tyler!B26</f>
        <v>158</v>
      </c>
      <c r="D196" s="2">
        <f>[19]Tyler!C26</f>
        <v>39</v>
      </c>
      <c r="E196" s="2">
        <f>[19]Tyler!D26</f>
        <v>75</v>
      </c>
      <c r="F196" s="2">
        <f>[19]Tyler!E26</f>
        <v>4</v>
      </c>
      <c r="G196" s="2">
        <f>[19]Tyler!F26</f>
        <v>3</v>
      </c>
      <c r="H196" s="2">
        <f>[19]Tyler!G26</f>
        <v>0</v>
      </c>
      <c r="I196" s="2">
        <f>[19]Tyler!H26</f>
        <v>3</v>
      </c>
      <c r="J196" s="2"/>
      <c r="K196" s="14">
        <f>[19]Tyler!J26</f>
        <v>0.49367088607594939</v>
      </c>
    </row>
    <row r="197" spans="1:11" x14ac:dyDescent="0.2">
      <c r="A197" s="2">
        <v>194</v>
      </c>
      <c r="B197" s="6" t="s">
        <v>320</v>
      </c>
      <c r="C197" s="2">
        <f>'[12]Lazaris, Chuck'!B25</f>
        <v>63</v>
      </c>
      <c r="D197" s="2">
        <f>'[12]Lazaris, Chuck'!C25</f>
        <v>10</v>
      </c>
      <c r="E197" s="2">
        <f>'[12]Lazaris, Chuck'!D25</f>
        <v>30</v>
      </c>
      <c r="F197" s="2">
        <f>'[12]Lazaris, Chuck'!E25</f>
        <v>3</v>
      </c>
      <c r="G197" s="2">
        <f>'[12]Lazaris, Chuck'!F25</f>
        <v>0</v>
      </c>
      <c r="H197" s="2">
        <f>'[12]Lazaris, Chuck'!G25</f>
        <v>0</v>
      </c>
      <c r="I197" s="2">
        <f>'[12]Lazaris, Chuck'!H25</f>
        <v>1</v>
      </c>
      <c r="J197" s="2"/>
      <c r="K197" s="14">
        <f>'[12]Lazaris, Chuck'!J25</f>
        <v>0.49206349206349204</v>
      </c>
    </row>
    <row r="198" spans="1:11" x14ac:dyDescent="0.2">
      <c r="A198" s="2">
        <v>195</v>
      </c>
      <c r="B198" s="6" t="s">
        <v>318</v>
      </c>
      <c r="C198" s="2">
        <f>[1]Albert!B26</f>
        <v>499</v>
      </c>
      <c r="D198" s="2">
        <f>[1]Albert!C26</f>
        <v>0</v>
      </c>
      <c r="E198" s="2">
        <f>[1]Albert!D26</f>
        <v>223</v>
      </c>
      <c r="F198" s="2">
        <f>[1]Albert!E26</f>
        <v>0</v>
      </c>
      <c r="G198" s="2">
        <f>[1]Albert!F26</f>
        <v>0</v>
      </c>
      <c r="H198" s="2">
        <f>[1]Albert!G26</f>
        <v>0</v>
      </c>
      <c r="I198" s="2">
        <f>[1]Albert!H26</f>
        <v>22</v>
      </c>
      <c r="J198" s="2"/>
      <c r="K198" s="14">
        <f>[1]Albert!J26</f>
        <v>0.4909819639278557</v>
      </c>
    </row>
    <row r="199" spans="1:11" x14ac:dyDescent="0.2">
      <c r="A199" s="2">
        <v>196</v>
      </c>
      <c r="B199" s="6" t="s">
        <v>129</v>
      </c>
      <c r="C199" s="2">
        <f>[19]Tessier!B26</f>
        <v>962</v>
      </c>
      <c r="D199" s="2">
        <f>[19]Tessier!C26</f>
        <v>93</v>
      </c>
      <c r="E199" s="2">
        <f>[19]Tessier!D26</f>
        <v>461</v>
      </c>
      <c r="F199" s="2">
        <f>[19]Tessier!E26</f>
        <v>26</v>
      </c>
      <c r="G199" s="2">
        <f>[19]Tessier!F26</f>
        <v>5</v>
      </c>
      <c r="H199" s="2">
        <f>[19]Tessier!G26</f>
        <v>0</v>
      </c>
      <c r="I199" s="2">
        <f>[19]Tessier!H26</f>
        <v>11</v>
      </c>
      <c r="J199" s="2"/>
      <c r="K199" s="14">
        <f>[19]Tessier!J26</f>
        <v>0.49064449064449067</v>
      </c>
    </row>
    <row r="200" spans="1:11" x14ac:dyDescent="0.2">
      <c r="A200" s="2">
        <v>197</v>
      </c>
      <c r="B200" s="6" t="s">
        <v>173</v>
      </c>
      <c r="C200" s="2">
        <f>[13]Mounsey!B19</f>
        <v>424</v>
      </c>
      <c r="D200" s="2">
        <f>[13]Mounsey!C19</f>
        <v>18</v>
      </c>
      <c r="E200" s="2">
        <f>[13]Mounsey!D19</f>
        <v>204</v>
      </c>
      <c r="F200" s="2">
        <f>[13]Mounsey!E19</f>
        <v>3</v>
      </c>
      <c r="G200" s="2">
        <f>[13]Mounsey!F19</f>
        <v>1</v>
      </c>
      <c r="H200" s="2">
        <f>[13]Mounsey!G19</f>
        <v>0</v>
      </c>
      <c r="I200" s="2">
        <f>[13]Mounsey!H19</f>
        <v>4</v>
      </c>
      <c r="J200" s="2"/>
      <c r="K200" s="14">
        <f>[13]Mounsey!J19</f>
        <v>0.49056603773584906</v>
      </c>
    </row>
    <row r="201" spans="1:11" x14ac:dyDescent="0.2">
      <c r="A201" s="2">
        <v>198</v>
      </c>
      <c r="B201" s="6" t="s">
        <v>158</v>
      </c>
      <c r="C201" s="2">
        <f>[12]Lewis!B26</f>
        <v>1531</v>
      </c>
      <c r="D201" s="2">
        <f>[12]Lewis!C26</f>
        <v>34</v>
      </c>
      <c r="E201" s="2">
        <f>[12]Lewis!D26</f>
        <v>701</v>
      </c>
      <c r="F201" s="2">
        <f>[12]Lewis!E26</f>
        <v>3</v>
      </c>
      <c r="G201" s="2">
        <f>[12]Lewis!F26</f>
        <v>1</v>
      </c>
      <c r="H201" s="2">
        <f>[12]Lewis!G26</f>
        <v>0</v>
      </c>
      <c r="I201" s="2">
        <f>[12]Lewis!H26</f>
        <v>50</v>
      </c>
      <c r="J201" s="2"/>
      <c r="K201" s="14">
        <f>[12]Lewis!J26</f>
        <v>0.49052906596995427</v>
      </c>
    </row>
    <row r="202" spans="1:11" x14ac:dyDescent="0.2">
      <c r="A202" s="2">
        <v>199</v>
      </c>
      <c r="B202" s="6" t="s">
        <v>75</v>
      </c>
      <c r="C202" s="2">
        <f>[12]Longo!B26</f>
        <v>582</v>
      </c>
      <c r="D202" s="2">
        <f>[12]Longo!C26</f>
        <v>82</v>
      </c>
      <c r="E202" s="2">
        <f>[12]Longo!D26</f>
        <v>275</v>
      </c>
      <c r="F202" s="2">
        <f>[12]Longo!E26</f>
        <v>16</v>
      </c>
      <c r="G202" s="2">
        <f>[12]Longo!F26</f>
        <v>3</v>
      </c>
      <c r="H202" s="2">
        <f>[12]Longo!G26</f>
        <v>0</v>
      </c>
      <c r="I202" s="2">
        <f>[12]Longo!H26</f>
        <v>9</v>
      </c>
      <c r="J202" s="2"/>
      <c r="K202" s="14">
        <f>[12]Longo!J26</f>
        <v>0.48797250859106528</v>
      </c>
    </row>
    <row r="203" spans="1:11" x14ac:dyDescent="0.2">
      <c r="A203" s="2">
        <v>200</v>
      </c>
      <c r="B203" s="6" t="s">
        <v>281</v>
      </c>
      <c r="C203" s="2">
        <f>[17]Reilly!B18</f>
        <v>279</v>
      </c>
      <c r="D203" s="2">
        <f>[17]Reilly!C18</f>
        <v>0</v>
      </c>
      <c r="E203" s="2">
        <f>[17]Reilly!D18</f>
        <v>125</v>
      </c>
      <c r="F203" s="2">
        <f>[17]Reilly!E18</f>
        <v>0</v>
      </c>
      <c r="G203" s="2">
        <f>[17]Reilly!F18</f>
        <v>0</v>
      </c>
      <c r="H203" s="2">
        <f>[17]Reilly!G18</f>
        <v>0</v>
      </c>
      <c r="I203" s="2">
        <f>[17]Reilly!H18</f>
        <v>11</v>
      </c>
      <c r="J203" s="2"/>
      <c r="K203" s="14">
        <f>[17]Reilly!J18</f>
        <v>0.48745519713261648</v>
      </c>
    </row>
    <row r="204" spans="1:11" x14ac:dyDescent="0.2">
      <c r="A204" s="2">
        <v>201</v>
      </c>
      <c r="B204" s="6" t="s">
        <v>106</v>
      </c>
      <c r="C204" s="2">
        <f>'[18]Smith, Owen'!B26</f>
        <v>144</v>
      </c>
      <c r="D204" s="2">
        <f>'[18]Smith, Owen'!C26</f>
        <v>42</v>
      </c>
      <c r="E204" s="2">
        <f>'[18]Smith, Owen'!D26</f>
        <v>65</v>
      </c>
      <c r="F204" s="2">
        <f>'[18]Smith, Owen'!E26</f>
        <v>2</v>
      </c>
      <c r="G204" s="2">
        <f>'[18]Smith, Owen'!F26</f>
        <v>1</v>
      </c>
      <c r="H204" s="2">
        <f>'[18]Smith, Owen'!G26</f>
        <v>0</v>
      </c>
      <c r="I204" s="2">
        <f>'[18]Smith, Owen'!H26</f>
        <v>5</v>
      </c>
      <c r="J204" s="2"/>
      <c r="K204" s="14">
        <f>'[18]Smith, Owen'!J26</f>
        <v>0.4861111111111111</v>
      </c>
    </row>
    <row r="205" spans="1:11" x14ac:dyDescent="0.2">
      <c r="A205" s="2">
        <v>202</v>
      </c>
      <c r="B205" s="6" t="s">
        <v>224</v>
      </c>
      <c r="C205" s="2">
        <f>[16]Poisson!B20</f>
        <v>562</v>
      </c>
      <c r="D205" s="2">
        <f>[16]Poisson!C20</f>
        <v>0</v>
      </c>
      <c r="E205" s="2">
        <f>[16]Poisson!D20</f>
        <v>250</v>
      </c>
      <c r="F205" s="2">
        <f>[16]Poisson!E20</f>
        <v>0</v>
      </c>
      <c r="G205" s="2">
        <f>[16]Poisson!F20</f>
        <v>0</v>
      </c>
      <c r="H205" s="2">
        <f>[16]Poisson!G20</f>
        <v>0</v>
      </c>
      <c r="I205" s="2">
        <f>[16]Poisson!H20</f>
        <v>23</v>
      </c>
      <c r="J205" s="2"/>
      <c r="K205" s="14">
        <f>[16]Poisson!J20</f>
        <v>0.48576512455516013</v>
      </c>
    </row>
    <row r="206" spans="1:11" x14ac:dyDescent="0.2">
      <c r="A206" s="2">
        <v>203</v>
      </c>
      <c r="B206" s="6" t="s">
        <v>257</v>
      </c>
      <c r="C206" s="2">
        <f>[20]Woodward!B19</f>
        <v>597</v>
      </c>
      <c r="D206" s="2">
        <f>[20]Woodward!C19</f>
        <v>0</v>
      </c>
      <c r="E206" s="2">
        <f>[20]Woodward!D19</f>
        <v>281</v>
      </c>
      <c r="F206" s="2">
        <f>[20]Woodward!E19</f>
        <v>0</v>
      </c>
      <c r="G206" s="2">
        <f>[20]Woodward!F19</f>
        <v>0</v>
      </c>
      <c r="H206" s="2">
        <f>[20]Woodward!G19</f>
        <v>0</v>
      </c>
      <c r="I206" s="2">
        <f>[20]Woodward!H19</f>
        <v>9</v>
      </c>
      <c r="J206" s="2"/>
      <c r="K206" s="14">
        <f>[20]Woodward!J19</f>
        <v>0.48576214405360135</v>
      </c>
    </row>
    <row r="207" spans="1:11" x14ac:dyDescent="0.2">
      <c r="A207" s="2">
        <v>204</v>
      </c>
      <c r="B207" s="6" t="s">
        <v>229</v>
      </c>
      <c r="C207" s="2">
        <f>[16]Page!B18</f>
        <v>505</v>
      </c>
      <c r="D207" s="2">
        <f>[16]Page!C18</f>
        <v>0</v>
      </c>
      <c r="E207" s="2">
        <f>[16]Page!D18</f>
        <v>238</v>
      </c>
      <c r="F207" s="2">
        <f>[16]Page!E18</f>
        <v>0</v>
      </c>
      <c r="G207" s="2">
        <f>[16]Page!F18</f>
        <v>0</v>
      </c>
      <c r="H207" s="2">
        <f>[16]Page!G18</f>
        <v>0</v>
      </c>
      <c r="I207" s="2">
        <f>[16]Page!H18</f>
        <v>7</v>
      </c>
      <c r="J207" s="2"/>
      <c r="K207" s="14">
        <f>[16]Page!J18</f>
        <v>0.48514851485148514</v>
      </c>
    </row>
    <row r="208" spans="1:11" x14ac:dyDescent="0.2">
      <c r="A208" s="2">
        <v>205</v>
      </c>
      <c r="B208" s="6" t="s">
        <v>345</v>
      </c>
      <c r="C208" s="2">
        <f>[10]Judge!B13</f>
        <v>163</v>
      </c>
      <c r="D208" s="2">
        <f>[10]Judge!C13</f>
        <v>0</v>
      </c>
      <c r="E208" s="2">
        <f>[10]Judge!D13</f>
        <v>73</v>
      </c>
      <c r="F208" s="2">
        <f>[10]Judge!E13</f>
        <v>0</v>
      </c>
      <c r="G208" s="2">
        <f>[10]Judge!F13</f>
        <v>0</v>
      </c>
      <c r="H208" s="2">
        <f>[10]Judge!G13</f>
        <v>0</v>
      </c>
      <c r="I208" s="2">
        <f>[10]Judge!H13</f>
        <v>6</v>
      </c>
      <c r="J208" s="2"/>
      <c r="K208" s="14">
        <f>[10]Judge!J13</f>
        <v>0.48466257668711654</v>
      </c>
    </row>
    <row r="209" spans="1:11" x14ac:dyDescent="0.2">
      <c r="A209" s="2">
        <v>206</v>
      </c>
      <c r="B209" s="6" t="s">
        <v>103</v>
      </c>
      <c r="C209" s="2">
        <f>[17]Richards!B26</f>
        <v>1265</v>
      </c>
      <c r="D209" s="2">
        <f>[17]Richards!C26</f>
        <v>120</v>
      </c>
      <c r="E209" s="2">
        <f>[17]Richards!D26</f>
        <v>572</v>
      </c>
      <c r="F209" s="2">
        <f>[17]Richards!E26</f>
        <v>16</v>
      </c>
      <c r="G209" s="2">
        <f>[17]Richards!F26</f>
        <v>2</v>
      </c>
      <c r="H209" s="2">
        <f>[17]Richards!G26</f>
        <v>0</v>
      </c>
      <c r="I209" s="2">
        <f>[17]Richards!H26</f>
        <v>41</v>
      </c>
      <c r="J209" s="2"/>
      <c r="K209" s="14">
        <f>[17]Richards!J26</f>
        <v>0.48458498023715413</v>
      </c>
    </row>
    <row r="210" spans="1:11" x14ac:dyDescent="0.2">
      <c r="A210" s="2">
        <v>207</v>
      </c>
      <c r="B210" s="6" t="s">
        <v>234</v>
      </c>
      <c r="C210" s="2">
        <f>[6]Fusco!B19</f>
        <v>1134</v>
      </c>
      <c r="D210" s="2">
        <f>[6]Fusco!C19</f>
        <v>0</v>
      </c>
      <c r="E210" s="2">
        <f>[6]Fusco!D19</f>
        <v>527</v>
      </c>
      <c r="F210" s="2">
        <f>[6]Fusco!E19</f>
        <v>0</v>
      </c>
      <c r="G210" s="2">
        <f>[6]Fusco!F19</f>
        <v>0</v>
      </c>
      <c r="H210" s="2">
        <f>[6]Fusco!G19</f>
        <v>0</v>
      </c>
      <c r="I210" s="2">
        <f>[6]Fusco!H19</f>
        <v>19</v>
      </c>
      <c r="J210" s="2"/>
      <c r="K210" s="14">
        <f>[6]Fusco!J19</f>
        <v>0.48148148148148145</v>
      </c>
    </row>
    <row r="211" spans="1:11" x14ac:dyDescent="0.2">
      <c r="A211" s="2">
        <v>208</v>
      </c>
      <c r="B211" s="6" t="s">
        <v>356</v>
      </c>
      <c r="C211" s="2">
        <f>[18]Schofield!B12</f>
        <v>121</v>
      </c>
      <c r="D211" s="2">
        <f>[18]Schofield!C12</f>
        <v>0</v>
      </c>
      <c r="E211" s="2">
        <f>[18]Schofield!D12</f>
        <v>50</v>
      </c>
      <c r="F211" s="2">
        <f>[18]Schofield!E12</f>
        <v>0</v>
      </c>
      <c r="G211" s="2">
        <f>[18]Schofield!F12</f>
        <v>0</v>
      </c>
      <c r="H211" s="2">
        <f>[18]Schofield!G12</f>
        <v>0</v>
      </c>
      <c r="I211" s="2">
        <f>[18]Schofield!H12</f>
        <v>8</v>
      </c>
      <c r="J211" s="2"/>
      <c r="K211" s="14">
        <f>[18]Schofield!J12</f>
        <v>0.47933884297520662</v>
      </c>
    </row>
    <row r="212" spans="1:11" x14ac:dyDescent="0.2">
      <c r="A212" s="2">
        <v>209</v>
      </c>
      <c r="B212" s="6" t="s">
        <v>330</v>
      </c>
      <c r="C212" s="2">
        <f>[3]Cahoon!B26</f>
        <v>232</v>
      </c>
      <c r="D212" s="2">
        <f>[3]Cahoon!C26</f>
        <v>35</v>
      </c>
      <c r="E212" s="2">
        <f>[3]Cahoon!D26</f>
        <v>99</v>
      </c>
      <c r="F212" s="2">
        <f>[3]Cahoon!E26</f>
        <v>4</v>
      </c>
      <c r="G212" s="2">
        <f>[3]Cahoon!F26</f>
        <v>1</v>
      </c>
      <c r="H212" s="2">
        <f>[3]Cahoon!G26</f>
        <v>0</v>
      </c>
      <c r="I212" s="2">
        <f>[3]Cahoon!H26</f>
        <v>12</v>
      </c>
      <c r="J212" s="2"/>
      <c r="K212" s="14">
        <f>[3]Cahoon!J26</f>
        <v>0.47844827586206895</v>
      </c>
    </row>
    <row r="213" spans="1:11" x14ac:dyDescent="0.2">
      <c r="A213" s="2">
        <v>210</v>
      </c>
      <c r="B213" s="6" t="s">
        <v>141</v>
      </c>
      <c r="C213" s="2">
        <f>[4]Dumas!B26</f>
        <v>370</v>
      </c>
      <c r="D213" s="2">
        <f>[4]Dumas!C26</f>
        <v>63</v>
      </c>
      <c r="E213" s="2">
        <f>[4]Dumas!D26</f>
        <v>165</v>
      </c>
      <c r="F213" s="2">
        <f>[4]Dumas!E26</f>
        <v>19</v>
      </c>
      <c r="G213" s="2">
        <f>[4]Dumas!F26</f>
        <v>4</v>
      </c>
      <c r="H213" s="2">
        <f>[4]Dumas!G26</f>
        <v>1</v>
      </c>
      <c r="I213" s="2">
        <f>[4]Dumas!H26</f>
        <v>11</v>
      </c>
      <c r="J213" s="2"/>
      <c r="K213" s="14">
        <f>[4]Dumas!J26</f>
        <v>0.4756756756756757</v>
      </c>
    </row>
    <row r="214" spans="1:11" x14ac:dyDescent="0.2">
      <c r="A214" s="2">
        <v>211</v>
      </c>
      <c r="B214" s="6" t="s">
        <v>148</v>
      </c>
      <c r="C214" s="2">
        <f>[6]Fowler!B16</f>
        <v>1272</v>
      </c>
      <c r="D214" s="2">
        <f>[6]Fowler!C16</f>
        <v>72</v>
      </c>
      <c r="E214" s="2">
        <f>[6]Fowler!D16</f>
        <v>582</v>
      </c>
      <c r="F214" s="2">
        <f>[6]Fowler!E16</f>
        <v>6</v>
      </c>
      <c r="G214" s="2">
        <f>[6]Fowler!F16</f>
        <v>0</v>
      </c>
      <c r="H214" s="2">
        <f>[6]Fowler!G16</f>
        <v>0</v>
      </c>
      <c r="I214" s="2">
        <f>[6]Fowler!H16</f>
        <v>22</v>
      </c>
      <c r="J214" s="2"/>
      <c r="K214" s="14">
        <f>[6]Fowler!J16</f>
        <v>0.47484276729559749</v>
      </c>
    </row>
    <row r="215" spans="1:11" x14ac:dyDescent="0.2">
      <c r="A215" s="2">
        <v>212</v>
      </c>
      <c r="B215" s="6" t="s">
        <v>259</v>
      </c>
      <c r="C215" s="2">
        <f>[4]Digiovanni!B19</f>
        <v>500</v>
      </c>
      <c r="D215" s="2">
        <f>[4]Digiovanni!C19</f>
        <v>0</v>
      </c>
      <c r="E215" s="2">
        <f>[4]Digiovanni!D19</f>
        <v>220</v>
      </c>
      <c r="F215" s="2">
        <f>[4]Digiovanni!E19</f>
        <v>0</v>
      </c>
      <c r="G215" s="2">
        <f>[4]Digiovanni!F19</f>
        <v>0</v>
      </c>
      <c r="H215" s="2">
        <f>[4]Digiovanni!G19</f>
        <v>0</v>
      </c>
      <c r="I215" s="2">
        <f>[4]Digiovanni!H19</f>
        <v>17</v>
      </c>
      <c r="J215" s="2"/>
      <c r="K215" s="14">
        <f>[4]Digiovanni!J19</f>
        <v>0.47399999999999998</v>
      </c>
    </row>
    <row r="216" spans="1:11" x14ac:dyDescent="0.2">
      <c r="A216" s="2">
        <v>213</v>
      </c>
      <c r="B216" s="6" t="s">
        <v>347</v>
      </c>
      <c r="C216" s="2">
        <f>[13]McCormack!B13</f>
        <v>93</v>
      </c>
      <c r="D216" s="2">
        <f>[13]McCormack!C13</f>
        <v>0</v>
      </c>
      <c r="E216" s="2">
        <f>[13]McCormack!D13</f>
        <v>39</v>
      </c>
      <c r="F216" s="2">
        <f>[13]McCormack!E13</f>
        <v>0</v>
      </c>
      <c r="G216" s="2">
        <f>[13]McCormack!F13</f>
        <v>0</v>
      </c>
      <c r="H216" s="2">
        <f>[13]McCormack!G13</f>
        <v>0</v>
      </c>
      <c r="I216" s="2">
        <f>[13]McCormack!H13</f>
        <v>5</v>
      </c>
      <c r="J216" s="2"/>
      <c r="K216" s="14">
        <f>[13]McCormack!J13</f>
        <v>0.4731182795698925</v>
      </c>
    </row>
    <row r="217" spans="1:11" x14ac:dyDescent="0.2">
      <c r="A217" s="2">
        <v>214</v>
      </c>
      <c r="B217" s="6" t="s">
        <v>124</v>
      </c>
      <c r="C217" s="2">
        <f>[10]Jones!B26</f>
        <v>72</v>
      </c>
      <c r="D217" s="2">
        <f>[10]Jones!C26</f>
        <v>13</v>
      </c>
      <c r="E217" s="2">
        <f>[10]Jones!D26</f>
        <v>34</v>
      </c>
      <c r="F217" s="2">
        <f>[10]Jones!E26</f>
        <v>0</v>
      </c>
      <c r="G217" s="2">
        <f>[10]Jones!F26</f>
        <v>0</v>
      </c>
      <c r="H217" s="2">
        <f>[10]Jones!G26</f>
        <v>0</v>
      </c>
      <c r="I217" s="2">
        <f>[10]Jones!H26</f>
        <v>0</v>
      </c>
      <c r="J217" s="2"/>
      <c r="K217" s="14">
        <f>[10]Jones!J26</f>
        <v>0.47222222222222221</v>
      </c>
    </row>
    <row r="218" spans="1:11" x14ac:dyDescent="0.2">
      <c r="A218" s="2">
        <v>215</v>
      </c>
      <c r="B218" s="6" t="s">
        <v>204</v>
      </c>
      <c r="C218" s="2">
        <f>[13]Mapplebeck!B20</f>
        <v>545</v>
      </c>
      <c r="D218" s="2">
        <f>[13]Mapplebeck!C20</f>
        <v>0</v>
      </c>
      <c r="E218" s="2">
        <f>[13]Mapplebeck!D20</f>
        <v>242</v>
      </c>
      <c r="F218" s="2">
        <f>[13]Mapplebeck!E20</f>
        <v>0</v>
      </c>
      <c r="G218" s="2">
        <f>[13]Mapplebeck!F20</f>
        <v>0</v>
      </c>
      <c r="H218" s="2">
        <f>[13]Mapplebeck!G20</f>
        <v>0</v>
      </c>
      <c r="I218" s="2">
        <f>[13]Mapplebeck!H20</f>
        <v>15</v>
      </c>
      <c r="J218" s="2"/>
      <c r="K218" s="14">
        <f>[13]Mapplebeck!J20</f>
        <v>0.47155963302752296</v>
      </c>
    </row>
    <row r="219" spans="1:11" x14ac:dyDescent="0.2">
      <c r="A219" s="2">
        <v>216</v>
      </c>
      <c r="B219" s="6" t="s">
        <v>43</v>
      </c>
      <c r="C219" s="2">
        <f>[13]Melanson!B26</f>
        <v>1538</v>
      </c>
      <c r="D219" s="2">
        <f>[13]Melanson!C26</f>
        <v>114</v>
      </c>
      <c r="E219" s="2">
        <f>[13]Melanson!D26</f>
        <v>686</v>
      </c>
      <c r="F219" s="2">
        <f>[13]Melanson!E26</f>
        <v>15</v>
      </c>
      <c r="G219" s="2">
        <f>[13]Melanson!F26</f>
        <v>2</v>
      </c>
      <c r="H219" s="2">
        <f>[13]Melanson!G26</f>
        <v>0</v>
      </c>
      <c r="I219" s="2">
        <f>[13]Melanson!H26</f>
        <v>38</v>
      </c>
      <c r="J219" s="2"/>
      <c r="K219" s="14">
        <f>[13]Melanson!J26</f>
        <v>0.47074122236671001</v>
      </c>
    </row>
    <row r="220" spans="1:11" x14ac:dyDescent="0.2">
      <c r="A220" s="2">
        <v>217</v>
      </c>
      <c r="B220" s="6" t="s">
        <v>82</v>
      </c>
      <c r="C220" s="2">
        <f>[19]Trembley!B26</f>
        <v>474</v>
      </c>
      <c r="D220" s="2">
        <f>[19]Trembley!C26</f>
        <v>58</v>
      </c>
      <c r="E220" s="2">
        <f>[19]Trembley!D26</f>
        <v>199</v>
      </c>
      <c r="F220" s="2">
        <f>[19]Trembley!E26</f>
        <v>24</v>
      </c>
      <c r="G220" s="2">
        <f>[19]Trembley!F26</f>
        <v>1</v>
      </c>
      <c r="H220" s="2">
        <f>[19]Trembley!G26</f>
        <v>0</v>
      </c>
      <c r="I220" s="2">
        <f>[19]Trembley!H26</f>
        <v>24</v>
      </c>
      <c r="J220" s="2"/>
      <c r="K220" s="14">
        <f>[19]Trembley!J26</f>
        <v>0.47046413502109707</v>
      </c>
    </row>
    <row r="221" spans="1:11" x14ac:dyDescent="0.2">
      <c r="A221" s="2">
        <v>218</v>
      </c>
      <c r="B221" s="6" t="s">
        <v>121</v>
      </c>
      <c r="C221" s="2">
        <f>[3]Cutelis!B26</f>
        <v>245</v>
      </c>
      <c r="D221" s="2">
        <f>[3]Cutelis!C26</f>
        <v>62</v>
      </c>
      <c r="E221" s="2">
        <f>[3]Cutelis!D26</f>
        <v>97</v>
      </c>
      <c r="F221" s="2">
        <f>[3]Cutelis!E26</f>
        <v>7</v>
      </c>
      <c r="G221" s="2">
        <f>[3]Cutelis!F26</f>
        <v>0</v>
      </c>
      <c r="H221" s="2">
        <f>[3]Cutelis!G26</f>
        <v>0</v>
      </c>
      <c r="I221" s="2">
        <f>[3]Cutelis!H26</f>
        <v>17</v>
      </c>
      <c r="J221" s="2"/>
      <c r="K221" s="14">
        <f>[3]Cutelis!J26</f>
        <v>0.46530612244897956</v>
      </c>
    </row>
    <row r="222" spans="1:11" x14ac:dyDescent="0.2">
      <c r="A222" s="2">
        <v>219</v>
      </c>
      <c r="B222" s="6" t="s">
        <v>27</v>
      </c>
      <c r="C222" s="2">
        <f>[16]Papa!B26</f>
        <v>432</v>
      </c>
      <c r="D222" s="2">
        <f>[16]Papa!C26</f>
        <v>68</v>
      </c>
      <c r="E222" s="2">
        <f>[16]Papa!D26</f>
        <v>192</v>
      </c>
      <c r="F222" s="2">
        <f>[16]Papa!E26</f>
        <v>21</v>
      </c>
      <c r="G222" s="2">
        <f>[16]Papa!F26</f>
        <v>8</v>
      </c>
      <c r="H222" s="2">
        <f>[16]Papa!G26</f>
        <v>1</v>
      </c>
      <c r="I222" s="2">
        <f>[16]Papa!H26</f>
        <v>9</v>
      </c>
      <c r="J222" s="2"/>
      <c r="K222" s="14">
        <f>[16]Papa!J26</f>
        <v>0.46527777777777779</v>
      </c>
    </row>
    <row r="223" spans="1:11" x14ac:dyDescent="0.2">
      <c r="A223" s="2">
        <v>220</v>
      </c>
      <c r="B223" s="6" t="s">
        <v>331</v>
      </c>
      <c r="C223" s="2">
        <f>[4]Dean!B13</f>
        <v>71</v>
      </c>
      <c r="D223" s="2">
        <f>[4]Dean!C13</f>
        <v>0</v>
      </c>
      <c r="E223" s="2">
        <f>[4]Dean!D13</f>
        <v>32</v>
      </c>
      <c r="F223" s="2">
        <f>[4]Dean!E13</f>
        <v>0</v>
      </c>
      <c r="G223" s="2">
        <f>[4]Dean!F13</f>
        <v>0</v>
      </c>
      <c r="H223" s="2">
        <f>[4]Dean!G13</f>
        <v>0</v>
      </c>
      <c r="I223" s="2">
        <f>[4]Dean!H13</f>
        <v>1</v>
      </c>
      <c r="J223" s="2"/>
      <c r="K223" s="14">
        <f>[4]Dean!J13</f>
        <v>0.46478873239436619</v>
      </c>
    </row>
    <row r="224" spans="1:11" x14ac:dyDescent="0.2">
      <c r="A224" s="2">
        <v>221</v>
      </c>
      <c r="B224" s="6" t="s">
        <v>228</v>
      </c>
      <c r="C224" s="2">
        <f>[7]Grote!B16</f>
        <v>269</v>
      </c>
      <c r="D224" s="2">
        <f>[7]Grote!C16</f>
        <v>0</v>
      </c>
      <c r="E224" s="2">
        <f>[7]Grote!D16</f>
        <v>114</v>
      </c>
      <c r="F224" s="2">
        <f>[7]Grote!E16</f>
        <v>0</v>
      </c>
      <c r="G224" s="2">
        <f>[7]Grote!F16</f>
        <v>0</v>
      </c>
      <c r="H224" s="2">
        <f>[7]Grote!G16</f>
        <v>0</v>
      </c>
      <c r="I224" s="2">
        <f>[7]Grote!H16</f>
        <v>11</v>
      </c>
      <c r="J224" s="2"/>
      <c r="K224" s="14">
        <f>[7]Grote!J16</f>
        <v>0.46468401486988847</v>
      </c>
    </row>
    <row r="225" spans="1:11" x14ac:dyDescent="0.2">
      <c r="A225" s="2">
        <v>222</v>
      </c>
      <c r="B225" s="6" t="s">
        <v>174</v>
      </c>
      <c r="C225" s="2">
        <f>[15]Olsen!B26</f>
        <v>926</v>
      </c>
      <c r="D225" s="2">
        <f>[15]Olsen!C26</f>
        <v>0</v>
      </c>
      <c r="E225" s="2">
        <f>[15]Olsen!D26</f>
        <v>405</v>
      </c>
      <c r="F225" s="2">
        <f>[15]Olsen!E26</f>
        <v>0</v>
      </c>
      <c r="G225" s="2">
        <f>[15]Olsen!F26</f>
        <v>0</v>
      </c>
      <c r="H225" s="2">
        <f>[15]Olsen!G26</f>
        <v>0</v>
      </c>
      <c r="I225" s="2">
        <f>[15]Olsen!H26</f>
        <v>25</v>
      </c>
      <c r="J225" s="2"/>
      <c r="K225" s="14">
        <f>[15]Olsen!J26</f>
        <v>0.46436285097192226</v>
      </c>
    </row>
    <row r="226" spans="1:11" x14ac:dyDescent="0.2">
      <c r="A226" s="2">
        <v>223</v>
      </c>
      <c r="B226" s="6" t="s">
        <v>166</v>
      </c>
      <c r="C226" s="2">
        <f>[1]Astolfi!B16</f>
        <v>140</v>
      </c>
      <c r="D226" s="2">
        <f>[1]Astolfi!C16</f>
        <v>24</v>
      </c>
      <c r="E226" s="2">
        <f>[1]Astolfi!D16</f>
        <v>63</v>
      </c>
      <c r="F226" s="2">
        <f>[1]Astolfi!E16</f>
        <v>8</v>
      </c>
      <c r="G226" s="2">
        <f>[1]Astolfi!F16</f>
        <v>1</v>
      </c>
      <c r="H226" s="2">
        <f>[1]Astolfi!G16</f>
        <v>2</v>
      </c>
      <c r="I226" s="2">
        <f>[1]Astolfi!H16</f>
        <v>2</v>
      </c>
      <c r="J226" s="2"/>
      <c r="K226" s="14">
        <f>[1]Astolfi!J16</f>
        <v>0.4642857142857143</v>
      </c>
    </row>
    <row r="227" spans="1:11" x14ac:dyDescent="0.2">
      <c r="A227" s="2">
        <v>224</v>
      </c>
      <c r="B227" s="6" t="s">
        <v>140</v>
      </c>
      <c r="C227" s="2">
        <f>[13]Molloy!B24</f>
        <v>812</v>
      </c>
      <c r="D227" s="2">
        <f>[13]Molloy!C24</f>
        <v>80</v>
      </c>
      <c r="E227" s="2">
        <f>[13]Molloy!D24</f>
        <v>360</v>
      </c>
      <c r="F227" s="2">
        <f>[13]Molloy!E24</f>
        <v>18</v>
      </c>
      <c r="G227" s="2">
        <f>[13]Molloy!F24</f>
        <v>2</v>
      </c>
      <c r="H227" s="2">
        <f>[13]Molloy!G24</f>
        <v>1</v>
      </c>
      <c r="I227" s="2">
        <f>[13]Molloy!H24</f>
        <v>17</v>
      </c>
      <c r="J227" s="2"/>
      <c r="K227" s="14">
        <f>[13]Molloy!J24</f>
        <v>0.4642857142857143</v>
      </c>
    </row>
    <row r="228" spans="1:11" x14ac:dyDescent="0.2">
      <c r="A228" s="2">
        <v>225</v>
      </c>
      <c r="B228" s="6" t="s">
        <v>317</v>
      </c>
      <c r="C228" s="2">
        <f>[8]Howard!B14</f>
        <v>26</v>
      </c>
      <c r="D228" s="2">
        <f>[8]Howard!C14</f>
        <v>0</v>
      </c>
      <c r="E228" s="2">
        <f>[8]Howard!D14</f>
        <v>10</v>
      </c>
      <c r="F228" s="2">
        <f>[8]Howard!E14</f>
        <v>0</v>
      </c>
      <c r="G228" s="2">
        <f>[8]Howard!F14</f>
        <v>0</v>
      </c>
      <c r="H228" s="2">
        <f>[8]Howard!G14</f>
        <v>0</v>
      </c>
      <c r="I228" s="2">
        <f>[8]Howard!H14</f>
        <v>2</v>
      </c>
      <c r="J228" s="2"/>
      <c r="K228" s="14">
        <f>[8]Howard!J14</f>
        <v>0.46153846153846156</v>
      </c>
    </row>
    <row r="229" spans="1:11" x14ac:dyDescent="0.2">
      <c r="A229" s="2">
        <v>226</v>
      </c>
      <c r="B229" s="6" t="s">
        <v>120</v>
      </c>
      <c r="C229" s="2">
        <f>[3]Consigli!B26</f>
        <v>336</v>
      </c>
      <c r="D229" s="2">
        <f>[3]Consigli!C26</f>
        <v>16</v>
      </c>
      <c r="E229" s="2">
        <f>[3]Consigli!D26</f>
        <v>155</v>
      </c>
      <c r="F229" s="2">
        <f>[3]Consigli!E26</f>
        <v>2</v>
      </c>
      <c r="G229" s="2">
        <f>[3]Consigli!F26</f>
        <v>0</v>
      </c>
      <c r="H229" s="2">
        <f>[3]Consigli!G26</f>
        <v>0</v>
      </c>
      <c r="I229" s="2">
        <f>[3]Consigli!H26</f>
        <v>0</v>
      </c>
      <c r="J229" s="2"/>
      <c r="K229" s="14">
        <f>[3]Consigli!J26</f>
        <v>0.46130952380952384</v>
      </c>
    </row>
    <row r="230" spans="1:11" x14ac:dyDescent="0.2">
      <c r="A230" s="2">
        <v>227</v>
      </c>
      <c r="B230" s="6" t="s">
        <v>147</v>
      </c>
      <c r="C230" s="2">
        <f>[2]Brzozowski!B26</f>
        <v>1293</v>
      </c>
      <c r="D230" s="2">
        <f>[2]Brzozowski!C26</f>
        <v>64</v>
      </c>
      <c r="E230" s="2">
        <f>[2]Brzozowski!D26</f>
        <v>564</v>
      </c>
      <c r="F230" s="2">
        <f>[2]Brzozowski!E26</f>
        <v>8</v>
      </c>
      <c r="G230" s="2">
        <f>[2]Brzozowski!F26</f>
        <v>2</v>
      </c>
      <c r="H230" s="2">
        <f>[2]Brzozowski!G26</f>
        <v>0</v>
      </c>
      <c r="I230" s="2">
        <f>[2]Brzozowski!H26</f>
        <v>32</v>
      </c>
      <c r="J230" s="2"/>
      <c r="K230" s="14">
        <f>[2]Brzozowski!J26</f>
        <v>0.46094354215003869</v>
      </c>
    </row>
    <row r="231" spans="1:11" x14ac:dyDescent="0.2">
      <c r="A231" s="2">
        <v>228</v>
      </c>
      <c r="B231" s="6" t="s">
        <v>357</v>
      </c>
      <c r="C231" s="2">
        <f>[18]Steele!B13</f>
        <v>128</v>
      </c>
      <c r="D231" s="2">
        <f>[18]Steele!C13</f>
        <v>0</v>
      </c>
      <c r="E231" s="2">
        <f>[18]Steele!D13</f>
        <v>55</v>
      </c>
      <c r="F231" s="2">
        <f>[18]Steele!E13</f>
        <v>0</v>
      </c>
      <c r="G231" s="2">
        <f>[18]Steele!F13</f>
        <v>0</v>
      </c>
      <c r="H231" s="2">
        <f>[18]Steele!G13</f>
        <v>0</v>
      </c>
      <c r="I231" s="2">
        <f>[18]Steele!H13</f>
        <v>4</v>
      </c>
      <c r="J231" s="2"/>
      <c r="K231" s="14">
        <f>[18]Steele!J13</f>
        <v>0.4609375</v>
      </c>
    </row>
    <row r="232" spans="1:11" x14ac:dyDescent="0.2">
      <c r="A232" s="2">
        <v>229</v>
      </c>
      <c r="B232" s="6" t="s">
        <v>160</v>
      </c>
      <c r="C232" s="2">
        <f>[2]Buczynski!B26</f>
        <v>1179</v>
      </c>
      <c r="D232" s="2">
        <f>[2]Buczynski!C26</f>
        <v>12</v>
      </c>
      <c r="E232" s="2">
        <f>[2]Buczynski!D26</f>
        <v>514</v>
      </c>
      <c r="F232" s="2">
        <f>[2]Buczynski!E26</f>
        <v>1</v>
      </c>
      <c r="G232" s="2">
        <f>[2]Buczynski!F26</f>
        <v>0</v>
      </c>
      <c r="H232" s="2">
        <f>[2]Buczynski!G26</f>
        <v>0</v>
      </c>
      <c r="I232" s="2">
        <f>[2]Buczynski!H26</f>
        <v>29</v>
      </c>
      <c r="J232" s="2"/>
      <c r="K232" s="14">
        <f>[2]Buczynski!J26</f>
        <v>0.46055979643765904</v>
      </c>
    </row>
    <row r="233" spans="1:11" x14ac:dyDescent="0.2">
      <c r="A233" s="2">
        <v>230</v>
      </c>
      <c r="B233" s="6" t="s">
        <v>159</v>
      </c>
      <c r="C233" s="2">
        <f>'[15]O''Leary'!B26</f>
        <v>164</v>
      </c>
      <c r="D233" s="2">
        <f>'[15]O''Leary'!C26</f>
        <v>12</v>
      </c>
      <c r="E233" s="2">
        <f>'[15]O''Leary'!D26</f>
        <v>71</v>
      </c>
      <c r="F233" s="2">
        <f>'[15]O''Leary'!E26</f>
        <v>2</v>
      </c>
      <c r="G233" s="2">
        <f>'[15]O''Leary'!F26</f>
        <v>0</v>
      </c>
      <c r="H233" s="2">
        <f>'[15]O''Leary'!G26</f>
        <v>0</v>
      </c>
      <c r="I233" s="2">
        <f>'[15]O''Leary'!H26</f>
        <v>4</v>
      </c>
      <c r="J233" s="2"/>
      <c r="K233" s="14">
        <f>'[15]O''Leary'!J26</f>
        <v>0.45731707317073172</v>
      </c>
    </row>
    <row r="234" spans="1:11" x14ac:dyDescent="0.2">
      <c r="A234" s="2">
        <v>231</v>
      </c>
      <c r="B234" s="6" t="s">
        <v>195</v>
      </c>
      <c r="C234" s="2">
        <f>[8]Hersh!B17</f>
        <v>616</v>
      </c>
      <c r="D234" s="2">
        <f>[8]Hersh!C17</f>
        <v>0</v>
      </c>
      <c r="E234" s="2">
        <f>[8]Hersh!D17</f>
        <v>269</v>
      </c>
      <c r="F234" s="2">
        <f>[8]Hersh!E17</f>
        <v>0</v>
      </c>
      <c r="G234" s="2">
        <f>[8]Hersh!F17</f>
        <v>0</v>
      </c>
      <c r="H234" s="2">
        <f>[8]Hersh!G17</f>
        <v>0</v>
      </c>
      <c r="I234" s="2">
        <f>[8]Hersh!H17</f>
        <v>11</v>
      </c>
      <c r="J234" s="2"/>
      <c r="K234" s="14">
        <f>[8]Hersh!J17</f>
        <v>0.45454545454545453</v>
      </c>
    </row>
    <row r="235" spans="1:11" x14ac:dyDescent="0.2">
      <c r="A235" s="2">
        <v>232</v>
      </c>
      <c r="B235" s="6" t="s">
        <v>100</v>
      </c>
      <c r="C235" s="2">
        <f>[8]Hess!B26</f>
        <v>805</v>
      </c>
      <c r="D235" s="2">
        <f>[8]Hess!C26</f>
        <v>94</v>
      </c>
      <c r="E235" s="2">
        <f>[8]Hess!D26</f>
        <v>343</v>
      </c>
      <c r="F235" s="2">
        <f>[8]Hess!E26</f>
        <v>24</v>
      </c>
      <c r="G235" s="2">
        <f>[8]Hess!F26</f>
        <v>10</v>
      </c>
      <c r="H235" s="2">
        <f>[8]Hess!G26</f>
        <v>4</v>
      </c>
      <c r="I235" s="2">
        <f>[8]Hess!H26</f>
        <v>20</v>
      </c>
      <c r="J235" s="2"/>
      <c r="K235" s="14">
        <f>[8]Hess!J26</f>
        <v>0.45093167701863351</v>
      </c>
    </row>
    <row r="236" spans="1:11" x14ac:dyDescent="0.2">
      <c r="A236" s="2">
        <v>233</v>
      </c>
      <c r="B236" s="6" t="s">
        <v>339</v>
      </c>
      <c r="C236" s="2">
        <f>[13]Malonson!B13</f>
        <v>120</v>
      </c>
      <c r="D236" s="2">
        <f>[13]Malonson!C13</f>
        <v>0</v>
      </c>
      <c r="E236" s="2">
        <f>[13]Malonson!D13</f>
        <v>49</v>
      </c>
      <c r="F236" s="2">
        <f>[13]Malonson!E13</f>
        <v>0</v>
      </c>
      <c r="G236" s="2">
        <f>[13]Malonson!F13</f>
        <v>0</v>
      </c>
      <c r="H236" s="2">
        <f>[13]Malonson!G13</f>
        <v>0</v>
      </c>
      <c r="I236" s="2">
        <f>[13]Malonson!H13</f>
        <v>5</v>
      </c>
      <c r="J236" s="2"/>
      <c r="K236" s="14">
        <f>[13]Malonson!J13</f>
        <v>0.45</v>
      </c>
    </row>
    <row r="237" spans="1:11" x14ac:dyDescent="0.2">
      <c r="A237" s="2">
        <v>234</v>
      </c>
      <c r="B237" s="6" t="s">
        <v>14</v>
      </c>
      <c r="C237" s="2">
        <f>[3]Cortez!B26</f>
        <v>809</v>
      </c>
      <c r="D237" s="2">
        <f>[3]Cortez!C26</f>
        <v>107</v>
      </c>
      <c r="E237" s="2">
        <f>[3]Cortez!D26</f>
        <v>330</v>
      </c>
      <c r="F237" s="2">
        <f>[3]Cortez!E26</f>
        <v>12</v>
      </c>
      <c r="G237" s="2">
        <f>[3]Cortez!F26</f>
        <v>2</v>
      </c>
      <c r="H237" s="2">
        <f>[3]Cortez!G26</f>
        <v>0</v>
      </c>
      <c r="I237" s="2">
        <f>[3]Cortez!H26</f>
        <v>34</v>
      </c>
      <c r="J237" s="2"/>
      <c r="K237" s="14">
        <f>[3]Cortez!J26</f>
        <v>0.44993819530284301</v>
      </c>
    </row>
    <row r="238" spans="1:11" x14ac:dyDescent="0.2">
      <c r="A238" s="2">
        <v>235</v>
      </c>
      <c r="B238" s="6" t="s">
        <v>233</v>
      </c>
      <c r="C238" s="2">
        <f>[3]Corbett!B17</f>
        <v>247</v>
      </c>
      <c r="D238" s="2">
        <f>[3]Corbett!C17</f>
        <v>0</v>
      </c>
      <c r="E238" s="2">
        <f>[3]Corbett!D17</f>
        <v>104</v>
      </c>
      <c r="F238" s="2">
        <f>[3]Corbett!E17</f>
        <v>0</v>
      </c>
      <c r="G238" s="2">
        <f>[3]Corbett!F17</f>
        <v>0</v>
      </c>
      <c r="H238" s="2">
        <f>[3]Corbett!G17</f>
        <v>0</v>
      </c>
      <c r="I238" s="2">
        <f>[3]Corbett!H17</f>
        <v>7</v>
      </c>
      <c r="J238" s="2"/>
      <c r="K238" s="14">
        <f>[3]Corbett!J17</f>
        <v>0.44939271255060731</v>
      </c>
    </row>
    <row r="239" spans="1:11" x14ac:dyDescent="0.2">
      <c r="A239" s="2">
        <v>236</v>
      </c>
      <c r="B239" s="6" t="s">
        <v>311</v>
      </c>
      <c r="C239" s="2">
        <f>'[15]O''Callaghan'!B18</f>
        <v>410</v>
      </c>
      <c r="D239" s="2">
        <f>'[15]O''Callaghan'!C18</f>
        <v>0</v>
      </c>
      <c r="E239" s="2">
        <f>'[15]O''Callaghan'!D18</f>
        <v>173</v>
      </c>
      <c r="F239" s="2">
        <f>'[15]O''Callaghan'!E18</f>
        <v>0</v>
      </c>
      <c r="G239" s="2">
        <f>'[15]O''Callaghan'!F18</f>
        <v>0</v>
      </c>
      <c r="H239" s="2">
        <f>'[15]O''Callaghan'!G18</f>
        <v>0</v>
      </c>
      <c r="I239" s="2">
        <f>'[15]O''Callaghan'!H18</f>
        <v>11</v>
      </c>
      <c r="J239" s="2"/>
      <c r="K239" s="14">
        <f>'[15]O''Callaghan'!J18</f>
        <v>0.44878048780487806</v>
      </c>
    </row>
    <row r="240" spans="1:11" x14ac:dyDescent="0.2">
      <c r="A240" s="2">
        <v>237</v>
      </c>
      <c r="B240" s="6" t="s">
        <v>47</v>
      </c>
      <c r="C240" s="2">
        <f>[21]Zocco!B26</f>
        <v>393</v>
      </c>
      <c r="D240" s="2">
        <f>[21]Zocco!C26</f>
        <v>73</v>
      </c>
      <c r="E240" s="2">
        <f>[21]Zocco!D26</f>
        <v>158</v>
      </c>
      <c r="F240" s="2">
        <f>[21]Zocco!E26</f>
        <v>12</v>
      </c>
      <c r="G240" s="2">
        <f>[21]Zocco!F26</f>
        <v>6</v>
      </c>
      <c r="H240" s="2">
        <f>[21]Zocco!G26</f>
        <v>1</v>
      </c>
      <c r="I240" s="2">
        <f>[21]Zocco!H26</f>
        <v>18</v>
      </c>
      <c r="J240" s="2"/>
      <c r="K240" s="14">
        <f>[21]Zocco!J26</f>
        <v>0.44783715012722647</v>
      </c>
    </row>
    <row r="241" spans="1:11" x14ac:dyDescent="0.2">
      <c r="A241" s="2">
        <v>238</v>
      </c>
      <c r="B241" s="6" t="s">
        <v>18</v>
      </c>
      <c r="C241" s="2">
        <f>[8]Higgins!B26</f>
        <v>470</v>
      </c>
      <c r="D241" s="2">
        <f>[8]Higgins!C26</f>
        <v>95</v>
      </c>
      <c r="E241" s="2">
        <f>[8]Higgins!D26</f>
        <v>192</v>
      </c>
      <c r="F241" s="2">
        <f>[8]Higgins!E26</f>
        <v>19</v>
      </c>
      <c r="G241" s="2">
        <f>[8]Higgins!F26</f>
        <v>14</v>
      </c>
      <c r="H241" s="2">
        <f>[8]Higgins!G26</f>
        <v>0</v>
      </c>
      <c r="I241" s="2">
        <f>[8]Higgins!H26</f>
        <v>18</v>
      </c>
      <c r="J241" s="2"/>
      <c r="K241" s="14">
        <f>[8]Higgins!J26</f>
        <v>0.44680851063829785</v>
      </c>
    </row>
    <row r="242" spans="1:11" x14ac:dyDescent="0.2">
      <c r="A242" s="2">
        <v>239</v>
      </c>
      <c r="B242" s="6" t="s">
        <v>196</v>
      </c>
      <c r="C242" s="2">
        <f>[17]Rousseau!B26</f>
        <v>969</v>
      </c>
      <c r="D242" s="2">
        <f>[17]Rousseau!C26</f>
        <v>7</v>
      </c>
      <c r="E242" s="2">
        <f>[17]Rousseau!D26</f>
        <v>411</v>
      </c>
      <c r="F242" s="2">
        <f>[17]Rousseau!E26</f>
        <v>1</v>
      </c>
      <c r="G242" s="2">
        <f>[17]Rousseau!F26</f>
        <v>0</v>
      </c>
      <c r="H242" s="2">
        <f>[17]Rousseau!G26</f>
        <v>0</v>
      </c>
      <c r="I242" s="2">
        <f>[17]Rousseau!H26</f>
        <v>21</v>
      </c>
      <c r="J242" s="2"/>
      <c r="K242" s="14">
        <f>[17]Rousseau!J26</f>
        <v>0.44582043343653249</v>
      </c>
    </row>
    <row r="243" spans="1:11" x14ac:dyDescent="0.2">
      <c r="A243" s="2">
        <v>240</v>
      </c>
      <c r="B243" s="6" t="s">
        <v>30</v>
      </c>
      <c r="C243" s="2">
        <f>[6]Ford!B26</f>
        <v>1563</v>
      </c>
      <c r="D243" s="2">
        <f>[6]Ford!C26</f>
        <v>103</v>
      </c>
      <c r="E243" s="2">
        <f>[6]Ford!D26</f>
        <v>640</v>
      </c>
      <c r="F243" s="2">
        <f>[6]Ford!E26</f>
        <v>2</v>
      </c>
      <c r="G243" s="2">
        <f>[6]Ford!F26</f>
        <v>0</v>
      </c>
      <c r="H243" s="2">
        <f>[6]Ford!G26</f>
        <v>0</v>
      </c>
      <c r="I243" s="2">
        <f>[6]Ford!H26</f>
        <v>54</v>
      </c>
      <c r="J243" s="2"/>
      <c r="K243" s="14">
        <f>[6]Ford!J26</f>
        <v>0.44401791426743442</v>
      </c>
    </row>
    <row r="244" spans="1:11" x14ac:dyDescent="0.2">
      <c r="A244" s="2">
        <v>241</v>
      </c>
      <c r="B244" s="6" t="s">
        <v>205</v>
      </c>
      <c r="C244" s="2">
        <f>'[20]Walsh, Dan'!B18</f>
        <v>705</v>
      </c>
      <c r="D244" s="2">
        <f>'[20]Walsh, Dan'!C18</f>
        <v>0</v>
      </c>
      <c r="E244" s="2">
        <f>'[20]Walsh, Dan'!D18</f>
        <v>287</v>
      </c>
      <c r="F244" s="2">
        <f>'[20]Walsh, Dan'!E18</f>
        <v>0</v>
      </c>
      <c r="G244" s="2">
        <f>'[20]Walsh, Dan'!F18</f>
        <v>0</v>
      </c>
      <c r="H244" s="2">
        <f>'[20]Walsh, Dan'!G18</f>
        <v>0</v>
      </c>
      <c r="I244" s="2">
        <f>'[20]Walsh, Dan'!H18</f>
        <v>26</v>
      </c>
      <c r="J244" s="2"/>
      <c r="K244" s="14">
        <f>'[20]Walsh, Dan'!J18</f>
        <v>0.44397163120567373</v>
      </c>
    </row>
    <row r="245" spans="1:11" x14ac:dyDescent="0.2">
      <c r="A245" s="2">
        <v>242</v>
      </c>
      <c r="B245" s="6" t="s">
        <v>285</v>
      </c>
      <c r="C245" s="2">
        <f>[13]Mulley!B19</f>
        <v>390</v>
      </c>
      <c r="D245" s="2">
        <f>[13]Mulley!C19</f>
        <v>0</v>
      </c>
      <c r="E245" s="2">
        <f>[13]Mulley!D19</f>
        <v>166</v>
      </c>
      <c r="F245" s="2">
        <f>[13]Mulley!E19</f>
        <v>0</v>
      </c>
      <c r="G245" s="2">
        <f>[13]Mulley!F19</f>
        <v>0</v>
      </c>
      <c r="H245" s="2">
        <f>[13]Mulley!G19</f>
        <v>0</v>
      </c>
      <c r="I245" s="2">
        <f>[13]Mulley!H19</f>
        <v>5</v>
      </c>
      <c r="J245" s="2"/>
      <c r="K245" s="14">
        <f>[13]Mulley!J19</f>
        <v>0.43846153846153846</v>
      </c>
    </row>
    <row r="246" spans="1:11" x14ac:dyDescent="0.2">
      <c r="A246" s="2">
        <v>243</v>
      </c>
      <c r="B246" s="6" t="s">
        <v>310</v>
      </c>
      <c r="C246" s="2">
        <f>[8]Hoeker!B15</f>
        <v>74</v>
      </c>
      <c r="D246" s="2">
        <f>[8]Hoeker!C15</f>
        <v>0</v>
      </c>
      <c r="E246" s="2">
        <f>[8]Hoeker!D15</f>
        <v>32</v>
      </c>
      <c r="F246" s="2">
        <f>[8]Hoeker!E15</f>
        <v>0</v>
      </c>
      <c r="G246" s="2">
        <f>[8]Hoeker!F15</f>
        <v>0</v>
      </c>
      <c r="H246" s="2">
        <f>[8]Hoeker!G15</f>
        <v>0</v>
      </c>
      <c r="I246" s="2">
        <f>[8]Hoeker!H15</f>
        <v>0</v>
      </c>
      <c r="J246" s="2"/>
      <c r="K246" s="14">
        <f>[8]Hoeker!J15</f>
        <v>0.43243243243243246</v>
      </c>
    </row>
    <row r="247" spans="1:11" x14ac:dyDescent="0.2">
      <c r="A247" s="2">
        <v>244</v>
      </c>
      <c r="B247" s="6" t="s">
        <v>249</v>
      </c>
      <c r="C247" s="2">
        <f>[6]Farwell!B20</f>
        <v>613</v>
      </c>
      <c r="D247" s="2">
        <f>[6]Farwell!C20</f>
        <v>0</v>
      </c>
      <c r="E247" s="2">
        <f>[6]Farwell!D20</f>
        <v>259</v>
      </c>
      <c r="F247" s="2">
        <f>[6]Farwell!E20</f>
        <v>0</v>
      </c>
      <c r="G247" s="2">
        <f>[6]Farwell!F20</f>
        <v>0</v>
      </c>
      <c r="H247" s="2">
        <f>[6]Farwell!G20</f>
        <v>0</v>
      </c>
      <c r="I247" s="2">
        <f>[6]Farwell!H20</f>
        <v>6</v>
      </c>
      <c r="J247" s="2"/>
      <c r="K247" s="14">
        <f>[6]Farwell!J20</f>
        <v>0.43230016313213704</v>
      </c>
    </row>
    <row r="248" spans="1:11" x14ac:dyDescent="0.2">
      <c r="A248" s="2">
        <v>245</v>
      </c>
      <c r="B248" s="6" t="s">
        <v>312</v>
      </c>
      <c r="C248" s="2">
        <f>[8]Holder!B14</f>
        <v>93</v>
      </c>
      <c r="D248" s="2">
        <f>[8]Holder!C14</f>
        <v>0</v>
      </c>
      <c r="E248" s="2">
        <f>[8]Holder!D14</f>
        <v>40</v>
      </c>
      <c r="F248" s="2">
        <f>[8]Holder!E14</f>
        <v>0</v>
      </c>
      <c r="G248" s="2">
        <f>[8]Holder!F14</f>
        <v>0</v>
      </c>
      <c r="H248" s="2">
        <f>[8]Holder!G14</f>
        <v>0</v>
      </c>
      <c r="I248" s="2">
        <f>[8]Holder!H14</f>
        <v>0</v>
      </c>
      <c r="J248" s="2"/>
      <c r="K248" s="14">
        <f>[8]Holder!J14</f>
        <v>0.43010752688172044</v>
      </c>
    </row>
    <row r="249" spans="1:11" x14ac:dyDescent="0.2">
      <c r="A249" s="2">
        <v>246</v>
      </c>
      <c r="B249" s="6" t="s">
        <v>114</v>
      </c>
      <c r="C249" s="2">
        <f>[8]Hastings!B26</f>
        <v>677</v>
      </c>
      <c r="D249" s="2">
        <f>[8]Hastings!C26</f>
        <v>100</v>
      </c>
      <c r="E249" s="2">
        <f>[8]Hastings!D26</f>
        <v>245</v>
      </c>
      <c r="F249" s="2">
        <f>[8]Hastings!E26</f>
        <v>10</v>
      </c>
      <c r="G249" s="2">
        <f>[8]Hastings!F26</f>
        <v>2</v>
      </c>
      <c r="H249" s="2">
        <f>[8]Hastings!G26</f>
        <v>1</v>
      </c>
      <c r="I249" s="2">
        <f>[8]Hastings!H26</f>
        <v>46</v>
      </c>
      <c r="J249" s="2"/>
      <c r="K249" s="14">
        <f>[8]Hastings!J26</f>
        <v>0.42983751846381091</v>
      </c>
    </row>
    <row r="250" spans="1:11" x14ac:dyDescent="0.2">
      <c r="A250" s="2">
        <v>247</v>
      </c>
      <c r="B250" s="6" t="s">
        <v>199</v>
      </c>
      <c r="C250" s="2">
        <f>[13]McKinnon!B19</f>
        <v>582</v>
      </c>
      <c r="D250" s="2">
        <f>[13]McKinnon!C19</f>
        <v>0</v>
      </c>
      <c r="E250" s="2">
        <f>[13]McKinnon!D19</f>
        <v>232</v>
      </c>
      <c r="F250" s="2">
        <f>[13]McKinnon!E19</f>
        <v>0</v>
      </c>
      <c r="G250" s="2">
        <f>[13]McKinnon!F19</f>
        <v>0</v>
      </c>
      <c r="H250" s="2">
        <f>[13]McKinnon!G19</f>
        <v>0</v>
      </c>
      <c r="I250" s="2">
        <f>[13]McKinnon!H19</f>
        <v>18</v>
      </c>
      <c r="J250" s="2"/>
      <c r="K250" s="14">
        <f>[13]McKinnon!J19</f>
        <v>0.42955326460481097</v>
      </c>
    </row>
    <row r="251" spans="1:11" x14ac:dyDescent="0.2">
      <c r="A251" s="2">
        <v>248</v>
      </c>
      <c r="B251" s="6" t="s">
        <v>78</v>
      </c>
      <c r="C251" s="2">
        <f>'[13]Morgan, S'!B21</f>
        <v>617</v>
      </c>
      <c r="D251" s="2">
        <f>'[13]Morgan, S'!C21</f>
        <v>0</v>
      </c>
      <c r="E251" s="2">
        <f>'[13]Morgan, S'!D21</f>
        <v>220</v>
      </c>
      <c r="F251" s="2">
        <f>'[13]Morgan, S'!E21</f>
        <v>0</v>
      </c>
      <c r="G251" s="2">
        <f>'[13]Morgan, S'!F21</f>
        <v>0</v>
      </c>
      <c r="H251" s="2">
        <f>'[13]Morgan, S'!G21</f>
        <v>0</v>
      </c>
      <c r="I251" s="2">
        <f>'[13]Morgan, S'!H21</f>
        <v>45</v>
      </c>
      <c r="J251" s="2"/>
      <c r="K251" s="14">
        <f>'[13]Morgan, S'!J21</f>
        <v>0.42949756888168555</v>
      </c>
    </row>
    <row r="252" spans="1:11" x14ac:dyDescent="0.2">
      <c r="A252" s="2">
        <v>249</v>
      </c>
      <c r="B252" s="6" t="s">
        <v>197</v>
      </c>
      <c r="C252" s="2">
        <f>[21]Yeomans!B20</f>
        <v>236</v>
      </c>
      <c r="D252" s="2">
        <f>[21]Yeomans!C20</f>
        <v>0</v>
      </c>
      <c r="E252" s="2">
        <f>[21]Yeomans!D20</f>
        <v>101</v>
      </c>
      <c r="F252" s="2">
        <f>[21]Yeomans!E20</f>
        <v>0</v>
      </c>
      <c r="G252" s="2">
        <f>[21]Yeomans!F20</f>
        <v>0</v>
      </c>
      <c r="H252" s="2">
        <f>[21]Yeomans!G20</f>
        <v>0</v>
      </c>
      <c r="I252" s="2">
        <f>[21]Yeomans!H20</f>
        <v>0</v>
      </c>
      <c r="J252" s="2"/>
      <c r="K252" s="14">
        <f>[21]Yeomans!J20</f>
        <v>0.42796610169491528</v>
      </c>
    </row>
    <row r="253" spans="1:11" x14ac:dyDescent="0.2">
      <c r="A253" s="2">
        <v>250</v>
      </c>
      <c r="B253" s="6" t="s">
        <v>90</v>
      </c>
      <c r="C253" s="2">
        <f>[12]Liscio!B26</f>
        <v>832</v>
      </c>
      <c r="D253" s="2">
        <f>[12]Liscio!C26</f>
        <v>62</v>
      </c>
      <c r="E253" s="2">
        <f>[12]Liscio!D26</f>
        <v>325</v>
      </c>
      <c r="F253" s="2">
        <f>[12]Liscio!E26</f>
        <v>12</v>
      </c>
      <c r="G253" s="2">
        <f>[12]Liscio!F26</f>
        <v>3</v>
      </c>
      <c r="H253" s="2">
        <f>[12]Liscio!G26</f>
        <v>0</v>
      </c>
      <c r="I253" s="2">
        <f>[12]Liscio!H26</f>
        <v>31</v>
      </c>
      <c r="J253" s="2"/>
      <c r="K253" s="14">
        <f>[12]Liscio!J26</f>
        <v>0.42788461538461536</v>
      </c>
    </row>
    <row r="254" spans="1:11" x14ac:dyDescent="0.2">
      <c r="A254" s="2">
        <v>251</v>
      </c>
      <c r="B254" s="6" t="s">
        <v>150</v>
      </c>
      <c r="C254" s="2">
        <f>[19]Toppi!B21</f>
        <v>540</v>
      </c>
      <c r="D254" s="2">
        <f>[19]Toppi!C21</f>
        <v>54</v>
      </c>
      <c r="E254" s="2">
        <f>[19]Toppi!D21</f>
        <v>221</v>
      </c>
      <c r="F254" s="2">
        <f>[19]Toppi!E21</f>
        <v>7</v>
      </c>
      <c r="G254" s="2">
        <f>[19]Toppi!F21</f>
        <v>1</v>
      </c>
      <c r="H254" s="2">
        <f>[19]Toppi!G21</f>
        <v>1</v>
      </c>
      <c r="I254" s="2">
        <f>[19]Toppi!H21</f>
        <v>10</v>
      </c>
      <c r="J254" s="2"/>
      <c r="K254" s="14">
        <f>[19]Toppi!J21</f>
        <v>0.42777777777777776</v>
      </c>
    </row>
    <row r="255" spans="1:11" x14ac:dyDescent="0.2">
      <c r="A255" s="2">
        <v>252</v>
      </c>
      <c r="B255" s="6" t="s">
        <v>29</v>
      </c>
      <c r="C255" s="2">
        <f>[4]Delue!B26</f>
        <v>89</v>
      </c>
      <c r="D255" s="2">
        <f>[4]Delue!C26</f>
        <v>16</v>
      </c>
      <c r="E255" s="2">
        <f>[4]Delue!D26</f>
        <v>36</v>
      </c>
      <c r="F255" s="2">
        <f>[4]Delue!E26</f>
        <v>5</v>
      </c>
      <c r="G255" s="2">
        <f>[4]Delue!F26</f>
        <v>0</v>
      </c>
      <c r="H255" s="2">
        <f>[4]Delue!G26</f>
        <v>0</v>
      </c>
      <c r="I255" s="2">
        <f>[4]Delue!H26</f>
        <v>2</v>
      </c>
      <c r="J255" s="2"/>
      <c r="K255" s="14">
        <f>[4]Delue!J26</f>
        <v>0.42696629213483145</v>
      </c>
    </row>
    <row r="256" spans="1:11" x14ac:dyDescent="0.2">
      <c r="A256" s="2">
        <v>253</v>
      </c>
      <c r="B256" s="6" t="s">
        <v>288</v>
      </c>
      <c r="C256" s="2">
        <f>[7]Gauthier!B19</f>
        <v>338</v>
      </c>
      <c r="D256" s="2">
        <f>[7]Gauthier!C19</f>
        <v>0</v>
      </c>
      <c r="E256" s="2">
        <f>[7]Gauthier!D19</f>
        <v>130</v>
      </c>
      <c r="F256" s="2">
        <f>[7]Gauthier!E19</f>
        <v>0</v>
      </c>
      <c r="G256" s="2">
        <f>[7]Gauthier!F19</f>
        <v>0</v>
      </c>
      <c r="H256" s="2">
        <f>[7]Gauthier!G19</f>
        <v>0</v>
      </c>
      <c r="I256" s="2">
        <f>[7]Gauthier!H19</f>
        <v>14</v>
      </c>
      <c r="J256" s="2"/>
      <c r="K256" s="14">
        <f>[7]Gauthier!J19</f>
        <v>0.42603550295857989</v>
      </c>
    </row>
    <row r="257" spans="1:11" x14ac:dyDescent="0.2">
      <c r="A257" s="2">
        <v>254</v>
      </c>
      <c r="B257" s="6" t="s">
        <v>96</v>
      </c>
      <c r="C257" s="2">
        <f>[2]Barnhart!B26</f>
        <v>759</v>
      </c>
      <c r="D257" s="2">
        <f>[2]Barnhart!C26</f>
        <v>98</v>
      </c>
      <c r="E257" s="2">
        <f>[2]Barnhart!D26</f>
        <v>290</v>
      </c>
      <c r="F257" s="2">
        <f>[2]Barnhart!E26</f>
        <v>1</v>
      </c>
      <c r="G257" s="2">
        <f>[2]Barnhart!F26</f>
        <v>0</v>
      </c>
      <c r="H257" s="2">
        <f>[2]Barnhart!G26</f>
        <v>0</v>
      </c>
      <c r="I257" s="2">
        <f>[2]Barnhart!H26</f>
        <v>33</v>
      </c>
      <c r="J257" s="2"/>
      <c r="K257" s="14">
        <f>[2]Barnhart!J26</f>
        <v>0.42555994729907776</v>
      </c>
    </row>
    <row r="258" spans="1:11" x14ac:dyDescent="0.2">
      <c r="A258" s="2">
        <v>255</v>
      </c>
      <c r="B258" s="6" t="s">
        <v>206</v>
      </c>
      <c r="C258" s="2">
        <f>[13]Meltzer!B19</f>
        <v>612</v>
      </c>
      <c r="D258" s="2">
        <f>[13]Meltzer!C19</f>
        <v>0</v>
      </c>
      <c r="E258" s="2">
        <f>[13]Meltzer!D19</f>
        <v>242</v>
      </c>
      <c r="F258" s="2">
        <f>[13]Meltzer!E19</f>
        <v>0</v>
      </c>
      <c r="G258" s="2">
        <f>[13]Meltzer!F19</f>
        <v>0</v>
      </c>
      <c r="H258" s="2">
        <f>[13]Meltzer!G19</f>
        <v>0</v>
      </c>
      <c r="I258" s="2">
        <f>[13]Meltzer!H19</f>
        <v>18</v>
      </c>
      <c r="J258" s="2"/>
      <c r="K258" s="14">
        <f>[13]Meltzer!J19</f>
        <v>0.42483660130718953</v>
      </c>
    </row>
    <row r="259" spans="1:11" x14ac:dyDescent="0.2">
      <c r="A259" s="2">
        <v>256</v>
      </c>
      <c r="B259" s="6" t="s">
        <v>278</v>
      </c>
      <c r="C259" s="2">
        <f>[16]Powell!B16</f>
        <v>71</v>
      </c>
      <c r="D259" s="2">
        <f>[16]Powell!C16</f>
        <v>0</v>
      </c>
      <c r="E259" s="2">
        <f>[16]Powell!D16</f>
        <v>29</v>
      </c>
      <c r="F259" s="2">
        <f>[16]Powell!E16</f>
        <v>0</v>
      </c>
      <c r="G259" s="2">
        <f>[16]Powell!F16</f>
        <v>0</v>
      </c>
      <c r="H259" s="2">
        <f>[16]Powell!G16</f>
        <v>0</v>
      </c>
      <c r="I259" s="2">
        <f>[16]Powell!H16</f>
        <v>1</v>
      </c>
      <c r="J259" s="2"/>
      <c r="K259" s="14">
        <f>[16]Powell!J16</f>
        <v>0.42253521126760563</v>
      </c>
    </row>
    <row r="260" spans="1:11" x14ac:dyDescent="0.2">
      <c r="A260" s="2">
        <v>257</v>
      </c>
      <c r="B260" s="6" t="s">
        <v>212</v>
      </c>
      <c r="C260" s="2">
        <f>[10]Jarry!B18</f>
        <v>883</v>
      </c>
      <c r="D260" s="2">
        <f>[10]Jarry!C18</f>
        <v>0</v>
      </c>
      <c r="E260" s="2">
        <f>[10]Jarry!D18</f>
        <v>353</v>
      </c>
      <c r="F260" s="2">
        <f>[10]Jarry!E18</f>
        <v>0</v>
      </c>
      <c r="G260" s="2">
        <f>[10]Jarry!F18</f>
        <v>0</v>
      </c>
      <c r="H260" s="2">
        <f>[10]Jarry!G18</f>
        <v>0</v>
      </c>
      <c r="I260" s="2">
        <f>[10]Jarry!H18</f>
        <v>19</v>
      </c>
      <c r="J260" s="2"/>
      <c r="K260" s="14">
        <f>[10]Jarry!J18</f>
        <v>0.42129105322763305</v>
      </c>
    </row>
    <row r="261" spans="1:11" x14ac:dyDescent="0.2">
      <c r="A261" s="2">
        <v>258</v>
      </c>
      <c r="B261" s="6" t="s">
        <v>171</v>
      </c>
      <c r="C261" s="2">
        <f>[13]Miranda!B19</f>
        <v>603</v>
      </c>
      <c r="D261" s="2">
        <f>[13]Miranda!C19</f>
        <v>14</v>
      </c>
      <c r="E261" s="2">
        <f>[13]Miranda!D19</f>
        <v>241</v>
      </c>
      <c r="F261" s="2">
        <f>[13]Miranda!E19</f>
        <v>0</v>
      </c>
      <c r="G261" s="2">
        <f>[13]Miranda!F19</f>
        <v>0</v>
      </c>
      <c r="H261" s="2">
        <f>[13]Miranda!G19</f>
        <v>0</v>
      </c>
      <c r="I261" s="2">
        <f>[13]Miranda!H19</f>
        <v>13</v>
      </c>
      <c r="J261" s="2"/>
      <c r="K261" s="14">
        <f>[13]Miranda!J19</f>
        <v>0.42122719734660036</v>
      </c>
    </row>
    <row r="262" spans="1:11" x14ac:dyDescent="0.2">
      <c r="A262" s="2">
        <v>259</v>
      </c>
      <c r="B262" s="6" t="s">
        <v>201</v>
      </c>
      <c r="C262" s="2">
        <f>[11]Kotopoulis!B19</f>
        <v>893</v>
      </c>
      <c r="D262" s="2">
        <f>[11]Kotopoulis!C19</f>
        <v>0</v>
      </c>
      <c r="E262" s="2">
        <f>[11]Kotopoulis!D19</f>
        <v>349</v>
      </c>
      <c r="F262" s="2">
        <f>[11]Kotopoulis!E19</f>
        <v>0</v>
      </c>
      <c r="G262" s="2">
        <f>[11]Kotopoulis!F19</f>
        <v>0</v>
      </c>
      <c r="H262" s="2">
        <f>[11]Kotopoulis!G19</f>
        <v>0</v>
      </c>
      <c r="I262" s="2">
        <f>[11]Kotopoulis!H19</f>
        <v>25</v>
      </c>
      <c r="J262" s="2"/>
      <c r="K262" s="14">
        <f>[11]Kotopoulis!J19</f>
        <v>0.41881298992161253</v>
      </c>
    </row>
    <row r="263" spans="1:11" x14ac:dyDescent="0.2">
      <c r="A263" s="2">
        <v>260</v>
      </c>
      <c r="B263" s="6" t="s">
        <v>211</v>
      </c>
      <c r="C263" s="2">
        <f>[10]Jaracz!B18</f>
        <v>732</v>
      </c>
      <c r="D263" s="2">
        <f>[10]Jaracz!C18</f>
        <v>0</v>
      </c>
      <c r="E263" s="2">
        <f>[10]Jaracz!D18</f>
        <v>292</v>
      </c>
      <c r="F263" s="2">
        <f>[10]Jaracz!E18</f>
        <v>0</v>
      </c>
      <c r="G263" s="2">
        <f>[10]Jaracz!F18</f>
        <v>0</v>
      </c>
      <c r="H263" s="2">
        <f>[10]Jaracz!G18</f>
        <v>0</v>
      </c>
      <c r="I263" s="2">
        <f>[10]Jaracz!H18</f>
        <v>13</v>
      </c>
      <c r="J263" s="2"/>
      <c r="K263" s="14">
        <f>[10]Jaracz!J18</f>
        <v>0.41666666666666669</v>
      </c>
    </row>
    <row r="264" spans="1:11" x14ac:dyDescent="0.2">
      <c r="A264" s="2">
        <v>261</v>
      </c>
      <c r="B264" s="6" t="s">
        <v>153</v>
      </c>
      <c r="C264" s="2">
        <f>'[4]D''Ambrosio'!B26</f>
        <v>730</v>
      </c>
      <c r="D264" s="2">
        <f>'[4]D''Ambrosio'!C26</f>
        <v>44</v>
      </c>
      <c r="E264" s="2">
        <f>'[4]D''Ambrosio'!D26</f>
        <v>266</v>
      </c>
      <c r="F264" s="2">
        <f>'[4]D''Ambrosio'!E26</f>
        <v>0</v>
      </c>
      <c r="G264" s="2">
        <f>'[4]D''Ambrosio'!F26</f>
        <v>0</v>
      </c>
      <c r="H264" s="2">
        <f>'[4]D''Ambrosio'!G26</f>
        <v>0</v>
      </c>
      <c r="I264" s="2">
        <f>'[4]D''Ambrosio'!H26</f>
        <v>37</v>
      </c>
      <c r="J264" s="2"/>
      <c r="K264" s="14">
        <f>'[4]D''Ambrosio'!J26</f>
        <v>0.41506849315068495</v>
      </c>
    </row>
    <row r="265" spans="1:11" x14ac:dyDescent="0.2">
      <c r="A265" s="2">
        <v>262</v>
      </c>
      <c r="B265" s="6" t="s">
        <v>177</v>
      </c>
      <c r="C265" s="2">
        <f>[18]Stromski!B26</f>
        <v>87</v>
      </c>
      <c r="D265" s="2">
        <f>[18]Stromski!C26</f>
        <v>0</v>
      </c>
      <c r="E265" s="2">
        <f>[18]Stromski!D26</f>
        <v>35</v>
      </c>
      <c r="F265" s="2">
        <f>[18]Stromski!E26</f>
        <v>0</v>
      </c>
      <c r="G265" s="2">
        <f>[18]Stromski!F26</f>
        <v>0</v>
      </c>
      <c r="H265" s="2">
        <f>[18]Stromski!G26</f>
        <v>0</v>
      </c>
      <c r="I265" s="2">
        <f>[18]Stromski!H26</f>
        <v>1</v>
      </c>
      <c r="J265" s="2"/>
      <c r="K265" s="14">
        <f>[18]Stromski!J26</f>
        <v>0.41379310344827586</v>
      </c>
    </row>
    <row r="266" spans="1:11" x14ac:dyDescent="0.2">
      <c r="A266" s="2">
        <v>263</v>
      </c>
      <c r="B266" s="6" t="s">
        <v>255</v>
      </c>
      <c r="C266" s="2">
        <f>[13]Mandra!B19</f>
        <v>193</v>
      </c>
      <c r="D266" s="2">
        <f>[13]Mandra!C19</f>
        <v>0</v>
      </c>
      <c r="E266" s="2">
        <f>[13]Mandra!D19</f>
        <v>77</v>
      </c>
      <c r="F266" s="2">
        <f>[13]Mandra!E19</f>
        <v>0</v>
      </c>
      <c r="G266" s="2">
        <f>[13]Mandra!F19</f>
        <v>0</v>
      </c>
      <c r="H266" s="2">
        <f>[13]Mandra!G19</f>
        <v>0</v>
      </c>
      <c r="I266" s="2">
        <f>[13]Mandra!H19</f>
        <v>2</v>
      </c>
      <c r="J266" s="2"/>
      <c r="K266" s="14">
        <f>[13]Mandra!J19</f>
        <v>0.40932642487046633</v>
      </c>
    </row>
    <row r="267" spans="1:11" x14ac:dyDescent="0.2">
      <c r="A267" s="2">
        <v>264</v>
      </c>
      <c r="B267" s="6" t="s">
        <v>246</v>
      </c>
      <c r="C267" s="2">
        <f>[8]Halle!B18</f>
        <v>624</v>
      </c>
      <c r="D267" s="2">
        <f>[8]Halle!C18</f>
        <v>0</v>
      </c>
      <c r="E267" s="2">
        <f>[8]Halle!D18</f>
        <v>224</v>
      </c>
      <c r="F267" s="2">
        <f>[8]Halle!E18</f>
        <v>0</v>
      </c>
      <c r="G267" s="2">
        <f>[8]Halle!F18</f>
        <v>0</v>
      </c>
      <c r="H267" s="2">
        <f>[8]Halle!G18</f>
        <v>0</v>
      </c>
      <c r="I267" s="2">
        <f>[8]Halle!H18</f>
        <v>30</v>
      </c>
      <c r="J267" s="2"/>
      <c r="K267" s="14">
        <f>[8]Halle!J18</f>
        <v>0.40705128205128205</v>
      </c>
    </row>
    <row r="268" spans="1:11" x14ac:dyDescent="0.2">
      <c r="A268" s="2">
        <v>265</v>
      </c>
      <c r="B268" s="6" t="s">
        <v>217</v>
      </c>
      <c r="C268" s="2">
        <f>[15]Ohm!B20</f>
        <v>531</v>
      </c>
      <c r="D268" s="2">
        <f>[15]Ohm!C20</f>
        <v>0</v>
      </c>
      <c r="E268" s="2">
        <f>[15]Ohm!D20</f>
        <v>196</v>
      </c>
      <c r="F268" s="2">
        <f>[15]Ohm!E20</f>
        <v>0</v>
      </c>
      <c r="G268" s="2">
        <f>[15]Ohm!F20</f>
        <v>0</v>
      </c>
      <c r="H268" s="2">
        <f>[15]Ohm!G20</f>
        <v>0</v>
      </c>
      <c r="I268" s="2">
        <f>[15]Ohm!H20</f>
        <v>19</v>
      </c>
      <c r="J268" s="2"/>
      <c r="K268" s="14">
        <f>[15]Ohm!J20</f>
        <v>0.40489642184557439</v>
      </c>
    </row>
    <row r="269" spans="1:11" x14ac:dyDescent="0.2">
      <c r="A269" s="2">
        <v>266</v>
      </c>
      <c r="B269" s="6" t="s">
        <v>270</v>
      </c>
      <c r="C269" s="2">
        <f>[3]Cebrowski!B19</f>
        <v>533</v>
      </c>
      <c r="D269" s="2">
        <f>[3]Cebrowski!C19</f>
        <v>0</v>
      </c>
      <c r="E269" s="2">
        <f>[3]Cebrowski!D19</f>
        <v>205</v>
      </c>
      <c r="F269" s="2">
        <f>[3]Cebrowski!E19</f>
        <v>0</v>
      </c>
      <c r="G269" s="2">
        <f>[3]Cebrowski!F19</f>
        <v>0</v>
      </c>
      <c r="H269" s="2">
        <f>[3]Cebrowski!G19</f>
        <v>0</v>
      </c>
      <c r="I269" s="2">
        <f>[3]Cebrowski!H19</f>
        <v>9</v>
      </c>
      <c r="J269" s="2"/>
      <c r="K269" s="14">
        <f>[3]Cebrowski!J19</f>
        <v>0.40150093808630394</v>
      </c>
    </row>
    <row r="270" spans="1:11" x14ac:dyDescent="0.2">
      <c r="A270" s="2">
        <v>267</v>
      </c>
      <c r="B270" s="6" t="s">
        <v>188</v>
      </c>
      <c r="C270" s="2">
        <f>[18]Stratton!B18</f>
        <v>411</v>
      </c>
      <c r="D270" s="2">
        <f>[18]Stratton!C18</f>
        <v>0</v>
      </c>
      <c r="E270" s="2">
        <f>[18]Stratton!D18</f>
        <v>154</v>
      </c>
      <c r="F270" s="2">
        <f>[18]Stratton!E18</f>
        <v>0</v>
      </c>
      <c r="G270" s="2">
        <f>[18]Stratton!F18</f>
        <v>0</v>
      </c>
      <c r="H270" s="2">
        <f>[18]Stratton!G18</f>
        <v>0</v>
      </c>
      <c r="I270" s="2">
        <f>[18]Stratton!H18</f>
        <v>11</v>
      </c>
      <c r="J270" s="2"/>
      <c r="K270" s="14">
        <f>[18]Stratton!J18</f>
        <v>0.40145985401459855</v>
      </c>
    </row>
    <row r="271" spans="1:11" x14ac:dyDescent="0.2">
      <c r="A271" s="2">
        <v>268</v>
      </c>
      <c r="B271" s="6" t="s">
        <v>209</v>
      </c>
      <c r="C271" s="2">
        <f>[17]Robert!B17</f>
        <v>167</v>
      </c>
      <c r="D271" s="2">
        <f>[17]Robert!C17</f>
        <v>0</v>
      </c>
      <c r="E271" s="2">
        <f>[17]Robert!D17</f>
        <v>59</v>
      </c>
      <c r="F271" s="2">
        <f>[17]Robert!E17</f>
        <v>0</v>
      </c>
      <c r="G271" s="2">
        <f>[17]Robert!F17</f>
        <v>0</v>
      </c>
      <c r="H271" s="2">
        <f>[17]Robert!G17</f>
        <v>0</v>
      </c>
      <c r="I271" s="2">
        <f>[17]Robert!H17</f>
        <v>8</v>
      </c>
      <c r="J271" s="2"/>
      <c r="K271" s="14">
        <f>[17]Robert!J17</f>
        <v>0.40119760479041916</v>
      </c>
    </row>
    <row r="272" spans="1:11" x14ac:dyDescent="0.2">
      <c r="A272" s="2">
        <v>269</v>
      </c>
      <c r="B272" s="6" t="s">
        <v>136</v>
      </c>
      <c r="C272" s="2">
        <f>[14]Normandin!B26</f>
        <v>15</v>
      </c>
      <c r="D272" s="2">
        <f>[14]Normandin!C26</f>
        <v>3</v>
      </c>
      <c r="E272" s="2">
        <f>[14]Normandin!D26</f>
        <v>6</v>
      </c>
      <c r="F272" s="2">
        <f>[14]Normandin!E26</f>
        <v>0</v>
      </c>
      <c r="G272" s="2">
        <f>[14]Normandin!F26</f>
        <v>0</v>
      </c>
      <c r="H272" s="2">
        <f>[14]Normandin!G26</f>
        <v>0</v>
      </c>
      <c r="I272" s="2">
        <f>[14]Normandin!H26</f>
        <v>0</v>
      </c>
      <c r="J272" s="2"/>
      <c r="K272" s="14">
        <f>[14]Normandin!J26</f>
        <v>0.4</v>
      </c>
    </row>
    <row r="273" spans="1:11" x14ac:dyDescent="0.2">
      <c r="A273" s="2">
        <v>270</v>
      </c>
      <c r="B273" s="6" t="s">
        <v>179</v>
      </c>
      <c r="C273" s="2">
        <f>[16]Plante!B15</f>
        <v>40</v>
      </c>
      <c r="D273" s="2">
        <f>[16]Plante!C15</f>
        <v>0</v>
      </c>
      <c r="E273" s="2">
        <f>[16]Plante!D15</f>
        <v>16</v>
      </c>
      <c r="F273" s="2">
        <f>[16]Plante!E15</f>
        <v>0</v>
      </c>
      <c r="G273" s="2">
        <f>[16]Plante!F15</f>
        <v>0</v>
      </c>
      <c r="H273" s="2">
        <f>[16]Plante!G15</f>
        <v>0</v>
      </c>
      <c r="I273" s="2">
        <f>[16]Plante!H15</f>
        <v>0</v>
      </c>
      <c r="J273" s="2"/>
      <c r="K273" s="14">
        <f>[16]Plante!J15</f>
        <v>0.4</v>
      </c>
    </row>
    <row r="274" spans="1:11" x14ac:dyDescent="0.2">
      <c r="A274" s="2">
        <v>271</v>
      </c>
      <c r="B274" s="6" t="s">
        <v>294</v>
      </c>
      <c r="C274" s="2">
        <f>[7]Gavin!B16</f>
        <v>48</v>
      </c>
      <c r="D274" s="2">
        <f>[7]Gavin!C16</f>
        <v>0</v>
      </c>
      <c r="E274" s="2">
        <f>[7]Gavin!D16</f>
        <v>18</v>
      </c>
      <c r="F274" s="2">
        <f>[7]Gavin!E16</f>
        <v>0</v>
      </c>
      <c r="G274" s="2">
        <f>[7]Gavin!F16</f>
        <v>0</v>
      </c>
      <c r="H274" s="2">
        <f>[7]Gavin!G16</f>
        <v>0</v>
      </c>
      <c r="I274" s="2">
        <f>[7]Gavin!H16</f>
        <v>1</v>
      </c>
      <c r="J274" s="2"/>
      <c r="K274" s="14">
        <f>[7]Gavin!J16</f>
        <v>0.39583333333333331</v>
      </c>
    </row>
    <row r="275" spans="1:11" x14ac:dyDescent="0.2">
      <c r="A275" s="2">
        <v>272</v>
      </c>
      <c r="B275" s="6" t="s">
        <v>207</v>
      </c>
      <c r="C275" s="2">
        <f>[13]Moushegian!B20</f>
        <v>698</v>
      </c>
      <c r="D275" s="2">
        <f>[13]Moushegian!C20</f>
        <v>0</v>
      </c>
      <c r="E275" s="2">
        <f>[13]Moushegian!D20</f>
        <v>254</v>
      </c>
      <c r="F275" s="2">
        <f>[13]Moushegian!E20</f>
        <v>0</v>
      </c>
      <c r="G275" s="2">
        <f>[13]Moushegian!F20</f>
        <v>0</v>
      </c>
      <c r="H275" s="2">
        <f>[13]Moushegian!G20</f>
        <v>0</v>
      </c>
      <c r="I275" s="2">
        <f>[13]Moushegian!H20</f>
        <v>22</v>
      </c>
      <c r="J275" s="2"/>
      <c r="K275" s="14">
        <f>[13]Moushegian!J20</f>
        <v>0.39541547277936961</v>
      </c>
    </row>
    <row r="276" spans="1:11" x14ac:dyDescent="0.2">
      <c r="A276" s="2">
        <v>273</v>
      </c>
      <c r="B276" s="6" t="s">
        <v>315</v>
      </c>
      <c r="C276" s="2">
        <f>[9]Ingeneri!B16</f>
        <v>119</v>
      </c>
      <c r="D276" s="2">
        <f>[9]Ingeneri!C16</f>
        <v>0</v>
      </c>
      <c r="E276" s="2">
        <f>[9]Ingeneri!D16</f>
        <v>45</v>
      </c>
      <c r="F276" s="2">
        <f>[9]Ingeneri!E16</f>
        <v>0</v>
      </c>
      <c r="G276" s="2">
        <f>[9]Ingeneri!F16</f>
        <v>0</v>
      </c>
      <c r="H276" s="2">
        <f>[9]Ingeneri!G16</f>
        <v>0</v>
      </c>
      <c r="I276" s="2">
        <f>[9]Ingeneri!H16</f>
        <v>2</v>
      </c>
      <c r="J276" s="2"/>
      <c r="K276" s="14">
        <f>[9]Ingeneri!J16</f>
        <v>0.3949579831932773</v>
      </c>
    </row>
    <row r="277" spans="1:11" x14ac:dyDescent="0.2">
      <c r="A277" s="2">
        <v>274</v>
      </c>
      <c r="B277" s="6" t="s">
        <v>94</v>
      </c>
      <c r="C277" s="2">
        <f>'[18]St Laurent'!B26</f>
        <v>33</v>
      </c>
      <c r="D277" s="2">
        <f>'[18]St Laurent'!C26</f>
        <v>9</v>
      </c>
      <c r="E277" s="2">
        <f>'[18]St Laurent'!D26</f>
        <v>11</v>
      </c>
      <c r="F277" s="2">
        <f>'[18]St Laurent'!E26</f>
        <v>0</v>
      </c>
      <c r="G277" s="2">
        <f>'[18]St Laurent'!F26</f>
        <v>0</v>
      </c>
      <c r="H277" s="2">
        <f>'[18]St Laurent'!G26</f>
        <v>0</v>
      </c>
      <c r="I277" s="2">
        <f>'[18]St Laurent'!H26</f>
        <v>2</v>
      </c>
      <c r="J277" s="2"/>
      <c r="K277" s="14">
        <f>'[18]St Laurent'!J26</f>
        <v>0.39393939393939392</v>
      </c>
    </row>
    <row r="278" spans="1:11" x14ac:dyDescent="0.2">
      <c r="A278" s="2">
        <v>275</v>
      </c>
      <c r="B278" s="6" t="s">
        <v>76</v>
      </c>
      <c r="C278" s="2">
        <f>[13]Margulis!B24</f>
        <v>181</v>
      </c>
      <c r="D278" s="2">
        <f>[13]Margulis!C24</f>
        <v>35</v>
      </c>
      <c r="E278" s="2">
        <f>[13]Margulis!D24</f>
        <v>71</v>
      </c>
      <c r="F278" s="2">
        <f>[13]Margulis!E24</f>
        <v>0</v>
      </c>
      <c r="G278" s="2">
        <f>[13]Margulis!F24</f>
        <v>0</v>
      </c>
      <c r="H278" s="2">
        <f>[13]Margulis!G24</f>
        <v>0</v>
      </c>
      <c r="I278" s="2">
        <f>[13]Margulis!H24</f>
        <v>0</v>
      </c>
      <c r="J278" s="2"/>
      <c r="K278" s="14">
        <f>[13]Margulis!J24</f>
        <v>0.39226519337016574</v>
      </c>
    </row>
    <row r="279" spans="1:11" x14ac:dyDescent="0.2">
      <c r="A279" s="2">
        <v>276</v>
      </c>
      <c r="B279" s="6" t="s">
        <v>20</v>
      </c>
      <c r="C279" s="2">
        <f>'[13]Mooradian, S'!B26</f>
        <v>332</v>
      </c>
      <c r="D279" s="2">
        <f>'[13]Mooradian, S'!C26</f>
        <v>99</v>
      </c>
      <c r="E279" s="2">
        <f>'[13]Mooradian, S'!D26</f>
        <v>116</v>
      </c>
      <c r="F279" s="2">
        <f>'[13]Mooradian, S'!E26</f>
        <v>2</v>
      </c>
      <c r="G279" s="2">
        <f>'[13]Mooradian, S'!F26</f>
        <v>0</v>
      </c>
      <c r="H279" s="2">
        <f>'[13]Mooradian, S'!G26</f>
        <v>0</v>
      </c>
      <c r="I279" s="2">
        <f>'[13]Mooradian, S'!H26</f>
        <v>14</v>
      </c>
      <c r="J279" s="2"/>
      <c r="K279" s="14">
        <f>'[13]Mooradian, S'!J26</f>
        <v>0.39156626506024095</v>
      </c>
    </row>
    <row r="280" spans="1:11" x14ac:dyDescent="0.2">
      <c r="A280" s="2">
        <v>277</v>
      </c>
      <c r="B280" s="6" t="s">
        <v>180</v>
      </c>
      <c r="C280" s="2">
        <f>[19]Teel!B18</f>
        <v>64</v>
      </c>
      <c r="D280" s="2">
        <f>[19]Teel!C18</f>
        <v>0</v>
      </c>
      <c r="E280" s="2">
        <f>[19]Teel!D18</f>
        <v>25</v>
      </c>
      <c r="F280" s="2">
        <f>[19]Teel!E18</f>
        <v>0</v>
      </c>
      <c r="G280" s="2">
        <f>[19]Teel!F18</f>
        <v>0</v>
      </c>
      <c r="H280" s="2">
        <f>[19]Teel!G18</f>
        <v>0</v>
      </c>
      <c r="I280" s="2">
        <f>[19]Teel!H18</f>
        <v>0</v>
      </c>
      <c r="J280" s="2"/>
      <c r="K280" s="14">
        <f>[19]Teel!J18</f>
        <v>0.390625</v>
      </c>
    </row>
    <row r="281" spans="1:11" x14ac:dyDescent="0.2">
      <c r="A281" s="2">
        <v>278</v>
      </c>
      <c r="B281" s="6" t="s">
        <v>344</v>
      </c>
      <c r="C281" s="2">
        <f>[7]Grillo!B13</f>
        <v>18</v>
      </c>
      <c r="D281" s="2">
        <f>[7]Grillo!C13</f>
        <v>0</v>
      </c>
      <c r="E281" s="2">
        <f>[7]Grillo!D13</f>
        <v>7</v>
      </c>
      <c r="F281" s="2">
        <f>[7]Grillo!E13</f>
        <v>0</v>
      </c>
      <c r="G281" s="2">
        <f>[7]Grillo!F13</f>
        <v>0</v>
      </c>
      <c r="H281" s="2">
        <f>[7]Grillo!G13</f>
        <v>0</v>
      </c>
      <c r="I281" s="2">
        <f>[7]Grillo!H13</f>
        <v>0</v>
      </c>
      <c r="J281" s="2"/>
      <c r="K281" s="14">
        <f>[7]Grillo!J13</f>
        <v>0.3888888888888889</v>
      </c>
    </row>
    <row r="282" spans="1:11" x14ac:dyDescent="0.2">
      <c r="A282" s="2">
        <v>279</v>
      </c>
      <c r="B282" s="6" t="s">
        <v>253</v>
      </c>
      <c r="C282" s="2">
        <f>[18]Seidel!B20</f>
        <v>566</v>
      </c>
      <c r="D282" s="2">
        <f>[18]Seidel!C20</f>
        <v>0</v>
      </c>
      <c r="E282" s="2">
        <f>[18]Seidel!D20</f>
        <v>199</v>
      </c>
      <c r="F282" s="2">
        <f>[18]Seidel!E20</f>
        <v>0</v>
      </c>
      <c r="G282" s="2">
        <f>[18]Seidel!F20</f>
        <v>0</v>
      </c>
      <c r="H282" s="2">
        <f>[18]Seidel!G20</f>
        <v>0</v>
      </c>
      <c r="I282" s="2">
        <f>[18]Seidel!H20</f>
        <v>17</v>
      </c>
      <c r="J282" s="2"/>
      <c r="K282" s="14">
        <f>[18]Seidel!J20</f>
        <v>0.38162544169611307</v>
      </c>
    </row>
    <row r="283" spans="1:11" x14ac:dyDescent="0.2">
      <c r="A283" s="2">
        <v>280</v>
      </c>
      <c r="B283" s="6" t="s">
        <v>316</v>
      </c>
      <c r="C283" s="2">
        <f>[4]Donovan!B16</f>
        <v>76</v>
      </c>
      <c r="D283" s="2">
        <f>[4]Donovan!C16</f>
        <v>0</v>
      </c>
      <c r="E283" s="2">
        <f>[4]Donovan!D16</f>
        <v>29</v>
      </c>
      <c r="F283" s="2">
        <f>[4]Donovan!E16</f>
        <v>0</v>
      </c>
      <c r="G283" s="2">
        <f>[4]Donovan!F16</f>
        <v>0</v>
      </c>
      <c r="H283" s="2">
        <f>[4]Donovan!G16</f>
        <v>0</v>
      </c>
      <c r="I283" s="2">
        <f>[4]Donovan!H16</f>
        <v>0</v>
      </c>
      <c r="J283" s="2"/>
      <c r="K283" s="14">
        <f>[4]Donovan!J16</f>
        <v>0.38157894736842107</v>
      </c>
    </row>
    <row r="284" spans="1:11" x14ac:dyDescent="0.2">
      <c r="A284" s="2">
        <v>281</v>
      </c>
      <c r="B284" s="6" t="s">
        <v>250</v>
      </c>
      <c r="C284" s="2">
        <f>[3]Croes!B17</f>
        <v>226</v>
      </c>
      <c r="D284" s="2">
        <f>[3]Croes!C17</f>
        <v>0</v>
      </c>
      <c r="E284" s="2">
        <f>[3]Croes!D17</f>
        <v>82</v>
      </c>
      <c r="F284" s="2">
        <f>[3]Croes!E17</f>
        <v>0</v>
      </c>
      <c r="G284" s="2">
        <f>[3]Croes!F17</f>
        <v>0</v>
      </c>
      <c r="H284" s="2">
        <f>[3]Croes!G17</f>
        <v>0</v>
      </c>
      <c r="I284" s="2">
        <f>[3]Croes!H17</f>
        <v>4</v>
      </c>
      <c r="J284" s="2"/>
      <c r="K284" s="14">
        <f>[3]Croes!J17</f>
        <v>0.38053097345132741</v>
      </c>
    </row>
    <row r="285" spans="1:11" x14ac:dyDescent="0.2">
      <c r="A285" s="2">
        <v>282</v>
      </c>
      <c r="B285" s="6" t="s">
        <v>348</v>
      </c>
      <c r="C285" s="2">
        <f>[14]Nadeau!B12</f>
        <v>74</v>
      </c>
      <c r="D285" s="2">
        <f>[14]Nadeau!C12</f>
        <v>0</v>
      </c>
      <c r="E285" s="2">
        <f>[14]Nadeau!D12</f>
        <v>28</v>
      </c>
      <c r="F285" s="2">
        <f>[14]Nadeau!E12</f>
        <v>0</v>
      </c>
      <c r="G285" s="2">
        <f>[14]Nadeau!F12</f>
        <v>0</v>
      </c>
      <c r="H285" s="2">
        <f>[14]Nadeau!G12</f>
        <v>0</v>
      </c>
      <c r="I285" s="2">
        <f>[14]Nadeau!H12</f>
        <v>0</v>
      </c>
      <c r="J285" s="2"/>
      <c r="K285" s="14">
        <f>[14]Nadeau!J12</f>
        <v>0.3783783783783784</v>
      </c>
    </row>
    <row r="286" spans="1:11" x14ac:dyDescent="0.2">
      <c r="A286" s="2">
        <v>283</v>
      </c>
      <c r="B286" s="6" t="s">
        <v>282</v>
      </c>
      <c r="C286" s="2">
        <f>[8]Hamel!B17</f>
        <v>377</v>
      </c>
      <c r="D286" s="2">
        <f>[8]Hamel!C17</f>
        <v>0</v>
      </c>
      <c r="E286" s="2">
        <f>[8]Hamel!D17</f>
        <v>119</v>
      </c>
      <c r="F286" s="2">
        <f>[8]Hamel!E17</f>
        <v>0</v>
      </c>
      <c r="G286" s="2">
        <f>[8]Hamel!F17</f>
        <v>0</v>
      </c>
      <c r="H286" s="2">
        <f>[8]Hamel!G17</f>
        <v>0</v>
      </c>
      <c r="I286" s="2">
        <f>[8]Hamel!H17</f>
        <v>23</v>
      </c>
      <c r="J286" s="2"/>
      <c r="K286" s="14">
        <f>[8]Hamel!J17</f>
        <v>0.37665782493368699</v>
      </c>
    </row>
    <row r="287" spans="1:11" x14ac:dyDescent="0.2">
      <c r="A287" s="2">
        <v>284</v>
      </c>
      <c r="B287" s="6" t="s">
        <v>279</v>
      </c>
      <c r="C287" s="2">
        <f>[20]Waugaman!B16</f>
        <v>473</v>
      </c>
      <c r="D287" s="2">
        <f>[20]Waugaman!C16</f>
        <v>0</v>
      </c>
      <c r="E287" s="2">
        <f>[20]Waugaman!D16</f>
        <v>155</v>
      </c>
      <c r="F287" s="2">
        <f>[20]Waugaman!E16</f>
        <v>0</v>
      </c>
      <c r="G287" s="2">
        <f>[20]Waugaman!F16</f>
        <v>0</v>
      </c>
      <c r="H287" s="2">
        <f>[20]Waugaman!G16</f>
        <v>0</v>
      </c>
      <c r="I287" s="2">
        <f>[20]Waugaman!H16</f>
        <v>23</v>
      </c>
      <c r="J287" s="2"/>
      <c r="K287" s="14">
        <f>[20]Waugaman!J16</f>
        <v>0.3763213530655391</v>
      </c>
    </row>
    <row r="288" spans="1:11" x14ac:dyDescent="0.2">
      <c r="A288" s="2">
        <v>285</v>
      </c>
      <c r="B288" s="6" t="s">
        <v>161</v>
      </c>
      <c r="C288" s="2">
        <f>[8]Hanson!B20</f>
        <v>777</v>
      </c>
      <c r="D288" s="2">
        <f>[8]Hanson!C20</f>
        <v>31</v>
      </c>
      <c r="E288" s="2">
        <f>[8]Hanson!D20</f>
        <v>271</v>
      </c>
      <c r="F288" s="2">
        <f>[8]Hanson!E20</f>
        <v>1</v>
      </c>
      <c r="G288" s="2">
        <f>[8]Hanson!F20</f>
        <v>0</v>
      </c>
      <c r="H288" s="2">
        <f>[8]Hanson!G20</f>
        <v>0</v>
      </c>
      <c r="I288" s="2">
        <f>[8]Hanson!H20</f>
        <v>20</v>
      </c>
      <c r="J288" s="2"/>
      <c r="K288" s="14">
        <f>[8]Hanson!J20</f>
        <v>0.37451737451737449</v>
      </c>
    </row>
    <row r="289" spans="1:11" x14ac:dyDescent="0.2">
      <c r="A289" s="2">
        <v>286</v>
      </c>
      <c r="B289" s="6" t="s">
        <v>302</v>
      </c>
      <c r="C289" s="2">
        <f>[7]George!B16</f>
        <v>193</v>
      </c>
      <c r="D289" s="2">
        <f>[7]George!C16</f>
        <v>0</v>
      </c>
      <c r="E289" s="2">
        <f>[7]George!D16</f>
        <v>69</v>
      </c>
      <c r="F289" s="2">
        <f>[7]George!E16</f>
        <v>0</v>
      </c>
      <c r="G289" s="2">
        <f>[7]George!F16</f>
        <v>0</v>
      </c>
      <c r="H289" s="2">
        <f>[7]George!G16</f>
        <v>0</v>
      </c>
      <c r="I289" s="2">
        <f>[7]George!H16</f>
        <v>3</v>
      </c>
      <c r="J289" s="2"/>
      <c r="K289" s="14">
        <f>[7]George!J16</f>
        <v>0.37305699481865284</v>
      </c>
    </row>
    <row r="290" spans="1:11" x14ac:dyDescent="0.2">
      <c r="A290" s="2">
        <v>287</v>
      </c>
      <c r="B290" s="6" t="s">
        <v>55</v>
      </c>
      <c r="C290" s="2">
        <f>'[12]Lavoie, Bob'!B30</f>
        <v>1942</v>
      </c>
      <c r="D290" s="2">
        <f>'[12]Lavoie, Bob'!C30</f>
        <v>128</v>
      </c>
      <c r="E290" s="2">
        <f>'[12]Lavoie, Bob'!D30</f>
        <v>679</v>
      </c>
      <c r="F290" s="2">
        <f>'[12]Lavoie, Bob'!E30</f>
        <v>3</v>
      </c>
      <c r="G290" s="2">
        <f>'[12]Lavoie, Bob'!F30</f>
        <v>0</v>
      </c>
      <c r="H290" s="2">
        <f>'[12]Lavoie, Bob'!G30</f>
        <v>0</v>
      </c>
      <c r="I290" s="2">
        <f>'[12]Lavoie, Bob'!H30</f>
        <v>43</v>
      </c>
      <c r="J290" s="2"/>
      <c r="K290" s="14">
        <f>'[12]Lavoie, Bob'!J30</f>
        <v>0.37178166838311022</v>
      </c>
    </row>
    <row r="291" spans="1:11" x14ac:dyDescent="0.2">
      <c r="A291" s="2">
        <v>288</v>
      </c>
      <c r="B291" s="6" t="s">
        <v>295</v>
      </c>
      <c r="C291" s="2">
        <f>[16]Palmer!B18</f>
        <v>420</v>
      </c>
      <c r="D291" s="2">
        <f>[16]Palmer!C18</f>
        <v>0</v>
      </c>
      <c r="E291" s="2">
        <f>[16]Palmer!D18</f>
        <v>147</v>
      </c>
      <c r="F291" s="2">
        <f>[16]Palmer!E18</f>
        <v>0</v>
      </c>
      <c r="G291" s="2">
        <f>[16]Palmer!F18</f>
        <v>0</v>
      </c>
      <c r="H291" s="2">
        <f>[16]Palmer!G18</f>
        <v>0</v>
      </c>
      <c r="I291" s="2">
        <f>[16]Palmer!H18</f>
        <v>9</v>
      </c>
      <c r="J291" s="2"/>
      <c r="K291" s="14">
        <f>[16]Palmer!J18</f>
        <v>0.37142857142857144</v>
      </c>
    </row>
    <row r="292" spans="1:11" x14ac:dyDescent="0.2">
      <c r="A292" s="2">
        <v>289</v>
      </c>
      <c r="B292" s="6" t="s">
        <v>218</v>
      </c>
      <c r="C292" s="2">
        <f>[16]Pace!B16</f>
        <v>167</v>
      </c>
      <c r="D292" s="2">
        <f>[16]Pace!C16</f>
        <v>0</v>
      </c>
      <c r="E292" s="2">
        <f>[16]Pace!D16</f>
        <v>59</v>
      </c>
      <c r="F292" s="2">
        <f>[16]Pace!E16</f>
        <v>0</v>
      </c>
      <c r="G292" s="2">
        <f>[16]Pace!F16</f>
        <v>0</v>
      </c>
      <c r="H292" s="2">
        <f>[16]Pace!G16</f>
        <v>0</v>
      </c>
      <c r="I292" s="2">
        <f>[16]Pace!H16</f>
        <v>3</v>
      </c>
      <c r="J292" s="2"/>
      <c r="K292" s="14">
        <f>[16]Pace!J16</f>
        <v>0.3712574850299401</v>
      </c>
    </row>
    <row r="293" spans="1:11" x14ac:dyDescent="0.2">
      <c r="A293" s="2">
        <v>290</v>
      </c>
      <c r="B293" s="6" t="s">
        <v>297</v>
      </c>
      <c r="C293" s="2">
        <f>'[18]Smith, Dennis'!B16</f>
        <v>73</v>
      </c>
      <c r="D293" s="2">
        <f>'[18]Smith, Dennis'!C16</f>
        <v>0</v>
      </c>
      <c r="E293" s="2">
        <f>'[18]Smith, Dennis'!D16</f>
        <v>23</v>
      </c>
      <c r="F293" s="2">
        <f>'[18]Smith, Dennis'!E16</f>
        <v>0</v>
      </c>
      <c r="G293" s="2">
        <f>'[18]Smith, Dennis'!F16</f>
        <v>0</v>
      </c>
      <c r="H293" s="2">
        <f>'[18]Smith, Dennis'!G16</f>
        <v>0</v>
      </c>
      <c r="I293" s="2">
        <f>'[18]Smith, Dennis'!H16</f>
        <v>4</v>
      </c>
      <c r="J293" s="2"/>
      <c r="K293" s="14">
        <f>'[18]Smith, Dennis'!J16</f>
        <v>0.36986301369863012</v>
      </c>
    </row>
    <row r="294" spans="1:11" x14ac:dyDescent="0.2">
      <c r="A294" s="2">
        <v>291</v>
      </c>
      <c r="B294" s="6" t="s">
        <v>333</v>
      </c>
      <c r="C294" s="2">
        <f>'[12]Lavoie, Don'!B14</f>
        <v>119</v>
      </c>
      <c r="D294" s="2">
        <f>'[12]Lavoie, Don'!C14</f>
        <v>0</v>
      </c>
      <c r="E294" s="2">
        <f>'[12]Lavoie, Don'!D14</f>
        <v>41</v>
      </c>
      <c r="F294" s="2">
        <f>'[12]Lavoie, Don'!E14</f>
        <v>0</v>
      </c>
      <c r="G294" s="2">
        <f>'[12]Lavoie, Don'!F14</f>
        <v>0</v>
      </c>
      <c r="H294" s="2">
        <f>'[12]Lavoie, Don'!G14</f>
        <v>0</v>
      </c>
      <c r="I294" s="2">
        <f>'[12]Lavoie, Don'!H14</f>
        <v>3</v>
      </c>
      <c r="J294" s="2"/>
      <c r="K294" s="14">
        <f>'[12]Lavoie, Don'!J14</f>
        <v>0.36974789915966388</v>
      </c>
    </row>
    <row r="295" spans="1:11" x14ac:dyDescent="0.2">
      <c r="A295" s="2">
        <v>292</v>
      </c>
      <c r="B295" s="6" t="s">
        <v>225</v>
      </c>
      <c r="C295" s="2">
        <f>[2]Bimonte!B17</f>
        <v>509</v>
      </c>
      <c r="D295" s="2">
        <f>[2]Bimonte!C17</f>
        <v>0</v>
      </c>
      <c r="E295" s="2">
        <f>[2]Bimonte!D17</f>
        <v>183</v>
      </c>
      <c r="F295" s="2">
        <f>[2]Bimonte!E17</f>
        <v>0</v>
      </c>
      <c r="G295" s="2">
        <f>[2]Bimonte!F17</f>
        <v>0</v>
      </c>
      <c r="H295" s="2">
        <f>[2]Bimonte!G17</f>
        <v>0</v>
      </c>
      <c r="I295" s="2">
        <f>[2]Bimonte!H17</f>
        <v>5</v>
      </c>
      <c r="J295" s="2"/>
      <c r="K295" s="14">
        <f>[2]Bimonte!J17</f>
        <v>0.36935166994106089</v>
      </c>
    </row>
    <row r="296" spans="1:11" x14ac:dyDescent="0.2">
      <c r="A296" s="2">
        <v>293</v>
      </c>
      <c r="B296" s="6" t="s">
        <v>308</v>
      </c>
      <c r="C296" s="2">
        <f>[3]Chambers!B14</f>
        <v>65</v>
      </c>
      <c r="D296" s="2">
        <f>[3]Chambers!C14</f>
        <v>0</v>
      </c>
      <c r="E296" s="2">
        <f>[3]Chambers!D14</f>
        <v>24</v>
      </c>
      <c r="F296" s="2">
        <f>[3]Chambers!E14</f>
        <v>0</v>
      </c>
      <c r="G296" s="2">
        <f>[3]Chambers!F14</f>
        <v>0</v>
      </c>
      <c r="H296" s="2">
        <f>[3]Chambers!G14</f>
        <v>0</v>
      </c>
      <c r="I296" s="2">
        <f>[3]Chambers!H14</f>
        <v>0</v>
      </c>
      <c r="J296" s="2"/>
      <c r="K296" s="14">
        <f>[3]Chambers!J14</f>
        <v>0.36923076923076925</v>
      </c>
    </row>
    <row r="297" spans="1:11" x14ac:dyDescent="0.2">
      <c r="A297" s="2">
        <v>294</v>
      </c>
      <c r="B297" s="6" t="s">
        <v>181</v>
      </c>
      <c r="C297" s="2">
        <f>'[1]Anderson, Tom'!B18</f>
        <v>655</v>
      </c>
      <c r="D297" s="2">
        <f>'[1]Anderson, Tom'!C18</f>
        <v>0</v>
      </c>
      <c r="E297" s="2">
        <f>'[1]Anderson, Tom'!D18</f>
        <v>212</v>
      </c>
      <c r="F297" s="2">
        <f>'[1]Anderson, Tom'!E18</f>
        <v>0</v>
      </c>
      <c r="G297" s="2">
        <f>'[1]Anderson, Tom'!F18</f>
        <v>0</v>
      </c>
      <c r="H297" s="2">
        <f>'[1]Anderson, Tom'!G18</f>
        <v>0</v>
      </c>
      <c r="I297" s="2">
        <f>'[1]Anderson, Tom'!H18</f>
        <v>27</v>
      </c>
      <c r="J297" s="2"/>
      <c r="K297" s="14">
        <f>'[1]Anderson, Tom'!J18</f>
        <v>0.36488549618320609</v>
      </c>
    </row>
    <row r="298" spans="1:11" x14ac:dyDescent="0.2">
      <c r="A298" s="2">
        <v>295</v>
      </c>
      <c r="B298" s="6" t="s">
        <v>172</v>
      </c>
      <c r="C298" s="2">
        <f>[3]Covert!B16</f>
        <v>143</v>
      </c>
      <c r="D298" s="2">
        <f>[3]Covert!C16</f>
        <v>9</v>
      </c>
      <c r="E298" s="2">
        <f>[3]Covert!D16</f>
        <v>49</v>
      </c>
      <c r="F298" s="2">
        <f>[3]Covert!E16</f>
        <v>1</v>
      </c>
      <c r="G298" s="2">
        <f>[3]Covert!F16</f>
        <v>0</v>
      </c>
      <c r="H298" s="2">
        <f>[3]Covert!G16</f>
        <v>0</v>
      </c>
      <c r="I298" s="2">
        <f>[3]Covert!H16</f>
        <v>3</v>
      </c>
      <c r="J298" s="2"/>
      <c r="K298" s="14">
        <f>[3]Covert!J16</f>
        <v>0.36363636363636365</v>
      </c>
    </row>
    <row r="299" spans="1:11" x14ac:dyDescent="0.2">
      <c r="A299" s="2">
        <v>296</v>
      </c>
      <c r="B299" s="6" t="s">
        <v>358</v>
      </c>
      <c r="C299" s="2">
        <f>'[20]Warren, D'!B15</f>
        <v>245</v>
      </c>
      <c r="D299" s="2">
        <f>'[20]Warren, D'!C15</f>
        <v>0</v>
      </c>
      <c r="E299" s="2">
        <f>'[20]Warren, D'!D15</f>
        <v>78</v>
      </c>
      <c r="F299" s="2">
        <f>'[20]Warren, D'!E15</f>
        <v>0</v>
      </c>
      <c r="G299" s="2">
        <f>'[20]Warren, D'!F15</f>
        <v>0</v>
      </c>
      <c r="H299" s="2">
        <f>'[20]Warren, D'!G15</f>
        <v>0</v>
      </c>
      <c r="I299" s="2">
        <f>'[20]Warren, D'!H15</f>
        <v>11</v>
      </c>
      <c r="J299" s="2"/>
      <c r="K299" s="14">
        <f>'[20]Warren, D'!J15</f>
        <v>0.36326530612244901</v>
      </c>
    </row>
    <row r="300" spans="1:11" x14ac:dyDescent="0.2">
      <c r="A300" s="2">
        <v>297</v>
      </c>
      <c r="B300" s="6" t="s">
        <v>296</v>
      </c>
      <c r="C300" s="2">
        <f>[18]Simard!B19</f>
        <v>386</v>
      </c>
      <c r="D300" s="2">
        <f>[18]Simard!C19</f>
        <v>0</v>
      </c>
      <c r="E300" s="2">
        <f>[18]Simard!D19</f>
        <v>120</v>
      </c>
      <c r="F300" s="2">
        <f>[18]Simard!E19</f>
        <v>0</v>
      </c>
      <c r="G300" s="2">
        <f>[18]Simard!F19</f>
        <v>0</v>
      </c>
      <c r="H300" s="2">
        <f>[18]Simard!G19</f>
        <v>0</v>
      </c>
      <c r="I300" s="2">
        <f>[18]Simard!H19</f>
        <v>20</v>
      </c>
      <c r="J300" s="2"/>
      <c r="K300" s="14">
        <f>[18]Simard!J19</f>
        <v>0.36269430051813473</v>
      </c>
    </row>
    <row r="301" spans="1:11" x14ac:dyDescent="0.2">
      <c r="A301" s="2">
        <v>298</v>
      </c>
      <c r="B301" s="6" t="s">
        <v>327</v>
      </c>
      <c r="C301" s="2">
        <f>[2]Bracci!B15</f>
        <v>80</v>
      </c>
      <c r="D301" s="2">
        <f>[2]Bracci!C15</f>
        <v>0</v>
      </c>
      <c r="E301" s="2">
        <f>[2]Bracci!D15</f>
        <v>22</v>
      </c>
      <c r="F301" s="2">
        <f>[2]Bracci!E15</f>
        <v>0</v>
      </c>
      <c r="G301" s="2">
        <f>[2]Bracci!F15</f>
        <v>0</v>
      </c>
      <c r="H301" s="2">
        <f>[2]Bracci!G15</f>
        <v>0</v>
      </c>
      <c r="I301" s="2">
        <f>[2]Bracci!H15</f>
        <v>7</v>
      </c>
      <c r="J301" s="2"/>
      <c r="K301" s="14">
        <f>[2]Bracci!J15</f>
        <v>0.36249999999999999</v>
      </c>
    </row>
    <row r="302" spans="1:11" x14ac:dyDescent="0.2">
      <c r="A302" s="2">
        <v>299</v>
      </c>
      <c r="B302" s="6" t="s">
        <v>304</v>
      </c>
      <c r="C302" s="2">
        <f>[13]McClarren!B19</f>
        <v>275</v>
      </c>
      <c r="D302" s="2">
        <f>[13]McClarren!C19</f>
        <v>0</v>
      </c>
      <c r="E302" s="2">
        <f>[13]McClarren!D19</f>
        <v>59</v>
      </c>
      <c r="F302" s="2">
        <f>[13]McClarren!E19</f>
        <v>0</v>
      </c>
      <c r="G302" s="2">
        <f>[13]McClarren!F19</f>
        <v>0</v>
      </c>
      <c r="H302" s="2">
        <f>[13]McClarren!G19</f>
        <v>0</v>
      </c>
      <c r="I302" s="2">
        <f>[13]McClarren!H19</f>
        <v>40</v>
      </c>
      <c r="J302" s="2"/>
      <c r="K302" s="14">
        <f>[13]McClarren!J19</f>
        <v>0.36</v>
      </c>
    </row>
    <row r="303" spans="1:11" x14ac:dyDescent="0.2">
      <c r="A303" s="2">
        <v>300</v>
      </c>
      <c r="B303" s="6" t="s">
        <v>306</v>
      </c>
      <c r="C303" s="2">
        <f>[16]Polsi!B16</f>
        <v>64</v>
      </c>
      <c r="D303" s="2">
        <f>[16]Polsi!C16</f>
        <v>0</v>
      </c>
      <c r="E303" s="2">
        <f>[16]Polsi!D16</f>
        <v>23</v>
      </c>
      <c r="F303" s="2">
        <f>[16]Polsi!E16</f>
        <v>0</v>
      </c>
      <c r="G303" s="2">
        <f>[16]Polsi!F16</f>
        <v>0</v>
      </c>
      <c r="H303" s="2">
        <f>[16]Polsi!G16</f>
        <v>0</v>
      </c>
      <c r="I303" s="2">
        <f>[16]Polsi!H16</f>
        <v>0</v>
      </c>
      <c r="J303" s="2"/>
      <c r="K303" s="14">
        <f>[16]Polsi!J16</f>
        <v>0.359375</v>
      </c>
    </row>
    <row r="304" spans="1:11" x14ac:dyDescent="0.2">
      <c r="A304" s="2">
        <v>301</v>
      </c>
      <c r="B304" s="6" t="s">
        <v>349</v>
      </c>
      <c r="C304" s="2">
        <f>[14]Noel!B14</f>
        <v>142</v>
      </c>
      <c r="D304" s="2">
        <f>[14]Noel!C14</f>
        <v>0</v>
      </c>
      <c r="E304" s="2">
        <f>[14]Noel!D14</f>
        <v>47</v>
      </c>
      <c r="F304" s="2">
        <f>[14]Noel!E14</f>
        <v>0</v>
      </c>
      <c r="G304" s="2">
        <f>[14]Noel!F14</f>
        <v>0</v>
      </c>
      <c r="H304" s="2">
        <f>[14]Noel!G14</f>
        <v>0</v>
      </c>
      <c r="I304" s="2">
        <f>[14]Noel!H14</f>
        <v>4</v>
      </c>
      <c r="J304" s="2"/>
      <c r="K304" s="14">
        <f>[14]Noel!J14</f>
        <v>0.35915492957746481</v>
      </c>
    </row>
    <row r="305" spans="1:11" x14ac:dyDescent="0.2">
      <c r="A305" s="2">
        <v>302</v>
      </c>
      <c r="B305" s="6" t="s">
        <v>243</v>
      </c>
      <c r="C305" s="2">
        <f>[18]Stockdale!B19</f>
        <v>823</v>
      </c>
      <c r="D305" s="2">
        <f>[18]Stockdale!C19</f>
        <v>0</v>
      </c>
      <c r="E305" s="2">
        <f>[18]Stockdale!D19</f>
        <v>269</v>
      </c>
      <c r="F305" s="2">
        <f>[18]Stockdale!E19</f>
        <v>0</v>
      </c>
      <c r="G305" s="2">
        <f>[18]Stockdale!F19</f>
        <v>0</v>
      </c>
      <c r="H305" s="2">
        <f>[18]Stockdale!G19</f>
        <v>0</v>
      </c>
      <c r="I305" s="2">
        <f>[18]Stockdale!H19</f>
        <v>25</v>
      </c>
      <c r="J305" s="2"/>
      <c r="K305" s="14">
        <f>[18]Stockdale!J19</f>
        <v>0.35722964763061971</v>
      </c>
    </row>
    <row r="306" spans="1:11" x14ac:dyDescent="0.2">
      <c r="A306" s="2">
        <v>303</v>
      </c>
      <c r="B306" s="6" t="s">
        <v>298</v>
      </c>
      <c r="C306" s="2">
        <f>'[18]Smith, Don'!B18</f>
        <v>434</v>
      </c>
      <c r="D306" s="2">
        <f>'[18]Smith, Don'!C18</f>
        <v>0</v>
      </c>
      <c r="E306" s="2">
        <f>'[18]Smith, Don'!D18</f>
        <v>132</v>
      </c>
      <c r="F306" s="2">
        <f>'[18]Smith, Don'!E18</f>
        <v>0</v>
      </c>
      <c r="G306" s="2">
        <f>'[18]Smith, Don'!F18</f>
        <v>0</v>
      </c>
      <c r="H306" s="2">
        <f>'[18]Smith, Don'!G18</f>
        <v>0</v>
      </c>
      <c r="I306" s="2">
        <f>'[18]Smith, Don'!H18</f>
        <v>23</v>
      </c>
      <c r="J306" s="2"/>
      <c r="K306" s="14">
        <f>'[18]Smith, Don'!J18</f>
        <v>0.35714285714285715</v>
      </c>
    </row>
    <row r="307" spans="1:11" x14ac:dyDescent="0.2">
      <c r="A307" s="2">
        <v>304</v>
      </c>
      <c r="B307" s="6" t="s">
        <v>307</v>
      </c>
      <c r="C307" s="2">
        <f>[2]Berger!B17</f>
        <v>265</v>
      </c>
      <c r="D307" s="2">
        <f>[2]Berger!C17</f>
        <v>0</v>
      </c>
      <c r="E307" s="2">
        <f>[2]Berger!D17</f>
        <v>80</v>
      </c>
      <c r="F307" s="2">
        <f>[2]Berger!E17</f>
        <v>0</v>
      </c>
      <c r="G307" s="2">
        <f>[2]Berger!F17</f>
        <v>0</v>
      </c>
      <c r="H307" s="2">
        <f>[2]Berger!G17</f>
        <v>0</v>
      </c>
      <c r="I307" s="2">
        <f>[2]Berger!H17</f>
        <v>12</v>
      </c>
      <c r="J307" s="2"/>
      <c r="K307" s="14">
        <f>[2]Berger!J17</f>
        <v>0.3471698113207547</v>
      </c>
    </row>
    <row r="308" spans="1:11" x14ac:dyDescent="0.2">
      <c r="A308" s="2">
        <v>305</v>
      </c>
      <c r="B308" s="6" t="s">
        <v>292</v>
      </c>
      <c r="C308" s="2">
        <f>[11]Kaminski!B19</f>
        <v>364</v>
      </c>
      <c r="D308" s="2">
        <f>[11]Kaminski!C19</f>
        <v>0</v>
      </c>
      <c r="E308" s="2">
        <f>[11]Kaminski!D19</f>
        <v>116</v>
      </c>
      <c r="F308" s="2">
        <f>[11]Kaminski!E19</f>
        <v>0</v>
      </c>
      <c r="G308" s="2">
        <f>[11]Kaminski!F19</f>
        <v>0</v>
      </c>
      <c r="H308" s="2">
        <f>[11]Kaminski!G19</f>
        <v>0</v>
      </c>
      <c r="I308" s="2">
        <f>[11]Kaminski!H19</f>
        <v>9</v>
      </c>
      <c r="J308" s="2"/>
      <c r="K308" s="14">
        <f>[11]Kaminski!J19</f>
        <v>0.34340659340659341</v>
      </c>
    </row>
    <row r="309" spans="1:11" x14ac:dyDescent="0.2">
      <c r="A309" s="2">
        <v>306</v>
      </c>
      <c r="B309" s="6" t="s">
        <v>223</v>
      </c>
      <c r="C309" s="2">
        <f>[1]Amato!B14</f>
        <v>149</v>
      </c>
      <c r="D309" s="2">
        <f>[1]Amato!C14</f>
        <v>0</v>
      </c>
      <c r="E309" s="2">
        <f>[1]Amato!D14</f>
        <v>51</v>
      </c>
      <c r="F309" s="2">
        <f>[1]Amato!E14</f>
        <v>0</v>
      </c>
      <c r="G309" s="2">
        <f>[1]Amato!F14</f>
        <v>0</v>
      </c>
      <c r="H309" s="2">
        <f>[1]Amato!G14</f>
        <v>0</v>
      </c>
      <c r="I309" s="2">
        <f>[1]Amato!H14</f>
        <v>0</v>
      </c>
      <c r="J309" s="2"/>
      <c r="K309" s="14">
        <f>[1]Amato!J14</f>
        <v>0.34228187919463088</v>
      </c>
    </row>
    <row r="310" spans="1:11" x14ac:dyDescent="0.2">
      <c r="A310" s="2">
        <v>307</v>
      </c>
      <c r="B310" s="6" t="s">
        <v>301</v>
      </c>
      <c r="C310" s="2">
        <f>[4]DesBois!B18</f>
        <v>196</v>
      </c>
      <c r="D310" s="2">
        <f>[4]DesBois!C18</f>
        <v>0</v>
      </c>
      <c r="E310" s="2">
        <f>[4]DesBois!D18</f>
        <v>48</v>
      </c>
      <c r="F310" s="2">
        <f>[4]DesBois!E18</f>
        <v>0</v>
      </c>
      <c r="G310" s="2">
        <f>[4]DesBois!F18</f>
        <v>0</v>
      </c>
      <c r="H310" s="2">
        <f>[4]DesBois!G18</f>
        <v>0</v>
      </c>
      <c r="I310" s="2">
        <f>[4]DesBois!H18</f>
        <v>19</v>
      </c>
      <c r="J310" s="2"/>
      <c r="K310" s="14">
        <f>[4]DesBois!J18</f>
        <v>0.34183673469387754</v>
      </c>
    </row>
    <row r="311" spans="1:11" x14ac:dyDescent="0.2">
      <c r="A311" s="2">
        <v>308</v>
      </c>
      <c r="B311" s="6" t="s">
        <v>235</v>
      </c>
      <c r="C311" s="2">
        <f>[12]Levin!B18</f>
        <v>409</v>
      </c>
      <c r="D311" s="2">
        <f>[12]Levin!C18</f>
        <v>0</v>
      </c>
      <c r="E311" s="2">
        <f>[12]Levin!D18</f>
        <v>122</v>
      </c>
      <c r="F311" s="2">
        <f>[12]Levin!E18</f>
        <v>0</v>
      </c>
      <c r="G311" s="2">
        <f>[12]Levin!F18</f>
        <v>0</v>
      </c>
      <c r="H311" s="2">
        <f>[12]Levin!G18</f>
        <v>0</v>
      </c>
      <c r="I311" s="2">
        <f>[12]Levin!H18</f>
        <v>17</v>
      </c>
      <c r="J311" s="2"/>
      <c r="K311" s="14">
        <f>[12]Levin!J18</f>
        <v>0.33985330073349634</v>
      </c>
    </row>
    <row r="312" spans="1:11" x14ac:dyDescent="0.2">
      <c r="A312" s="2">
        <v>309</v>
      </c>
      <c r="B312" s="6" t="s">
        <v>283</v>
      </c>
      <c r="C312" s="2">
        <f>[13]McNay!B18</f>
        <v>435</v>
      </c>
      <c r="D312" s="2">
        <f>[13]McNay!C18</f>
        <v>0</v>
      </c>
      <c r="E312" s="2">
        <f>[13]McNay!D18</f>
        <v>133</v>
      </c>
      <c r="F312" s="2">
        <f>[13]McNay!E18</f>
        <v>0</v>
      </c>
      <c r="G312" s="2">
        <f>[13]McNay!F18</f>
        <v>0</v>
      </c>
      <c r="H312" s="2">
        <f>[13]McNay!G18</f>
        <v>0</v>
      </c>
      <c r="I312" s="2">
        <f>[13]McNay!H18</f>
        <v>14</v>
      </c>
      <c r="J312" s="2"/>
      <c r="K312" s="14">
        <f>[13]McNay!J18</f>
        <v>0.33793103448275863</v>
      </c>
    </row>
    <row r="313" spans="1:11" x14ac:dyDescent="0.2">
      <c r="A313" s="2">
        <v>310</v>
      </c>
      <c r="B313" s="6" t="s">
        <v>241</v>
      </c>
      <c r="C313" s="2">
        <f>[15]Ogrodowczyk!B16</f>
        <v>412</v>
      </c>
      <c r="D313" s="2">
        <f>[15]Ogrodowczyk!C16</f>
        <v>0</v>
      </c>
      <c r="E313" s="2">
        <f>[15]Ogrodowczyk!D16</f>
        <v>127</v>
      </c>
      <c r="F313" s="2">
        <f>[15]Ogrodowczyk!E16</f>
        <v>0</v>
      </c>
      <c r="G313" s="2">
        <f>[15]Ogrodowczyk!F16</f>
        <v>0</v>
      </c>
      <c r="H313" s="2">
        <f>[15]Ogrodowczyk!G16</f>
        <v>0</v>
      </c>
      <c r="I313" s="2">
        <f>[15]Ogrodowczyk!H16</f>
        <v>11</v>
      </c>
      <c r="J313" s="2"/>
      <c r="K313" s="14">
        <f>[15]Ogrodowczyk!J16</f>
        <v>0.33495145631067963</v>
      </c>
    </row>
    <row r="314" spans="1:11" x14ac:dyDescent="0.2">
      <c r="A314" s="2">
        <v>311</v>
      </c>
      <c r="B314" s="6" t="s">
        <v>284</v>
      </c>
      <c r="C314" s="2">
        <f>[2]Boehm!B15</f>
        <v>15</v>
      </c>
      <c r="D314" s="2">
        <f>[2]Boehm!C15</f>
        <v>0</v>
      </c>
      <c r="E314" s="2">
        <f>[2]Boehm!D15</f>
        <v>5</v>
      </c>
      <c r="F314" s="2">
        <f>[2]Boehm!E15</f>
        <v>0</v>
      </c>
      <c r="G314" s="2">
        <f>[2]Boehm!F15</f>
        <v>0</v>
      </c>
      <c r="H314" s="2">
        <f>[2]Boehm!G15</f>
        <v>0</v>
      </c>
      <c r="I314" s="2">
        <f>[2]Boehm!H15</f>
        <v>0</v>
      </c>
      <c r="J314" s="2"/>
      <c r="K314" s="14">
        <f>[2]Boehm!J15</f>
        <v>0.33333333333333331</v>
      </c>
    </row>
    <row r="315" spans="1:11" x14ac:dyDescent="0.2">
      <c r="A315" s="2">
        <v>312</v>
      </c>
      <c r="B315" s="6" t="s">
        <v>277</v>
      </c>
      <c r="C315" s="2">
        <f>[12]Lackey!B14</f>
        <v>3</v>
      </c>
      <c r="D315" s="2">
        <f>[12]Lackey!C14</f>
        <v>0</v>
      </c>
      <c r="E315" s="2">
        <f>[12]Lackey!D14</f>
        <v>1</v>
      </c>
      <c r="F315" s="2">
        <f>[12]Lackey!E14</f>
        <v>0</v>
      </c>
      <c r="G315" s="2">
        <f>[12]Lackey!F14</f>
        <v>0</v>
      </c>
      <c r="H315" s="2">
        <f>[12]Lackey!G14</f>
        <v>0</v>
      </c>
      <c r="I315" s="2">
        <f>[12]Lackey!H14</f>
        <v>0</v>
      </c>
      <c r="J315" s="2"/>
      <c r="K315" s="14">
        <f>[12]Lackey!J14</f>
        <v>0.33333333333333331</v>
      </c>
    </row>
    <row r="316" spans="1:11" x14ac:dyDescent="0.2">
      <c r="A316" s="2">
        <v>313</v>
      </c>
      <c r="B316" s="6" t="s">
        <v>215</v>
      </c>
      <c r="C316" s="2">
        <f>[15]Oberholtzer!B16</f>
        <v>6</v>
      </c>
      <c r="D316" s="2">
        <f>[15]Oberholtzer!C16</f>
        <v>0</v>
      </c>
      <c r="E316" s="2">
        <f>[15]Oberholtzer!D16</f>
        <v>2</v>
      </c>
      <c r="F316" s="2">
        <f>[15]Oberholtzer!E16</f>
        <v>0</v>
      </c>
      <c r="G316" s="2">
        <f>[15]Oberholtzer!F16</f>
        <v>0</v>
      </c>
      <c r="H316" s="2">
        <f>[15]Oberholtzer!G16</f>
        <v>0</v>
      </c>
      <c r="I316" s="2">
        <f>[15]Oberholtzer!H16</f>
        <v>0</v>
      </c>
      <c r="J316" s="2"/>
      <c r="K316" s="14">
        <f>[15]Oberholtzer!J16</f>
        <v>0.33333333333333331</v>
      </c>
    </row>
    <row r="317" spans="1:11" x14ac:dyDescent="0.2">
      <c r="A317" s="2">
        <v>314</v>
      </c>
      <c r="B317" s="6" t="s">
        <v>273</v>
      </c>
      <c r="C317" s="2">
        <f>[8]Hodge!B19</f>
        <v>502</v>
      </c>
      <c r="D317" s="2">
        <f>[8]Hodge!C19</f>
        <v>0</v>
      </c>
      <c r="E317" s="2">
        <f>[8]Hodge!D19</f>
        <v>161</v>
      </c>
      <c r="F317" s="2">
        <f>[8]Hodge!E19</f>
        <v>0</v>
      </c>
      <c r="G317" s="2">
        <f>[8]Hodge!F19</f>
        <v>0</v>
      </c>
      <c r="H317" s="2">
        <f>[8]Hodge!G19</f>
        <v>0</v>
      </c>
      <c r="I317" s="2">
        <f>[8]Hodge!H19</f>
        <v>5</v>
      </c>
      <c r="J317" s="2"/>
      <c r="K317" s="14">
        <f>[8]Hodge!J19</f>
        <v>0.33067729083665337</v>
      </c>
    </row>
    <row r="318" spans="1:11" x14ac:dyDescent="0.2">
      <c r="A318" s="2">
        <v>315</v>
      </c>
      <c r="B318" s="6" t="s">
        <v>198</v>
      </c>
      <c r="C318" s="2">
        <f>[6]Frkanec!B17</f>
        <v>326</v>
      </c>
      <c r="D318" s="2">
        <f>[6]Frkanec!C17</f>
        <v>0</v>
      </c>
      <c r="E318" s="2">
        <f>[6]Frkanec!D17</f>
        <v>100</v>
      </c>
      <c r="F318" s="2">
        <f>[6]Frkanec!E17</f>
        <v>0</v>
      </c>
      <c r="G318" s="2">
        <f>[6]Frkanec!F17</f>
        <v>0</v>
      </c>
      <c r="H318" s="2">
        <f>[6]Frkanec!G17</f>
        <v>0</v>
      </c>
      <c r="I318" s="2">
        <f>[6]Frkanec!H17</f>
        <v>7</v>
      </c>
      <c r="J318" s="2"/>
      <c r="K318" s="14">
        <f>[6]Frkanec!J17</f>
        <v>0.32822085889570551</v>
      </c>
    </row>
    <row r="319" spans="1:11" x14ac:dyDescent="0.2">
      <c r="A319" s="2">
        <v>316</v>
      </c>
      <c r="B319" s="6" t="s">
        <v>175</v>
      </c>
      <c r="C319" s="2">
        <f>[7]Goff!B17</f>
        <v>46</v>
      </c>
      <c r="D319" s="2">
        <f>[7]Goff!C17</f>
        <v>0</v>
      </c>
      <c r="E319" s="2">
        <f>[7]Goff!D17</f>
        <v>14</v>
      </c>
      <c r="F319" s="2">
        <f>[7]Goff!E17</f>
        <v>0</v>
      </c>
      <c r="G319" s="2">
        <f>[7]Goff!F17</f>
        <v>0</v>
      </c>
      <c r="H319" s="2">
        <f>[7]Goff!G17</f>
        <v>0</v>
      </c>
      <c r="I319" s="2">
        <f>[7]Goff!H17</f>
        <v>1</v>
      </c>
      <c r="J319" s="2"/>
      <c r="K319" s="14">
        <f>[7]Goff!J17</f>
        <v>0.32608695652173914</v>
      </c>
    </row>
    <row r="320" spans="1:11" x14ac:dyDescent="0.2">
      <c r="A320" s="2">
        <v>317</v>
      </c>
      <c r="B320" s="6" t="s">
        <v>254</v>
      </c>
      <c r="C320" s="2">
        <f>[2]Bergeron!B13</f>
        <v>77</v>
      </c>
      <c r="D320" s="2">
        <f>[2]Bergeron!C13</f>
        <v>0</v>
      </c>
      <c r="E320" s="2">
        <f>[2]Bergeron!D13</f>
        <v>23</v>
      </c>
      <c r="F320" s="2">
        <f>[2]Bergeron!E13</f>
        <v>0</v>
      </c>
      <c r="G320" s="2">
        <f>[2]Bergeron!F13</f>
        <v>0</v>
      </c>
      <c r="H320" s="2">
        <f>[2]Bergeron!G13</f>
        <v>0</v>
      </c>
      <c r="I320" s="2">
        <f>[2]Bergeron!H13</f>
        <v>2</v>
      </c>
      <c r="J320" s="2"/>
      <c r="K320" s="14">
        <f>[2]Bergeron!J13</f>
        <v>0.32467532467532467</v>
      </c>
    </row>
    <row r="321" spans="1:11" x14ac:dyDescent="0.2">
      <c r="A321" s="2">
        <v>318</v>
      </c>
      <c r="B321" s="6" t="s">
        <v>244</v>
      </c>
      <c r="C321" s="2">
        <f>[2]Bedard!B26</f>
        <v>767</v>
      </c>
      <c r="D321" s="2">
        <f>[2]Bedard!C26</f>
        <v>0</v>
      </c>
      <c r="E321" s="2">
        <f>[2]Bedard!D26</f>
        <v>227</v>
      </c>
      <c r="F321" s="2">
        <f>[2]Bedard!E26</f>
        <v>0</v>
      </c>
      <c r="G321" s="2">
        <f>[2]Bedard!F26</f>
        <v>0</v>
      </c>
      <c r="H321" s="2">
        <f>[2]Bedard!G26</f>
        <v>0</v>
      </c>
      <c r="I321" s="2">
        <f>[2]Bedard!H26</f>
        <v>20</v>
      </c>
      <c r="J321" s="2"/>
      <c r="K321" s="14">
        <f>[2]Bedard!J26</f>
        <v>0.32203389830508472</v>
      </c>
    </row>
    <row r="322" spans="1:11" x14ac:dyDescent="0.2">
      <c r="A322" s="2">
        <v>319</v>
      </c>
      <c r="B322" s="6" t="s">
        <v>203</v>
      </c>
      <c r="C322" s="2">
        <f>[3]Cotter!B18</f>
        <v>86</v>
      </c>
      <c r="D322" s="2">
        <f>[3]Cotter!C18</f>
        <v>0</v>
      </c>
      <c r="E322" s="2">
        <f>[3]Cotter!D18</f>
        <v>25</v>
      </c>
      <c r="F322" s="2">
        <f>[3]Cotter!E18</f>
        <v>0</v>
      </c>
      <c r="G322" s="2">
        <f>[3]Cotter!F18</f>
        <v>0</v>
      </c>
      <c r="H322" s="2">
        <f>[3]Cotter!G18</f>
        <v>0</v>
      </c>
      <c r="I322" s="2">
        <f>[3]Cotter!H18</f>
        <v>2</v>
      </c>
      <c r="J322" s="2"/>
      <c r="K322" s="14">
        <f>[3]Cotter!J18</f>
        <v>0.31395348837209303</v>
      </c>
    </row>
    <row r="323" spans="1:11" x14ac:dyDescent="0.2">
      <c r="A323" s="2">
        <v>320</v>
      </c>
      <c r="B323" s="6" t="s">
        <v>165</v>
      </c>
      <c r="C323" s="2">
        <f>[18]Stearns!B26</f>
        <v>813</v>
      </c>
      <c r="D323" s="2">
        <f>[18]Stearns!C26</f>
        <v>21</v>
      </c>
      <c r="E323" s="2">
        <f>[18]Stearns!D26</f>
        <v>224</v>
      </c>
      <c r="F323" s="2">
        <f>[18]Stearns!E26</f>
        <v>0</v>
      </c>
      <c r="G323" s="2">
        <f>[18]Stearns!F26</f>
        <v>0</v>
      </c>
      <c r="H323" s="2">
        <f>[18]Stearns!G26</f>
        <v>0</v>
      </c>
      <c r="I323" s="2">
        <f>[18]Stearns!H26</f>
        <v>29</v>
      </c>
      <c r="J323" s="2"/>
      <c r="K323" s="14">
        <f>[18]Stearns!J26</f>
        <v>0.31119311193111932</v>
      </c>
    </row>
    <row r="324" spans="1:11" x14ac:dyDescent="0.2">
      <c r="A324" s="2">
        <v>321</v>
      </c>
      <c r="B324" s="6" t="s">
        <v>305</v>
      </c>
      <c r="C324" s="2">
        <f>[10]Jehu!B14</f>
        <v>42</v>
      </c>
      <c r="D324" s="2">
        <f>[10]Jehu!C14</f>
        <v>0</v>
      </c>
      <c r="E324" s="2">
        <f>[10]Jehu!D14</f>
        <v>13</v>
      </c>
      <c r="F324" s="2">
        <f>[10]Jehu!E14</f>
        <v>0</v>
      </c>
      <c r="G324" s="2">
        <f>[10]Jehu!F14</f>
        <v>0</v>
      </c>
      <c r="H324" s="2">
        <f>[10]Jehu!G14</f>
        <v>0</v>
      </c>
      <c r="I324" s="2">
        <f>[10]Jehu!H14</f>
        <v>0</v>
      </c>
      <c r="J324" s="2"/>
      <c r="K324" s="14">
        <f>[10]Jehu!J14</f>
        <v>0.30952380952380953</v>
      </c>
    </row>
    <row r="325" spans="1:11" x14ac:dyDescent="0.2">
      <c r="A325" s="2">
        <v>322</v>
      </c>
      <c r="B325" s="6" t="s">
        <v>336</v>
      </c>
      <c r="C325" s="2">
        <f>'[20]Walsh, Jerry'!B19</f>
        <v>148</v>
      </c>
      <c r="D325" s="2">
        <f>'[20]Walsh, Jerry'!C19</f>
        <v>0</v>
      </c>
      <c r="E325" s="2">
        <f>'[20]Walsh, Jerry'!D19</f>
        <v>39</v>
      </c>
      <c r="F325" s="2">
        <f>'[20]Walsh, Jerry'!E19</f>
        <v>0</v>
      </c>
      <c r="G325" s="2">
        <f>'[20]Walsh, Jerry'!F19</f>
        <v>0</v>
      </c>
      <c r="H325" s="2">
        <f>'[20]Walsh, Jerry'!G19</f>
        <v>0</v>
      </c>
      <c r="I325" s="2">
        <f>'[20]Walsh, Jerry'!H19</f>
        <v>6</v>
      </c>
      <c r="J325" s="2"/>
      <c r="K325" s="14">
        <f>'[20]Walsh, Jerry'!J19</f>
        <v>0.30405405405405406</v>
      </c>
    </row>
    <row r="326" spans="1:11" x14ac:dyDescent="0.2">
      <c r="A326" s="2">
        <v>323</v>
      </c>
      <c r="B326" s="6" t="s">
        <v>245</v>
      </c>
      <c r="C326" s="2">
        <f>'[20]Wood, Rod'!B21</f>
        <v>617</v>
      </c>
      <c r="D326" s="2">
        <f>'[20]Wood, Rod'!C21</f>
        <v>0</v>
      </c>
      <c r="E326" s="2">
        <f>'[20]Wood, Rod'!D21</f>
        <v>174</v>
      </c>
      <c r="F326" s="2">
        <f>'[20]Wood, Rod'!E21</f>
        <v>0</v>
      </c>
      <c r="G326" s="2">
        <f>'[20]Wood, Rod'!F21</f>
        <v>0</v>
      </c>
      <c r="H326" s="2">
        <f>'[20]Wood, Rod'!G21</f>
        <v>0</v>
      </c>
      <c r="I326" s="2">
        <f>'[20]Wood, Rod'!H21</f>
        <v>11</v>
      </c>
      <c r="J326" s="2"/>
      <c r="K326" s="14">
        <f>'[20]Wood, Rod'!J21</f>
        <v>0.29983792544570503</v>
      </c>
    </row>
    <row r="327" spans="1:11" x14ac:dyDescent="0.2">
      <c r="A327" s="2">
        <v>324</v>
      </c>
      <c r="B327" s="6" t="s">
        <v>342</v>
      </c>
      <c r="C327" s="2">
        <f>[7]Grabowski!B14</f>
        <v>62</v>
      </c>
      <c r="D327" s="2">
        <f>[7]Grabowski!C14</f>
        <v>0</v>
      </c>
      <c r="E327" s="2">
        <f>[7]Grabowski!D14</f>
        <v>12</v>
      </c>
      <c r="F327" s="2">
        <f>[7]Grabowski!E14</f>
        <v>0</v>
      </c>
      <c r="G327" s="2">
        <f>[7]Grabowski!F14</f>
        <v>0</v>
      </c>
      <c r="H327" s="2">
        <f>[7]Grabowski!G14</f>
        <v>0</v>
      </c>
      <c r="I327" s="2">
        <f>[7]Grabowski!H14</f>
        <v>6</v>
      </c>
      <c r="J327" s="2"/>
      <c r="K327" s="14">
        <f>[7]Grabowski!J14</f>
        <v>0.29032258064516131</v>
      </c>
    </row>
    <row r="328" spans="1:11" x14ac:dyDescent="0.2">
      <c r="A328" s="2">
        <v>325</v>
      </c>
      <c r="B328" s="6" t="s">
        <v>359</v>
      </c>
      <c r="C328" s="2">
        <f>[20]Wilber!B12</f>
        <v>21</v>
      </c>
      <c r="D328" s="2">
        <f>[20]Wilber!C12</f>
        <v>0</v>
      </c>
      <c r="E328" s="2">
        <f>[20]Wilber!D12</f>
        <v>6</v>
      </c>
      <c r="F328" s="2">
        <f>[20]Wilber!E12</f>
        <v>0</v>
      </c>
      <c r="G328" s="2">
        <f>[20]Wilber!F12</f>
        <v>0</v>
      </c>
      <c r="H328" s="2">
        <f>[20]Wilber!G12</f>
        <v>0</v>
      </c>
      <c r="I328" s="2">
        <f>[20]Wilber!H12</f>
        <v>0</v>
      </c>
      <c r="J328" s="2"/>
      <c r="K328" s="14">
        <f>[20]Wilber!J12</f>
        <v>0.2857142857142857</v>
      </c>
    </row>
    <row r="329" spans="1:11" x14ac:dyDescent="0.2">
      <c r="A329" s="2">
        <v>326</v>
      </c>
      <c r="B329" s="6" t="s">
        <v>274</v>
      </c>
      <c r="C329" s="2">
        <f>[3]Connor!B20</f>
        <v>521</v>
      </c>
      <c r="D329" s="2">
        <f>[3]Connor!C20</f>
        <v>0</v>
      </c>
      <c r="E329" s="2">
        <f>[3]Connor!D20</f>
        <v>143</v>
      </c>
      <c r="F329" s="2">
        <f>[3]Connor!E20</f>
        <v>0</v>
      </c>
      <c r="G329" s="2">
        <f>[3]Connor!F20</f>
        <v>0</v>
      </c>
      <c r="H329" s="2">
        <f>[3]Connor!G20</f>
        <v>0</v>
      </c>
      <c r="I329" s="2">
        <f>[3]Connor!H20</f>
        <v>5</v>
      </c>
      <c r="J329" s="2"/>
      <c r="K329" s="14">
        <f>[3]Connor!J20</f>
        <v>0.28406909788867563</v>
      </c>
    </row>
    <row r="330" spans="1:11" x14ac:dyDescent="0.2">
      <c r="A330" s="2">
        <v>327</v>
      </c>
      <c r="B330" s="6" t="s">
        <v>325</v>
      </c>
      <c r="C330" s="2">
        <f>[1]Arsenault!B10</f>
        <v>36</v>
      </c>
      <c r="D330" s="2">
        <f>[1]Arsenault!C10</f>
        <v>0</v>
      </c>
      <c r="E330" s="2">
        <f>[1]Arsenault!D10</f>
        <v>10</v>
      </c>
      <c r="F330" s="2">
        <f>[1]Arsenault!E10</f>
        <v>0</v>
      </c>
      <c r="G330" s="2">
        <f>[1]Arsenault!F10</f>
        <v>0</v>
      </c>
      <c r="H330" s="2">
        <f>[1]Arsenault!G10</f>
        <v>0</v>
      </c>
      <c r="I330" s="2">
        <f>[1]Arsenault!H10</f>
        <v>0</v>
      </c>
      <c r="J330" s="2"/>
      <c r="K330" s="14">
        <f>[1]Arsenault!J10</f>
        <v>0.27777777777777779</v>
      </c>
    </row>
    <row r="331" spans="1:11" x14ac:dyDescent="0.2">
      <c r="A331" s="2">
        <v>328</v>
      </c>
      <c r="B331" s="6" t="s">
        <v>291</v>
      </c>
      <c r="C331" s="2">
        <f>[4]Doucet!B15</f>
        <v>87</v>
      </c>
      <c r="D331" s="2">
        <f>[4]Doucet!C15</f>
        <v>0</v>
      </c>
      <c r="E331" s="2">
        <f>[4]Doucet!D15</f>
        <v>24</v>
      </c>
      <c r="F331" s="2">
        <f>[4]Doucet!E15</f>
        <v>0</v>
      </c>
      <c r="G331" s="2">
        <f>[4]Doucet!F15</f>
        <v>0</v>
      </c>
      <c r="H331" s="2">
        <f>[4]Doucet!G15</f>
        <v>0</v>
      </c>
      <c r="I331" s="2">
        <f>[4]Doucet!H15</f>
        <v>0</v>
      </c>
      <c r="J331" s="2"/>
      <c r="K331" s="14">
        <f>[4]Doucet!J15</f>
        <v>0.27586206896551724</v>
      </c>
    </row>
    <row r="332" spans="1:11" x14ac:dyDescent="0.2">
      <c r="A332" s="2">
        <v>329</v>
      </c>
      <c r="B332" s="6" t="s">
        <v>248</v>
      </c>
      <c r="C332" s="2">
        <f>[17]Rinker!B18</f>
        <v>451</v>
      </c>
      <c r="D332" s="2">
        <f>[17]Rinker!C18</f>
        <v>0</v>
      </c>
      <c r="E332" s="2">
        <f>[17]Rinker!D18</f>
        <v>116</v>
      </c>
      <c r="F332" s="2">
        <f>[17]Rinker!E18</f>
        <v>0</v>
      </c>
      <c r="G332" s="2">
        <f>[17]Rinker!F18</f>
        <v>0</v>
      </c>
      <c r="H332" s="2">
        <f>[17]Rinker!G18</f>
        <v>0</v>
      </c>
      <c r="I332" s="2">
        <f>[17]Rinker!H18</f>
        <v>6</v>
      </c>
      <c r="J332" s="2"/>
      <c r="K332" s="14">
        <f>[17]Rinker!J18</f>
        <v>0.270509977827051</v>
      </c>
    </row>
    <row r="333" spans="1:11" x14ac:dyDescent="0.2">
      <c r="A333" s="2">
        <v>330</v>
      </c>
      <c r="B333" s="6" t="s">
        <v>272</v>
      </c>
      <c r="C333" s="2">
        <f>[8]Hecox!B13</f>
        <v>41</v>
      </c>
      <c r="D333" s="2">
        <f>[8]Hecox!C13</f>
        <v>0</v>
      </c>
      <c r="E333" s="2">
        <f>[8]Hecox!D13</f>
        <v>11</v>
      </c>
      <c r="F333" s="2">
        <f>[8]Hecox!E13</f>
        <v>0</v>
      </c>
      <c r="G333" s="2">
        <f>[8]Hecox!F13</f>
        <v>0</v>
      </c>
      <c r="H333" s="2">
        <f>[8]Hecox!G13</f>
        <v>0</v>
      </c>
      <c r="I333" s="2">
        <f>[8]Hecox!H13</f>
        <v>0</v>
      </c>
      <c r="J333" s="2"/>
      <c r="K333" s="14">
        <f>[8]Hecox!J13</f>
        <v>0.26829268292682928</v>
      </c>
    </row>
    <row r="334" spans="1:11" x14ac:dyDescent="0.2">
      <c r="A334" s="2">
        <v>331</v>
      </c>
      <c r="B334" s="6" t="s">
        <v>299</v>
      </c>
      <c r="C334" s="2">
        <f>[2]Belanger!B19</f>
        <v>165</v>
      </c>
      <c r="D334" s="2">
        <f>[2]Belanger!C19</f>
        <v>0</v>
      </c>
      <c r="E334" s="2">
        <f>[2]Belanger!D19</f>
        <v>36</v>
      </c>
      <c r="F334" s="2">
        <f>[2]Belanger!E19</f>
        <v>0</v>
      </c>
      <c r="G334" s="2">
        <f>[2]Belanger!F19</f>
        <v>0</v>
      </c>
      <c r="H334" s="2">
        <f>[2]Belanger!G19</f>
        <v>0</v>
      </c>
      <c r="I334" s="2">
        <f>[2]Belanger!H19</f>
        <v>8</v>
      </c>
      <c r="J334" s="2"/>
      <c r="K334" s="14">
        <f>[2]Belanger!J19</f>
        <v>0.26666666666666666</v>
      </c>
    </row>
    <row r="335" spans="1:11" x14ac:dyDescent="0.2">
      <c r="A335" s="2">
        <v>332</v>
      </c>
      <c r="B335" s="6" t="s">
        <v>313</v>
      </c>
      <c r="C335" s="2">
        <f>[20]Weisman!B19</f>
        <v>292</v>
      </c>
      <c r="D335" s="2">
        <f>[20]Weisman!C19</f>
        <v>0</v>
      </c>
      <c r="E335" s="2">
        <f>[20]Weisman!D19</f>
        <v>67</v>
      </c>
      <c r="F335" s="2">
        <f>[20]Weisman!E19</f>
        <v>0</v>
      </c>
      <c r="G335" s="2">
        <f>[20]Weisman!F19</f>
        <v>0</v>
      </c>
      <c r="H335" s="2">
        <f>[20]Weisman!G19</f>
        <v>0</v>
      </c>
      <c r="I335" s="2">
        <f>[20]Weisman!H19</f>
        <v>10</v>
      </c>
      <c r="J335" s="2"/>
      <c r="K335" s="14">
        <f>[20]Weisman!J19</f>
        <v>0.2636986301369863</v>
      </c>
    </row>
    <row r="336" spans="1:11" x14ac:dyDescent="0.2">
      <c r="A336" s="2">
        <v>333</v>
      </c>
      <c r="B336" s="6" t="s">
        <v>314</v>
      </c>
      <c r="C336" s="2">
        <f>[6]Fitts!B14</f>
        <v>12</v>
      </c>
      <c r="D336" s="2">
        <f>[6]Fitts!C14</f>
        <v>0</v>
      </c>
      <c r="E336" s="2">
        <f>[6]Fitts!D14</f>
        <v>3</v>
      </c>
      <c r="F336" s="2">
        <f>[6]Fitts!E14</f>
        <v>0</v>
      </c>
      <c r="G336" s="2">
        <f>[6]Fitts!F14</f>
        <v>0</v>
      </c>
      <c r="H336" s="2">
        <f>[6]Fitts!G14</f>
        <v>0</v>
      </c>
      <c r="I336" s="2">
        <f>[6]Fitts!H14</f>
        <v>0</v>
      </c>
      <c r="J336" s="2"/>
      <c r="K336" s="14">
        <f>[6]Fitts!J14</f>
        <v>0.25</v>
      </c>
    </row>
    <row r="337" spans="1:11" x14ac:dyDescent="0.2">
      <c r="A337" s="2">
        <v>334</v>
      </c>
      <c r="B337" s="6" t="s">
        <v>231</v>
      </c>
      <c r="C337" s="2">
        <f>[13]Milana!B19</f>
        <v>228</v>
      </c>
      <c r="D337" s="2">
        <f>[13]Milana!C19</f>
        <v>0</v>
      </c>
      <c r="E337" s="2">
        <f>[13]Milana!D19</f>
        <v>49</v>
      </c>
      <c r="F337" s="2">
        <f>[13]Milana!E19</f>
        <v>0</v>
      </c>
      <c r="G337" s="2">
        <f>[13]Milana!F19</f>
        <v>0</v>
      </c>
      <c r="H337" s="2">
        <f>[13]Milana!G19</f>
        <v>0</v>
      </c>
      <c r="I337" s="2">
        <f>[13]Milana!H19</f>
        <v>8</v>
      </c>
      <c r="J337" s="2"/>
      <c r="K337" s="14">
        <f>[13]Milana!J19</f>
        <v>0.25</v>
      </c>
    </row>
    <row r="338" spans="1:11" x14ac:dyDescent="0.2">
      <c r="A338" s="2">
        <v>335</v>
      </c>
      <c r="B338" s="6" t="s">
        <v>338</v>
      </c>
      <c r="C338" s="2">
        <f>[20]Watson!B12</f>
        <v>36</v>
      </c>
      <c r="D338" s="2">
        <f>[20]Watson!C12</f>
        <v>0</v>
      </c>
      <c r="E338" s="2">
        <f>[20]Watson!D12</f>
        <v>9</v>
      </c>
      <c r="F338" s="2">
        <f>[20]Watson!E12</f>
        <v>0</v>
      </c>
      <c r="G338" s="2">
        <f>[20]Watson!F12</f>
        <v>0</v>
      </c>
      <c r="H338" s="2">
        <f>[20]Watson!G12</f>
        <v>0</v>
      </c>
      <c r="I338" s="2">
        <f>[20]Watson!H12</f>
        <v>0</v>
      </c>
      <c r="J338" s="2"/>
      <c r="K338" s="14">
        <f>[20]Watson!J12</f>
        <v>0.25</v>
      </c>
    </row>
    <row r="339" spans="1:11" x14ac:dyDescent="0.2">
      <c r="A339" s="2">
        <v>336</v>
      </c>
      <c r="B339" s="6" t="s">
        <v>355</v>
      </c>
      <c r="C339" s="2">
        <f>[17]Ribaudo!B15</f>
        <v>70</v>
      </c>
      <c r="D339" s="2">
        <f>[17]Ribaudo!C15</f>
        <v>0</v>
      </c>
      <c r="E339" s="2">
        <f>[17]Ribaudo!D15</f>
        <v>15</v>
      </c>
      <c r="F339" s="2">
        <f>[17]Ribaudo!E15</f>
        <v>0</v>
      </c>
      <c r="G339" s="2">
        <f>[17]Ribaudo!F15</f>
        <v>0</v>
      </c>
      <c r="H339" s="2">
        <f>[17]Ribaudo!G15</f>
        <v>0</v>
      </c>
      <c r="I339" s="2">
        <f>[17]Ribaudo!H15</f>
        <v>2</v>
      </c>
      <c r="J339" s="2"/>
      <c r="K339" s="14">
        <f>[17]Ribaudo!J15</f>
        <v>0.24285714285714285</v>
      </c>
    </row>
    <row r="340" spans="1:11" x14ac:dyDescent="0.2">
      <c r="A340" s="2">
        <v>337</v>
      </c>
      <c r="B340" s="6" t="s">
        <v>252</v>
      </c>
      <c r="C340" s="2">
        <f>[13]Miethe!B19</f>
        <v>343</v>
      </c>
      <c r="D340" s="2">
        <f>[13]Miethe!C19</f>
        <v>0</v>
      </c>
      <c r="E340" s="2">
        <f>[13]Miethe!D19</f>
        <v>72</v>
      </c>
      <c r="F340" s="2">
        <f>[13]Miethe!E19</f>
        <v>0</v>
      </c>
      <c r="G340" s="2">
        <f>[13]Miethe!F19</f>
        <v>0</v>
      </c>
      <c r="H340" s="2">
        <f>[13]Miethe!G19</f>
        <v>0</v>
      </c>
      <c r="I340" s="2">
        <f>[13]Miethe!H19</f>
        <v>11</v>
      </c>
      <c r="J340" s="2"/>
      <c r="K340" s="14">
        <f>[13]Miethe!J19</f>
        <v>0.24198250728862974</v>
      </c>
    </row>
    <row r="341" spans="1:11" x14ac:dyDescent="0.2">
      <c r="A341" s="2">
        <v>338</v>
      </c>
      <c r="B341" s="6" t="s">
        <v>263</v>
      </c>
      <c r="C341" s="2">
        <f>[4]DeLuca!B17</f>
        <v>304</v>
      </c>
      <c r="D341" s="2">
        <f>[4]DeLuca!C17</f>
        <v>0</v>
      </c>
      <c r="E341" s="2">
        <f>[4]DeLuca!D17</f>
        <v>65</v>
      </c>
      <c r="F341" s="2">
        <f>[4]DeLuca!E17</f>
        <v>0</v>
      </c>
      <c r="G341" s="2">
        <f>[4]DeLuca!F17</f>
        <v>0</v>
      </c>
      <c r="H341" s="2">
        <f>[4]DeLuca!G17</f>
        <v>0</v>
      </c>
      <c r="I341" s="2">
        <f>[4]DeLuca!H17</f>
        <v>7</v>
      </c>
      <c r="J341" s="2"/>
      <c r="K341" s="14">
        <f>[4]DeLuca!J17</f>
        <v>0.23684210526315788</v>
      </c>
    </row>
    <row r="342" spans="1:11" x14ac:dyDescent="0.2">
      <c r="A342" s="2">
        <v>339</v>
      </c>
      <c r="B342" s="6" t="s">
        <v>261</v>
      </c>
      <c r="C342" s="2">
        <f>[2]Brody!B18</f>
        <v>458</v>
      </c>
      <c r="D342" s="2">
        <f>[2]Brody!C18</f>
        <v>0</v>
      </c>
      <c r="E342" s="2">
        <f>[2]Brody!D18</f>
        <v>92</v>
      </c>
      <c r="F342" s="2">
        <f>[2]Brody!E18</f>
        <v>0</v>
      </c>
      <c r="G342" s="2">
        <f>[2]Brody!F18</f>
        <v>0</v>
      </c>
      <c r="H342" s="2">
        <f>[2]Brody!G18</f>
        <v>0</v>
      </c>
      <c r="I342" s="2">
        <f>[2]Brody!H18</f>
        <v>15</v>
      </c>
      <c r="J342" s="2"/>
      <c r="K342" s="14">
        <f>[2]Brody!J18</f>
        <v>0.23362445414847161</v>
      </c>
    </row>
    <row r="343" spans="1:11" x14ac:dyDescent="0.2">
      <c r="A343" s="2">
        <v>340</v>
      </c>
      <c r="B343" s="6" t="s">
        <v>346</v>
      </c>
      <c r="C343" s="2">
        <f>[12]Leighton!B11</f>
        <v>9</v>
      </c>
      <c r="D343" s="2">
        <f>[12]Leighton!C11</f>
        <v>0</v>
      </c>
      <c r="E343" s="2">
        <f>[12]Leighton!D11</f>
        <v>2</v>
      </c>
      <c r="F343" s="2">
        <f>[12]Leighton!E11</f>
        <v>0</v>
      </c>
      <c r="G343" s="2">
        <f>[12]Leighton!F11</f>
        <v>0</v>
      </c>
      <c r="H343" s="2">
        <f>[12]Leighton!G11</f>
        <v>0</v>
      </c>
      <c r="I343" s="2">
        <f>[12]Leighton!H11</f>
        <v>0</v>
      </c>
      <c r="J343" s="2"/>
      <c r="K343" s="14">
        <f>[12]Leighton!J11</f>
        <v>0.22222222222222221</v>
      </c>
    </row>
    <row r="344" spans="1:11" x14ac:dyDescent="0.2">
      <c r="A344" s="2">
        <v>341</v>
      </c>
      <c r="B344" s="6" t="s">
        <v>258</v>
      </c>
      <c r="C344" s="2">
        <f>[2]Berch!B17</f>
        <v>155</v>
      </c>
      <c r="D344" s="2">
        <f>[2]Berch!C17</f>
        <v>0</v>
      </c>
      <c r="E344" s="2">
        <f>[2]Berch!D17</f>
        <v>30</v>
      </c>
      <c r="F344" s="2">
        <f>[2]Berch!E17</f>
        <v>0</v>
      </c>
      <c r="G344" s="2">
        <f>[2]Berch!F17</f>
        <v>0</v>
      </c>
      <c r="H344" s="2">
        <f>[2]Berch!G17</f>
        <v>0</v>
      </c>
      <c r="I344" s="2">
        <f>[2]Berch!H17</f>
        <v>2</v>
      </c>
      <c r="J344" s="2"/>
      <c r="K344" s="14">
        <f>[2]Berch!J17</f>
        <v>0.20645161290322581</v>
      </c>
    </row>
    <row r="345" spans="1:11" x14ac:dyDescent="0.2">
      <c r="A345" s="2">
        <v>342</v>
      </c>
      <c r="B345" s="6" t="s">
        <v>183</v>
      </c>
      <c r="C345" s="2">
        <f>[12]Lorden!B13</f>
        <v>15</v>
      </c>
      <c r="D345" s="2">
        <f>[12]Lorden!C13</f>
        <v>0</v>
      </c>
      <c r="E345" s="2">
        <f>[12]Lorden!D13</f>
        <v>3</v>
      </c>
      <c r="F345" s="2">
        <f>[12]Lorden!E13</f>
        <v>0</v>
      </c>
      <c r="G345" s="2">
        <f>[12]Lorden!F13</f>
        <v>0</v>
      </c>
      <c r="H345" s="2">
        <f>[12]Lorden!G13</f>
        <v>0</v>
      </c>
      <c r="I345" s="2">
        <f>[12]Lorden!H13</f>
        <v>0</v>
      </c>
      <c r="J345" s="2"/>
      <c r="K345" s="14">
        <f>[12]Lorden!J13</f>
        <v>0.2</v>
      </c>
    </row>
    <row r="346" spans="1:11" x14ac:dyDescent="0.2">
      <c r="A346" s="2">
        <v>343</v>
      </c>
      <c r="B346" s="6" t="s">
        <v>276</v>
      </c>
      <c r="C346" s="2">
        <f>[7]Gajnos!B15</f>
        <v>171</v>
      </c>
      <c r="D346" s="2">
        <f>[7]Gajnos!C15</f>
        <v>0</v>
      </c>
      <c r="E346" s="2">
        <f>[7]Gajnos!D15</f>
        <v>27</v>
      </c>
      <c r="F346" s="2">
        <f>[7]Gajnos!E15</f>
        <v>0</v>
      </c>
      <c r="G346" s="2">
        <f>[7]Gajnos!F15</f>
        <v>0</v>
      </c>
      <c r="H346" s="2">
        <f>[7]Gajnos!G15</f>
        <v>0</v>
      </c>
      <c r="I346" s="2">
        <f>[7]Gajnos!H15</f>
        <v>7</v>
      </c>
      <c r="J346" s="2"/>
      <c r="K346" s="14">
        <f>[7]Gajnos!J15</f>
        <v>0.19883040935672514</v>
      </c>
    </row>
    <row r="347" spans="1:11" x14ac:dyDescent="0.2">
      <c r="A347" s="2">
        <v>344</v>
      </c>
      <c r="B347" s="6" t="s">
        <v>329</v>
      </c>
      <c r="C347" s="2">
        <f>[3]Coker!B16</f>
        <v>90</v>
      </c>
      <c r="D347" s="2">
        <f>[3]Coker!C16</f>
        <v>0</v>
      </c>
      <c r="E347" s="2">
        <f>[3]Coker!D16</f>
        <v>16</v>
      </c>
      <c r="F347" s="2">
        <f>[3]Coker!E16</f>
        <v>0</v>
      </c>
      <c r="G347" s="2">
        <f>[3]Coker!F16</f>
        <v>0</v>
      </c>
      <c r="H347" s="2">
        <f>[3]Coker!G16</f>
        <v>0</v>
      </c>
      <c r="I347" s="2">
        <f>[3]Coker!H16</f>
        <v>1</v>
      </c>
      <c r="J347" s="2"/>
      <c r="K347" s="14">
        <f>[3]Coker!J16</f>
        <v>0.18888888888888888</v>
      </c>
    </row>
    <row r="348" spans="1:11" x14ac:dyDescent="0.2">
      <c r="A348" s="2">
        <v>345</v>
      </c>
      <c r="B348" s="6" t="s">
        <v>275</v>
      </c>
      <c r="C348" s="2">
        <f>[4]Denning!B17</f>
        <v>7</v>
      </c>
      <c r="D348" s="2">
        <f>[4]Denning!C17</f>
        <v>0</v>
      </c>
      <c r="E348" s="2">
        <f>[4]Denning!D17</f>
        <v>1</v>
      </c>
      <c r="F348" s="2">
        <f>[4]Denning!E17</f>
        <v>0</v>
      </c>
      <c r="G348" s="2">
        <f>[4]Denning!F17</f>
        <v>0</v>
      </c>
      <c r="H348" s="2">
        <f>[4]Denning!G17</f>
        <v>0</v>
      </c>
      <c r="I348" s="2">
        <f>[4]Denning!H17</f>
        <v>0</v>
      </c>
      <c r="J348" s="2"/>
      <c r="K348" s="14">
        <f>[4]Denning!J17</f>
        <v>0.14285714285714285</v>
      </c>
    </row>
    <row r="349" spans="1:11" x14ac:dyDescent="0.2">
      <c r="A349" s="2">
        <v>346</v>
      </c>
      <c r="B349" s="6" t="s">
        <v>293</v>
      </c>
      <c r="C349" s="2">
        <f>[7]Green!B13</f>
        <v>8</v>
      </c>
      <c r="D349" s="2">
        <f>[7]Green!C13</f>
        <v>0</v>
      </c>
      <c r="E349" s="2">
        <f>[7]Green!D13</f>
        <v>1</v>
      </c>
      <c r="F349" s="2">
        <f>[7]Green!E13</f>
        <v>0</v>
      </c>
      <c r="G349" s="2">
        <f>[7]Green!F13</f>
        <v>0</v>
      </c>
      <c r="H349" s="2">
        <f>[7]Green!G13</f>
        <v>0</v>
      </c>
      <c r="I349" s="2">
        <f>[7]Green!H13</f>
        <v>0</v>
      </c>
      <c r="J349" s="2"/>
      <c r="K349" s="14">
        <f>[7]Green!J13</f>
        <v>0.125</v>
      </c>
    </row>
    <row r="350" spans="1:11" x14ac:dyDescent="0.2">
      <c r="A350" s="16"/>
      <c r="B350" s="6"/>
      <c r="C350" s="2"/>
      <c r="D350" s="2"/>
      <c r="E350" s="2"/>
      <c r="F350" s="2"/>
      <c r="G350" s="2"/>
      <c r="H350" s="2"/>
      <c r="I350" s="2"/>
      <c r="J350" s="2"/>
      <c r="K350" s="14"/>
    </row>
    <row r="351" spans="1:11" x14ac:dyDescent="0.2">
      <c r="A351" s="16"/>
      <c r="B351" s="6"/>
      <c r="C351" s="2"/>
      <c r="D351" s="2"/>
      <c r="E351" s="2"/>
      <c r="F351" s="2"/>
      <c r="G351" s="2"/>
      <c r="H351" s="2"/>
      <c r="I351" s="2"/>
      <c r="J351" s="2"/>
      <c r="K351" s="14"/>
    </row>
    <row r="352" spans="1:11" x14ac:dyDescent="0.2">
      <c r="A352" s="2"/>
      <c r="B352" s="6"/>
      <c r="C352" s="2"/>
      <c r="D352" s="2"/>
      <c r="E352" s="2"/>
      <c r="F352" s="2"/>
      <c r="G352" s="2"/>
      <c r="H352" s="2"/>
      <c r="I352" s="2"/>
      <c r="J352" s="2"/>
      <c r="K352" s="14"/>
    </row>
    <row r="353" spans="2:11" x14ac:dyDescent="0.2">
      <c r="B353" s="7" t="s">
        <v>9</v>
      </c>
      <c r="C353" s="3">
        <f t="shared" ref="C353:I353" si="0">SUM(C4:C352)</f>
        <v>177607</v>
      </c>
      <c r="D353" s="3">
        <f t="shared" si="0"/>
        <v>16400</v>
      </c>
      <c r="E353" s="3">
        <f t="shared" si="0"/>
        <v>87454</v>
      </c>
      <c r="F353" s="3">
        <f t="shared" si="0"/>
        <v>3765</v>
      </c>
      <c r="G353" s="3">
        <f t="shared" si="0"/>
        <v>1004</v>
      </c>
      <c r="H353" s="3">
        <f t="shared" si="0"/>
        <v>395</v>
      </c>
      <c r="I353" s="3">
        <f t="shared" si="0"/>
        <v>6468</v>
      </c>
      <c r="J353" s="3"/>
      <c r="K353" s="4">
        <f>(E353+I353)/C353</f>
        <v>0.52881924698913896</v>
      </c>
    </row>
  </sheetData>
  <sortState xmlns:xlrd2="http://schemas.microsoft.com/office/spreadsheetml/2017/richdata2" ref="B4:K349">
    <sortCondition descending="1" ref="K4:K349"/>
  </sortState>
  <pageMargins left="0.2" right="0.2" top="0.75" bottom="0.75" header="0.3" footer="0.3"/>
  <pageSetup orientation="portrait" r:id="rId1"/>
  <headerFooter>
    <oddFooter>&amp;C&amp;P&amp;R&amp;F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"/>
  <sheetViews>
    <sheetView workbookViewId="0">
      <selection activeCell="J29" sqref="J29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Alphabetical</vt:lpstr>
      <vt:lpstr>At Bats</vt:lpstr>
      <vt:lpstr>Hits</vt:lpstr>
      <vt:lpstr>Walks</vt:lpstr>
      <vt:lpstr>OBP</vt:lpstr>
      <vt:lpstr>Sheet2</vt:lpstr>
      <vt:lpstr>Sheet3</vt:lpstr>
      <vt:lpstr>Alphabetical!Print_Area</vt:lpstr>
      <vt:lpstr>'At Bats'!Print_Area</vt:lpstr>
      <vt:lpstr>Hits!Print_Area</vt:lpstr>
      <vt:lpstr>OBP!Print_Area</vt:lpstr>
      <vt:lpstr>Walks!Print_Area</vt:lpstr>
      <vt:lpstr>Alphabetical!Print_Titles</vt:lpstr>
      <vt:lpstr>'At Bats'!Print_Titles</vt:lpstr>
      <vt:lpstr>Hits!Print_Titles</vt:lpstr>
      <vt:lpstr>OBP!Print_Titles</vt:lpstr>
      <vt:lpstr>Walks!Print_Titles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John Gilhooly</cp:lastModifiedBy>
  <cp:lastPrinted>2026-02-04T15:06:27Z</cp:lastPrinted>
  <dcterms:created xsi:type="dcterms:W3CDTF">2022-11-02T15:18:51Z</dcterms:created>
  <dcterms:modified xsi:type="dcterms:W3CDTF">2026-02-22T15:21:21Z</dcterms:modified>
</cp:coreProperties>
</file>