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\faculty\ANauta\Sports\Cross Country\"/>
    </mc:Choice>
  </mc:AlternateContent>
  <bookViews>
    <workbookView xWindow="0" yWindow="0" windowWidth="20490" windowHeight="7620" activeTab="4"/>
  </bookViews>
  <sheets>
    <sheet name="JV Girls" sheetId="2" r:id="rId1"/>
    <sheet name="JV Boys" sheetId="9" r:id="rId2"/>
    <sheet name="Varsity Girls" sheetId="10" r:id="rId3"/>
    <sheet name="Varsity Boys" sheetId="11" r:id="rId4"/>
    <sheet name="Schools" sheetId="1" r:id="rId5"/>
  </sheets>
  <definedNames>
    <definedName name="Schools">Schools!$A$2:$A$25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G29" i="2"/>
  <c r="G28" i="2"/>
  <c r="G27" i="2"/>
  <c r="G26" i="2"/>
  <c r="G25" i="2"/>
  <c r="G24" i="2"/>
  <c r="G23" i="2"/>
  <c r="G22" i="2"/>
  <c r="G21" i="2"/>
  <c r="G29" i="9"/>
  <c r="G28" i="9"/>
  <c r="G27" i="9"/>
  <c r="G26" i="9"/>
  <c r="G25" i="9"/>
  <c r="G24" i="9"/>
  <c r="G23" i="9"/>
  <c r="G22" i="9"/>
  <c r="G21" i="9"/>
  <c r="G29" i="10"/>
  <c r="G28" i="10"/>
  <c r="G27" i="10"/>
  <c r="G26" i="10"/>
  <c r="G25" i="10"/>
  <c r="G24" i="10"/>
  <c r="G23" i="10"/>
  <c r="G22" i="10"/>
  <c r="G21" i="10"/>
  <c r="G29" i="11"/>
  <c r="G28" i="11"/>
  <c r="G27" i="11"/>
  <c r="G26" i="11"/>
  <c r="G25" i="11"/>
  <c r="G24" i="11"/>
  <c r="G23" i="11"/>
  <c r="G22" i="11"/>
  <c r="G21" i="11"/>
  <c r="B28" i="1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" i="2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68" i="2"/>
  <c r="B67" i="2"/>
  <c r="B66" i="2"/>
  <c r="B65" i="2"/>
  <c r="B64" i="2"/>
  <c r="B6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H5" i="2" a="1"/>
  <c r="H5" i="2"/>
  <c r="I5" i="2" a="1"/>
  <c r="I5" i="2"/>
  <c r="J5" i="2" a="1"/>
  <c r="J5" i="2"/>
  <c r="K5" i="2" a="1"/>
  <c r="K5" i="2"/>
  <c r="M5" i="2" a="1"/>
  <c r="M5" i="2"/>
  <c r="N5" i="2" a="1"/>
  <c r="N5" i="2"/>
  <c r="H6" i="2" a="1"/>
  <c r="H6" i="2"/>
  <c r="I6" i="2" a="1"/>
  <c r="I6" i="2"/>
  <c r="J6" i="2" a="1"/>
  <c r="J6" i="2"/>
  <c r="K6" i="2" a="1"/>
  <c r="K6" i="2"/>
  <c r="M6" i="2" a="1"/>
  <c r="M6" i="2"/>
  <c r="N6" i="2" a="1"/>
  <c r="N6" i="2"/>
  <c r="H7" i="2" a="1"/>
  <c r="H7" i="2"/>
  <c r="I7" i="2" a="1"/>
  <c r="I7" i="2"/>
  <c r="J7" i="2" a="1"/>
  <c r="J7" i="2"/>
  <c r="K7" i="2" a="1"/>
  <c r="K7" i="2"/>
  <c r="M7" i="2" a="1"/>
  <c r="M7" i="2"/>
  <c r="N7" i="2" a="1"/>
  <c r="N7" i="2"/>
  <c r="H8" i="2" a="1"/>
  <c r="H8" i="2"/>
  <c r="I8" i="2" a="1"/>
  <c r="I8" i="2"/>
  <c r="J8" i="2" a="1"/>
  <c r="J8" i="2"/>
  <c r="K8" i="2" a="1"/>
  <c r="K8" i="2"/>
  <c r="M8" i="2" a="1"/>
  <c r="M8" i="2"/>
  <c r="N8" i="2" a="1"/>
  <c r="N8" i="2"/>
  <c r="H9" i="2" a="1"/>
  <c r="H9" i="2"/>
  <c r="I9" i="2" a="1"/>
  <c r="I9" i="2"/>
  <c r="J9" i="2" a="1"/>
  <c r="J9" i="2"/>
  <c r="K9" i="2" a="1"/>
  <c r="K9" i="2"/>
  <c r="M9" i="2" a="1"/>
  <c r="M9" i="2"/>
  <c r="N9" i="2" a="1"/>
  <c r="N9" i="2"/>
  <c r="H10" i="2" a="1"/>
  <c r="H10" i="2"/>
  <c r="I10" i="2" a="1"/>
  <c r="I10" i="2"/>
  <c r="J10" i="2" a="1"/>
  <c r="J10" i="2"/>
  <c r="K10" i="2" a="1"/>
  <c r="K10" i="2"/>
  <c r="M10" i="2" a="1"/>
  <c r="M10" i="2"/>
  <c r="N10" i="2" a="1"/>
  <c r="N10" i="2"/>
  <c r="H11" i="2" a="1"/>
  <c r="H11" i="2"/>
  <c r="I11" i="2" a="1"/>
  <c r="I11" i="2"/>
  <c r="J11" i="2" a="1"/>
  <c r="J11" i="2"/>
  <c r="K11" i="2" a="1"/>
  <c r="K11" i="2"/>
  <c r="M11" i="2" a="1"/>
  <c r="M11" i="2"/>
  <c r="N11" i="2" a="1"/>
  <c r="N11" i="2"/>
  <c r="H12" i="2" a="1"/>
  <c r="H12" i="2"/>
  <c r="I12" i="2" a="1"/>
  <c r="I12" i="2"/>
  <c r="J12" i="2" a="1"/>
  <c r="J12" i="2"/>
  <c r="K12" i="2" a="1"/>
  <c r="K12" i="2"/>
  <c r="M12" i="2" a="1"/>
  <c r="M12" i="2"/>
  <c r="N12" i="2" a="1"/>
  <c r="N12" i="2"/>
  <c r="H13" i="2" a="1"/>
  <c r="H13" i="2"/>
  <c r="I13" i="2" a="1"/>
  <c r="I13" i="2"/>
  <c r="J13" i="2" a="1"/>
  <c r="J13" i="2"/>
  <c r="K13" i="2" a="1"/>
  <c r="K13" i="2"/>
  <c r="M13" i="2" a="1"/>
  <c r="M13" i="2"/>
  <c r="N13" i="2" a="1"/>
  <c r="N13" i="2"/>
  <c r="H14" i="2" a="1"/>
  <c r="H14" i="2"/>
  <c r="I14" i="2" a="1"/>
  <c r="I14" i="2"/>
  <c r="J14" i="2" a="1"/>
  <c r="J14" i="2"/>
  <c r="K14" i="2" a="1"/>
  <c r="K14" i="2"/>
  <c r="M14" i="2" a="1"/>
  <c r="M14" i="2"/>
  <c r="N14" i="2" a="1"/>
  <c r="N14" i="2"/>
  <c r="H15" i="2" a="1"/>
  <c r="H15" i="2"/>
  <c r="I15" i="2" a="1"/>
  <c r="I15" i="2"/>
  <c r="J15" i="2" a="1"/>
  <c r="J15" i="2"/>
  <c r="K15" i="2" a="1"/>
  <c r="K15" i="2"/>
  <c r="M15" i="2" a="1"/>
  <c r="M15" i="2"/>
  <c r="N15" i="2" a="1"/>
  <c r="N15" i="2"/>
  <c r="H16" i="2" a="1"/>
  <c r="H16" i="2"/>
  <c r="I16" i="2" a="1"/>
  <c r="I16" i="2"/>
  <c r="J16" i="2" a="1"/>
  <c r="J16" i="2"/>
  <c r="K16" i="2" a="1"/>
  <c r="K16" i="2"/>
  <c r="M16" i="2" a="1"/>
  <c r="M16" i="2"/>
  <c r="N16" i="2" a="1"/>
  <c r="N16" i="2"/>
  <c r="H17" i="2" a="1"/>
  <c r="H17" i="2"/>
  <c r="I17" i="2" a="1"/>
  <c r="I17" i="2"/>
  <c r="J17" i="2" a="1"/>
  <c r="J17" i="2"/>
  <c r="K17" i="2" a="1"/>
  <c r="K17" i="2"/>
  <c r="M17" i="2" a="1"/>
  <c r="M17" i="2"/>
  <c r="N17" i="2" a="1"/>
  <c r="N17" i="2"/>
  <c r="H18" i="2" a="1"/>
  <c r="H18" i="2"/>
  <c r="I18" i="2" a="1"/>
  <c r="I18" i="2"/>
  <c r="J18" i="2" a="1"/>
  <c r="J18" i="2"/>
  <c r="K18" i="2" a="1"/>
  <c r="K18" i="2"/>
  <c r="M18" i="2" a="1"/>
  <c r="M18" i="2"/>
  <c r="N18" i="2" a="1"/>
  <c r="N18" i="2"/>
  <c r="H19" i="2" a="1"/>
  <c r="H19" i="2"/>
  <c r="I19" i="2" a="1"/>
  <c r="I19" i="2"/>
  <c r="J19" i="2" a="1"/>
  <c r="J19" i="2"/>
  <c r="K19" i="2" a="1"/>
  <c r="K19" i="2"/>
  <c r="M19" i="2" a="1"/>
  <c r="M19" i="2"/>
  <c r="N19" i="2" a="1"/>
  <c r="N19" i="2"/>
  <c r="H20" i="2" a="1"/>
  <c r="H20" i="2"/>
  <c r="I20" i="2" a="1"/>
  <c r="I20" i="2"/>
  <c r="J20" i="2" a="1"/>
  <c r="J20" i="2"/>
  <c r="K20" i="2" a="1"/>
  <c r="K20" i="2"/>
  <c r="M20" i="2" a="1"/>
  <c r="M20" i="2"/>
  <c r="N20" i="2" a="1"/>
  <c r="N20" i="2"/>
  <c r="H21" i="2" a="1"/>
  <c r="H21" i="2"/>
  <c r="I21" i="2" a="1"/>
  <c r="I21" i="2"/>
  <c r="J21" i="2" a="1"/>
  <c r="J21" i="2"/>
  <c r="K21" i="2" a="1"/>
  <c r="K21" i="2"/>
  <c r="M21" i="2" a="1"/>
  <c r="M21" i="2"/>
  <c r="N21" i="2" a="1"/>
  <c r="N21" i="2"/>
  <c r="H22" i="2" a="1"/>
  <c r="H22" i="2"/>
  <c r="I22" i="2" a="1"/>
  <c r="I22" i="2"/>
  <c r="J22" i="2" a="1"/>
  <c r="J22" i="2"/>
  <c r="K22" i="2" a="1"/>
  <c r="K22" i="2"/>
  <c r="M22" i="2" a="1"/>
  <c r="M22" i="2"/>
  <c r="N22" i="2" a="1"/>
  <c r="N22" i="2"/>
  <c r="H23" i="2" a="1"/>
  <c r="H23" i="2"/>
  <c r="I23" i="2" a="1"/>
  <c r="I23" i="2"/>
  <c r="J23" i="2" a="1"/>
  <c r="J23" i="2"/>
  <c r="K23" i="2" a="1"/>
  <c r="K23" i="2"/>
  <c r="M23" i="2" a="1"/>
  <c r="M23" i="2"/>
  <c r="N23" i="2" a="1"/>
  <c r="N23" i="2"/>
  <c r="H24" i="2" a="1"/>
  <c r="H24" i="2"/>
  <c r="I24" i="2" a="1"/>
  <c r="I24" i="2"/>
  <c r="J24" i="2" a="1"/>
  <c r="J24" i="2"/>
  <c r="K24" i="2" a="1"/>
  <c r="K24" i="2"/>
  <c r="M24" i="2" a="1"/>
  <c r="M24" i="2"/>
  <c r="N24" i="2" a="1"/>
  <c r="N24" i="2"/>
  <c r="H25" i="2" a="1"/>
  <c r="H25" i="2"/>
  <c r="I25" i="2" a="1"/>
  <c r="I25" i="2"/>
  <c r="J25" i="2" a="1"/>
  <c r="J25" i="2"/>
  <c r="K25" i="2" a="1"/>
  <c r="K25" i="2"/>
  <c r="M25" i="2" a="1"/>
  <c r="M25" i="2"/>
  <c r="N25" i="2" a="1"/>
  <c r="N25" i="2"/>
  <c r="H26" i="2" a="1"/>
  <c r="H26" i="2"/>
  <c r="I26" i="2" a="1"/>
  <c r="I26" i="2"/>
  <c r="J26" i="2" a="1"/>
  <c r="J26" i="2"/>
  <c r="K26" i="2" a="1"/>
  <c r="K26" i="2"/>
  <c r="M26" i="2" a="1"/>
  <c r="M26" i="2"/>
  <c r="N26" i="2" a="1"/>
  <c r="N26" i="2"/>
  <c r="H27" i="2" a="1"/>
  <c r="H27" i="2"/>
  <c r="I27" i="2" a="1"/>
  <c r="I27" i="2"/>
  <c r="J27" i="2" a="1"/>
  <c r="J27" i="2"/>
  <c r="K27" i="2" a="1"/>
  <c r="K27" i="2"/>
  <c r="M27" i="2" a="1"/>
  <c r="M27" i="2"/>
  <c r="N27" i="2" a="1"/>
  <c r="N27" i="2"/>
  <c r="H28" i="2" a="1"/>
  <c r="H28" i="2"/>
  <c r="I28" i="2" a="1"/>
  <c r="I28" i="2"/>
  <c r="J28" i="2" a="1"/>
  <c r="J28" i="2"/>
  <c r="K28" i="2" a="1"/>
  <c r="K28" i="2"/>
  <c r="M28" i="2" a="1"/>
  <c r="M28" i="2"/>
  <c r="N28" i="2" a="1"/>
  <c r="N28" i="2"/>
  <c r="H29" i="2" a="1"/>
  <c r="H29" i="2"/>
  <c r="I29" i="2" a="1"/>
  <c r="I29" i="2"/>
  <c r="J29" i="2" a="1"/>
  <c r="J29" i="2"/>
  <c r="K29" i="2" a="1"/>
  <c r="K29" i="2"/>
  <c r="M29" i="2" a="1"/>
  <c r="M29" i="2"/>
  <c r="N29" i="2" a="1"/>
  <c r="N29" i="2"/>
  <c r="H5" i="9" a="1"/>
  <c r="H5" i="9"/>
  <c r="I5" i="9" a="1"/>
  <c r="I5" i="9"/>
  <c r="J5" i="9" a="1"/>
  <c r="J5" i="9"/>
  <c r="K5" i="9" a="1"/>
  <c r="K5" i="9"/>
  <c r="M5" i="9" a="1"/>
  <c r="M5" i="9"/>
  <c r="N5" i="9" a="1"/>
  <c r="N5" i="9"/>
  <c r="H6" i="9" a="1"/>
  <c r="H6" i="9"/>
  <c r="I6" i="9" a="1"/>
  <c r="I6" i="9"/>
  <c r="J6" i="9" a="1"/>
  <c r="J6" i="9"/>
  <c r="K6" i="9" a="1"/>
  <c r="K6" i="9"/>
  <c r="M6" i="9" a="1"/>
  <c r="M6" i="9"/>
  <c r="N6" i="9" a="1"/>
  <c r="N6" i="9"/>
  <c r="H7" i="9" a="1"/>
  <c r="H7" i="9"/>
  <c r="I7" i="9" a="1"/>
  <c r="I7" i="9"/>
  <c r="J7" i="9" a="1"/>
  <c r="J7" i="9"/>
  <c r="K7" i="9" a="1"/>
  <c r="K7" i="9"/>
  <c r="M7" i="9" a="1"/>
  <c r="M7" i="9"/>
  <c r="N7" i="9" a="1"/>
  <c r="N7" i="9"/>
  <c r="H8" i="9" a="1"/>
  <c r="H8" i="9"/>
  <c r="I8" i="9" a="1"/>
  <c r="I8" i="9"/>
  <c r="J8" i="9" a="1"/>
  <c r="J8" i="9"/>
  <c r="K8" i="9" a="1"/>
  <c r="K8" i="9"/>
  <c r="M8" i="9" a="1"/>
  <c r="M8" i="9"/>
  <c r="N8" i="9" a="1"/>
  <c r="N8" i="9"/>
  <c r="H9" i="9" a="1"/>
  <c r="H9" i="9"/>
  <c r="I9" i="9" a="1"/>
  <c r="I9" i="9"/>
  <c r="J9" i="9" a="1"/>
  <c r="J9" i="9"/>
  <c r="K9" i="9" a="1"/>
  <c r="K9" i="9"/>
  <c r="M9" i="9" a="1"/>
  <c r="M9" i="9"/>
  <c r="N9" i="9" a="1"/>
  <c r="N9" i="9"/>
  <c r="H10" i="9" a="1"/>
  <c r="H10" i="9"/>
  <c r="I10" i="9" a="1"/>
  <c r="I10" i="9"/>
  <c r="J10" i="9" a="1"/>
  <c r="J10" i="9"/>
  <c r="K10" i="9" a="1"/>
  <c r="K10" i="9"/>
  <c r="M10" i="9" a="1"/>
  <c r="M10" i="9"/>
  <c r="N10" i="9" a="1"/>
  <c r="N10" i="9"/>
  <c r="H11" i="9" a="1"/>
  <c r="H11" i="9"/>
  <c r="I11" i="9" a="1"/>
  <c r="I11" i="9"/>
  <c r="J11" i="9" a="1"/>
  <c r="J11" i="9"/>
  <c r="K11" i="9" a="1"/>
  <c r="K11" i="9"/>
  <c r="M11" i="9" a="1"/>
  <c r="M11" i="9"/>
  <c r="N11" i="9" a="1"/>
  <c r="N11" i="9"/>
  <c r="H12" i="9" a="1"/>
  <c r="H12" i="9"/>
  <c r="I12" i="9" a="1"/>
  <c r="I12" i="9"/>
  <c r="J12" i="9" a="1"/>
  <c r="J12" i="9"/>
  <c r="K12" i="9" a="1"/>
  <c r="K12" i="9"/>
  <c r="M12" i="9" a="1"/>
  <c r="M12" i="9"/>
  <c r="N12" i="9" a="1"/>
  <c r="N12" i="9"/>
  <c r="H13" i="9" a="1"/>
  <c r="H13" i="9"/>
  <c r="I13" i="9" a="1"/>
  <c r="I13" i="9"/>
  <c r="J13" i="9" a="1"/>
  <c r="J13" i="9"/>
  <c r="K13" i="9" a="1"/>
  <c r="K13" i="9"/>
  <c r="M13" i="9" a="1"/>
  <c r="M13" i="9"/>
  <c r="N13" i="9" a="1"/>
  <c r="N13" i="9"/>
  <c r="H14" i="9" a="1"/>
  <c r="H14" i="9"/>
  <c r="I14" i="9" a="1"/>
  <c r="I14" i="9"/>
  <c r="J14" i="9" a="1"/>
  <c r="J14" i="9"/>
  <c r="K14" i="9" a="1"/>
  <c r="K14" i="9"/>
  <c r="M14" i="9" a="1"/>
  <c r="M14" i="9"/>
  <c r="N14" i="9" a="1"/>
  <c r="N14" i="9"/>
  <c r="H15" i="9" a="1"/>
  <c r="H15" i="9"/>
  <c r="I15" i="9" a="1"/>
  <c r="I15" i="9"/>
  <c r="J15" i="9" a="1"/>
  <c r="J15" i="9"/>
  <c r="K15" i="9" a="1"/>
  <c r="K15" i="9"/>
  <c r="M15" i="9" a="1"/>
  <c r="M15" i="9"/>
  <c r="N15" i="9" a="1"/>
  <c r="N15" i="9"/>
  <c r="H16" i="9" a="1"/>
  <c r="H16" i="9"/>
  <c r="I16" i="9" a="1"/>
  <c r="I16" i="9"/>
  <c r="J16" i="9" a="1"/>
  <c r="J16" i="9"/>
  <c r="K16" i="9" a="1"/>
  <c r="K16" i="9"/>
  <c r="M16" i="9" a="1"/>
  <c r="M16" i="9"/>
  <c r="N16" i="9" a="1"/>
  <c r="N16" i="9"/>
  <c r="H17" i="9" a="1"/>
  <c r="H17" i="9"/>
  <c r="I17" i="9" a="1"/>
  <c r="I17" i="9"/>
  <c r="J17" i="9" a="1"/>
  <c r="J17" i="9"/>
  <c r="K17" i="9" a="1"/>
  <c r="K17" i="9"/>
  <c r="M17" i="9" a="1"/>
  <c r="M17" i="9"/>
  <c r="N17" i="9" a="1"/>
  <c r="N17" i="9"/>
  <c r="H18" i="9" a="1"/>
  <c r="H18" i="9"/>
  <c r="I18" i="9" a="1"/>
  <c r="I18" i="9"/>
  <c r="J18" i="9" a="1"/>
  <c r="J18" i="9"/>
  <c r="K18" i="9" a="1"/>
  <c r="K18" i="9"/>
  <c r="M18" i="9" a="1"/>
  <c r="M18" i="9"/>
  <c r="N18" i="9" a="1"/>
  <c r="N18" i="9"/>
  <c r="H19" i="9" a="1"/>
  <c r="H19" i="9"/>
  <c r="I19" i="9" a="1"/>
  <c r="I19" i="9"/>
  <c r="J19" i="9" a="1"/>
  <c r="J19" i="9"/>
  <c r="K19" i="9" a="1"/>
  <c r="K19" i="9"/>
  <c r="M19" i="9" a="1"/>
  <c r="M19" i="9"/>
  <c r="N19" i="9" a="1"/>
  <c r="N19" i="9"/>
  <c r="H20" i="9" a="1"/>
  <c r="H20" i="9"/>
  <c r="I20" i="9" a="1"/>
  <c r="I20" i="9"/>
  <c r="J20" i="9" a="1"/>
  <c r="J20" i="9"/>
  <c r="K20" i="9" a="1"/>
  <c r="K20" i="9"/>
  <c r="M20" i="9" a="1"/>
  <c r="M20" i="9"/>
  <c r="N20" i="9" a="1"/>
  <c r="N20" i="9"/>
  <c r="H21" i="9" a="1"/>
  <c r="H21" i="9"/>
  <c r="I21" i="9" a="1"/>
  <c r="I21" i="9"/>
  <c r="J21" i="9" a="1"/>
  <c r="J21" i="9"/>
  <c r="K21" i="9" a="1"/>
  <c r="K21" i="9"/>
  <c r="M21" i="9" a="1"/>
  <c r="M21" i="9"/>
  <c r="N21" i="9" a="1"/>
  <c r="N21" i="9"/>
  <c r="H22" i="9" a="1"/>
  <c r="H22" i="9"/>
  <c r="I22" i="9" a="1"/>
  <c r="I22" i="9"/>
  <c r="J22" i="9" a="1"/>
  <c r="J22" i="9"/>
  <c r="K22" i="9" a="1"/>
  <c r="K22" i="9"/>
  <c r="M22" i="9" a="1"/>
  <c r="M22" i="9"/>
  <c r="N22" i="9" a="1"/>
  <c r="N22" i="9"/>
  <c r="H23" i="9" a="1"/>
  <c r="H23" i="9"/>
  <c r="I23" i="9" a="1"/>
  <c r="I23" i="9"/>
  <c r="J23" i="9" a="1"/>
  <c r="J23" i="9"/>
  <c r="K23" i="9" a="1"/>
  <c r="K23" i="9"/>
  <c r="M23" i="9" a="1"/>
  <c r="M23" i="9"/>
  <c r="N23" i="9" a="1"/>
  <c r="N23" i="9"/>
  <c r="H24" i="9" a="1"/>
  <c r="H24" i="9"/>
  <c r="I24" i="9" a="1"/>
  <c r="I24" i="9"/>
  <c r="J24" i="9" a="1"/>
  <c r="J24" i="9"/>
  <c r="K24" i="9" a="1"/>
  <c r="K24" i="9"/>
  <c r="M24" i="9" a="1"/>
  <c r="M24" i="9"/>
  <c r="N24" i="9" a="1"/>
  <c r="N24" i="9"/>
  <c r="H25" i="9" a="1"/>
  <c r="H25" i="9"/>
  <c r="I25" i="9" a="1"/>
  <c r="I25" i="9"/>
  <c r="J25" i="9" a="1"/>
  <c r="J25" i="9"/>
  <c r="K25" i="9" a="1"/>
  <c r="K25" i="9"/>
  <c r="M25" i="9" a="1"/>
  <c r="M25" i="9"/>
  <c r="N25" i="9" a="1"/>
  <c r="N25" i="9"/>
  <c r="H26" i="9" a="1"/>
  <c r="H26" i="9"/>
  <c r="I26" i="9" a="1"/>
  <c r="I26" i="9"/>
  <c r="J26" i="9" a="1"/>
  <c r="J26" i="9"/>
  <c r="K26" i="9" a="1"/>
  <c r="K26" i="9"/>
  <c r="M26" i="9" a="1"/>
  <c r="M26" i="9"/>
  <c r="N26" i="9" a="1"/>
  <c r="N26" i="9"/>
  <c r="H27" i="9" a="1"/>
  <c r="H27" i="9"/>
  <c r="I27" i="9" a="1"/>
  <c r="I27" i="9"/>
  <c r="J27" i="9" a="1"/>
  <c r="J27" i="9"/>
  <c r="K27" i="9" a="1"/>
  <c r="K27" i="9"/>
  <c r="M27" i="9" a="1"/>
  <c r="M27" i="9"/>
  <c r="N27" i="9" a="1"/>
  <c r="N27" i="9"/>
  <c r="H28" i="9" a="1"/>
  <c r="H28" i="9"/>
  <c r="I28" i="9" a="1"/>
  <c r="I28" i="9"/>
  <c r="J28" i="9" a="1"/>
  <c r="J28" i="9"/>
  <c r="K28" i="9" a="1"/>
  <c r="K28" i="9"/>
  <c r="M28" i="9" a="1"/>
  <c r="M28" i="9"/>
  <c r="N28" i="9" a="1"/>
  <c r="N28" i="9"/>
  <c r="H29" i="9" a="1"/>
  <c r="H29" i="9"/>
  <c r="I29" i="9" a="1"/>
  <c r="I29" i="9"/>
  <c r="J29" i="9" a="1"/>
  <c r="J29" i="9"/>
  <c r="K29" i="9" a="1"/>
  <c r="K29" i="9"/>
  <c r="M29" i="9" a="1"/>
  <c r="M29" i="9"/>
  <c r="N29" i="9" a="1"/>
  <c r="N29" i="9"/>
  <c r="H5" i="10" a="1"/>
  <c r="H5" i="10"/>
  <c r="I5" i="10" a="1"/>
  <c r="I5" i="10"/>
  <c r="J5" i="10" a="1"/>
  <c r="J5" i="10"/>
  <c r="K5" i="10" a="1"/>
  <c r="K5" i="10"/>
  <c r="M5" i="10" a="1"/>
  <c r="M5" i="10"/>
  <c r="N5" i="10" a="1"/>
  <c r="N5" i="10"/>
  <c r="H6" i="10" a="1"/>
  <c r="H6" i="10"/>
  <c r="I6" i="10" a="1"/>
  <c r="I6" i="10"/>
  <c r="J6" i="10" a="1"/>
  <c r="J6" i="10"/>
  <c r="K6" i="10" a="1"/>
  <c r="K6" i="10"/>
  <c r="M6" i="10" a="1"/>
  <c r="M6" i="10"/>
  <c r="N6" i="10" a="1"/>
  <c r="N6" i="10"/>
  <c r="H7" i="10" a="1"/>
  <c r="H7" i="10"/>
  <c r="I7" i="10" a="1"/>
  <c r="I7" i="10"/>
  <c r="J7" i="10" a="1"/>
  <c r="J7" i="10"/>
  <c r="K7" i="10" a="1"/>
  <c r="K7" i="10"/>
  <c r="M7" i="10" a="1"/>
  <c r="M7" i="10"/>
  <c r="N7" i="10" a="1"/>
  <c r="N7" i="10"/>
  <c r="H8" i="10" a="1"/>
  <c r="H8" i="10"/>
  <c r="I8" i="10" a="1"/>
  <c r="I8" i="10"/>
  <c r="J8" i="10" a="1"/>
  <c r="J8" i="10"/>
  <c r="K8" i="10" a="1"/>
  <c r="K8" i="10"/>
  <c r="M8" i="10" a="1"/>
  <c r="M8" i="10"/>
  <c r="N8" i="10" a="1"/>
  <c r="N8" i="10"/>
  <c r="H9" i="10" a="1"/>
  <c r="H9" i="10"/>
  <c r="I9" i="10" a="1"/>
  <c r="I9" i="10"/>
  <c r="J9" i="10" a="1"/>
  <c r="J9" i="10"/>
  <c r="K9" i="10" a="1"/>
  <c r="K9" i="10"/>
  <c r="M9" i="10" a="1"/>
  <c r="M9" i="10"/>
  <c r="N9" i="10" a="1"/>
  <c r="N9" i="10"/>
  <c r="H10" i="10" a="1"/>
  <c r="H10" i="10"/>
  <c r="I10" i="10" a="1"/>
  <c r="I10" i="10"/>
  <c r="J10" i="10" a="1"/>
  <c r="J10" i="10"/>
  <c r="K10" i="10" a="1"/>
  <c r="K10" i="10"/>
  <c r="M10" i="10" a="1"/>
  <c r="M10" i="10"/>
  <c r="N10" i="10" a="1"/>
  <c r="N10" i="10"/>
  <c r="H11" i="10" a="1"/>
  <c r="H11" i="10"/>
  <c r="I11" i="10" a="1"/>
  <c r="I11" i="10"/>
  <c r="J11" i="10" a="1"/>
  <c r="J11" i="10"/>
  <c r="K11" i="10" a="1"/>
  <c r="K11" i="10"/>
  <c r="M11" i="10" a="1"/>
  <c r="M11" i="10"/>
  <c r="N11" i="10" a="1"/>
  <c r="N11" i="10"/>
  <c r="H12" i="10" a="1"/>
  <c r="H12" i="10"/>
  <c r="I12" i="10" a="1"/>
  <c r="I12" i="10"/>
  <c r="J12" i="10" a="1"/>
  <c r="J12" i="10"/>
  <c r="K12" i="10" a="1"/>
  <c r="K12" i="10"/>
  <c r="M12" i="10" a="1"/>
  <c r="M12" i="10"/>
  <c r="N12" i="10" a="1"/>
  <c r="N12" i="10"/>
  <c r="H13" i="10" a="1"/>
  <c r="H13" i="10"/>
  <c r="I13" i="10" a="1"/>
  <c r="I13" i="10"/>
  <c r="J13" i="10" a="1"/>
  <c r="J13" i="10"/>
  <c r="K13" i="10" a="1"/>
  <c r="K13" i="10"/>
  <c r="M13" i="10" a="1"/>
  <c r="M13" i="10"/>
  <c r="N13" i="10" a="1"/>
  <c r="N13" i="10"/>
  <c r="H14" i="10" a="1"/>
  <c r="H14" i="10"/>
  <c r="I14" i="10" a="1"/>
  <c r="I14" i="10"/>
  <c r="J14" i="10" a="1"/>
  <c r="J14" i="10"/>
  <c r="K14" i="10" a="1"/>
  <c r="K14" i="10"/>
  <c r="M14" i="10" a="1"/>
  <c r="M14" i="10"/>
  <c r="N14" i="10" a="1"/>
  <c r="N14" i="10"/>
  <c r="H15" i="10" a="1"/>
  <c r="H15" i="10"/>
  <c r="I15" i="10" a="1"/>
  <c r="I15" i="10"/>
  <c r="J15" i="10" a="1"/>
  <c r="J15" i="10"/>
  <c r="K15" i="10" a="1"/>
  <c r="K15" i="10"/>
  <c r="M15" i="10" a="1"/>
  <c r="M15" i="10"/>
  <c r="N15" i="10" a="1"/>
  <c r="N15" i="10"/>
  <c r="H16" i="10" a="1"/>
  <c r="H16" i="10"/>
  <c r="I16" i="10" a="1"/>
  <c r="I16" i="10"/>
  <c r="J16" i="10" a="1"/>
  <c r="J16" i="10"/>
  <c r="K16" i="10" a="1"/>
  <c r="K16" i="10"/>
  <c r="M16" i="10" a="1"/>
  <c r="M16" i="10"/>
  <c r="N16" i="10" a="1"/>
  <c r="N16" i="10"/>
  <c r="H17" i="10" a="1"/>
  <c r="H17" i="10"/>
  <c r="I17" i="10" a="1"/>
  <c r="I17" i="10"/>
  <c r="J17" i="10" a="1"/>
  <c r="J17" i="10"/>
  <c r="K17" i="10" a="1"/>
  <c r="K17" i="10"/>
  <c r="M17" i="10" a="1"/>
  <c r="M17" i="10"/>
  <c r="N17" i="10" a="1"/>
  <c r="N17" i="10"/>
  <c r="H18" i="10" a="1"/>
  <c r="H18" i="10"/>
  <c r="I18" i="10" a="1"/>
  <c r="I18" i="10"/>
  <c r="J18" i="10" a="1"/>
  <c r="J18" i="10"/>
  <c r="K18" i="10" a="1"/>
  <c r="K18" i="10"/>
  <c r="M18" i="10" a="1"/>
  <c r="M18" i="10"/>
  <c r="N18" i="10" a="1"/>
  <c r="N18" i="10"/>
  <c r="H19" i="10" a="1"/>
  <c r="H19" i="10"/>
  <c r="I19" i="10" a="1"/>
  <c r="I19" i="10"/>
  <c r="J19" i="10" a="1"/>
  <c r="J19" i="10"/>
  <c r="K19" i="10" a="1"/>
  <c r="K19" i="10"/>
  <c r="M19" i="10" a="1"/>
  <c r="M19" i="10"/>
  <c r="N19" i="10" a="1"/>
  <c r="N19" i="10"/>
  <c r="H20" i="10" a="1"/>
  <c r="H20" i="10"/>
  <c r="I20" i="10" a="1"/>
  <c r="I20" i="10"/>
  <c r="J20" i="10" a="1"/>
  <c r="J20" i="10"/>
  <c r="K20" i="10" a="1"/>
  <c r="K20" i="10"/>
  <c r="M20" i="10" a="1"/>
  <c r="M20" i="10"/>
  <c r="N20" i="10" a="1"/>
  <c r="N20" i="10"/>
  <c r="H21" i="10" a="1"/>
  <c r="H21" i="10"/>
  <c r="I21" i="10" a="1"/>
  <c r="I21" i="10"/>
  <c r="J21" i="10" a="1"/>
  <c r="J21" i="10"/>
  <c r="K21" i="10" a="1"/>
  <c r="K21" i="10"/>
  <c r="M21" i="10" a="1"/>
  <c r="M21" i="10"/>
  <c r="N21" i="10" a="1"/>
  <c r="N21" i="10"/>
  <c r="H22" i="10" a="1"/>
  <c r="H22" i="10"/>
  <c r="I22" i="10" a="1"/>
  <c r="I22" i="10"/>
  <c r="J22" i="10" a="1"/>
  <c r="J22" i="10"/>
  <c r="K22" i="10" a="1"/>
  <c r="K22" i="10"/>
  <c r="M22" i="10" a="1"/>
  <c r="M22" i="10"/>
  <c r="N22" i="10" a="1"/>
  <c r="N22" i="10"/>
  <c r="H23" i="10" a="1"/>
  <c r="H23" i="10"/>
  <c r="I23" i="10" a="1"/>
  <c r="I23" i="10"/>
  <c r="J23" i="10" a="1"/>
  <c r="J23" i="10"/>
  <c r="K23" i="10" a="1"/>
  <c r="K23" i="10"/>
  <c r="M23" i="10" a="1"/>
  <c r="M23" i="10"/>
  <c r="N23" i="10" a="1"/>
  <c r="N23" i="10"/>
  <c r="H24" i="10" a="1"/>
  <c r="H24" i="10"/>
  <c r="I24" i="10" a="1"/>
  <c r="I24" i="10"/>
  <c r="J24" i="10" a="1"/>
  <c r="J24" i="10"/>
  <c r="K24" i="10" a="1"/>
  <c r="K24" i="10"/>
  <c r="M24" i="10" a="1"/>
  <c r="M24" i="10"/>
  <c r="N24" i="10" a="1"/>
  <c r="N24" i="10"/>
  <c r="H25" i="10" a="1"/>
  <c r="H25" i="10"/>
  <c r="I25" i="10" a="1"/>
  <c r="I25" i="10"/>
  <c r="J25" i="10" a="1"/>
  <c r="J25" i="10"/>
  <c r="K25" i="10" a="1"/>
  <c r="K25" i="10"/>
  <c r="M25" i="10" a="1"/>
  <c r="M25" i="10"/>
  <c r="N25" i="10" a="1"/>
  <c r="N25" i="10"/>
  <c r="H26" i="10" a="1"/>
  <c r="H26" i="10"/>
  <c r="I26" i="10" a="1"/>
  <c r="I26" i="10"/>
  <c r="J26" i="10" a="1"/>
  <c r="J26" i="10"/>
  <c r="K26" i="10" a="1"/>
  <c r="K26" i="10"/>
  <c r="M26" i="10" a="1"/>
  <c r="M26" i="10"/>
  <c r="N26" i="10" a="1"/>
  <c r="N26" i="10"/>
  <c r="H27" i="10" a="1"/>
  <c r="H27" i="10"/>
  <c r="I27" i="10" a="1"/>
  <c r="I27" i="10"/>
  <c r="J27" i="10" a="1"/>
  <c r="J27" i="10"/>
  <c r="K27" i="10" a="1"/>
  <c r="K27" i="10"/>
  <c r="M27" i="10" a="1"/>
  <c r="M27" i="10"/>
  <c r="N27" i="10" a="1"/>
  <c r="N27" i="10"/>
  <c r="H28" i="10" a="1"/>
  <c r="H28" i="10"/>
  <c r="I28" i="10" a="1"/>
  <c r="I28" i="10"/>
  <c r="J28" i="10" a="1"/>
  <c r="J28" i="10"/>
  <c r="K28" i="10" a="1"/>
  <c r="K28" i="10"/>
  <c r="M28" i="10" a="1"/>
  <c r="M28" i="10"/>
  <c r="N28" i="10" a="1"/>
  <c r="N28" i="10"/>
  <c r="H29" i="10" a="1"/>
  <c r="H29" i="10"/>
  <c r="I29" i="10" a="1"/>
  <c r="I29" i="10"/>
  <c r="J29" i="10" a="1"/>
  <c r="J29" i="10"/>
  <c r="K29" i="10" a="1"/>
  <c r="K29" i="10"/>
  <c r="M29" i="10" a="1"/>
  <c r="M29" i="10"/>
  <c r="N29" i="10" a="1"/>
  <c r="N29" i="10"/>
  <c r="H5" i="11" a="1"/>
  <c r="H5" i="11"/>
  <c r="I5" i="11" a="1"/>
  <c r="I5" i="11"/>
  <c r="J5" i="11" a="1"/>
  <c r="J5" i="11"/>
  <c r="K5" i="11" a="1"/>
  <c r="K5" i="11"/>
  <c r="M5" i="11" a="1"/>
  <c r="M5" i="11"/>
  <c r="N5" i="11" a="1"/>
  <c r="N5" i="11"/>
  <c r="H6" i="11" a="1"/>
  <c r="H6" i="11"/>
  <c r="I6" i="11" a="1"/>
  <c r="I6" i="11"/>
  <c r="J6" i="11" a="1"/>
  <c r="J6" i="11"/>
  <c r="K6" i="11" a="1"/>
  <c r="K6" i="11"/>
  <c r="M6" i="11" a="1"/>
  <c r="M6" i="11"/>
  <c r="N6" i="11" a="1"/>
  <c r="N6" i="11"/>
  <c r="H7" i="11" a="1"/>
  <c r="H7" i="11"/>
  <c r="I7" i="11" a="1"/>
  <c r="I7" i="11"/>
  <c r="J7" i="11" a="1"/>
  <c r="J7" i="11"/>
  <c r="K7" i="11" a="1"/>
  <c r="K7" i="11"/>
  <c r="M7" i="11" a="1"/>
  <c r="M7" i="11"/>
  <c r="N7" i="11" a="1"/>
  <c r="N7" i="11"/>
  <c r="H8" i="11" a="1"/>
  <c r="H8" i="11"/>
  <c r="I8" i="11" a="1"/>
  <c r="I8" i="11"/>
  <c r="J8" i="11" a="1"/>
  <c r="J8" i="11"/>
  <c r="K8" i="11" a="1"/>
  <c r="K8" i="11"/>
  <c r="M8" i="11" a="1"/>
  <c r="M8" i="11"/>
  <c r="N8" i="11" a="1"/>
  <c r="N8" i="11"/>
  <c r="H9" i="11" a="1"/>
  <c r="H9" i="11"/>
  <c r="I9" i="11" a="1"/>
  <c r="I9" i="11"/>
  <c r="J9" i="11" a="1"/>
  <c r="J9" i="11"/>
  <c r="K9" i="11" a="1"/>
  <c r="K9" i="11"/>
  <c r="M9" i="11" a="1"/>
  <c r="M9" i="11"/>
  <c r="N9" i="11" a="1"/>
  <c r="N9" i="11"/>
  <c r="H10" i="11" a="1"/>
  <c r="H10" i="11"/>
  <c r="I10" i="11" a="1"/>
  <c r="I10" i="11"/>
  <c r="J10" i="11" a="1"/>
  <c r="J10" i="11"/>
  <c r="K10" i="11" a="1"/>
  <c r="K10" i="11"/>
  <c r="M10" i="11" a="1"/>
  <c r="M10" i="11"/>
  <c r="N10" i="11" a="1"/>
  <c r="N10" i="11"/>
  <c r="H11" i="11" a="1"/>
  <c r="H11" i="11"/>
  <c r="I11" i="11" a="1"/>
  <c r="I11" i="11"/>
  <c r="J11" i="11" a="1"/>
  <c r="J11" i="11"/>
  <c r="K11" i="11" a="1"/>
  <c r="K11" i="11"/>
  <c r="M11" i="11" a="1"/>
  <c r="M11" i="11"/>
  <c r="N11" i="11" a="1"/>
  <c r="N11" i="11"/>
  <c r="H12" i="11" a="1"/>
  <c r="H12" i="11"/>
  <c r="I12" i="11" a="1"/>
  <c r="I12" i="11"/>
  <c r="J12" i="11" a="1"/>
  <c r="J12" i="11"/>
  <c r="K12" i="11" a="1"/>
  <c r="K12" i="11"/>
  <c r="M12" i="11" a="1"/>
  <c r="M12" i="11"/>
  <c r="N12" i="11" a="1"/>
  <c r="N12" i="11"/>
  <c r="H13" i="11" a="1"/>
  <c r="H13" i="11"/>
  <c r="I13" i="11" a="1"/>
  <c r="I13" i="11"/>
  <c r="J13" i="11" a="1"/>
  <c r="J13" i="11"/>
  <c r="K13" i="11" a="1"/>
  <c r="K13" i="11"/>
  <c r="M13" i="11" a="1"/>
  <c r="M13" i="11"/>
  <c r="N13" i="11" a="1"/>
  <c r="N13" i="11"/>
  <c r="H14" i="11" a="1"/>
  <c r="H14" i="11"/>
  <c r="I14" i="11" a="1"/>
  <c r="I14" i="11"/>
  <c r="J14" i="11" a="1"/>
  <c r="J14" i="11"/>
  <c r="K14" i="11" a="1"/>
  <c r="K14" i="11"/>
  <c r="M14" i="11" a="1"/>
  <c r="M14" i="11"/>
  <c r="N14" i="11" a="1"/>
  <c r="N14" i="11"/>
  <c r="H15" i="11" a="1"/>
  <c r="H15" i="11"/>
  <c r="I15" i="11" a="1"/>
  <c r="I15" i="11"/>
  <c r="J15" i="11" a="1"/>
  <c r="J15" i="11"/>
  <c r="K15" i="11" a="1"/>
  <c r="K15" i="11"/>
  <c r="M15" i="11" a="1"/>
  <c r="M15" i="11"/>
  <c r="N15" i="11" a="1"/>
  <c r="N15" i="11"/>
  <c r="H16" i="11" a="1"/>
  <c r="H16" i="11"/>
  <c r="I16" i="11" a="1"/>
  <c r="I16" i="11"/>
  <c r="J16" i="11" a="1"/>
  <c r="J16" i="11"/>
  <c r="K16" i="11" a="1"/>
  <c r="K16" i="11"/>
  <c r="M16" i="11" a="1"/>
  <c r="M16" i="11"/>
  <c r="N16" i="11" a="1"/>
  <c r="N16" i="11"/>
  <c r="H17" i="11" a="1"/>
  <c r="H17" i="11"/>
  <c r="I17" i="11" a="1"/>
  <c r="I17" i="11"/>
  <c r="J17" i="11" a="1"/>
  <c r="J17" i="11"/>
  <c r="K17" i="11" a="1"/>
  <c r="K17" i="11"/>
  <c r="M17" i="11" a="1"/>
  <c r="M17" i="11"/>
  <c r="N17" i="11" a="1"/>
  <c r="N17" i="11"/>
  <c r="H18" i="11" a="1"/>
  <c r="H18" i="11"/>
  <c r="I18" i="11" a="1"/>
  <c r="I18" i="11"/>
  <c r="J18" i="11" a="1"/>
  <c r="J18" i="11"/>
  <c r="K18" i="11" a="1"/>
  <c r="K18" i="11"/>
  <c r="M18" i="11" a="1"/>
  <c r="M18" i="11"/>
  <c r="N18" i="11" a="1"/>
  <c r="N18" i="11"/>
  <c r="H19" i="11" a="1"/>
  <c r="H19" i="11"/>
  <c r="I19" i="11" a="1"/>
  <c r="I19" i="11"/>
  <c r="J19" i="11" a="1"/>
  <c r="J19" i="11"/>
  <c r="K19" i="11" a="1"/>
  <c r="K19" i="11"/>
  <c r="M19" i="11" a="1"/>
  <c r="M19" i="11"/>
  <c r="N19" i="11" a="1"/>
  <c r="N19" i="11"/>
  <c r="H20" i="11" a="1"/>
  <c r="H20" i="11"/>
  <c r="I20" i="11" a="1"/>
  <c r="I20" i="11"/>
  <c r="J20" i="11" a="1"/>
  <c r="J20" i="11"/>
  <c r="K20" i="11" a="1"/>
  <c r="K20" i="11"/>
  <c r="M20" i="11" a="1"/>
  <c r="M20" i="11"/>
  <c r="N20" i="11" a="1"/>
  <c r="N20" i="11"/>
  <c r="H21" i="11" a="1"/>
  <c r="H21" i="11"/>
  <c r="I21" i="11" a="1"/>
  <c r="I21" i="11"/>
  <c r="J21" i="11" a="1"/>
  <c r="J21" i="11"/>
  <c r="K21" i="11" a="1"/>
  <c r="K21" i="11"/>
  <c r="M21" i="11" a="1"/>
  <c r="M21" i="11"/>
  <c r="N21" i="11" a="1"/>
  <c r="N21" i="11"/>
  <c r="H22" i="11" a="1"/>
  <c r="H22" i="11"/>
  <c r="I22" i="11" a="1"/>
  <c r="I22" i="11"/>
  <c r="J22" i="11" a="1"/>
  <c r="J22" i="11"/>
  <c r="K22" i="11" a="1"/>
  <c r="K22" i="11"/>
  <c r="M22" i="11" a="1"/>
  <c r="M22" i="11"/>
  <c r="N22" i="11" a="1"/>
  <c r="N22" i="11"/>
  <c r="H23" i="11" a="1"/>
  <c r="H23" i="11"/>
  <c r="I23" i="11" a="1"/>
  <c r="I23" i="11"/>
  <c r="J23" i="11" a="1"/>
  <c r="J23" i="11"/>
  <c r="K23" i="11" a="1"/>
  <c r="K23" i="11"/>
  <c r="M23" i="11" a="1"/>
  <c r="M23" i="11"/>
  <c r="N23" i="11" a="1"/>
  <c r="N23" i="11"/>
  <c r="H24" i="11" a="1"/>
  <c r="H24" i="11"/>
  <c r="I24" i="11" a="1"/>
  <c r="I24" i="11"/>
  <c r="J24" i="11" a="1"/>
  <c r="J24" i="11"/>
  <c r="K24" i="11" a="1"/>
  <c r="K24" i="11"/>
  <c r="M24" i="11" a="1"/>
  <c r="M24" i="11"/>
  <c r="N24" i="11" a="1"/>
  <c r="N24" i="11"/>
  <c r="H25" i="11" a="1"/>
  <c r="H25" i="11"/>
  <c r="I25" i="11" a="1"/>
  <c r="I25" i="11"/>
  <c r="J25" i="11" a="1"/>
  <c r="J25" i="11"/>
  <c r="K25" i="11" a="1"/>
  <c r="K25" i="11"/>
  <c r="M25" i="11" a="1"/>
  <c r="M25" i="11"/>
  <c r="N25" i="11" a="1"/>
  <c r="N25" i="11"/>
  <c r="H26" i="11" a="1"/>
  <c r="H26" i="11"/>
  <c r="I26" i="11" a="1"/>
  <c r="I26" i="11"/>
  <c r="J26" i="11" a="1"/>
  <c r="J26" i="11"/>
  <c r="K26" i="11" a="1"/>
  <c r="K26" i="11"/>
  <c r="M26" i="11" a="1"/>
  <c r="M26" i="11"/>
  <c r="N26" i="11" a="1"/>
  <c r="N26" i="11"/>
  <c r="H27" i="11" a="1"/>
  <c r="H27" i="11"/>
  <c r="I27" i="11" a="1"/>
  <c r="I27" i="11"/>
  <c r="J27" i="11" a="1"/>
  <c r="J27" i="11"/>
  <c r="K27" i="11" a="1"/>
  <c r="K27" i="11"/>
  <c r="M27" i="11" a="1"/>
  <c r="M27" i="11"/>
  <c r="N27" i="11" a="1"/>
  <c r="N27" i="11"/>
  <c r="H28" i="11" a="1"/>
  <c r="H28" i="11"/>
  <c r="I28" i="11" a="1"/>
  <c r="I28" i="11"/>
  <c r="J28" i="11" a="1"/>
  <c r="J28" i="11"/>
  <c r="K28" i="11" a="1"/>
  <c r="K28" i="11"/>
  <c r="M28" i="11" a="1"/>
  <c r="M28" i="11"/>
  <c r="N28" i="11" a="1"/>
  <c r="N28" i="11"/>
  <c r="L5" i="11" a="1"/>
  <c r="L5" i="11"/>
  <c r="O5" i="11"/>
  <c r="L6" i="11" a="1"/>
  <c r="L6" i="11"/>
  <c r="O6" i="11"/>
  <c r="L7" i="11" a="1"/>
  <c r="L7" i="11"/>
  <c r="O7" i="11"/>
  <c r="L8" i="11" a="1"/>
  <c r="L8" i="11"/>
  <c r="O8" i="11"/>
  <c r="L9" i="11" a="1"/>
  <c r="L9" i="11"/>
  <c r="O9" i="11"/>
  <c r="L10" i="11" a="1"/>
  <c r="L10" i="11"/>
  <c r="O10" i="11"/>
  <c r="L11" i="11" a="1"/>
  <c r="L11" i="11"/>
  <c r="O11" i="11"/>
  <c r="L12" i="11" a="1"/>
  <c r="L12" i="11"/>
  <c r="O12" i="11"/>
  <c r="L13" i="11" a="1"/>
  <c r="L13" i="11"/>
  <c r="O13" i="11"/>
  <c r="L14" i="11" a="1"/>
  <c r="L14" i="11"/>
  <c r="O14" i="11"/>
  <c r="L15" i="11" a="1"/>
  <c r="L15" i="11"/>
  <c r="O15" i="11"/>
  <c r="L16" i="11" a="1"/>
  <c r="L16" i="11"/>
  <c r="O16" i="11"/>
  <c r="L17" i="11" a="1"/>
  <c r="L17" i="11"/>
  <c r="O17" i="11"/>
  <c r="L18" i="11" a="1"/>
  <c r="L18" i="11"/>
  <c r="O18" i="11"/>
  <c r="L19" i="11" a="1"/>
  <c r="L19" i="11"/>
  <c r="O19" i="11"/>
  <c r="L20" i="11" a="1"/>
  <c r="L20" i="11"/>
  <c r="O20" i="11"/>
  <c r="L21" i="11" a="1"/>
  <c r="L21" i="11"/>
  <c r="O21" i="11"/>
  <c r="L22" i="11" a="1"/>
  <c r="L22" i="11"/>
  <c r="O22" i="11"/>
  <c r="L23" i="11" a="1"/>
  <c r="L23" i="11"/>
  <c r="O23" i="11"/>
  <c r="L24" i="11" a="1"/>
  <c r="L24" i="11"/>
  <c r="O24" i="11"/>
  <c r="L25" i="11" a="1"/>
  <c r="L25" i="11"/>
  <c r="O25" i="11"/>
  <c r="L26" i="11" a="1"/>
  <c r="L26" i="11"/>
  <c r="O26" i="11"/>
  <c r="L27" i="11" a="1"/>
  <c r="L27" i="11"/>
  <c r="O27" i="11"/>
  <c r="L28" i="11" a="1"/>
  <c r="L28" i="11"/>
  <c r="O28" i="11"/>
  <c r="P5" i="11"/>
  <c r="L29" i="11" a="1"/>
  <c r="L29" i="11"/>
  <c r="O29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L5" i="10" a="1"/>
  <c r="L5" i="10"/>
  <c r="O5" i="10"/>
  <c r="P5" i="10"/>
  <c r="L6" i="10" a="1"/>
  <c r="L6" i="10"/>
  <c r="O6" i="10"/>
  <c r="L7" i="10" a="1"/>
  <c r="L7" i="10"/>
  <c r="O7" i="10"/>
  <c r="L8" i="10" a="1"/>
  <c r="L8" i="10"/>
  <c r="O8" i="10"/>
  <c r="L9" i="10" a="1"/>
  <c r="L9" i="10"/>
  <c r="O9" i="10"/>
  <c r="L10" i="10" a="1"/>
  <c r="L10" i="10"/>
  <c r="O10" i="10"/>
  <c r="L11" i="10" a="1"/>
  <c r="L11" i="10"/>
  <c r="O11" i="10"/>
  <c r="L12" i="10" a="1"/>
  <c r="L12" i="10"/>
  <c r="O12" i="10"/>
  <c r="L13" i="10" a="1"/>
  <c r="L13" i="10"/>
  <c r="O13" i="10"/>
  <c r="L14" i="10" a="1"/>
  <c r="L14" i="10"/>
  <c r="O14" i="10"/>
  <c r="L15" i="10" a="1"/>
  <c r="L15" i="10"/>
  <c r="O15" i="10"/>
  <c r="L16" i="10" a="1"/>
  <c r="L16" i="10"/>
  <c r="O16" i="10"/>
  <c r="L17" i="10" a="1"/>
  <c r="L17" i="10"/>
  <c r="O17" i="10"/>
  <c r="L18" i="10" a="1"/>
  <c r="L18" i="10"/>
  <c r="O18" i="10"/>
  <c r="L19" i="10" a="1"/>
  <c r="L19" i="10"/>
  <c r="O19" i="10"/>
  <c r="L20" i="10" a="1"/>
  <c r="L20" i="10"/>
  <c r="O20" i="10"/>
  <c r="L21" i="10" a="1"/>
  <c r="L21" i="10"/>
  <c r="O21" i="10"/>
  <c r="L22" i="10" a="1"/>
  <c r="L22" i="10"/>
  <c r="O22" i="10"/>
  <c r="L23" i="10" a="1"/>
  <c r="L23" i="10"/>
  <c r="O23" i="10"/>
  <c r="L24" i="10" a="1"/>
  <c r="L24" i="10"/>
  <c r="O24" i="10"/>
  <c r="L25" i="10" a="1"/>
  <c r="L25" i="10"/>
  <c r="O25" i="10"/>
  <c r="L26" i="10" a="1"/>
  <c r="L26" i="10"/>
  <c r="O26" i="10"/>
  <c r="L27" i="10" a="1"/>
  <c r="L27" i="10"/>
  <c r="O27" i="10"/>
  <c r="L28" i="10" a="1"/>
  <c r="L28" i="10"/>
  <c r="O28" i="10"/>
  <c r="L29" i="10" a="1"/>
  <c r="L29" i="10"/>
  <c r="O29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L5" i="9" a="1"/>
  <c r="L5" i="9"/>
  <c r="O5" i="9"/>
  <c r="L6" i="9" a="1"/>
  <c r="L6" i="9"/>
  <c r="O6" i="9"/>
  <c r="L7" i="9" a="1"/>
  <c r="L7" i="9"/>
  <c r="O7" i="9"/>
  <c r="L8" i="9" a="1"/>
  <c r="L8" i="9"/>
  <c r="O8" i="9"/>
  <c r="L9" i="9" a="1"/>
  <c r="L9" i="9"/>
  <c r="O9" i="9"/>
  <c r="L10" i="9" a="1"/>
  <c r="L10" i="9"/>
  <c r="O10" i="9"/>
  <c r="L11" i="9" a="1"/>
  <c r="L11" i="9"/>
  <c r="O11" i="9"/>
  <c r="L12" i="9" a="1"/>
  <c r="L12" i="9"/>
  <c r="O12" i="9"/>
  <c r="L13" i="9" a="1"/>
  <c r="L13" i="9"/>
  <c r="O13" i="9"/>
  <c r="L14" i="9" a="1"/>
  <c r="L14" i="9"/>
  <c r="O14" i="9"/>
  <c r="L15" i="9" a="1"/>
  <c r="L15" i="9"/>
  <c r="O15" i="9"/>
  <c r="L16" i="9" a="1"/>
  <c r="L16" i="9"/>
  <c r="O16" i="9"/>
  <c r="L17" i="9" a="1"/>
  <c r="L17" i="9"/>
  <c r="O17" i="9"/>
  <c r="L18" i="9" a="1"/>
  <c r="L18" i="9"/>
  <c r="O18" i="9"/>
  <c r="L19" i="9" a="1"/>
  <c r="L19" i="9"/>
  <c r="O19" i="9"/>
  <c r="L20" i="9" a="1"/>
  <c r="L20" i="9"/>
  <c r="O20" i="9"/>
  <c r="L21" i="9" a="1"/>
  <c r="L21" i="9"/>
  <c r="O21" i="9"/>
  <c r="L22" i="9" a="1"/>
  <c r="L22" i="9"/>
  <c r="O22" i="9"/>
  <c r="L23" i="9" a="1"/>
  <c r="L23" i="9"/>
  <c r="O23" i="9"/>
  <c r="L24" i="9" a="1"/>
  <c r="L24" i="9"/>
  <c r="O24" i="9"/>
  <c r="L25" i="9" a="1"/>
  <c r="L25" i="9"/>
  <c r="O25" i="9"/>
  <c r="L26" i="9" a="1"/>
  <c r="L26" i="9"/>
  <c r="O26" i="9"/>
  <c r="L27" i="9" a="1"/>
  <c r="L27" i="9"/>
  <c r="O27" i="9"/>
  <c r="L28" i="9" a="1"/>
  <c r="L28" i="9"/>
  <c r="O28" i="9"/>
  <c r="L29" i="9" a="1"/>
  <c r="L29" i="9"/>
  <c r="O29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L5" i="2" a="1"/>
  <c r="L5" i="2"/>
  <c r="O5" i="2"/>
  <c r="P5" i="2"/>
  <c r="L7" i="2" a="1"/>
  <c r="L7" i="2"/>
  <c r="O7" i="2"/>
  <c r="L8" i="2" a="1"/>
  <c r="L8" i="2"/>
  <c r="O8" i="2"/>
  <c r="L9" i="2" a="1"/>
  <c r="L9" i="2"/>
  <c r="O9" i="2"/>
  <c r="L10" i="2" a="1"/>
  <c r="L10" i="2"/>
  <c r="O10" i="2"/>
  <c r="L11" i="2" a="1"/>
  <c r="L11" i="2"/>
  <c r="O11" i="2"/>
  <c r="L12" i="2" a="1"/>
  <c r="L12" i="2"/>
  <c r="O12" i="2"/>
  <c r="L13" i="2" a="1"/>
  <c r="L13" i="2"/>
  <c r="O13" i="2"/>
  <c r="L14" i="2" a="1"/>
  <c r="L14" i="2"/>
  <c r="O14" i="2"/>
  <c r="L15" i="2" a="1"/>
  <c r="L15" i="2"/>
  <c r="O15" i="2"/>
  <c r="L16" i="2" a="1"/>
  <c r="L16" i="2"/>
  <c r="O16" i="2"/>
  <c r="L17" i="2" a="1"/>
  <c r="L17" i="2"/>
  <c r="O17" i="2"/>
  <c r="L18" i="2" a="1"/>
  <c r="L18" i="2"/>
  <c r="O18" i="2"/>
  <c r="L19" i="2" a="1"/>
  <c r="L19" i="2"/>
  <c r="O19" i="2"/>
  <c r="L20" i="2" a="1"/>
  <c r="L20" i="2"/>
  <c r="O20" i="2"/>
  <c r="L21" i="2" a="1"/>
  <c r="L21" i="2"/>
  <c r="O21" i="2"/>
  <c r="L22" i="2" a="1"/>
  <c r="L22" i="2"/>
  <c r="O22" i="2"/>
  <c r="L23" i="2" a="1"/>
  <c r="L23" i="2"/>
  <c r="O23" i="2"/>
  <c r="L24" i="2" a="1"/>
  <c r="L24" i="2"/>
  <c r="O24" i="2"/>
  <c r="L25" i="2" a="1"/>
  <c r="L25" i="2"/>
  <c r="O25" i="2"/>
  <c r="L26" i="2" a="1"/>
  <c r="L26" i="2"/>
  <c r="O26" i="2"/>
  <c r="L27" i="2" a="1"/>
  <c r="L27" i="2"/>
  <c r="O27" i="2"/>
  <c r="L28" i="2" a="1"/>
  <c r="L28" i="2"/>
  <c r="O28" i="2"/>
  <c r="L29" i="2" a="1"/>
  <c r="L29" i="2"/>
  <c r="O29" i="2"/>
  <c r="P7" i="2"/>
  <c r="P8" i="2"/>
  <c r="P11" i="2"/>
  <c r="P13" i="2"/>
  <c r="P16" i="2"/>
  <c r="P18" i="2"/>
  <c r="P19" i="2"/>
  <c r="P20" i="2"/>
  <c r="P21" i="2"/>
  <c r="P22" i="2"/>
  <c r="P23" i="2"/>
  <c r="P24" i="2"/>
  <c r="P25" i="2"/>
  <c r="P26" i="2"/>
  <c r="P27" i="2"/>
  <c r="P28" i="2"/>
  <c r="P29" i="2"/>
  <c r="H29" i="11" a="1"/>
  <c r="H29" i="11"/>
  <c r="I29" i="11" a="1"/>
  <c r="I29" i="11"/>
  <c r="J29" i="11" a="1"/>
  <c r="J29" i="11"/>
  <c r="K29" i="11" a="1"/>
  <c r="K29" i="11"/>
  <c r="M29" i="11" a="1"/>
  <c r="M29" i="11"/>
  <c r="N29" i="11" a="1"/>
  <c r="N29" i="11"/>
  <c r="P29" i="11"/>
  <c r="L6" i="2" a="1"/>
  <c r="L6" i="2"/>
  <c r="O6" i="2"/>
  <c r="P17" i="2"/>
  <c r="P15" i="2"/>
  <c r="P14" i="2"/>
  <c r="P12" i="2"/>
  <c r="P10" i="2"/>
  <c r="P9" i="2"/>
  <c r="P6" i="2"/>
</calcChain>
</file>

<file path=xl/comments1.xml><?xml version="1.0" encoding="utf-8"?>
<comments xmlns="http://schemas.openxmlformats.org/spreadsheetml/2006/main">
  <authors>
    <author>Gerald Barber</author>
  </authors>
  <commentList>
    <comment ref="A3" authorId="0" shapeId="0">
      <text>
        <r>
          <rPr>
            <b/>
            <sz val="9"/>
            <color indexed="81"/>
            <rFont val="Calibri"/>
            <family val="2"/>
          </rPr>
          <t>Gerald Barber: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<sst xmlns="http://schemas.openxmlformats.org/spreadsheetml/2006/main" count="480" uniqueCount="237">
  <si>
    <t>Place</t>
  </si>
  <si>
    <t>School</t>
  </si>
  <si>
    <t>Time</t>
  </si>
  <si>
    <t>Runner</t>
  </si>
  <si>
    <t>Finish</t>
  </si>
  <si>
    <t>Points</t>
  </si>
  <si>
    <t>Paid</t>
  </si>
  <si>
    <t>Total</t>
  </si>
  <si>
    <t>zTeam_17</t>
  </si>
  <si>
    <t>zTeam_18</t>
  </si>
  <si>
    <t>zTeam_19</t>
  </si>
  <si>
    <t>zTeam_20</t>
  </si>
  <si>
    <t>zTeam_21</t>
  </si>
  <si>
    <t>zTeam_22</t>
  </si>
  <si>
    <t>zTeam_23</t>
  </si>
  <si>
    <t>zTeam_24</t>
  </si>
  <si>
    <t>zTeam_25</t>
  </si>
  <si>
    <t>Schools</t>
  </si>
  <si>
    <t>zTeam_16</t>
  </si>
  <si>
    <t>High School Scoring</t>
  </si>
  <si>
    <t>Assumption</t>
  </si>
  <si>
    <t>Holy Trinity</t>
  </si>
  <si>
    <t>St. James</t>
  </si>
  <si>
    <t>St. John the Apostole</t>
  </si>
  <si>
    <t>St. Patrick</t>
  </si>
  <si>
    <t>Notes</t>
  </si>
  <si>
    <t>Academy of Our Lady of Peace (AOLP)</t>
  </si>
  <si>
    <t>Our Lady of Sorrows (OLS)</t>
  </si>
  <si>
    <t>St. Mary's</t>
  </si>
  <si>
    <t>St. Michael's</t>
  </si>
  <si>
    <t>St. Vincent Martyr (SVMS)</t>
  </si>
  <si>
    <t>St. Rose, Short Hills (SRSH)</t>
  </si>
  <si>
    <t xml:space="preserve"> </t>
  </si>
  <si>
    <t>Our Lady of Mt. Carmel</t>
  </si>
  <si>
    <t>St. Elizabeth</t>
  </si>
  <si>
    <t>zTeam_15</t>
  </si>
  <si>
    <t>AOLP</t>
  </si>
  <si>
    <t>sorry</t>
  </si>
  <si>
    <t>Finish line was told there were only 52 runners so times are missing</t>
  </si>
  <si>
    <t>They stopped timing after 52nd runner.</t>
  </si>
  <si>
    <t>Cora Rose Webber</t>
  </si>
  <si>
    <t>Emma Muir</t>
  </si>
  <si>
    <t>Ciara Vedova</t>
  </si>
  <si>
    <t>Dakota Carr</t>
  </si>
  <si>
    <t>June Gill</t>
  </si>
  <si>
    <t>Emily Poruczynski</t>
  </si>
  <si>
    <t>Colleen Santoriello</t>
  </si>
  <si>
    <t>Catherine Cullum</t>
  </si>
  <si>
    <t>Emma Torres</t>
  </si>
  <si>
    <t>Amelia Pace</t>
  </si>
  <si>
    <t>Julia Polo</t>
  </si>
  <si>
    <t>Anna Stewart</t>
  </si>
  <si>
    <t>Leah Costa</t>
  </si>
  <si>
    <t>Cailyn Cajuste</t>
  </si>
  <si>
    <t>Avery Poruczynski</t>
  </si>
  <si>
    <t>Sarah Hoff</t>
  </si>
  <si>
    <t>Ellie Zamara</t>
  </si>
  <si>
    <t>Amelia Benjamin</t>
  </si>
  <si>
    <t>Grace Gehm</t>
  </si>
  <si>
    <t>Erin Traynor</t>
  </si>
  <si>
    <t>Annie Farrell</t>
  </si>
  <si>
    <t>Nora Dam</t>
  </si>
  <si>
    <t>Shannon Tobin</t>
  </si>
  <si>
    <t>Isabel Sabnekar</t>
  </si>
  <si>
    <t>Maudie-GraceLomuscio</t>
  </si>
  <si>
    <t>Patrice Masterson</t>
  </si>
  <si>
    <t>Aletha Reynolds</t>
  </si>
  <si>
    <t>Nicole Thornton</t>
  </si>
  <si>
    <t>Eva Giannella</t>
  </si>
  <si>
    <t>Reese McChesney</t>
  </si>
  <si>
    <t>Bridget Boler</t>
  </si>
  <si>
    <t>Chole Mansfield</t>
  </si>
  <si>
    <t>Lila Ashton</t>
  </si>
  <si>
    <t>Molly Donohue</t>
  </si>
  <si>
    <t>Kayler Brody</t>
  </si>
  <si>
    <t>Jillian Paolino</t>
  </si>
  <si>
    <t>Annmarie Farkas</t>
  </si>
  <si>
    <t>Annalise deLeon</t>
  </si>
  <si>
    <t>Kate Pignatello</t>
  </si>
  <si>
    <t>Grace Powers</t>
  </si>
  <si>
    <t>Maggie Whelan</t>
  </si>
  <si>
    <t>Caroline Farkas</t>
  </si>
  <si>
    <t>Ellie McCabe</t>
  </si>
  <si>
    <t>Siaraliz Perez</t>
  </si>
  <si>
    <t>Maya Ratzan</t>
  </si>
  <si>
    <t>Isabella Martins</t>
  </si>
  <si>
    <t>Katie Rendon</t>
  </si>
  <si>
    <t>Gwen Oakley</t>
  </si>
  <si>
    <t>Olivia McNamara</t>
  </si>
  <si>
    <t>Veronica Huresky</t>
  </si>
  <si>
    <t>Makayla Muneshar</t>
  </si>
  <si>
    <t>Kiara Musa</t>
  </si>
  <si>
    <t>Daniela Velez</t>
  </si>
  <si>
    <t>Lucy Giglio</t>
  </si>
  <si>
    <t>Jacob Dusebout</t>
  </si>
  <si>
    <t>Matthew Bergwall</t>
  </si>
  <si>
    <t>Will Renke</t>
  </si>
  <si>
    <t>John Fata</t>
  </si>
  <si>
    <t>Jimmy Hughes</t>
  </si>
  <si>
    <t>Matthew Lynch</t>
  </si>
  <si>
    <t>Ashton Bernaz</t>
  </si>
  <si>
    <t>Conor Heffernan</t>
  </si>
  <si>
    <t>Declan Kelly</t>
  </si>
  <si>
    <t>Chase Lynch</t>
  </si>
  <si>
    <t>Peter VanRaamsdonk</t>
  </si>
  <si>
    <t>John Cooney</t>
  </si>
  <si>
    <t>Charlie Spiegle</t>
  </si>
  <si>
    <t>Brandon Kelly</t>
  </si>
  <si>
    <t>Dillon Byrne</t>
  </si>
  <si>
    <t>Chip Powers</t>
  </si>
  <si>
    <t>Jack Ahern</t>
  </si>
  <si>
    <t>Joel Lopez</t>
  </si>
  <si>
    <t>Giuseppe Milelli</t>
  </si>
  <si>
    <t>Daniel Lynch</t>
  </si>
  <si>
    <t>Jason Torre-Grasso</t>
  </si>
  <si>
    <t>Avery Small</t>
  </si>
  <si>
    <t>Liam Phillips-Brown</t>
  </si>
  <si>
    <t>Nazir DeFrank</t>
  </si>
  <si>
    <t>Christian Santana</t>
  </si>
  <si>
    <t>Andrew Dohn</t>
  </si>
  <si>
    <t>Justion Bongiovanni</t>
  </si>
  <si>
    <t>Aaron Guempel</t>
  </si>
  <si>
    <t>Dominic Sharkey</t>
  </si>
  <si>
    <t>no sticker - name?</t>
  </si>
  <si>
    <t>Cole McChesney</t>
  </si>
  <si>
    <t>Larry Delrossi</t>
  </si>
  <si>
    <t>Alfonso Duner</t>
  </si>
  <si>
    <t>Fintan Reichard</t>
  </si>
  <si>
    <t>Aidan Benjamin</t>
  </si>
  <si>
    <t>Zade Nassoura</t>
  </si>
  <si>
    <t>Henry Bolster</t>
  </si>
  <si>
    <t>Aiden Gutierrez</t>
  </si>
  <si>
    <t>Jonathan Polo</t>
  </si>
  <si>
    <t>Brendan Reichard</t>
  </si>
  <si>
    <t>Bryon Mendez</t>
  </si>
  <si>
    <t>Sean Griffin</t>
  </si>
  <si>
    <t>Sebastian Mohwinkel</t>
  </si>
  <si>
    <t>Amir Mejia</t>
  </si>
  <si>
    <t>Luke McArthur</t>
  </si>
  <si>
    <t>Aidan Shrekgast</t>
  </si>
  <si>
    <t>Aryan Sabnekar</t>
  </si>
  <si>
    <t>Caleb Cruz</t>
  </si>
  <si>
    <t>Matthew Donohue</t>
  </si>
  <si>
    <t>Anthony Rodriguez</t>
  </si>
  <si>
    <t>Joseph Radics</t>
  </si>
  <si>
    <t>Victor Leal</t>
  </si>
  <si>
    <t>Delaney McKee</t>
  </si>
  <si>
    <t>Emma Gamboa</t>
  </si>
  <si>
    <t>Nikhita Antil</t>
  </si>
  <si>
    <t>Molly Farrell</t>
  </si>
  <si>
    <t>Maggie Boler</t>
  </si>
  <si>
    <t>Katie Brennan</t>
  </si>
  <si>
    <t>Amanda Romano</t>
  </si>
  <si>
    <t>Megan Slattery</t>
  </si>
  <si>
    <t>Erin Aroneo</t>
  </si>
  <si>
    <t>Mariah Traynor</t>
  </si>
  <si>
    <t>Annie Kazynski</t>
  </si>
  <si>
    <t>Leah Botarelli</t>
  </si>
  <si>
    <t>Maddie Mortan</t>
  </si>
  <si>
    <t>Tess Powers</t>
  </si>
  <si>
    <t>Faith Schechter</t>
  </si>
  <si>
    <t>Grace O'Neill</t>
  </si>
  <si>
    <t>Katelyn Messina</t>
  </si>
  <si>
    <t>Grace McKenna</t>
  </si>
  <si>
    <t>Mary McKenna</t>
  </si>
  <si>
    <t>Sara Gallo</t>
  </si>
  <si>
    <t>Angela Sosa</t>
  </si>
  <si>
    <t>Kaitlyn Garrett</t>
  </si>
  <si>
    <t>Isabel Polo</t>
  </si>
  <si>
    <t>Alexandra Fisher</t>
  </si>
  <si>
    <t>Sarah Barber</t>
  </si>
  <si>
    <t>Mia Majewski</t>
  </si>
  <si>
    <t>Anna Lancellotti</t>
  </si>
  <si>
    <t>Claire Daly</t>
  </si>
  <si>
    <t>Sophia Bongiovanni</t>
  </si>
  <si>
    <t>Connie Masterson</t>
  </si>
  <si>
    <t>Ava Romer</t>
  </si>
  <si>
    <t>Keira Sheehan</t>
  </si>
  <si>
    <t>Ella Mansfield</t>
  </si>
  <si>
    <t>Molly Webber</t>
  </si>
  <si>
    <t>Caitlin Philbrick</t>
  </si>
  <si>
    <t>Hope Kaczynski</t>
  </si>
  <si>
    <t>Riley Newall</t>
  </si>
  <si>
    <t>Emma McGrath</t>
  </si>
  <si>
    <t>Olivia Muir</t>
  </si>
  <si>
    <t>Nathalia Abrams</t>
  </si>
  <si>
    <t>Gabriela Ribeiro</t>
  </si>
  <si>
    <t>Virginia Luna</t>
  </si>
  <si>
    <t>Patrick McCabe</t>
  </si>
  <si>
    <t>Ajamo Carraby-Jones</t>
  </si>
  <si>
    <t>Max Deutsch</t>
  </si>
  <si>
    <t>Brian Boler</t>
  </si>
  <si>
    <t>Colin Boler</t>
  </si>
  <si>
    <t>Luke McChesney</t>
  </si>
  <si>
    <t>Jared Edwards</t>
  </si>
  <si>
    <t>Joaquin Matti</t>
  </si>
  <si>
    <t>Caudell Cajuste</t>
  </si>
  <si>
    <t>Coley Snyder</t>
  </si>
  <si>
    <t>Colin O'Meara</t>
  </si>
  <si>
    <t>Jake McChesney</t>
  </si>
  <si>
    <t>Danny Collum</t>
  </si>
  <si>
    <t>Nicholas Eager</t>
  </si>
  <si>
    <t>Isaac Gamboa</t>
  </si>
  <si>
    <t>DJ Carini</t>
  </si>
  <si>
    <t>Ryan Bergwall</t>
  </si>
  <si>
    <t>Zach Vincent</t>
  </si>
  <si>
    <t>Tommy Reichard</t>
  </si>
  <si>
    <t>Jack Rodgers</t>
  </si>
  <si>
    <t>Will Krzastek</t>
  </si>
  <si>
    <t>Will Heffernan</t>
  </si>
  <si>
    <t>Charlie Gehringer</t>
  </si>
  <si>
    <t>Danny Jaworski</t>
  </si>
  <si>
    <t>Owen Mitchell</t>
  </si>
  <si>
    <t>Kieran Hyland</t>
  </si>
  <si>
    <t>Patrick Kenny</t>
  </si>
  <si>
    <t>Cade Duncza</t>
  </si>
  <si>
    <t>Luca DiGiacopo</t>
  </si>
  <si>
    <t>Matthew Pasko</t>
  </si>
  <si>
    <t>Tim Griffin</t>
  </si>
  <si>
    <t>Brian Tucker</t>
  </si>
  <si>
    <t>Luke Johnson</t>
  </si>
  <si>
    <t>Tre Kelly</t>
  </si>
  <si>
    <t>Chris Appuzzo</t>
  </si>
  <si>
    <t>Pat Griffin</t>
  </si>
  <si>
    <t>Sean Garry</t>
  </si>
  <si>
    <t>Anthony Yagoda</t>
  </si>
  <si>
    <t>Matthew Eberle</t>
  </si>
  <si>
    <t>John Rybak</t>
  </si>
  <si>
    <t>Brendan Scortino</t>
  </si>
  <si>
    <t>Andy Ashton</t>
  </si>
  <si>
    <t>Omar Musa</t>
  </si>
  <si>
    <t>Joseph Mintel</t>
  </si>
  <si>
    <t>Patrick Jotz</t>
  </si>
  <si>
    <t>Christopher Gonzalez</t>
  </si>
  <si>
    <t>John Giglio</t>
  </si>
  <si>
    <t>Andrew Blandon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</si>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</sst>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4" fontId="6" fillId="0" borderId="0" xfId="0" applyNumberFormat="1" applyFont="1"/>
    <xf numFmtId="47" fontId="0" fillId="0" borderId="0" xfId="0" applyNumberFormat="1" applyAlignment="1">
      <alignment horizontal="center"/>
    </xf>
    <xf numFmtId="47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6" fillId="0" borderId="0" xfId="1" applyFont="1" applyAlignment="1" applyProtection="1">
      <alignment horizontal="center"/>
      <protection locked="0"/>
    </xf>
    <xf numFmtId="44" fontId="6" fillId="2" borderId="0" xfId="1" applyFont="1" applyFill="1" applyAlignment="1" applyProtection="1">
      <alignment horizontal="center"/>
      <protection locked="0"/>
    </xf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zoomScale="125" zoomScaleNormal="125" zoomScalePageLayoutView="125" workbookViewId="0">
      <selection activeCell="F1" sqref="F1:F53"/>
    </sheetView>
  </sheetViews>
  <sheetFormatPr defaultColWidth="8.875" defaultRowHeight="15" x14ac:dyDescent="0.25"/>
  <cols>
    <col min="1" max="2" width="5.625" customWidth="1"/>
    <col min="3" max="3" width="20.625" customWidth="1"/>
    <col min="4" max="4" width="20.625" style="3" customWidth="1"/>
    <col min="5" max="5" width="10.5" style="3" customWidth="1"/>
    <col min="6" max="6" width="8.875" style="3"/>
    <col min="7" max="7" width="20.625" customWidth="1"/>
    <col min="8" max="16" width="8.875" style="3"/>
  </cols>
  <sheetData>
    <row r="1" spans="1:16" x14ac:dyDescent="0.25">
      <c r="A1" s="5" t="s">
        <v>0</v>
      </c>
      <c r="B1" s="5" t="s">
        <v>5</v>
      </c>
      <c r="C1" s="5" t="s">
        <v>1</v>
      </c>
      <c r="D1" s="4" t="s">
        <v>3</v>
      </c>
      <c r="E1" s="4" t="s">
        <v>2</v>
      </c>
      <c r="F1" s="4"/>
      <c r="G1" s="11" t="s">
        <v>19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>
        <v>1</v>
      </c>
      <c r="B2" t="str">
        <f>IF($C2&lt;&gt;"",IF(COUNTIFS($C$2:$C$251,"="&amp;$C2)&gt;=5,IF(COUNTIFS($C$2:$C2,"="&amp;$C2)&lt;=7,COUNT($B$1:$B1)+1,""),""),"")</f>
        <v/>
      </c>
      <c r="C2" s="1" t="s">
        <v>33</v>
      </c>
      <c r="D2" s="3" t="s">
        <v>40</v>
      </c>
      <c r="E2" s="7">
        <v>6.6534722222222212E-3</v>
      </c>
    </row>
    <row r="3" spans="1:16" x14ac:dyDescent="0.25">
      <c r="A3">
        <v>2</v>
      </c>
      <c r="B3">
        <f>IF($C3&lt;&gt;"",IF(COUNTIFS($C$2:$C$251,"="&amp;$C3)&gt;=5,IF(COUNTIFS($C$2:$C3,"="&amp;$C3)&lt;=7,COUNT($B$1:$B2)+1,""),""),"")</f>
        <v>1</v>
      </c>
      <c r="C3" s="1" t="s">
        <v>23</v>
      </c>
      <c r="D3" s="3" t="s">
        <v>41</v>
      </c>
      <c r="E3" s="7">
        <v>6.6987268518518507E-3</v>
      </c>
      <c r="G3" s="5"/>
      <c r="H3" s="11" t="s">
        <v>4</v>
      </c>
      <c r="I3" s="11"/>
      <c r="J3" s="11"/>
      <c r="K3" s="11"/>
      <c r="L3" s="11"/>
      <c r="M3" s="11"/>
      <c r="N3" s="11"/>
      <c r="O3" s="4"/>
      <c r="P3" s="4"/>
    </row>
    <row r="4" spans="1:16" x14ac:dyDescent="0.25">
      <c r="A4">
        <v>3</v>
      </c>
      <c r="B4">
        <f>IF($C4&lt;&gt;"",IF(COUNTIFS($C$2:$C$251,"="&amp;$C4)&gt;=5,IF(COUNTIFS($C$2:$C4,"="&amp;$C4)&lt;=7,COUNT($B$1:$B3)+1,""),""),"")</f>
        <v>2</v>
      </c>
      <c r="C4" s="1" t="s">
        <v>20</v>
      </c>
      <c r="D4" s="3" t="s">
        <v>42</v>
      </c>
      <c r="E4" s="7">
        <v>6.7042824074074062E-3</v>
      </c>
      <c r="G4" s="5" t="s">
        <v>1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 t="s">
        <v>5</v>
      </c>
      <c r="P4" s="4" t="s">
        <v>0</v>
      </c>
    </row>
    <row r="5" spans="1:16" x14ac:dyDescent="0.25">
      <c r="A5">
        <v>4</v>
      </c>
      <c r="B5">
        <f>IF($C5&lt;&gt;"",IF(COUNTIFS($C$2:$C$251,"="&amp;$C5)&gt;=5,IF(COUNTIFS($C$2:$C5,"="&amp;$C5)&lt;=7,COUNT($B$1:$B4)+1,""),""),"")</f>
        <v>3</v>
      </c>
      <c r="C5" s="1" t="s">
        <v>20</v>
      </c>
      <c r="D5" s="3" t="s">
        <v>43</v>
      </c>
      <c r="E5" s="7">
        <v>6.8819444444444431E-3</v>
      </c>
      <c r="G5" s="1" t="str">
        <f>IF(LEFT(Schools!A2)&lt;&gt;"z",Schools!A2,"")</f>
        <v>Academy of Our Lady of Peace (AOLP)</v>
      </c>
      <c r="H5" s="9" t="str">
        <f t="array" ref="H5">IF(ISERROR(SMALL(IF($C$2:$C$251=$G5, $B$2:$B$251), 1)),"",SMALL(IF($C$2:$C$251=$G5, $B$2:$B$251), 1))</f>
        <v/>
      </c>
      <c r="I5" s="9" t="str">
        <f t="array" ref="I5">IF(ISERROR(SMALL(IF($C$2:$C$251=$G5, $B$2:$B$251), 2)),"",SMALL(IF($C$2:$C$251=$G5, $B$2:$B$251), 2))</f>
        <v/>
      </c>
      <c r="J5" s="9" t="str">
        <f t="array" ref="J5">IF(ISERROR(SMALL(IF($C$2:$C$251=$G5, $B$2:$B$251), 3)),"",SMALL(IF($C$2:$C$251=$G5, $B$2:$B$251), 3))</f>
        <v/>
      </c>
      <c r="K5" s="9" t="str">
        <f t="array" ref="K5">IF(ISERROR(SMALL(IF($C$2:$C$251=$G5, $B$2:$B$251), 4)),"",SMALL(IF($C$2:$C$251=$G5, $B$2:$B$251), 4))</f>
        <v/>
      </c>
      <c r="L5" s="9" t="str">
        <f t="array" ref="L5">IF(ISERROR(SMALL(IF($C$2:$C$251=$G5, $B$2:$B$251), 5)),"",SMALL(IF($C$2:$C$251=$G5, $B$2:$B$251), 5))</f>
        <v/>
      </c>
      <c r="M5" s="9" t="str">
        <f t="array" ref="M5">IF(ISERROR(SMALL(IF($C$2:$C$251=$G5, $B$2:$B$251), 6)),"",SMALL(IF($C$2:$C$251=$G5, $B$2:$B$251), 6))</f>
        <v/>
      </c>
      <c r="N5" s="9" t="str">
        <f t="array" ref="N5">IF(ISERROR(SMALL(IF($C$2:$C$251=$G5, $B$2:$B$251), 7)),"",SMALL(IF($C$2:$C$251=$G5, $B$2:$B$251), 7))</f>
        <v/>
      </c>
      <c r="O5" s="3" t="str">
        <f t="shared" ref="O5:O29" si="0">IF(L5&lt;&gt;"",SUM(H5:L5),"")</f>
        <v/>
      </c>
      <c r="P5" s="3" t="str">
        <f>IF($O5&lt;&gt;"",_xlfn.RANK.AVG($O5,$O$5:$O$29,1),"")</f>
        <v/>
      </c>
    </row>
    <row r="6" spans="1:16" x14ac:dyDescent="0.25">
      <c r="A6">
        <v>5</v>
      </c>
      <c r="B6">
        <f>IF($C6&lt;&gt;"",IF(COUNTIFS($C$2:$C$251,"="&amp;$C6)&gt;=5,IF(COUNTIFS($C$2:$C6,"="&amp;$C6)&lt;=7,COUNT($B$1:$B5)+1,""),""),"")</f>
        <v>4</v>
      </c>
      <c r="C6" s="1" t="s">
        <v>23</v>
      </c>
      <c r="D6" s="3" t="s">
        <v>44</v>
      </c>
      <c r="E6" s="7">
        <v>6.8895833333333318E-3</v>
      </c>
      <c r="G6" s="1" t="str">
        <f>IF(LEFT(Schools!A3)&lt;&gt;"z",Schools!A3,"")</f>
        <v>Assumption</v>
      </c>
      <c r="H6" s="9">
        <f t="array" ref="H6">IF(ISERROR(SMALL(IF($C$2:$C$251=$G6, $B$2:$B$251), 1)),"",SMALL(IF($C$2:$C$251=$G6, $B$2:$B$251), 1))</f>
        <v>2</v>
      </c>
      <c r="I6" s="9">
        <f t="array" ref="I6">IF(ISERROR(SMALL(IF($C$2:$C$251=$G6, $B$2:$B$251), 2)),"",SMALL(IF($C$2:$C$251=$G6, $B$2:$B$251), 2))</f>
        <v>3</v>
      </c>
      <c r="J6" s="9">
        <f t="array" ref="J6">IF(ISERROR(SMALL(IF($C$2:$C$251=$G6, $B$2:$B$251), 3)),"",SMALL(IF($C$2:$C$251=$G6, $B$2:$B$251), 3))</f>
        <v>6</v>
      </c>
      <c r="K6" s="9">
        <f t="array" ref="K6">IF(ISERROR(SMALL(IF($C$2:$C$251=$G6, $B$2:$B$251), 4)),"",SMALL(IF($C$2:$C$251=$G6, $B$2:$B$251), 4))</f>
        <v>8</v>
      </c>
      <c r="L6" s="9">
        <f t="array" ref="L6">IF(ISERROR(SMALL(IF($C$2:$C$251=$G6, $B$2:$B$251), 5)),"",SMALL(IF($C$2:$C$251=$G6, $B$2:$B$251), 5))</f>
        <v>15</v>
      </c>
      <c r="M6" s="9">
        <f t="array" ref="M6">IF(ISERROR(SMALL(IF($C$2:$C$251=$G6, $B$2:$B$251), 6)),"",SMALL(IF($C$2:$C$251=$G6, $B$2:$B$251), 6))</f>
        <v>17</v>
      </c>
      <c r="N6" s="9">
        <f t="array" ref="N6">IF(ISERROR(SMALL(IF($C$2:$C$251=$G6, $B$2:$B$251), 7)),"",SMALL(IF($C$2:$C$251=$G6, $B$2:$B$251), 7))</f>
        <v>26</v>
      </c>
      <c r="O6" s="3">
        <f t="shared" si="0"/>
        <v>34</v>
      </c>
      <c r="P6" s="3">
        <f>IF($O6&lt;&gt;"",_xlfn.RANK.AVG($O6,$O$5:$O$29,1),"")</f>
        <v>1</v>
      </c>
    </row>
    <row r="7" spans="1:16" x14ac:dyDescent="0.25">
      <c r="A7">
        <v>6</v>
      </c>
      <c r="B7">
        <f>IF($C7&lt;&gt;"",IF(COUNTIFS($C$2:$C$251,"="&amp;$C7)&gt;=5,IF(COUNTIFS($C$2:$C7,"="&amp;$C7)&lt;=7,COUNT($B$1:$B6)+1,""),""),"")</f>
        <v>5</v>
      </c>
      <c r="C7" s="1" t="s">
        <v>34</v>
      </c>
      <c r="D7" s="3" t="s">
        <v>45</v>
      </c>
      <c r="E7" s="7">
        <v>6.9168981481481468E-3</v>
      </c>
      <c r="G7" s="1" t="str">
        <f>IF(LEFT(Schools!A4)&lt;&gt;"z",Schools!A4,"")</f>
        <v>Holy Trinity</v>
      </c>
      <c r="H7" s="9" t="str">
        <f t="array" ref="H7">IF(ISERROR(SMALL(IF($C$2:$C$251=$G7, $B$2:$B$251), 1)),"",SMALL(IF($C$2:$C$251=$G7, $B$2:$B$251), 1))</f>
        <v/>
      </c>
      <c r="I7" s="9" t="str">
        <f t="array" ref="I7">IF(ISERROR(SMALL(IF($C$2:$C$251=$G7, $B$2:$B$251), 2)),"",SMALL(IF($C$2:$C$251=$G7, $B$2:$B$251), 2))</f>
        <v/>
      </c>
      <c r="J7" s="9" t="str">
        <f t="array" ref="J7">IF(ISERROR(SMALL(IF($C$2:$C$251=$G7, $B$2:$B$251), 3)),"",SMALL(IF($C$2:$C$251=$G7, $B$2:$B$251), 3))</f>
        <v/>
      </c>
      <c r="K7" s="9" t="str">
        <f t="array" ref="K7">IF(ISERROR(SMALL(IF($C$2:$C$251=$G7, $B$2:$B$251), 4)),"",SMALL(IF($C$2:$C$251=$G7, $B$2:$B$251), 4))</f>
        <v/>
      </c>
      <c r="L7" s="9" t="str">
        <f t="array" ref="L7">IF(ISERROR(SMALL(IF($C$2:$C$251=$G7, $B$2:$B$251), 5)),"",SMALL(IF($C$2:$C$251=$G7, $B$2:$B$251), 5))</f>
        <v/>
      </c>
      <c r="M7" s="9" t="str">
        <f t="array" ref="M7">IF(ISERROR(SMALL(IF($C$2:$C$251=$G7, $B$2:$B$251), 6)),"",SMALL(IF($C$2:$C$251=$G7, $B$2:$B$251), 6))</f>
        <v/>
      </c>
      <c r="N7" s="9" t="str">
        <f t="array" ref="N7">IF(ISERROR(SMALL(IF($C$2:$C$251=$G7, $B$2:$B$251), 7)),"",SMALL(IF($C$2:$C$251=$G7, $B$2:$B$251), 7))</f>
        <v/>
      </c>
      <c r="O7" s="3" t="str">
        <f t="shared" si="0"/>
        <v/>
      </c>
      <c r="P7" s="3" t="str">
        <f t="shared" ref="P7:P29" si="1">IF($O7&lt;&gt;"",_xlfn.RANK.AVG($O7,$O$5:$O$29,1),"")</f>
        <v/>
      </c>
    </row>
    <row r="8" spans="1:16" x14ac:dyDescent="0.25">
      <c r="A8">
        <v>7</v>
      </c>
      <c r="B8">
        <f>IF($C8&lt;&gt;"",IF(COUNTIFS($C$2:$C$251,"="&amp;$C8)&gt;=5,IF(COUNTIFS($C$2:$C8,"="&amp;$C8)&lt;=7,COUNT($B$1:$B7)+1,""),""),"")</f>
        <v>6</v>
      </c>
      <c r="C8" s="1" t="s">
        <v>20</v>
      </c>
      <c r="D8" s="3" t="s">
        <v>46</v>
      </c>
      <c r="E8" s="7">
        <v>6.9468749999999991E-3</v>
      </c>
      <c r="G8" s="1" t="str">
        <f>IF(LEFT(Schools!A5)&lt;&gt;"z",Schools!A5,"")</f>
        <v>Our Lady of Mt. Carmel</v>
      </c>
      <c r="H8" s="9" t="str">
        <f t="array" ref="H8">IF(ISERROR(SMALL(IF($C$2:$C$251=$G8, $B$2:$B$251), 1)),"",SMALL(IF($C$2:$C$251=$G8, $B$2:$B$251), 1))</f>
        <v/>
      </c>
      <c r="I8" s="9" t="str">
        <f t="array" ref="I8">IF(ISERROR(SMALL(IF($C$2:$C$251=$G8, $B$2:$B$251), 2)),"",SMALL(IF($C$2:$C$251=$G8, $B$2:$B$251), 2))</f>
        <v/>
      </c>
      <c r="J8" s="9" t="str">
        <f t="array" ref="J8">IF(ISERROR(SMALL(IF($C$2:$C$251=$G8, $B$2:$B$251), 3)),"",SMALL(IF($C$2:$C$251=$G8, $B$2:$B$251), 3))</f>
        <v/>
      </c>
      <c r="K8" s="9" t="str">
        <f t="array" ref="K8">IF(ISERROR(SMALL(IF($C$2:$C$251=$G8, $B$2:$B$251), 4)),"",SMALL(IF($C$2:$C$251=$G8, $B$2:$B$251), 4))</f>
        <v/>
      </c>
      <c r="L8" s="9" t="str">
        <f t="array" ref="L8">IF(ISERROR(SMALL(IF($C$2:$C$251=$G8, $B$2:$B$251), 5)),"",SMALL(IF($C$2:$C$251=$G8, $B$2:$B$251), 5))</f>
        <v/>
      </c>
      <c r="M8" s="9" t="str">
        <f t="array" ref="M8">IF(ISERROR(SMALL(IF($C$2:$C$251=$G8, $B$2:$B$251), 6)),"",SMALL(IF($C$2:$C$251=$G8, $B$2:$B$251), 6))</f>
        <v/>
      </c>
      <c r="N8" s="9" t="str">
        <f t="array" ref="N8">IF(ISERROR(SMALL(IF($C$2:$C$251=$G8, $B$2:$B$251), 7)),"",SMALL(IF($C$2:$C$251=$G8, $B$2:$B$251), 7))</f>
        <v/>
      </c>
      <c r="O8" s="3" t="str">
        <f t="shared" si="0"/>
        <v/>
      </c>
      <c r="P8" s="3" t="str">
        <f t="shared" si="1"/>
        <v/>
      </c>
    </row>
    <row r="9" spans="1:16" x14ac:dyDescent="0.25">
      <c r="A9">
        <v>8</v>
      </c>
      <c r="B9" t="str">
        <f>IF($C9&lt;&gt;"",IF(COUNTIFS($C$2:$C$251,"="&amp;$C9)&gt;=5,IF(COUNTIFS($C$2:$C9,"="&amp;$C9)&lt;=7,COUNT($B$1:$B8)+1,""),""),"")</f>
        <v/>
      </c>
      <c r="C9" s="1" t="s">
        <v>28</v>
      </c>
      <c r="D9" s="3" t="s">
        <v>47</v>
      </c>
      <c r="E9" s="7">
        <v>7.0033564814814802E-3</v>
      </c>
      <c r="G9" s="1" t="str">
        <f>IF(LEFT(Schools!A6)&lt;&gt;"z",Schools!A6,"")</f>
        <v>Our Lady of Sorrows (OLS)</v>
      </c>
      <c r="H9" s="9">
        <f t="array" ref="H9">IF(ISERROR(SMALL(IF($C$2:$C$251=$G9, $B$2:$B$251), 1)),"",SMALL(IF($C$2:$C$251=$G9, $B$2:$B$251), 1))</f>
        <v>7</v>
      </c>
      <c r="I9" s="9">
        <f t="array" ref="I9">IF(ISERROR(SMALL(IF($C$2:$C$251=$G9, $B$2:$B$251), 2)),"",SMALL(IF($C$2:$C$251=$G9, $B$2:$B$251), 2))</f>
        <v>14</v>
      </c>
      <c r="J9" s="9">
        <f t="array" ref="J9">IF(ISERROR(SMALL(IF($C$2:$C$251=$G9, $B$2:$B$251), 3)),"",SMALL(IF($C$2:$C$251=$G9, $B$2:$B$251), 3))</f>
        <v>19</v>
      </c>
      <c r="K9" s="9">
        <f t="array" ref="K9">IF(ISERROR(SMALL(IF($C$2:$C$251=$G9, $B$2:$B$251), 4)),"",SMALL(IF($C$2:$C$251=$G9, $B$2:$B$251), 4))</f>
        <v>20</v>
      </c>
      <c r="L9" s="9">
        <f t="array" ref="L9">IF(ISERROR(SMALL(IF($C$2:$C$251=$G9, $B$2:$B$251), 5)),"",SMALL(IF($C$2:$C$251=$G9, $B$2:$B$251), 5))</f>
        <v>27</v>
      </c>
      <c r="M9" s="9">
        <f t="array" ref="M9">IF(ISERROR(SMALL(IF($C$2:$C$251=$G9, $B$2:$B$251), 6)),"",SMALL(IF($C$2:$C$251=$G9, $B$2:$B$251), 6))</f>
        <v>41</v>
      </c>
      <c r="N9" s="9" t="str">
        <f t="array" ref="N9">IF(ISERROR(SMALL(IF($C$2:$C$251=$G9, $B$2:$B$251), 7)),"",SMALL(IF($C$2:$C$251=$G9, $B$2:$B$251), 7))</f>
        <v/>
      </c>
      <c r="O9" s="3">
        <f t="shared" si="0"/>
        <v>87</v>
      </c>
      <c r="P9" s="3">
        <f t="shared" si="1"/>
        <v>4</v>
      </c>
    </row>
    <row r="10" spans="1:16" x14ac:dyDescent="0.25">
      <c r="A10">
        <v>9</v>
      </c>
      <c r="B10">
        <f>IF($C10&lt;&gt;"",IF(COUNTIFS($C$2:$C$251,"="&amp;$C10)&gt;=5,IF(COUNTIFS($C$2:$C10,"="&amp;$C10)&lt;=7,COUNT($B$1:$B9)+1,""),""),"")</f>
        <v>7</v>
      </c>
      <c r="C10" s="1" t="s">
        <v>27</v>
      </c>
      <c r="D10" s="3" t="s">
        <v>48</v>
      </c>
      <c r="E10" s="7">
        <v>7.0077546296296285E-3</v>
      </c>
      <c r="G10" s="1" t="str">
        <f>IF(LEFT(Schools!A7)&lt;&gt;"z",Schools!A7,"")</f>
        <v>St. Elizabeth</v>
      </c>
      <c r="H10" s="9">
        <f t="array" ref="H10">IF(ISERROR(SMALL(IF($C$2:$C$251=$G10, $B$2:$B$251), 1)),"",SMALL(IF($C$2:$C$251=$G10, $B$2:$B$251), 1))</f>
        <v>5</v>
      </c>
      <c r="I10" s="9">
        <f t="array" ref="I10">IF(ISERROR(SMALL(IF($C$2:$C$251=$G10, $B$2:$B$251), 2)),"",SMALL(IF($C$2:$C$251=$G10, $B$2:$B$251), 2))</f>
        <v>13</v>
      </c>
      <c r="J10" s="9">
        <f t="array" ref="J10">IF(ISERROR(SMALL(IF($C$2:$C$251=$G10, $B$2:$B$251), 3)),"",SMALL(IF($C$2:$C$251=$G10, $B$2:$B$251), 3))</f>
        <v>18</v>
      </c>
      <c r="K10" s="9">
        <f t="array" ref="K10">IF(ISERROR(SMALL(IF($C$2:$C$251=$G10, $B$2:$B$251), 4)),"",SMALL(IF($C$2:$C$251=$G10, $B$2:$B$251), 4))</f>
        <v>22</v>
      </c>
      <c r="L10" s="9">
        <f t="array" ref="L10">IF(ISERROR(SMALL(IF($C$2:$C$251=$G10, $B$2:$B$251), 5)),"",SMALL(IF($C$2:$C$251=$G10, $B$2:$B$251), 5))</f>
        <v>24</v>
      </c>
      <c r="M10" s="9">
        <f t="array" ref="M10">IF(ISERROR(SMALL(IF($C$2:$C$251=$G10, $B$2:$B$251), 6)),"",SMALL(IF($C$2:$C$251=$G10, $B$2:$B$251), 6))</f>
        <v>29</v>
      </c>
      <c r="N10" s="9">
        <f t="array" ref="N10">IF(ISERROR(SMALL(IF($C$2:$C$251=$G10, $B$2:$B$251), 7)),"",SMALL(IF($C$2:$C$251=$G10, $B$2:$B$251), 7))</f>
        <v>31</v>
      </c>
      <c r="O10" s="3">
        <f t="shared" si="0"/>
        <v>82</v>
      </c>
      <c r="P10" s="3">
        <f t="shared" si="1"/>
        <v>3</v>
      </c>
    </row>
    <row r="11" spans="1:16" x14ac:dyDescent="0.25">
      <c r="A11">
        <v>10</v>
      </c>
      <c r="B11">
        <f>IF($C11&lt;&gt;"",IF(COUNTIFS($C$2:$C$251,"="&amp;$C11)&gt;=5,IF(COUNTIFS($C$2:$C11,"="&amp;$C11)&lt;=7,COUNT($B$1:$B10)+1,""),""),"")</f>
        <v>8</v>
      </c>
      <c r="C11" s="1" t="s">
        <v>20</v>
      </c>
      <c r="D11" s="3" t="s">
        <v>49</v>
      </c>
      <c r="E11" s="7">
        <v>7.019328703703703E-3</v>
      </c>
      <c r="G11" s="1" t="str">
        <f>IF(LEFT(Schools!A8)&lt;&gt;"z",Schools!A8,"")</f>
        <v>St. James</v>
      </c>
      <c r="H11" s="9" t="str">
        <f t="array" ref="H11">IF(ISERROR(SMALL(IF($C$2:$C$251=$G11, $B$2:$B$251), 1)),"",SMALL(IF($C$2:$C$251=$G11, $B$2:$B$251), 1))</f>
        <v/>
      </c>
      <c r="I11" s="9" t="str">
        <f t="array" ref="I11">IF(ISERROR(SMALL(IF($C$2:$C$251=$G11, $B$2:$B$251), 2)),"",SMALL(IF($C$2:$C$251=$G11, $B$2:$B$251), 2))</f>
        <v/>
      </c>
      <c r="J11" s="9" t="str">
        <f t="array" ref="J11">IF(ISERROR(SMALL(IF($C$2:$C$251=$G11, $B$2:$B$251), 3)),"",SMALL(IF($C$2:$C$251=$G11, $B$2:$B$251), 3))</f>
        <v/>
      </c>
      <c r="K11" s="9" t="str">
        <f t="array" ref="K11">IF(ISERROR(SMALL(IF($C$2:$C$251=$G11, $B$2:$B$251), 4)),"",SMALL(IF($C$2:$C$251=$G11, $B$2:$B$251), 4))</f>
        <v/>
      </c>
      <c r="L11" s="9" t="str">
        <f t="array" ref="L11">IF(ISERROR(SMALL(IF($C$2:$C$251=$G11, $B$2:$B$251), 5)),"",SMALL(IF($C$2:$C$251=$G11, $B$2:$B$251), 5))</f>
        <v/>
      </c>
      <c r="M11" s="9" t="str">
        <f t="array" ref="M11">IF(ISERROR(SMALL(IF($C$2:$C$251=$G11, $B$2:$B$251), 6)),"",SMALL(IF($C$2:$C$251=$G11, $B$2:$B$251), 6))</f>
        <v/>
      </c>
      <c r="N11" s="9" t="str">
        <f t="array" ref="N11">IF(ISERROR(SMALL(IF($C$2:$C$251=$G11, $B$2:$B$251), 7)),"",SMALL(IF($C$2:$C$251=$G11, $B$2:$B$251), 7))</f>
        <v/>
      </c>
      <c r="O11" s="3" t="str">
        <f t="shared" si="0"/>
        <v/>
      </c>
      <c r="P11" s="3" t="str">
        <f t="shared" si="1"/>
        <v/>
      </c>
    </row>
    <row r="12" spans="1:16" x14ac:dyDescent="0.25">
      <c r="A12">
        <v>11</v>
      </c>
      <c r="B12">
        <f>IF($C12&lt;&gt;"",IF(COUNTIFS($C$2:$C$251,"="&amp;$C12)&gt;=5,IF(COUNTIFS($C$2:$C12,"="&amp;$C12)&lt;=7,COUNT($B$1:$B11)+1,""),""),"")</f>
        <v>9</v>
      </c>
      <c r="C12" s="1" t="s">
        <v>23</v>
      </c>
      <c r="D12" s="3" t="s">
        <v>50</v>
      </c>
      <c r="E12" s="7">
        <v>7.0489583333333324E-3</v>
      </c>
      <c r="G12" s="1" t="str">
        <f>IF(LEFT(Schools!A9)&lt;&gt;"z",Schools!A9,"")</f>
        <v>St. John the Apostole</v>
      </c>
      <c r="H12" s="9">
        <f t="array" ref="H12">IF(ISERROR(SMALL(IF($C$2:$C$251=$G12, $B$2:$B$251), 1)),"",SMALL(IF($C$2:$C$251=$G12, $B$2:$B$251), 1))</f>
        <v>1</v>
      </c>
      <c r="I12" s="9">
        <f t="array" ref="I12">IF(ISERROR(SMALL(IF($C$2:$C$251=$G12, $B$2:$B$251), 2)),"",SMALL(IF($C$2:$C$251=$G12, $B$2:$B$251), 2))</f>
        <v>4</v>
      </c>
      <c r="J12" s="9">
        <f t="array" ref="J12">IF(ISERROR(SMALL(IF($C$2:$C$251=$G12, $B$2:$B$251), 3)),"",SMALL(IF($C$2:$C$251=$G12, $B$2:$B$251), 3))</f>
        <v>9</v>
      </c>
      <c r="K12" s="9">
        <f t="array" ref="K12">IF(ISERROR(SMALL(IF($C$2:$C$251=$G12, $B$2:$B$251), 4)),"",SMALL(IF($C$2:$C$251=$G12, $B$2:$B$251), 4))</f>
        <v>12</v>
      </c>
      <c r="L12" s="9">
        <f t="array" ref="L12">IF(ISERROR(SMALL(IF($C$2:$C$251=$G12, $B$2:$B$251), 5)),"",SMALL(IF($C$2:$C$251=$G12, $B$2:$B$251), 5))</f>
        <v>39</v>
      </c>
      <c r="M12" s="9">
        <f t="array" ref="M12">IF(ISERROR(SMALL(IF($C$2:$C$251=$G12, $B$2:$B$251), 6)),"",SMALL(IF($C$2:$C$251=$G12, $B$2:$B$251), 6))</f>
        <v>46</v>
      </c>
      <c r="N12" s="9" t="str">
        <f t="array" ref="N12">IF(ISERROR(SMALL(IF($C$2:$C$251=$G12, $B$2:$B$251), 7)),"",SMALL(IF($C$2:$C$251=$G12, $B$2:$B$251), 7))</f>
        <v/>
      </c>
      <c r="O12" s="3">
        <f t="shared" si="0"/>
        <v>65</v>
      </c>
      <c r="P12" s="3">
        <f t="shared" si="1"/>
        <v>2</v>
      </c>
    </row>
    <row r="13" spans="1:16" x14ac:dyDescent="0.25">
      <c r="A13">
        <v>12</v>
      </c>
      <c r="B13">
        <f>IF($C13&lt;&gt;"",IF(COUNTIFS($C$2:$C$251,"="&amp;$C13)&gt;=5,IF(COUNTIFS($C$2:$C13,"="&amp;$C13)&lt;=7,COUNT($B$1:$B12)+1,""),""),"")</f>
        <v>10</v>
      </c>
      <c r="C13" s="1" t="s">
        <v>30</v>
      </c>
      <c r="D13" s="3" t="s">
        <v>51</v>
      </c>
      <c r="E13" s="7">
        <v>7.0703703703703692E-3</v>
      </c>
      <c r="G13" s="1" t="str">
        <f>IF(LEFT(Schools!A10)&lt;&gt;"z",Schools!A10,"")</f>
        <v>St. Mary's</v>
      </c>
      <c r="H13" s="9" t="str">
        <f t="array" ref="H13">IF(ISERROR(SMALL(IF($C$2:$C$251=$G13, $B$2:$B$251), 1)),"",SMALL(IF($C$2:$C$251=$G13, $B$2:$B$251), 1))</f>
        <v/>
      </c>
      <c r="I13" s="9" t="str">
        <f t="array" ref="I13">IF(ISERROR(SMALL(IF($C$2:$C$251=$G13, $B$2:$B$251), 2)),"",SMALL(IF($C$2:$C$251=$G13, $B$2:$B$251), 2))</f>
        <v/>
      </c>
      <c r="J13" s="9" t="str">
        <f t="array" ref="J13">IF(ISERROR(SMALL(IF($C$2:$C$251=$G13, $B$2:$B$251), 3)),"",SMALL(IF($C$2:$C$251=$G13, $B$2:$B$251), 3))</f>
        <v/>
      </c>
      <c r="K13" s="9" t="str">
        <f t="array" ref="K13">IF(ISERROR(SMALL(IF($C$2:$C$251=$G13, $B$2:$B$251), 4)),"",SMALL(IF($C$2:$C$251=$G13, $B$2:$B$251), 4))</f>
        <v/>
      </c>
      <c r="L13" s="9" t="str">
        <f t="array" ref="L13">IF(ISERROR(SMALL(IF($C$2:$C$251=$G13, $B$2:$B$251), 5)),"",SMALL(IF($C$2:$C$251=$G13, $B$2:$B$251), 5))</f>
        <v/>
      </c>
      <c r="M13" s="9" t="str">
        <f t="array" ref="M13">IF(ISERROR(SMALL(IF($C$2:$C$251=$G13, $B$2:$B$251), 6)),"",SMALL(IF($C$2:$C$251=$G13, $B$2:$B$251), 6))</f>
        <v/>
      </c>
      <c r="N13" s="9" t="str">
        <f t="array" ref="N13">IF(ISERROR(SMALL(IF($C$2:$C$251=$G13, $B$2:$B$251), 7)),"",SMALL(IF($C$2:$C$251=$G13, $B$2:$B$251), 7))</f>
        <v/>
      </c>
      <c r="O13" s="3" t="str">
        <f t="shared" si="0"/>
        <v/>
      </c>
      <c r="P13" s="3" t="str">
        <f t="shared" si="1"/>
        <v/>
      </c>
    </row>
    <row r="14" spans="1:16" x14ac:dyDescent="0.25">
      <c r="A14">
        <v>13</v>
      </c>
      <c r="B14">
        <f>IF($C14&lt;&gt;"",IF(COUNTIFS($C$2:$C$251,"="&amp;$C14)&gt;=5,IF(COUNTIFS($C$2:$C14,"="&amp;$C14)&lt;=7,COUNT($B$1:$B13)+1,""),""),"")</f>
        <v>11</v>
      </c>
      <c r="C14" s="1" t="s">
        <v>24</v>
      </c>
      <c r="D14" s="3" t="s">
        <v>52</v>
      </c>
      <c r="E14" s="7">
        <v>7.1046296296296283E-3</v>
      </c>
      <c r="G14" s="1" t="str">
        <f>IF(LEFT(Schools!A11)&lt;&gt;"z",Schools!A11,"")</f>
        <v>St. Michael's</v>
      </c>
      <c r="H14" s="9">
        <f t="array" ref="H14">IF(ISERROR(SMALL(IF($C$2:$C$251=$G14, $B$2:$B$251), 1)),"",SMALL(IF($C$2:$C$251=$G14, $B$2:$B$251), 1))</f>
        <v>23</v>
      </c>
      <c r="I14" s="9">
        <f t="array" ref="I14">IF(ISERROR(SMALL(IF($C$2:$C$251=$G14, $B$2:$B$251), 2)),"",SMALL(IF($C$2:$C$251=$G14, $B$2:$B$251), 2))</f>
        <v>37</v>
      </c>
      <c r="J14" s="9">
        <f t="array" ref="J14">IF(ISERROR(SMALL(IF($C$2:$C$251=$G14, $B$2:$B$251), 3)),"",SMALL(IF($C$2:$C$251=$G14, $B$2:$B$251), 3))</f>
        <v>38</v>
      </c>
      <c r="K14" s="9">
        <f t="array" ref="K14">IF(ISERROR(SMALL(IF($C$2:$C$251=$G14, $B$2:$B$251), 4)),"",SMALL(IF($C$2:$C$251=$G14, $B$2:$B$251), 4))</f>
        <v>43</v>
      </c>
      <c r="L14" s="9">
        <f t="array" ref="L14">IF(ISERROR(SMALL(IF($C$2:$C$251=$G14, $B$2:$B$251), 5)),"",SMALL(IF($C$2:$C$251=$G14, $B$2:$B$251), 5))</f>
        <v>44</v>
      </c>
      <c r="M14" s="9">
        <f t="array" ref="M14">IF(ISERROR(SMALL(IF($C$2:$C$251=$G14, $B$2:$B$251), 6)),"",SMALL(IF($C$2:$C$251=$G14, $B$2:$B$251), 6))</f>
        <v>45</v>
      </c>
      <c r="N14" s="9" t="str">
        <f t="array" ref="N14">IF(ISERROR(SMALL(IF($C$2:$C$251=$G14, $B$2:$B$251), 7)),"",SMALL(IF($C$2:$C$251=$G14, $B$2:$B$251), 7))</f>
        <v/>
      </c>
      <c r="O14" s="3">
        <f t="shared" si="0"/>
        <v>185</v>
      </c>
      <c r="P14" s="3">
        <f t="shared" si="1"/>
        <v>7</v>
      </c>
    </row>
    <row r="15" spans="1:16" x14ac:dyDescent="0.25">
      <c r="A15">
        <v>14</v>
      </c>
      <c r="B15">
        <f>IF($C15&lt;&gt;"",IF(COUNTIFS($C$2:$C$251,"="&amp;$C15)&gt;=5,IF(COUNTIFS($C$2:$C15,"="&amp;$C15)&lt;=7,COUNT($B$1:$B14)+1,""),""),"")</f>
        <v>12</v>
      </c>
      <c r="C15" s="1" t="s">
        <v>23</v>
      </c>
      <c r="D15" s="3" t="s">
        <v>53</v>
      </c>
      <c r="E15" s="7">
        <v>7.2091435185185175E-3</v>
      </c>
      <c r="G15" s="1" t="str">
        <f>IF(LEFT(Schools!A12)&lt;&gt;"z",Schools!A12,"")</f>
        <v>St. Patrick</v>
      </c>
      <c r="H15" s="9">
        <f t="array" ref="H15">IF(ISERROR(SMALL(IF($C$2:$C$251=$G15, $B$2:$B$251), 1)),"",SMALL(IF($C$2:$C$251=$G15, $B$2:$B$251), 1))</f>
        <v>11</v>
      </c>
      <c r="I15" s="9">
        <f t="array" ref="I15">IF(ISERROR(SMALL(IF($C$2:$C$251=$G15, $B$2:$B$251), 2)),"",SMALL(IF($C$2:$C$251=$G15, $B$2:$B$251), 2))</f>
        <v>16</v>
      </c>
      <c r="J15" s="9">
        <f t="array" ref="J15">IF(ISERROR(SMALL(IF($C$2:$C$251=$G15, $B$2:$B$251), 3)),"",SMALL(IF($C$2:$C$251=$G15, $B$2:$B$251), 3))</f>
        <v>21</v>
      </c>
      <c r="K15" s="9">
        <f t="array" ref="K15">IF(ISERROR(SMALL(IF($C$2:$C$251=$G15, $B$2:$B$251), 4)),"",SMALL(IF($C$2:$C$251=$G15, $B$2:$B$251), 4))</f>
        <v>25</v>
      </c>
      <c r="L15" s="9">
        <f t="array" ref="L15">IF(ISERROR(SMALL(IF($C$2:$C$251=$G15, $B$2:$B$251), 5)),"",SMALL(IF($C$2:$C$251=$G15, $B$2:$B$251), 5))</f>
        <v>28</v>
      </c>
      <c r="M15" s="9">
        <f t="array" ref="M15">IF(ISERROR(SMALL(IF($C$2:$C$251=$G15, $B$2:$B$251), 6)),"",SMALL(IF($C$2:$C$251=$G15, $B$2:$B$251), 6))</f>
        <v>32</v>
      </c>
      <c r="N15" s="9">
        <f t="array" ref="N15">IF(ISERROR(SMALL(IF($C$2:$C$251=$G15, $B$2:$B$251), 7)),"",SMALL(IF($C$2:$C$251=$G15, $B$2:$B$251), 7))</f>
        <v>33</v>
      </c>
      <c r="O15" s="3">
        <f t="shared" si="0"/>
        <v>101</v>
      </c>
      <c r="P15" s="3">
        <f t="shared" si="1"/>
        <v>5</v>
      </c>
    </row>
    <row r="16" spans="1:16" x14ac:dyDescent="0.25">
      <c r="A16">
        <v>15</v>
      </c>
      <c r="B16">
        <f>IF($C16&lt;&gt;"",IF(COUNTIFS($C$2:$C$251,"="&amp;$C16)&gt;=5,IF(COUNTIFS($C$2:$C16,"="&amp;$C16)&lt;=7,COUNT($B$1:$B15)+1,""),""),"")</f>
        <v>13</v>
      </c>
      <c r="C16" s="1" t="s">
        <v>34</v>
      </c>
      <c r="D16" s="3" t="s">
        <v>54</v>
      </c>
      <c r="E16" s="7">
        <v>7.2752314814814806E-3</v>
      </c>
      <c r="G16" s="1" t="str">
        <f>IF(LEFT(Schools!A13)&lt;&gt;"z",Schools!A13,"")</f>
        <v>St. Rose, Short Hills (SRSH)</v>
      </c>
      <c r="H16" s="9" t="str">
        <f t="array" ref="H16">IF(ISERROR(SMALL(IF($C$2:$C$251=$G16, $B$2:$B$251), 1)),"",SMALL(IF($C$2:$C$251=$G16, $B$2:$B$251), 1))</f>
        <v/>
      </c>
      <c r="I16" s="9" t="str">
        <f t="array" ref="I16">IF(ISERROR(SMALL(IF($C$2:$C$251=$G16, $B$2:$B$251), 2)),"",SMALL(IF($C$2:$C$251=$G16, $B$2:$B$251), 2))</f>
        <v/>
      </c>
      <c r="J16" s="9" t="str">
        <f t="array" ref="J16">IF(ISERROR(SMALL(IF($C$2:$C$251=$G16, $B$2:$B$251), 3)),"",SMALL(IF($C$2:$C$251=$G16, $B$2:$B$251), 3))</f>
        <v/>
      </c>
      <c r="K16" s="9" t="str">
        <f t="array" ref="K16">IF(ISERROR(SMALL(IF($C$2:$C$251=$G16, $B$2:$B$251), 4)),"",SMALL(IF($C$2:$C$251=$G16, $B$2:$B$251), 4))</f>
        <v/>
      </c>
      <c r="L16" s="9" t="str">
        <f t="array" ref="L16">IF(ISERROR(SMALL(IF($C$2:$C$251=$G16, $B$2:$B$251), 5)),"",SMALL(IF($C$2:$C$251=$G16, $B$2:$B$251), 5))</f>
        <v/>
      </c>
      <c r="M16" s="9" t="str">
        <f t="array" ref="M16">IF(ISERROR(SMALL(IF($C$2:$C$251=$G16, $B$2:$B$251), 6)),"",SMALL(IF($C$2:$C$251=$G16, $B$2:$B$251), 6))</f>
        <v/>
      </c>
      <c r="N16" s="9" t="str">
        <f t="array" ref="N16">IF(ISERROR(SMALL(IF($C$2:$C$251=$G16, $B$2:$B$251), 7)),"",SMALL(IF($C$2:$C$251=$G16, $B$2:$B$251), 7))</f>
        <v/>
      </c>
      <c r="O16" s="3" t="str">
        <f t="shared" si="0"/>
        <v/>
      </c>
      <c r="P16" s="3" t="str">
        <f t="shared" si="1"/>
        <v/>
      </c>
    </row>
    <row r="17" spans="1:16" x14ac:dyDescent="0.25">
      <c r="A17">
        <v>16</v>
      </c>
      <c r="B17" t="str">
        <f>IF($C17&lt;&gt;"",IF(COUNTIFS($C$2:$C$251,"="&amp;$C17)&gt;=5,IF(COUNTIFS($C$2:$C17,"="&amp;$C17)&lt;=7,COUNT($B$1:$B16)+1,""),""),"")</f>
        <v/>
      </c>
      <c r="C17" s="1" t="s">
        <v>28</v>
      </c>
      <c r="D17" s="3" t="s">
        <v>55</v>
      </c>
      <c r="E17" s="7">
        <v>7.2874999999999988E-3</v>
      </c>
      <c r="G17" s="1" t="str">
        <f>IF(LEFT(Schools!A14)&lt;&gt;"z",Schools!A14,"")</f>
        <v>St. Vincent Martyr (SVMS)</v>
      </c>
      <c r="H17" s="9">
        <f t="array" ref="H17">IF(ISERROR(SMALL(IF($C$2:$C$251=$G17, $B$2:$B$251), 1)),"",SMALL(IF($C$2:$C$251=$G17, $B$2:$B$251), 1))</f>
        <v>10</v>
      </c>
      <c r="I17" s="9">
        <f t="array" ref="I17">IF(ISERROR(SMALL(IF($C$2:$C$251=$G17, $B$2:$B$251), 2)),"",SMALL(IF($C$2:$C$251=$G17, $B$2:$B$251), 2))</f>
        <v>30</v>
      </c>
      <c r="J17" s="9">
        <f t="array" ref="J17">IF(ISERROR(SMALL(IF($C$2:$C$251=$G17, $B$2:$B$251), 3)),"",SMALL(IF($C$2:$C$251=$G17, $B$2:$B$251), 3))</f>
        <v>34</v>
      </c>
      <c r="K17" s="9">
        <f t="array" ref="K17">IF(ISERROR(SMALL(IF($C$2:$C$251=$G17, $B$2:$B$251), 4)),"",SMALL(IF($C$2:$C$251=$G17, $B$2:$B$251), 4))</f>
        <v>35</v>
      </c>
      <c r="L17" s="9">
        <f t="array" ref="L17">IF(ISERROR(SMALL(IF($C$2:$C$251=$G17, $B$2:$B$251), 5)),"",SMALL(IF($C$2:$C$251=$G17, $B$2:$B$251), 5))</f>
        <v>36</v>
      </c>
      <c r="M17" s="9">
        <f t="array" ref="M17">IF(ISERROR(SMALL(IF($C$2:$C$251=$G17, $B$2:$B$251), 6)),"",SMALL(IF($C$2:$C$251=$G17, $B$2:$B$251), 6))</f>
        <v>40</v>
      </c>
      <c r="N17" s="9">
        <f t="array" ref="N17">IF(ISERROR(SMALL(IF($C$2:$C$251=$G17, $B$2:$B$251), 7)),"",SMALL(IF($C$2:$C$251=$G17, $B$2:$B$251), 7))</f>
        <v>42</v>
      </c>
      <c r="O17" s="3">
        <f t="shared" si="0"/>
        <v>145</v>
      </c>
      <c r="P17" s="3">
        <f t="shared" si="1"/>
        <v>6</v>
      </c>
    </row>
    <row r="18" spans="1:16" x14ac:dyDescent="0.25">
      <c r="A18">
        <v>17</v>
      </c>
      <c r="B18" t="str">
        <f>IF($C18&lt;&gt;"",IF(COUNTIFS($C$2:$C$251,"="&amp;$C18)&gt;=5,IF(COUNTIFS($C$2:$C18,"="&amp;$C18)&lt;=7,COUNT($B$1:$B17)+1,""),""),"")</f>
        <v/>
      </c>
      <c r="C18" s="1" t="s">
        <v>31</v>
      </c>
      <c r="D18" s="3" t="s">
        <v>56</v>
      </c>
      <c r="E18" s="7">
        <v>7.2971064814814799E-3</v>
      </c>
      <c r="G18" s="1" t="str">
        <f>IF(LEFT(Schools!A15)&lt;&gt;"z",Schools!A15,"")</f>
        <v>AOLP</v>
      </c>
      <c r="H18" s="9" t="str">
        <f t="array" ref="H18">IF(ISERROR(SMALL(IF($C$2:$C$251=$G18, $B$2:$B$251), 1)),"",SMALL(IF($C$2:$C$251=$G18, $B$2:$B$251), 1))</f>
        <v/>
      </c>
      <c r="I18" s="9" t="str">
        <f t="array" ref="I18">IF(ISERROR(SMALL(IF($C$2:$C$251=$G18, $B$2:$B$251), 2)),"",SMALL(IF($C$2:$C$251=$G18, $B$2:$B$251), 2))</f>
        <v/>
      </c>
      <c r="J18" s="9" t="str">
        <f t="array" ref="J18">IF(ISERROR(SMALL(IF($C$2:$C$251=$G18, $B$2:$B$251), 3)),"",SMALL(IF($C$2:$C$251=$G18, $B$2:$B$251), 3))</f>
        <v/>
      </c>
      <c r="K18" s="9" t="str">
        <f t="array" ref="K18">IF(ISERROR(SMALL(IF($C$2:$C$251=$G18, $B$2:$B$251), 4)),"",SMALL(IF($C$2:$C$251=$G18, $B$2:$B$251), 4))</f>
        <v/>
      </c>
      <c r="L18" s="9" t="str">
        <f t="array" ref="L18">IF(ISERROR(SMALL(IF($C$2:$C$251=$G18, $B$2:$B$251), 5)),"",SMALL(IF($C$2:$C$251=$G18, $B$2:$B$251), 5))</f>
        <v/>
      </c>
      <c r="M18" s="9" t="str">
        <f t="array" ref="M18">IF(ISERROR(SMALL(IF($C$2:$C$251=$G18, $B$2:$B$251), 6)),"",SMALL(IF($C$2:$C$251=$G18, $B$2:$B$251), 6))</f>
        <v/>
      </c>
      <c r="N18" s="9" t="str">
        <f t="array" ref="N18">IF(ISERROR(SMALL(IF($C$2:$C$251=$G18, $B$2:$B$251), 7)),"",SMALL(IF($C$2:$C$251=$G18, $B$2:$B$251), 7))</f>
        <v/>
      </c>
      <c r="O18" s="3" t="str">
        <f t="shared" si="0"/>
        <v/>
      </c>
      <c r="P18" s="3" t="str">
        <f t="shared" si="1"/>
        <v/>
      </c>
    </row>
    <row r="19" spans="1:16" x14ac:dyDescent="0.25">
      <c r="A19">
        <v>18</v>
      </c>
      <c r="B19">
        <f>IF($C19&lt;&gt;"",IF(COUNTIFS($C$2:$C$251,"="&amp;$C19)&gt;=5,IF(COUNTIFS($C$2:$C19,"="&amp;$C19)&lt;=7,COUNT($B$1:$B18)+1,""),""),"")</f>
        <v>14</v>
      </c>
      <c r="C19" s="1" t="s">
        <v>27</v>
      </c>
      <c r="D19" s="3" t="s">
        <v>57</v>
      </c>
      <c r="E19" s="7">
        <v>7.3310185185185171E-3</v>
      </c>
      <c r="G19" s="1" t="str">
        <f>IF(LEFT(Schools!A16)&lt;&gt;"z",Schools!A16,"")</f>
        <v/>
      </c>
      <c r="H19" s="9" t="str">
        <f t="array" ref="H19">IF(ISERROR(SMALL(IF($C$2:$C$251=$G19, $B$2:$B$251), 1)),"",SMALL(IF($C$2:$C$251=$G19, $B$2:$B$251), 1))</f>
        <v/>
      </c>
      <c r="I19" s="9" t="str">
        <f t="array" ref="I19">IF(ISERROR(SMALL(IF($C$2:$C$251=$G19, $B$2:$B$251), 2)),"",SMALL(IF($C$2:$C$251=$G19, $B$2:$B$251), 2))</f>
        <v/>
      </c>
      <c r="J19" s="9" t="str">
        <f t="array" ref="J19">IF(ISERROR(SMALL(IF($C$2:$C$251=$G19, $B$2:$B$251), 3)),"",SMALL(IF($C$2:$C$251=$G19, $B$2:$B$251), 3))</f>
        <v/>
      </c>
      <c r="K19" s="9" t="str">
        <f t="array" ref="K19">IF(ISERROR(SMALL(IF($C$2:$C$251=$G19, $B$2:$B$251), 4)),"",SMALL(IF($C$2:$C$251=$G19, $B$2:$B$251), 4))</f>
        <v/>
      </c>
      <c r="L19" s="9" t="str">
        <f t="array" ref="L19">IF(ISERROR(SMALL(IF($C$2:$C$251=$G19, $B$2:$B$251), 5)),"",SMALL(IF($C$2:$C$251=$G19, $B$2:$B$251), 5))</f>
        <v/>
      </c>
      <c r="M19" s="9" t="str">
        <f t="array" ref="M19">IF(ISERROR(SMALL(IF($C$2:$C$251=$G19, $B$2:$B$251), 6)),"",SMALL(IF($C$2:$C$251=$G19, $B$2:$B$251), 6))</f>
        <v/>
      </c>
      <c r="N19" s="9" t="str">
        <f t="array" ref="N19">IF(ISERROR(SMALL(IF($C$2:$C$251=$G19, $B$2:$B$251), 7)),"",SMALL(IF($C$2:$C$251=$G19, $B$2:$B$251), 7))</f>
        <v/>
      </c>
      <c r="O19" s="3" t="str">
        <f t="shared" si="0"/>
        <v/>
      </c>
      <c r="P19" s="3" t="str">
        <f t="shared" si="1"/>
        <v/>
      </c>
    </row>
    <row r="20" spans="1:16" x14ac:dyDescent="0.25">
      <c r="A20">
        <v>19</v>
      </c>
      <c r="B20">
        <f>IF($C20&lt;&gt;"",IF(COUNTIFS($C$2:$C$251,"="&amp;$C20)&gt;=5,IF(COUNTIFS($C$2:$C20,"="&amp;$C20)&lt;=7,COUNT($B$1:$B19)+1,""),""),"")</f>
        <v>15</v>
      </c>
      <c r="C20" s="1" t="s">
        <v>20</v>
      </c>
      <c r="D20" s="3" t="s">
        <v>58</v>
      </c>
      <c r="E20" s="7">
        <v>7.3768518518518506E-3</v>
      </c>
      <c r="G20" s="1" t="str">
        <f>IF(LEFT(Schools!A17)&lt;&gt;"z",Schools!A17,"")</f>
        <v/>
      </c>
      <c r="H20" s="9" t="str">
        <f t="array" ref="H20">IF(ISERROR(SMALL(IF($C$2:$C$251=$G20, $B$2:$B$251), 1)),"",SMALL(IF($C$2:$C$251=$G20, $B$2:$B$251), 1))</f>
        <v/>
      </c>
      <c r="I20" s="9" t="str">
        <f t="array" ref="I20">IF(ISERROR(SMALL(IF($C$2:$C$251=$G20, $B$2:$B$251), 2)),"",SMALL(IF($C$2:$C$251=$G20, $B$2:$B$251), 2))</f>
        <v/>
      </c>
      <c r="J20" s="9" t="str">
        <f t="array" ref="J20">IF(ISERROR(SMALL(IF($C$2:$C$251=$G20, $B$2:$B$251), 3)),"",SMALL(IF($C$2:$C$251=$G20, $B$2:$B$251), 3))</f>
        <v/>
      </c>
      <c r="K20" s="9" t="str">
        <f t="array" ref="K20">IF(ISERROR(SMALL(IF($C$2:$C$251=$G20, $B$2:$B$251), 4)),"",SMALL(IF($C$2:$C$251=$G20, $B$2:$B$251), 4))</f>
        <v/>
      </c>
      <c r="L20" s="9" t="str">
        <f t="array" ref="L20">IF(ISERROR(SMALL(IF($C$2:$C$251=$G20, $B$2:$B$251), 5)),"",SMALL(IF($C$2:$C$251=$G20, $B$2:$B$251), 5))</f>
        <v/>
      </c>
      <c r="M20" s="9" t="str">
        <f t="array" ref="M20">IF(ISERROR(SMALL(IF($C$2:$C$251=$G20, $B$2:$B$251), 6)),"",SMALL(IF($C$2:$C$251=$G20, $B$2:$B$251), 6))</f>
        <v/>
      </c>
      <c r="N20" s="9" t="str">
        <f t="array" ref="N20">IF(ISERROR(SMALL(IF($C$2:$C$251=$G20, $B$2:$B$251), 7)),"",SMALL(IF($C$2:$C$251=$G20, $B$2:$B$251), 7))</f>
        <v/>
      </c>
      <c r="O20" s="3" t="str">
        <f t="shared" si="0"/>
        <v/>
      </c>
      <c r="P20" s="3" t="str">
        <f t="shared" si="1"/>
        <v/>
      </c>
    </row>
    <row r="21" spans="1:16" x14ac:dyDescent="0.25">
      <c r="A21">
        <v>20</v>
      </c>
      <c r="B21" t="str">
        <f>IF($C21&lt;&gt;"",IF(COUNTIFS($C$2:$C$251,"="&amp;$C21)&gt;=5,IF(COUNTIFS($C$2:$C21,"="&amp;$C21)&lt;=7,COUNT($B$1:$B20)+1,""),""),"")</f>
        <v/>
      </c>
      <c r="C21" s="1" t="s">
        <v>31</v>
      </c>
      <c r="D21" s="3" t="s">
        <v>59</v>
      </c>
      <c r="E21" s="7">
        <v>7.4406249999999985E-3</v>
      </c>
      <c r="G21" s="1" t="str">
        <f>IF(LEFT(Schools!A18)&lt;&gt;"z",Schools!A18,"")</f>
        <v/>
      </c>
      <c r="H21" s="9" t="str">
        <f t="array" ref="H21">IF(ISERROR(SMALL(IF($C$2:$C$251=$G21, $B$2:$B$251), 1)),"",SMALL(IF($C$2:$C$251=$G21, $B$2:$B$251), 1))</f>
        <v/>
      </c>
      <c r="I21" s="9" t="str">
        <f t="array" ref="I21">IF(ISERROR(SMALL(IF($C$2:$C$251=$G21, $B$2:$B$251), 2)),"",SMALL(IF($C$2:$C$251=$G21, $B$2:$B$251), 2))</f>
        <v/>
      </c>
      <c r="J21" s="9" t="str">
        <f t="array" ref="J21">IF(ISERROR(SMALL(IF($C$2:$C$251=$G21, $B$2:$B$251), 3)),"",SMALL(IF($C$2:$C$251=$G21, $B$2:$B$251), 3))</f>
        <v/>
      </c>
      <c r="K21" s="9" t="str">
        <f t="array" ref="K21">IF(ISERROR(SMALL(IF($C$2:$C$251=$G21, $B$2:$B$251), 4)),"",SMALL(IF($C$2:$C$251=$G21, $B$2:$B$251), 4))</f>
        <v/>
      </c>
      <c r="L21" s="9" t="str">
        <f t="array" ref="L21">IF(ISERROR(SMALL(IF($C$2:$C$251=$G21, $B$2:$B$251), 5)),"",SMALL(IF($C$2:$C$251=$G21, $B$2:$B$251), 5))</f>
        <v/>
      </c>
      <c r="M21" s="9" t="str">
        <f t="array" ref="M21">IF(ISERROR(SMALL(IF($C$2:$C$251=$G21, $B$2:$B$251), 6)),"",SMALL(IF($C$2:$C$251=$G21, $B$2:$B$251), 6))</f>
        <v/>
      </c>
      <c r="N21" s="9" t="str">
        <f t="array" ref="N21">IF(ISERROR(SMALL(IF($C$2:$C$251=$G21, $B$2:$B$251), 7)),"",SMALL(IF($C$2:$C$251=$G21, $B$2:$B$251), 7))</f>
        <v/>
      </c>
      <c r="O21" s="3" t="str">
        <f t="shared" si="0"/>
        <v/>
      </c>
      <c r="P21" s="3" t="str">
        <f t="shared" si="1"/>
        <v/>
      </c>
    </row>
    <row r="22" spans="1:16" x14ac:dyDescent="0.25">
      <c r="A22">
        <v>21</v>
      </c>
      <c r="B22">
        <f>IF($C22&lt;&gt;"",IF(COUNTIFS($C$2:$C$251,"="&amp;$C22)&gt;=5,IF(COUNTIFS($C$2:$C22,"="&amp;$C22)&lt;=7,COUNT($B$1:$B21)+1,""),""),"")</f>
        <v>16</v>
      </c>
      <c r="C22" s="1" t="s">
        <v>24</v>
      </c>
      <c r="D22" s="3" t="s">
        <v>60</v>
      </c>
      <c r="E22" s="7">
        <v>7.5129629629629617E-3</v>
      </c>
      <c r="G22" s="1" t="str">
        <f>IF(LEFT(Schools!A19)&lt;&gt;"z",Schools!A19,"")</f>
        <v/>
      </c>
      <c r="H22" s="9" t="str">
        <f t="array" ref="H22">IF(ISERROR(SMALL(IF($C$2:$C$251=$G22, $B$2:$B$251), 1)),"",SMALL(IF($C$2:$C$251=$G22, $B$2:$B$251), 1))</f>
        <v/>
      </c>
      <c r="I22" s="9" t="str">
        <f t="array" ref="I22">IF(ISERROR(SMALL(IF($C$2:$C$251=$G22, $B$2:$B$251), 2)),"",SMALL(IF($C$2:$C$251=$G22, $B$2:$B$251), 2))</f>
        <v/>
      </c>
      <c r="J22" s="9" t="str">
        <f t="array" ref="J22">IF(ISERROR(SMALL(IF($C$2:$C$251=$G22, $B$2:$B$251), 3)),"",SMALL(IF($C$2:$C$251=$G22, $B$2:$B$251), 3))</f>
        <v/>
      </c>
      <c r="K22" s="9" t="str">
        <f t="array" ref="K22">IF(ISERROR(SMALL(IF($C$2:$C$251=$G22, $B$2:$B$251), 4)),"",SMALL(IF($C$2:$C$251=$G22, $B$2:$B$251), 4))</f>
        <v/>
      </c>
      <c r="L22" s="9" t="str">
        <f t="array" ref="L22">IF(ISERROR(SMALL(IF($C$2:$C$251=$G22, $B$2:$B$251), 5)),"",SMALL(IF($C$2:$C$251=$G22, $B$2:$B$251), 5))</f>
        <v/>
      </c>
      <c r="M22" s="9" t="str">
        <f t="array" ref="M22">IF(ISERROR(SMALL(IF($C$2:$C$251=$G22, $B$2:$B$251), 6)),"",SMALL(IF($C$2:$C$251=$G22, $B$2:$B$251), 6))</f>
        <v/>
      </c>
      <c r="N22" s="9" t="str">
        <f t="array" ref="N22">IF(ISERROR(SMALL(IF($C$2:$C$251=$G22, $B$2:$B$251), 7)),"",SMALL(IF($C$2:$C$251=$G22, $B$2:$B$251), 7))</f>
        <v/>
      </c>
      <c r="O22" s="3" t="str">
        <f t="shared" si="0"/>
        <v/>
      </c>
      <c r="P22" s="3" t="str">
        <f t="shared" si="1"/>
        <v/>
      </c>
    </row>
    <row r="23" spans="1:16" x14ac:dyDescent="0.25">
      <c r="A23">
        <v>22</v>
      </c>
      <c r="B23">
        <f>IF($C23&lt;&gt;"",IF(COUNTIFS($C$2:$C$251,"="&amp;$C23)&gt;=5,IF(COUNTIFS($C$2:$C23,"="&amp;$C23)&lt;=7,COUNT($B$1:$B22)+1,""),""),"")</f>
        <v>17</v>
      </c>
      <c r="C23" s="1" t="s">
        <v>20</v>
      </c>
      <c r="D23" s="3" t="s">
        <v>61</v>
      </c>
      <c r="E23" s="7">
        <v>7.5671296296296285E-3</v>
      </c>
      <c r="G23" s="1" t="str">
        <f>IF(LEFT(Schools!A20)&lt;&gt;"z",Schools!A20,"")</f>
        <v/>
      </c>
      <c r="H23" s="9" t="str">
        <f t="array" ref="H23">IF(ISERROR(SMALL(IF($C$2:$C$251=$G23, $B$2:$B$251), 1)),"",SMALL(IF($C$2:$C$251=$G23, $B$2:$B$251), 1))</f>
        <v/>
      </c>
      <c r="I23" s="9" t="str">
        <f t="array" ref="I23">IF(ISERROR(SMALL(IF($C$2:$C$251=$G23, $B$2:$B$251), 2)),"",SMALL(IF($C$2:$C$251=$G23, $B$2:$B$251), 2))</f>
        <v/>
      </c>
      <c r="J23" s="9" t="str">
        <f t="array" ref="J23">IF(ISERROR(SMALL(IF($C$2:$C$251=$G23, $B$2:$B$251), 3)),"",SMALL(IF($C$2:$C$251=$G23, $B$2:$B$251), 3))</f>
        <v/>
      </c>
      <c r="K23" s="9" t="str">
        <f t="array" ref="K23">IF(ISERROR(SMALL(IF($C$2:$C$251=$G23, $B$2:$B$251), 4)),"",SMALL(IF($C$2:$C$251=$G23, $B$2:$B$251), 4))</f>
        <v/>
      </c>
      <c r="L23" s="9" t="str">
        <f t="array" ref="L23">IF(ISERROR(SMALL(IF($C$2:$C$251=$G23, $B$2:$B$251), 5)),"",SMALL(IF($C$2:$C$251=$G23, $B$2:$B$251), 5))</f>
        <v/>
      </c>
      <c r="M23" s="9" t="str">
        <f t="array" ref="M23">IF(ISERROR(SMALL(IF($C$2:$C$251=$G23, $B$2:$B$251), 6)),"",SMALL(IF($C$2:$C$251=$G23, $B$2:$B$251), 6))</f>
        <v/>
      </c>
      <c r="N23" s="9" t="str">
        <f t="array" ref="N23">IF(ISERROR(SMALL(IF($C$2:$C$251=$G23, $B$2:$B$251), 7)),"",SMALL(IF($C$2:$C$251=$G23, $B$2:$B$251), 7))</f>
        <v/>
      </c>
      <c r="O23" s="3" t="str">
        <f t="shared" si="0"/>
        <v/>
      </c>
      <c r="P23" s="3" t="str">
        <f t="shared" si="1"/>
        <v/>
      </c>
    </row>
    <row r="24" spans="1:16" x14ac:dyDescent="0.25">
      <c r="A24">
        <v>23</v>
      </c>
      <c r="B24">
        <f>IF($C24&lt;&gt;"",IF(COUNTIFS($C$2:$C$251,"="&amp;$C24)&gt;=5,IF(COUNTIFS($C$2:$C24,"="&amp;$C24)&lt;=7,COUNT($B$1:$B23)+1,""),""),"")</f>
        <v>18</v>
      </c>
      <c r="C24" s="1" t="s">
        <v>34</v>
      </c>
      <c r="D24" s="3" t="s">
        <v>62</v>
      </c>
      <c r="E24" s="7">
        <v>7.6004629629629616E-3</v>
      </c>
      <c r="G24" s="1" t="str">
        <f>IF(LEFT(Schools!A21)&lt;&gt;"z",Schools!A21,"")</f>
        <v/>
      </c>
      <c r="H24" s="9" t="str">
        <f t="array" ref="H24">IF(ISERROR(SMALL(IF($C$2:$C$251=$G24, $B$2:$B$251), 1)),"",SMALL(IF($C$2:$C$251=$G24, $B$2:$B$251), 1))</f>
        <v/>
      </c>
      <c r="I24" s="9" t="str">
        <f t="array" ref="I24">IF(ISERROR(SMALL(IF($C$2:$C$251=$G24, $B$2:$B$251), 2)),"",SMALL(IF($C$2:$C$251=$G24, $B$2:$B$251), 2))</f>
        <v/>
      </c>
      <c r="J24" s="9" t="str">
        <f t="array" ref="J24">IF(ISERROR(SMALL(IF($C$2:$C$251=$G24, $B$2:$B$251), 3)),"",SMALL(IF($C$2:$C$251=$G24, $B$2:$B$251), 3))</f>
        <v/>
      </c>
      <c r="K24" s="9" t="str">
        <f t="array" ref="K24">IF(ISERROR(SMALL(IF($C$2:$C$251=$G24, $B$2:$B$251), 4)),"",SMALL(IF($C$2:$C$251=$G24, $B$2:$B$251), 4))</f>
        <v/>
      </c>
      <c r="L24" s="9" t="str">
        <f t="array" ref="L24">IF(ISERROR(SMALL(IF($C$2:$C$251=$G24, $B$2:$B$251), 5)),"",SMALL(IF($C$2:$C$251=$G24, $B$2:$B$251), 5))</f>
        <v/>
      </c>
      <c r="M24" s="9" t="str">
        <f t="array" ref="M24">IF(ISERROR(SMALL(IF($C$2:$C$251=$G24, $B$2:$B$251), 6)),"",SMALL(IF($C$2:$C$251=$G24, $B$2:$B$251), 6))</f>
        <v/>
      </c>
      <c r="N24" s="9" t="str">
        <f t="array" ref="N24">IF(ISERROR(SMALL(IF($C$2:$C$251=$G24, $B$2:$B$251), 7)),"",SMALL(IF($C$2:$C$251=$G24, $B$2:$B$251), 7))</f>
        <v/>
      </c>
      <c r="O24" s="3" t="str">
        <f t="shared" si="0"/>
        <v/>
      </c>
      <c r="P24" s="3" t="str">
        <f t="shared" si="1"/>
        <v/>
      </c>
    </row>
    <row r="25" spans="1:16" x14ac:dyDescent="0.25">
      <c r="A25">
        <v>24</v>
      </c>
      <c r="B25">
        <f>IF($C25&lt;&gt;"",IF(COUNTIFS($C$2:$C$251,"="&amp;$C25)&gt;=5,IF(COUNTIFS($C$2:$C25,"="&amp;$C25)&lt;=7,COUNT($B$1:$B24)+1,""),""),"")</f>
        <v>19</v>
      </c>
      <c r="C25" s="1" t="s">
        <v>27</v>
      </c>
      <c r="D25" s="3" t="s">
        <v>63</v>
      </c>
      <c r="E25" s="7">
        <v>7.6578703703703687E-3</v>
      </c>
      <c r="G25" s="1" t="str">
        <f>IF(LEFT(Schools!A22)&lt;&gt;"z",Schools!A22,"")</f>
        <v/>
      </c>
      <c r="H25" s="9" t="str">
        <f t="array" ref="H25">IF(ISERROR(SMALL(IF($C$2:$C$251=$G25, $B$2:$B$251), 1)),"",SMALL(IF($C$2:$C$251=$G25, $B$2:$B$251), 1))</f>
        <v/>
      </c>
      <c r="I25" s="9" t="str">
        <f t="array" ref="I25">IF(ISERROR(SMALL(IF($C$2:$C$251=$G25, $B$2:$B$251), 2)),"",SMALL(IF($C$2:$C$251=$G25, $B$2:$B$251), 2))</f>
        <v/>
      </c>
      <c r="J25" s="9" t="str">
        <f t="array" ref="J25">IF(ISERROR(SMALL(IF($C$2:$C$251=$G25, $B$2:$B$251), 3)),"",SMALL(IF($C$2:$C$251=$G25, $B$2:$B$251), 3))</f>
        <v/>
      </c>
      <c r="K25" s="9" t="str">
        <f t="array" ref="K25">IF(ISERROR(SMALL(IF($C$2:$C$251=$G25, $B$2:$B$251), 4)),"",SMALL(IF($C$2:$C$251=$G25, $B$2:$B$251), 4))</f>
        <v/>
      </c>
      <c r="L25" s="9" t="str">
        <f t="array" ref="L25">IF(ISERROR(SMALL(IF($C$2:$C$251=$G25, $B$2:$B$251), 5)),"",SMALL(IF($C$2:$C$251=$G25, $B$2:$B$251), 5))</f>
        <v/>
      </c>
      <c r="M25" s="9" t="str">
        <f t="array" ref="M25">IF(ISERROR(SMALL(IF($C$2:$C$251=$G25, $B$2:$B$251), 6)),"",SMALL(IF($C$2:$C$251=$G25, $B$2:$B$251), 6))</f>
        <v/>
      </c>
      <c r="N25" s="9" t="str">
        <f t="array" ref="N25">IF(ISERROR(SMALL(IF($C$2:$C$251=$G25, $B$2:$B$251), 7)),"",SMALL(IF($C$2:$C$251=$G25, $B$2:$B$251), 7))</f>
        <v/>
      </c>
      <c r="O25" s="3" t="str">
        <f t="shared" si="0"/>
        <v/>
      </c>
      <c r="P25" s="3" t="str">
        <f t="shared" si="1"/>
        <v/>
      </c>
    </row>
    <row r="26" spans="1:16" x14ac:dyDescent="0.25">
      <c r="A26">
        <v>25</v>
      </c>
      <c r="B26">
        <f>IF($C26&lt;&gt;"",IF(COUNTIFS($C$2:$C$251,"="&amp;$C26)&gt;=5,IF(COUNTIFS($C$2:$C26,"="&amp;$C26)&lt;=7,COUNT($B$1:$B25)+1,""),""),"")</f>
        <v>20</v>
      </c>
      <c r="C26" s="1" t="s">
        <v>27</v>
      </c>
      <c r="D26" s="3" t="s">
        <v>64</v>
      </c>
      <c r="E26" s="7">
        <v>7.6623842592592577E-3</v>
      </c>
      <c r="G26" s="1" t="str">
        <f>IF(LEFT(Schools!A23)&lt;&gt;"z",Schools!A23,"")</f>
        <v/>
      </c>
      <c r="H26" s="9" t="str">
        <f t="array" ref="H26">IF(ISERROR(SMALL(IF($C$2:$C$251=$G26, $B$2:$B$251), 1)),"",SMALL(IF($C$2:$C$251=$G26, $B$2:$B$251), 1))</f>
        <v/>
      </c>
      <c r="I26" s="9" t="str">
        <f t="array" ref="I26">IF(ISERROR(SMALL(IF($C$2:$C$251=$G26, $B$2:$B$251), 2)),"",SMALL(IF($C$2:$C$251=$G26, $B$2:$B$251), 2))</f>
        <v/>
      </c>
      <c r="J26" s="9" t="str">
        <f t="array" ref="J26">IF(ISERROR(SMALL(IF($C$2:$C$251=$G26, $B$2:$B$251), 3)),"",SMALL(IF($C$2:$C$251=$G26, $B$2:$B$251), 3))</f>
        <v/>
      </c>
      <c r="K26" s="9" t="str">
        <f t="array" ref="K26">IF(ISERROR(SMALL(IF($C$2:$C$251=$G26, $B$2:$B$251), 4)),"",SMALL(IF($C$2:$C$251=$G26, $B$2:$B$251), 4))</f>
        <v/>
      </c>
      <c r="L26" s="9" t="str">
        <f t="array" ref="L26">IF(ISERROR(SMALL(IF($C$2:$C$251=$G26, $B$2:$B$251), 5)),"",SMALL(IF($C$2:$C$251=$G26, $B$2:$B$251), 5))</f>
        <v/>
      </c>
      <c r="M26" s="9" t="str">
        <f t="array" ref="M26">IF(ISERROR(SMALL(IF($C$2:$C$251=$G26, $B$2:$B$251), 6)),"",SMALL(IF($C$2:$C$251=$G26, $B$2:$B$251), 6))</f>
        <v/>
      </c>
      <c r="N26" s="9" t="str">
        <f t="array" ref="N26">IF(ISERROR(SMALL(IF($C$2:$C$251=$G26, $B$2:$B$251), 7)),"",SMALL(IF($C$2:$C$251=$G26, $B$2:$B$251), 7))</f>
        <v/>
      </c>
      <c r="O26" s="3" t="str">
        <f t="shared" si="0"/>
        <v/>
      </c>
      <c r="P26" s="3" t="str">
        <f t="shared" si="1"/>
        <v/>
      </c>
    </row>
    <row r="27" spans="1:16" x14ac:dyDescent="0.25">
      <c r="A27">
        <v>26</v>
      </c>
      <c r="B27">
        <f>IF($C27&lt;&gt;"",IF(COUNTIFS($C$2:$C$251,"="&amp;$C27)&gt;=5,IF(COUNTIFS($C$2:$C27,"="&amp;$C27)&lt;=7,COUNT($B$1:$B26)+1,""),""),"")</f>
        <v>21</v>
      </c>
      <c r="C27" s="1" t="s">
        <v>24</v>
      </c>
      <c r="D27" s="3" t="s">
        <v>65</v>
      </c>
      <c r="E27" s="7">
        <v>7.7202546296296281E-3</v>
      </c>
      <c r="G27" s="1" t="str">
        <f>IF(LEFT(Schools!A24)&lt;&gt;"z",Schools!A24,"")</f>
        <v/>
      </c>
      <c r="H27" s="9" t="str">
        <f t="array" ref="H27">IF(ISERROR(SMALL(IF($C$2:$C$251=$G27, $B$2:$B$251), 1)),"",SMALL(IF($C$2:$C$251=$G27, $B$2:$B$251), 1))</f>
        <v/>
      </c>
      <c r="I27" s="9" t="str">
        <f t="array" ref="I27">IF(ISERROR(SMALL(IF($C$2:$C$251=$G27, $B$2:$B$251), 2)),"",SMALL(IF($C$2:$C$251=$G27, $B$2:$B$251), 2))</f>
        <v/>
      </c>
      <c r="J27" s="9" t="str">
        <f t="array" ref="J27">IF(ISERROR(SMALL(IF($C$2:$C$251=$G27, $B$2:$B$251), 3)),"",SMALL(IF($C$2:$C$251=$G27, $B$2:$B$251), 3))</f>
        <v/>
      </c>
      <c r="K27" s="9" t="str">
        <f t="array" ref="K27">IF(ISERROR(SMALL(IF($C$2:$C$251=$G27, $B$2:$B$251), 4)),"",SMALL(IF($C$2:$C$251=$G27, $B$2:$B$251), 4))</f>
        <v/>
      </c>
      <c r="L27" s="9" t="str">
        <f t="array" ref="L27">IF(ISERROR(SMALL(IF($C$2:$C$251=$G27, $B$2:$B$251), 5)),"",SMALL(IF($C$2:$C$251=$G27, $B$2:$B$251), 5))</f>
        <v/>
      </c>
      <c r="M27" s="9" t="str">
        <f t="array" ref="M27">IF(ISERROR(SMALL(IF($C$2:$C$251=$G27, $B$2:$B$251), 6)),"",SMALL(IF($C$2:$C$251=$G27, $B$2:$B$251), 6))</f>
        <v/>
      </c>
      <c r="N27" s="9" t="str">
        <f t="array" ref="N27">IF(ISERROR(SMALL(IF($C$2:$C$251=$G27, $B$2:$B$251), 7)),"",SMALL(IF($C$2:$C$251=$G27, $B$2:$B$251), 7))</f>
        <v/>
      </c>
      <c r="O27" s="3" t="str">
        <f t="shared" si="0"/>
        <v/>
      </c>
      <c r="P27" s="3" t="str">
        <f t="shared" si="1"/>
        <v/>
      </c>
    </row>
    <row r="28" spans="1:16" x14ac:dyDescent="0.25">
      <c r="A28">
        <v>27</v>
      </c>
      <c r="B28">
        <f>IF($C28&lt;&gt;"",IF(COUNTIFS($C$2:$C$251,"="&amp;$C28)&gt;=5,IF(COUNTIFS($C$2:$C28,"="&amp;$C28)&lt;=7,COUNT($B$1:$B27)+1,""),""),"")</f>
        <v>22</v>
      </c>
      <c r="C28" s="1" t="s">
        <v>34</v>
      </c>
      <c r="D28" s="3" t="s">
        <v>66</v>
      </c>
      <c r="E28" s="7">
        <v>7.7512731481481469E-3</v>
      </c>
      <c r="G28" s="1" t="str">
        <f>IF(LEFT(Schools!A25)&lt;&gt;"z",Schools!A25,"")</f>
        <v/>
      </c>
      <c r="H28" s="9" t="str">
        <f t="array" ref="H28">IF(ISERROR(SMALL(IF($C$2:$C$251=$G28, $B$2:$B$251), 1)),"",SMALL(IF($C$2:$C$251=$G28, $B$2:$B$251), 1))</f>
        <v/>
      </c>
      <c r="I28" s="9" t="str">
        <f t="array" ref="I28">IF(ISERROR(SMALL(IF($C$2:$C$251=$G28, $B$2:$B$251), 2)),"",SMALL(IF($C$2:$C$251=$G28, $B$2:$B$251), 2))</f>
        <v/>
      </c>
      <c r="J28" s="9" t="str">
        <f t="array" ref="J28">IF(ISERROR(SMALL(IF($C$2:$C$251=$G28, $B$2:$B$251), 3)),"",SMALL(IF($C$2:$C$251=$G28, $B$2:$B$251), 3))</f>
        <v/>
      </c>
      <c r="K28" s="9" t="str">
        <f t="array" ref="K28">IF(ISERROR(SMALL(IF($C$2:$C$251=$G28, $B$2:$B$251), 4)),"",SMALL(IF($C$2:$C$251=$G28, $B$2:$B$251), 4))</f>
        <v/>
      </c>
      <c r="L28" s="9" t="str">
        <f t="array" ref="L28">IF(ISERROR(SMALL(IF($C$2:$C$251=$G28, $B$2:$B$251), 5)),"",SMALL(IF($C$2:$C$251=$G28, $B$2:$B$251), 5))</f>
        <v/>
      </c>
      <c r="M28" s="9" t="str">
        <f t="array" ref="M28">IF(ISERROR(SMALL(IF($C$2:$C$251=$G28, $B$2:$B$251), 6)),"",SMALL(IF($C$2:$C$251=$G28, $B$2:$B$251), 6))</f>
        <v/>
      </c>
      <c r="N28" s="9" t="str">
        <f t="array" ref="N28">IF(ISERROR(SMALL(IF($C$2:$C$251=$G28, $B$2:$B$251), 7)),"",SMALL(IF($C$2:$C$251=$G28, $B$2:$B$251), 7))</f>
        <v/>
      </c>
      <c r="O28" s="3" t="str">
        <f t="shared" si="0"/>
        <v/>
      </c>
      <c r="P28" s="3" t="str">
        <f t="shared" si="1"/>
        <v/>
      </c>
    </row>
    <row r="29" spans="1:16" x14ac:dyDescent="0.25">
      <c r="A29">
        <v>28</v>
      </c>
      <c r="B29">
        <f>IF($C29&lt;&gt;"",IF(COUNTIFS($C$2:$C$251,"="&amp;$C29)&gt;=5,IF(COUNTIFS($C$2:$C29,"="&amp;$C29)&lt;=7,COUNT($B$1:$B28)+1,""),""),"")</f>
        <v>23</v>
      </c>
      <c r="C29" s="1" t="s">
        <v>29</v>
      </c>
      <c r="D29" s="3" t="s">
        <v>67</v>
      </c>
      <c r="E29" s="7">
        <v>7.7811342592592576E-3</v>
      </c>
      <c r="G29" s="1" t="str">
        <f>IF(LEFT(Schools!A26)&lt;&gt;"z",Schools!A26,"")</f>
        <v/>
      </c>
      <c r="H29" s="9" t="str">
        <f t="array" ref="H29">IF(ISERROR(SMALL(IF($C$2:$C$251=$G29, $B$2:$B$251), 1)),"",SMALL(IF($C$2:$C$251=$G29, $B$2:$B$251), 1))</f>
        <v/>
      </c>
      <c r="I29" s="9" t="str">
        <f t="array" ref="I29">IF(ISERROR(SMALL(IF($C$2:$C$251=$G29, $B$2:$B$251), 2)),"",SMALL(IF($C$2:$C$251=$G29, $B$2:$B$251), 2))</f>
        <v/>
      </c>
      <c r="J29" s="9" t="str">
        <f t="array" ref="J29">IF(ISERROR(SMALL(IF($C$2:$C$251=$G29, $B$2:$B$251), 3)),"",SMALL(IF($C$2:$C$251=$G29, $B$2:$B$251), 3))</f>
        <v/>
      </c>
      <c r="K29" s="9" t="str">
        <f t="array" ref="K29">IF(ISERROR(SMALL(IF($C$2:$C$251=$G29, $B$2:$B$251), 4)),"",SMALL(IF($C$2:$C$251=$G29, $B$2:$B$251), 4))</f>
        <v/>
      </c>
      <c r="L29" s="9" t="str">
        <f t="array" ref="L29">IF(ISERROR(SMALL(IF($C$2:$C$251=$G29, $B$2:$B$251), 5)),"",SMALL(IF($C$2:$C$251=$G29, $B$2:$B$251), 5))</f>
        <v/>
      </c>
      <c r="M29" s="9" t="str">
        <f t="array" ref="M29">IF(ISERROR(SMALL(IF($C$2:$C$251=$G29, $B$2:$B$251), 6)),"",SMALL(IF($C$2:$C$251=$G29, $B$2:$B$251), 6))</f>
        <v/>
      </c>
      <c r="N29" s="9" t="str">
        <f t="array" ref="N29">IF(ISERROR(SMALL(IF($C$2:$C$251=$G29, $B$2:$B$251), 7)),"",SMALL(IF($C$2:$C$251=$G29, $B$2:$B$251), 7))</f>
        <v/>
      </c>
      <c r="O29" s="3" t="str">
        <f t="shared" si="0"/>
        <v/>
      </c>
      <c r="P29" s="3" t="str">
        <f t="shared" si="1"/>
        <v/>
      </c>
    </row>
    <row r="30" spans="1:16" x14ac:dyDescent="0.25">
      <c r="A30">
        <v>29</v>
      </c>
      <c r="B30" t="str">
        <f>IF($C30&lt;&gt;"",IF(COUNTIFS($C$2:$C$251,"="&amp;$C30)&gt;=5,IF(COUNTIFS($C$2:$C30,"="&amp;$C30)&lt;=7,COUNT($B$1:$B29)+1,""),""),"")</f>
        <v/>
      </c>
      <c r="C30" s="1" t="s">
        <v>33</v>
      </c>
      <c r="D30" s="3" t="s">
        <v>68</v>
      </c>
      <c r="E30" s="7">
        <v>7.8709490740740719E-3</v>
      </c>
    </row>
    <row r="31" spans="1:16" x14ac:dyDescent="0.25">
      <c r="A31">
        <v>30</v>
      </c>
      <c r="B31">
        <f>IF($C31&lt;&gt;"",IF(COUNTIFS($C$2:$C$251,"="&amp;$C31)&gt;=5,IF(COUNTIFS($C$2:$C31,"="&amp;$C31)&lt;=7,COUNT($B$1:$B30)+1,""),""),"")</f>
        <v>24</v>
      </c>
      <c r="C31" s="1" t="s">
        <v>34</v>
      </c>
      <c r="D31" s="3" t="s">
        <v>69</v>
      </c>
      <c r="E31" s="7">
        <v>8.0753472222222199E-3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>
        <v>31</v>
      </c>
      <c r="B32">
        <f>IF($C32&lt;&gt;"",IF(COUNTIFS($C$2:$C$251,"="&amp;$C32)&gt;=5,IF(COUNTIFS($C$2:$C32,"="&amp;$C32)&lt;=7,COUNT($B$1:$B31)+1,""),""),"")</f>
        <v>25</v>
      </c>
      <c r="C32" s="1" t="s">
        <v>24</v>
      </c>
      <c r="D32" s="3" t="s">
        <v>70</v>
      </c>
      <c r="E32" s="7">
        <v>8.1818287037037016E-3</v>
      </c>
    </row>
    <row r="33" spans="1:14" x14ac:dyDescent="0.25">
      <c r="A33">
        <v>32</v>
      </c>
      <c r="B33" t="str">
        <f>IF($C33&lt;&gt;"",IF(COUNTIFS($C$2:$C$251,"="&amp;$C33)&gt;=5,IF(COUNTIFS($C$2:$C33,"="&amp;$C33)&lt;=7,COUNT($B$1:$B32)+1,""),""),"")</f>
        <v/>
      </c>
      <c r="C33" s="1" t="s">
        <v>31</v>
      </c>
      <c r="D33" s="3" t="s">
        <v>71</v>
      </c>
      <c r="E33" s="7">
        <v>8.196412037037035E-3</v>
      </c>
      <c r="H33" s="12"/>
      <c r="I33" s="12"/>
      <c r="J33" s="12"/>
      <c r="K33" s="12"/>
      <c r="L33" s="12"/>
      <c r="M33" s="12"/>
      <c r="N33" s="12"/>
    </row>
    <row r="34" spans="1:14" x14ac:dyDescent="0.25">
      <c r="A34">
        <v>33</v>
      </c>
      <c r="B34">
        <f>IF($C34&lt;&gt;"",IF(COUNTIFS($C$2:$C$251,"="&amp;$C34)&gt;=5,IF(COUNTIFS($C$2:$C34,"="&amp;$C34)&lt;=7,COUNT($B$1:$B33)+1,""),""),"")</f>
        <v>26</v>
      </c>
      <c r="C34" s="1" t="s">
        <v>20</v>
      </c>
      <c r="D34" s="3" t="s">
        <v>72</v>
      </c>
      <c r="E34" s="7">
        <v>8.2202546296296277E-3</v>
      </c>
    </row>
    <row r="35" spans="1:14" x14ac:dyDescent="0.25">
      <c r="A35">
        <v>34</v>
      </c>
      <c r="B35">
        <f>IF($C35&lt;&gt;"",IF(COUNTIFS($C$2:$C$251,"="&amp;$C35)&gt;=5,IF(COUNTIFS($C$2:$C35,"="&amp;$C35)&lt;=7,COUNT($B$1:$B34)+1,""),""),"")</f>
        <v>27</v>
      </c>
      <c r="C35" s="1" t="s">
        <v>27</v>
      </c>
      <c r="D35" s="3" t="s">
        <v>73</v>
      </c>
      <c r="E35" s="7">
        <v>8.2567129629629605E-3</v>
      </c>
      <c r="G35" s="1"/>
      <c r="H35" s="9"/>
      <c r="I35" s="9"/>
      <c r="J35" s="9"/>
      <c r="K35" s="9"/>
      <c r="L35" s="9"/>
      <c r="M35" s="9"/>
      <c r="N35" s="9"/>
    </row>
    <row r="36" spans="1:14" x14ac:dyDescent="0.25">
      <c r="A36">
        <v>35</v>
      </c>
      <c r="B36">
        <f>IF($C36&lt;&gt;"",IF(COUNTIFS($C$2:$C$251,"="&amp;$C36)&gt;=5,IF(COUNTIFS($C$2:$C36,"="&amp;$C36)&lt;=7,COUNT($B$1:$B35)+1,""),""),"")</f>
        <v>28</v>
      </c>
      <c r="C36" s="1" t="s">
        <v>24</v>
      </c>
      <c r="D36" s="3" t="s">
        <v>74</v>
      </c>
      <c r="E36" s="7">
        <v>8.2857638888888859E-3</v>
      </c>
      <c r="G36" s="1"/>
      <c r="H36" s="9"/>
      <c r="I36" s="9"/>
      <c r="J36" s="9"/>
      <c r="K36" s="9"/>
      <c r="L36" s="9"/>
      <c r="M36" s="9"/>
      <c r="N36" s="9"/>
    </row>
    <row r="37" spans="1:14" x14ac:dyDescent="0.25">
      <c r="A37">
        <v>36</v>
      </c>
      <c r="B37">
        <f>IF($C37&lt;&gt;"",IF(COUNTIFS($C$2:$C$251,"="&amp;$C37)&gt;=5,IF(COUNTIFS($C$2:$C37,"="&amp;$C37)&lt;=7,COUNT($B$1:$B36)+1,""),""),"")</f>
        <v>29</v>
      </c>
      <c r="C37" s="1" t="s">
        <v>34</v>
      </c>
      <c r="D37" s="3" t="s">
        <v>75</v>
      </c>
      <c r="E37" s="7">
        <v>8.3581018518518492E-3</v>
      </c>
      <c r="G37" s="1"/>
      <c r="H37" s="9"/>
      <c r="I37" s="9"/>
      <c r="J37" s="9"/>
      <c r="K37" s="9"/>
      <c r="L37" s="9"/>
      <c r="M37" s="9"/>
      <c r="N37" s="9"/>
    </row>
    <row r="38" spans="1:14" x14ac:dyDescent="0.25">
      <c r="A38">
        <v>37</v>
      </c>
      <c r="B38">
        <f>IF($C38&lt;&gt;"",IF(COUNTIFS($C$2:$C$251,"="&amp;$C38)&gt;=5,IF(COUNTIFS($C$2:$C38,"="&amp;$C38)&lt;=7,COUNT($B$1:$B37)+1,""),""),"")</f>
        <v>30</v>
      </c>
      <c r="C38" s="1" t="s">
        <v>30</v>
      </c>
      <c r="D38" s="3" t="s">
        <v>76</v>
      </c>
      <c r="E38" s="7">
        <v>8.3711805555555536E-3</v>
      </c>
      <c r="G38" s="1"/>
      <c r="H38" s="9"/>
      <c r="I38" s="9"/>
      <c r="J38" s="9"/>
      <c r="K38" s="9"/>
      <c r="L38" s="9"/>
      <c r="M38" s="9"/>
      <c r="N38" s="9"/>
    </row>
    <row r="39" spans="1:14" x14ac:dyDescent="0.25">
      <c r="A39">
        <v>38</v>
      </c>
      <c r="B39">
        <f>IF($C39&lt;&gt;"",IF(COUNTIFS($C$2:$C$251,"="&amp;$C39)&gt;=5,IF(COUNTIFS($C$2:$C39,"="&amp;$C39)&lt;=7,COUNT($B$1:$B38)+1,""),""),"")</f>
        <v>31</v>
      </c>
      <c r="C39" s="1" t="s">
        <v>34</v>
      </c>
      <c r="D39" s="3" t="s">
        <v>77</v>
      </c>
      <c r="E39" s="7">
        <v>8.6331018518518501E-3</v>
      </c>
      <c r="G39" s="1"/>
      <c r="H39" s="9"/>
      <c r="I39" s="9"/>
      <c r="J39" s="9"/>
      <c r="K39" s="9"/>
      <c r="L39" s="9"/>
      <c r="M39" s="9"/>
      <c r="N39" s="9"/>
    </row>
    <row r="40" spans="1:14" x14ac:dyDescent="0.25">
      <c r="A40">
        <v>39</v>
      </c>
      <c r="B40">
        <f>IF($C40&lt;&gt;"",IF(COUNTIFS($C$2:$C$251,"="&amp;$C40)&gt;=5,IF(COUNTIFS($C$2:$C40,"="&amp;$C40)&lt;=7,COUNT($B$1:$B39)+1,""),""),"")</f>
        <v>32</v>
      </c>
      <c r="C40" s="1" t="s">
        <v>24</v>
      </c>
      <c r="D40" s="3" t="s">
        <v>78</v>
      </c>
      <c r="E40" s="7">
        <v>8.6453703703703692E-3</v>
      </c>
      <c r="G40" s="1"/>
      <c r="H40" s="9"/>
      <c r="I40" s="9"/>
      <c r="J40" s="9"/>
      <c r="K40" s="9"/>
      <c r="L40" s="9"/>
      <c r="M40" s="9"/>
      <c r="N40" s="9"/>
    </row>
    <row r="41" spans="1:14" x14ac:dyDescent="0.25">
      <c r="A41">
        <v>40</v>
      </c>
      <c r="B41">
        <f>IF($C41&lt;&gt;"",IF(COUNTIFS($C$2:$C$251,"="&amp;$C41)&gt;=5,IF(COUNTIFS($C$2:$C41,"="&amp;$C41)&lt;=7,COUNT($B$1:$B40)+1,""),""),"")</f>
        <v>33</v>
      </c>
      <c r="C41" s="1" t="s">
        <v>24</v>
      </c>
      <c r="D41" s="3" t="s">
        <v>79</v>
      </c>
      <c r="E41" s="7">
        <v>8.7113425925925917E-3</v>
      </c>
      <c r="G41" s="1"/>
      <c r="H41" s="9"/>
      <c r="I41" s="9"/>
      <c r="J41" s="9"/>
      <c r="K41" s="9"/>
      <c r="L41" s="9"/>
      <c r="M41" s="9"/>
      <c r="N41" s="9"/>
    </row>
    <row r="42" spans="1:14" x14ac:dyDescent="0.25">
      <c r="A42">
        <v>41</v>
      </c>
      <c r="B42">
        <f>IF($C42&lt;&gt;"",IF(COUNTIFS($C$2:$C$251,"="&amp;$C42)&gt;=5,IF(COUNTIFS($C$2:$C42,"="&amp;$C42)&lt;=7,COUNT($B$1:$B41)+1,""),""),"")</f>
        <v>34</v>
      </c>
      <c r="C42" s="1" t="s">
        <v>30</v>
      </c>
      <c r="D42" s="3" t="s">
        <v>80</v>
      </c>
      <c r="E42" s="7">
        <v>8.9354166666666662E-3</v>
      </c>
      <c r="G42" s="1"/>
      <c r="H42" s="9"/>
      <c r="I42" s="9"/>
      <c r="J42" s="9"/>
      <c r="K42" s="9"/>
      <c r="L42" s="9"/>
      <c r="M42" s="9"/>
      <c r="N42" s="9"/>
    </row>
    <row r="43" spans="1:14" x14ac:dyDescent="0.25">
      <c r="A43">
        <v>42</v>
      </c>
      <c r="B43">
        <f>IF($C43&lt;&gt;"",IF(COUNTIFS($C$2:$C$251,"="&amp;$C43)&gt;=5,IF(COUNTIFS($C$2:$C43,"="&amp;$C43)&lt;=7,COUNT($B$1:$B42)+1,""),""),"")</f>
        <v>35</v>
      </c>
      <c r="C43" s="1" t="s">
        <v>30</v>
      </c>
      <c r="D43" s="3" t="s">
        <v>81</v>
      </c>
      <c r="E43" s="7">
        <v>8.9660879629629622E-3</v>
      </c>
      <c r="G43" s="1"/>
      <c r="H43" s="9"/>
      <c r="I43" s="9"/>
      <c r="J43" s="9"/>
      <c r="K43" s="9"/>
      <c r="L43" s="9"/>
      <c r="M43" s="9"/>
      <c r="N43" s="9"/>
    </row>
    <row r="44" spans="1:14" x14ac:dyDescent="0.25">
      <c r="A44">
        <v>43</v>
      </c>
      <c r="B44">
        <f>IF($C44&lt;&gt;"",IF(COUNTIFS($C$2:$C$251,"="&amp;$C44)&gt;=5,IF(COUNTIFS($C$2:$C44,"="&amp;$C44)&lt;=7,COUNT($B$1:$B43)+1,""),""),"")</f>
        <v>36</v>
      </c>
      <c r="C44" s="1" t="s">
        <v>30</v>
      </c>
      <c r="D44" s="3" t="s">
        <v>82</v>
      </c>
      <c r="E44" s="7">
        <v>9.166319444444444E-3</v>
      </c>
      <c r="G44" s="1"/>
      <c r="H44" s="9"/>
      <c r="I44" s="9"/>
      <c r="J44" s="9"/>
      <c r="K44" s="9"/>
      <c r="L44" s="9"/>
      <c r="M44" s="9"/>
      <c r="N44" s="9"/>
    </row>
    <row r="45" spans="1:14" x14ac:dyDescent="0.25">
      <c r="A45">
        <v>44</v>
      </c>
      <c r="B45">
        <f>IF($C45&lt;&gt;"",IF(COUNTIFS($C$2:$C$251,"="&amp;$C45)&gt;=5,IF(COUNTIFS($C$2:$C45,"="&amp;$C45)&lt;=7,COUNT($B$1:$B44)+1,""),""),"")</f>
        <v>37</v>
      </c>
      <c r="C45" s="1" t="s">
        <v>29</v>
      </c>
      <c r="D45" s="3" t="s">
        <v>83</v>
      </c>
      <c r="E45" s="7">
        <v>9.2138888888888878E-3</v>
      </c>
      <c r="G45" s="1"/>
      <c r="H45" s="9"/>
      <c r="I45" s="9"/>
      <c r="J45" s="9"/>
      <c r="K45" s="9"/>
      <c r="L45" s="9"/>
      <c r="M45" s="9"/>
      <c r="N45" s="9"/>
    </row>
    <row r="46" spans="1:14" x14ac:dyDescent="0.25">
      <c r="A46">
        <v>45</v>
      </c>
      <c r="B46">
        <f>IF($C46&lt;&gt;"",IF(COUNTIFS($C$2:$C$251,"="&amp;$C46)&gt;=5,IF(COUNTIFS($C$2:$C46,"="&amp;$C46)&lt;=7,COUNT($B$1:$B45)+1,""),""),"")</f>
        <v>38</v>
      </c>
      <c r="C46" s="1" t="s">
        <v>29</v>
      </c>
      <c r="D46" s="3" t="s">
        <v>84</v>
      </c>
      <c r="E46" s="7">
        <v>9.3550925925925919E-3</v>
      </c>
      <c r="G46" s="1"/>
      <c r="H46" s="9"/>
      <c r="I46" s="9"/>
      <c r="J46" s="9"/>
      <c r="K46" s="9"/>
      <c r="L46" s="9"/>
      <c r="M46" s="9"/>
      <c r="N46" s="9"/>
    </row>
    <row r="47" spans="1:14" x14ac:dyDescent="0.25">
      <c r="A47">
        <v>46</v>
      </c>
      <c r="B47">
        <f>IF($C47&lt;&gt;"",IF(COUNTIFS($C$2:$C$251,"="&amp;$C47)&gt;=5,IF(COUNTIFS($C$2:$C47,"="&amp;$C47)&lt;=7,COUNT($B$1:$B46)+1,""),""),"")</f>
        <v>39</v>
      </c>
      <c r="C47" s="1" t="s">
        <v>23</v>
      </c>
      <c r="D47" s="3" t="s">
        <v>85</v>
      </c>
      <c r="E47" s="7">
        <v>9.3745370370370371E-3</v>
      </c>
      <c r="G47" s="1"/>
      <c r="H47" s="9"/>
      <c r="I47" s="9"/>
      <c r="J47" s="9"/>
      <c r="K47" s="9"/>
      <c r="L47" s="9"/>
      <c r="M47" s="9"/>
      <c r="N47" s="9"/>
    </row>
    <row r="48" spans="1:14" x14ac:dyDescent="0.25">
      <c r="A48">
        <v>47</v>
      </c>
      <c r="B48">
        <f>IF($C48&lt;&gt;"",IF(COUNTIFS($C$2:$C$251,"="&amp;$C48)&gt;=5,IF(COUNTIFS($C$2:$C48,"="&amp;$C48)&lt;=7,COUNT($B$1:$B47)+1,""),""),"")</f>
        <v>40</v>
      </c>
      <c r="C48" s="1" t="s">
        <v>30</v>
      </c>
      <c r="D48" s="3" t="s">
        <v>86</v>
      </c>
      <c r="E48" s="7">
        <v>9.4668981481481479E-3</v>
      </c>
      <c r="G48" s="1"/>
      <c r="H48" s="9"/>
      <c r="I48" s="9"/>
      <c r="J48" s="9"/>
      <c r="K48" s="9"/>
      <c r="L48" s="9"/>
      <c r="M48" s="9"/>
      <c r="N48" s="9"/>
    </row>
    <row r="49" spans="1:14" x14ac:dyDescent="0.25">
      <c r="A49">
        <v>48</v>
      </c>
      <c r="B49">
        <f>IF($C49&lt;&gt;"",IF(COUNTIFS($C$2:$C$251,"="&amp;$C49)&gt;=5,IF(COUNTIFS($C$2:$C49,"="&amp;$C49)&lt;=7,COUNT($B$1:$B48)+1,""),""),"")</f>
        <v>41</v>
      </c>
      <c r="C49" s="1" t="s">
        <v>27</v>
      </c>
      <c r="D49" s="3" t="s">
        <v>87</v>
      </c>
      <c r="E49" s="7">
        <v>9.6524305555555547E-3</v>
      </c>
      <c r="G49" s="1"/>
      <c r="H49" s="9"/>
      <c r="I49" s="9"/>
      <c r="J49" s="9"/>
      <c r="K49" s="9"/>
      <c r="L49" s="9"/>
      <c r="M49" s="9"/>
      <c r="N49" s="9"/>
    </row>
    <row r="50" spans="1:14" x14ac:dyDescent="0.25">
      <c r="A50">
        <v>49</v>
      </c>
      <c r="B50">
        <f>IF($C50&lt;&gt;"",IF(COUNTIFS($C$2:$C$251,"="&amp;$C50)&gt;=5,IF(COUNTIFS($C$2:$C50,"="&amp;$C50)&lt;=7,COUNT($B$1:$B49)+1,""),""),"")</f>
        <v>42</v>
      </c>
      <c r="C50" s="1" t="s">
        <v>30</v>
      </c>
      <c r="D50" s="3" t="s">
        <v>88</v>
      </c>
      <c r="E50" s="7">
        <v>1.0008680555555555E-2</v>
      </c>
      <c r="G50" s="1"/>
      <c r="H50" s="9"/>
      <c r="I50" s="9"/>
      <c r="J50" s="9"/>
      <c r="K50" s="9"/>
      <c r="L50" s="9"/>
      <c r="M50" s="9"/>
      <c r="N50" s="9"/>
    </row>
    <row r="51" spans="1:14" x14ac:dyDescent="0.25">
      <c r="A51">
        <v>50</v>
      </c>
      <c r="B51" t="str">
        <f>IF($C51&lt;&gt;"",IF(COUNTIFS($C$2:$C$251,"="&amp;$C51)&gt;=5,IF(COUNTIFS($C$2:$C51,"="&amp;$C51)&lt;=7,COUNT($B$1:$B50)+1,""),""),"")</f>
        <v/>
      </c>
      <c r="C51" s="1" t="s">
        <v>33</v>
      </c>
      <c r="D51" s="3" t="s">
        <v>89</v>
      </c>
      <c r="E51" s="7">
        <v>1.0174884259259259E-2</v>
      </c>
      <c r="G51" s="1"/>
      <c r="H51" s="9"/>
      <c r="I51" s="9"/>
      <c r="J51" s="9"/>
      <c r="K51" s="9"/>
      <c r="L51" s="9"/>
      <c r="M51" s="9"/>
      <c r="N51" s="9"/>
    </row>
    <row r="52" spans="1:14" x14ac:dyDescent="0.25">
      <c r="A52">
        <v>51</v>
      </c>
      <c r="B52">
        <f>IF($C52&lt;&gt;"",IF(COUNTIFS($C$2:$C$251,"="&amp;$C52)&gt;=5,IF(COUNTIFS($C$2:$C52,"="&amp;$C52)&lt;=7,COUNT($B$1:$B51)+1,""),""),"")</f>
        <v>43</v>
      </c>
      <c r="C52" s="1" t="s">
        <v>29</v>
      </c>
      <c r="D52" s="3" t="s">
        <v>90</v>
      </c>
      <c r="E52" s="7">
        <v>1.0758449074074073E-2</v>
      </c>
      <c r="G52" s="1"/>
      <c r="H52" s="9"/>
      <c r="I52" s="9"/>
      <c r="J52" s="9"/>
      <c r="K52" s="9"/>
      <c r="L52" s="9"/>
      <c r="M52" s="9"/>
      <c r="N52" s="9"/>
    </row>
    <row r="53" spans="1:14" x14ac:dyDescent="0.25">
      <c r="A53">
        <v>52</v>
      </c>
      <c r="B53">
        <f>IF($C53&lt;&gt;"",IF(COUNTIFS($C$2:$C$251,"="&amp;$C53)&gt;=5,IF(COUNTIFS($C$2:$C53,"="&amp;$C53)&lt;=7,COUNT($B$1:$B52)+1,""),""),"")</f>
        <v>44</v>
      </c>
      <c r="C53" s="1" t="s">
        <v>29</v>
      </c>
      <c r="D53" s="3" t="s">
        <v>91</v>
      </c>
      <c r="E53" s="7">
        <v>1.0764004629629629E-2</v>
      </c>
      <c r="G53" s="1"/>
      <c r="H53" s="9"/>
      <c r="I53" s="9"/>
      <c r="J53" s="9"/>
      <c r="K53" s="9"/>
      <c r="L53" s="9"/>
      <c r="M53" s="9"/>
      <c r="N53" s="9"/>
    </row>
    <row r="54" spans="1:14" x14ac:dyDescent="0.25">
      <c r="A54">
        <v>53</v>
      </c>
      <c r="B54">
        <f>IF($C54&lt;&gt;"",IF(COUNTIFS($C$2:$C$251,"="&amp;$C54)&gt;=5,IF(COUNTIFS($C$2:$C54,"="&amp;$C54)&lt;=7,COUNT($B$1:$B53)+1,""),""),"")</f>
        <v>45</v>
      </c>
      <c r="C54" s="1" t="s">
        <v>29</v>
      </c>
      <c r="D54" s="3" t="s">
        <v>92</v>
      </c>
      <c r="E54" s="7" t="s">
        <v>37</v>
      </c>
      <c r="F54" s="3" t="s">
        <v>38</v>
      </c>
      <c r="G54" s="1"/>
      <c r="H54" s="9"/>
      <c r="I54" s="9"/>
      <c r="J54" s="9"/>
      <c r="K54" s="9"/>
      <c r="L54" s="9"/>
      <c r="M54" s="9"/>
      <c r="N54" s="9"/>
    </row>
    <row r="55" spans="1:14" x14ac:dyDescent="0.25">
      <c r="A55">
        <v>54</v>
      </c>
      <c r="B55">
        <f>IF($C55&lt;&gt;"",IF(COUNTIFS($C$2:$C$251,"="&amp;$C55)&gt;=5,IF(COUNTIFS($C$2:$C55,"="&amp;$C55)&lt;=7,COUNT($B$1:$B54)+1,""),""),"")</f>
        <v>46</v>
      </c>
      <c r="C55" s="1" t="s">
        <v>23</v>
      </c>
      <c r="D55" s="3" t="s">
        <v>93</v>
      </c>
      <c r="E55" s="7" t="s">
        <v>37</v>
      </c>
      <c r="F55" s="3" t="s">
        <v>39</v>
      </c>
      <c r="G55" s="1"/>
      <c r="H55" s="9"/>
      <c r="I55" s="9"/>
      <c r="J55" s="9"/>
      <c r="K55" s="9"/>
      <c r="L55" s="9"/>
      <c r="M55" s="9"/>
      <c r="N55" s="9"/>
    </row>
    <row r="56" spans="1:14" x14ac:dyDescent="0.25">
      <c r="A56">
        <v>55</v>
      </c>
      <c r="B56" t="str">
        <f>IF($C56&lt;&gt;"",IF(COUNTIFS($C$2:$C$251,"="&amp;$C56)&gt;=5,IF(COUNTIFS($C$2:$C56,"="&amp;$C56)&lt;=7,COUNT($B$1:$B55)+1,""),""),"")</f>
        <v/>
      </c>
      <c r="C56" s="1"/>
      <c r="E56" s="7"/>
      <c r="G56" s="1"/>
      <c r="H56" s="9"/>
      <c r="I56" s="9"/>
      <c r="J56" s="9"/>
      <c r="K56" s="9"/>
      <c r="L56" s="9"/>
      <c r="M56" s="9"/>
      <c r="N56" s="9"/>
    </row>
    <row r="57" spans="1:14" x14ac:dyDescent="0.25">
      <c r="A57">
        <v>56</v>
      </c>
      <c r="B57" t="str">
        <f>IF($C57&lt;&gt;"",IF(COUNTIFS($C$2:$C$251,"="&amp;$C57)&gt;=5,IF(COUNTIFS($C$2:$C57,"="&amp;$C57)&lt;=7,COUNT($B$1:$B56)+1,""),""),"")</f>
        <v/>
      </c>
      <c r="C57" s="1"/>
      <c r="E57" s="7"/>
      <c r="G57" s="1"/>
      <c r="H57" s="9"/>
      <c r="I57" s="9"/>
      <c r="J57" s="9"/>
      <c r="K57" s="9"/>
      <c r="L57" s="9"/>
      <c r="M57" s="9"/>
      <c r="N57" s="9"/>
    </row>
    <row r="58" spans="1:14" x14ac:dyDescent="0.25">
      <c r="A58">
        <v>57</v>
      </c>
      <c r="B58" t="str">
        <f>IF($C58&lt;&gt;"",IF(COUNTIFS($C$2:$C$251,"="&amp;$C58)&gt;=5,IF(COUNTIFS($C$2:$C58,"="&amp;$C58)&lt;=7,COUNT($B$1:$B57)+1,""),""),"")</f>
        <v/>
      </c>
      <c r="C58" s="1"/>
      <c r="E58" s="7"/>
      <c r="G58" s="1"/>
      <c r="H58" s="9"/>
      <c r="I58" s="9"/>
      <c r="J58" s="9"/>
      <c r="K58" s="9"/>
      <c r="L58" s="9"/>
      <c r="M58" s="9"/>
      <c r="N58" s="9"/>
    </row>
    <row r="59" spans="1:14" x14ac:dyDescent="0.25">
      <c r="A59">
        <v>58</v>
      </c>
      <c r="B59" t="str">
        <f>IF($C59&lt;&gt;"",IF(COUNTIFS($C$2:$C$251,"="&amp;$C59)&gt;=5,IF(COUNTIFS($C$2:$C59,"="&amp;$C59)&lt;=7,COUNT($B$1:$B58)+1,""),""),"")</f>
        <v/>
      </c>
      <c r="C59" s="1"/>
      <c r="E59" s="7"/>
      <c r="G59" s="1"/>
      <c r="H59" s="9"/>
      <c r="I59" s="9"/>
      <c r="J59" s="9"/>
      <c r="K59" s="9"/>
      <c r="L59" s="9"/>
      <c r="M59" s="9"/>
      <c r="N59" s="9"/>
    </row>
    <row r="60" spans="1:14" x14ac:dyDescent="0.25">
      <c r="A60">
        <v>59</v>
      </c>
      <c r="B60" t="str">
        <f>IF($C60&lt;&gt;"",IF(COUNTIFS($C$2:$C$251,"="&amp;$C60)&gt;=5,IF(COUNTIFS($C$2:$C60,"="&amp;$C60)&lt;=7,COUNT($B$1:$B59)+1,""),""),"")</f>
        <v/>
      </c>
      <c r="C60" s="1"/>
      <c r="E60" s="7"/>
    </row>
    <row r="61" spans="1:14" x14ac:dyDescent="0.25">
      <c r="A61">
        <v>60</v>
      </c>
      <c r="B61" t="str">
        <f>IF($C61&lt;&gt;"",IF(COUNTIFS($C$2:$C$251,"="&amp;$C61)&gt;=5,IF(COUNTIFS($C$2:$C61,"="&amp;$C61)&lt;=7,COUNT($B$1:$B60)+1,""),""),"")</f>
        <v/>
      </c>
      <c r="C61" s="1"/>
      <c r="E61" s="7"/>
    </row>
    <row r="62" spans="1:14" x14ac:dyDescent="0.25">
      <c r="A62">
        <v>61</v>
      </c>
      <c r="B62" t="str">
        <f>IF($C62&lt;&gt;"",IF(COUNTIFS($C$2:$C$251,"="&amp;$C62)&gt;=5,IF(COUNTIFS($C$2:$C62,"="&amp;$C62)&lt;=7,COUNT($B$1:$B61)+1,""),""),"")</f>
        <v/>
      </c>
      <c r="C62" s="1"/>
      <c r="E62" s="7"/>
    </row>
    <row r="63" spans="1:14" x14ac:dyDescent="0.25">
      <c r="A63">
        <v>62</v>
      </c>
      <c r="B63" t="str">
        <f>IF($C63&lt;&gt;"",IF(COUNTIFS($C$2:$C$251,"="&amp;$C63)&gt;=5,IF(COUNTIFS($C$2:$C63,"="&amp;$C63)&lt;=7,COUNT($B$1:$B62)+1,""),""),"")</f>
        <v/>
      </c>
      <c r="C63" s="1"/>
      <c r="E63" s="7"/>
    </row>
    <row r="64" spans="1:14" x14ac:dyDescent="0.25">
      <c r="A64">
        <v>63</v>
      </c>
      <c r="B64" t="str">
        <f>IF($C64&lt;&gt;"",IF(COUNTIFS($C$2:$C$251,"="&amp;$C64)&gt;=5,IF(COUNTIFS($C$2:$C64,"="&amp;$C64)&lt;=7,COUNT($B$1:$B63)+1,""),""),"")</f>
        <v/>
      </c>
      <c r="C64" s="1"/>
      <c r="E64" s="7"/>
    </row>
    <row r="65" spans="1:5" x14ac:dyDescent="0.25">
      <c r="A65">
        <v>64</v>
      </c>
      <c r="B65" t="str">
        <f>IF($C65&lt;&gt;"",IF(COUNTIFS($C$2:$C$251,"="&amp;$C65)&gt;=5,IF(COUNTIFS($C$2:$C65,"="&amp;$C65)&lt;=7,COUNT($B$1:$B64)+1,""),""),"")</f>
        <v/>
      </c>
      <c r="C65" s="1"/>
      <c r="E65" s="7"/>
    </row>
    <row r="66" spans="1:5" x14ac:dyDescent="0.25">
      <c r="A66">
        <v>65</v>
      </c>
      <c r="B66" t="str">
        <f>IF($C66&lt;&gt;"",IF(COUNTIFS($C$2:$C$251,"="&amp;$C66)&gt;=5,IF(COUNTIFS($C$2:$C66,"="&amp;$C66)&lt;=7,COUNT($B$1:$B65)+1,""),""),"")</f>
        <v/>
      </c>
      <c r="C66" s="1"/>
      <c r="E66" s="7"/>
    </row>
    <row r="67" spans="1:5" x14ac:dyDescent="0.25">
      <c r="A67">
        <v>66</v>
      </c>
      <c r="B67" t="str">
        <f>IF($C67&lt;&gt;"",IF(COUNTIFS($C$2:$C$251,"="&amp;$C67)&gt;=5,IF(COUNTIFS($C$2:$C67,"="&amp;$C67)&lt;=7,COUNT($B$1:$B66)+1,""),""),"")</f>
        <v/>
      </c>
      <c r="C67" s="1"/>
    </row>
    <row r="68" spans="1:5" x14ac:dyDescent="0.25">
      <c r="A68">
        <v>67</v>
      </c>
      <c r="B68" t="str">
        <f>IF($C68&lt;&gt;"",IF(COUNTIFS($C$2:$C$251,"="&amp;$C68)&gt;=5,IF(COUNTIFS($C$2:$C68,"="&amp;$C68)&lt;=7,COUNT($B$1:$B67)+1,""),""),"")</f>
        <v/>
      </c>
      <c r="C68" s="1"/>
    </row>
    <row r="69" spans="1:5" x14ac:dyDescent="0.25">
      <c r="A69">
        <v>68</v>
      </c>
      <c r="B69" t="str">
        <f>IF($C69&lt;&gt;"",IF(COUNTIFS($C$2:$C$251,"="&amp;$C69)&gt;=5,IF(COUNTIFS($C$2:$C69,"="&amp;$C69)&lt;=7,COUNT($B$1:$B68)+1,""),""),"")</f>
        <v/>
      </c>
      <c r="C69" s="1"/>
      <c r="D69" s="10"/>
      <c r="E69" s="8"/>
    </row>
    <row r="70" spans="1:5" x14ac:dyDescent="0.25">
      <c r="A70">
        <v>69</v>
      </c>
      <c r="B70" t="str">
        <f>IF($C70&lt;&gt;"",IF(COUNTIFS($C$2:$C$251,"="&amp;$C70)&gt;=5,IF(COUNTIFS($C$2:$C70,"="&amp;$C70)&lt;=7,COUNT($B$1:$B69)+1,""),""),"")</f>
        <v/>
      </c>
      <c r="C70" s="1"/>
      <c r="D70" s="10"/>
      <c r="E70" s="8"/>
    </row>
    <row r="71" spans="1:5" x14ac:dyDescent="0.25">
      <c r="A71">
        <v>70</v>
      </c>
      <c r="B71" t="str">
        <f>IF($C71&lt;&gt;"",IF(COUNTIFS($C$2:$C$251,"="&amp;$C71)&gt;=5,IF(COUNTIFS($C$2:$C71,"="&amp;$C71)&lt;=7,COUNT($B$1:$B70)+1,""),""),"")</f>
        <v/>
      </c>
      <c r="C71" s="1"/>
      <c r="D71" s="10"/>
      <c r="E71" s="8"/>
    </row>
    <row r="72" spans="1:5" x14ac:dyDescent="0.25">
      <c r="A72">
        <v>71</v>
      </c>
      <c r="B72" t="str">
        <f>IF($C72&lt;&gt;"",IF(COUNTIFS($C$2:$C$251,"="&amp;$C72)&gt;=5,IF(COUNTIFS($C$2:$C72,"="&amp;$C72)&lt;=7,COUNT($B$1:$B71)+1,""),""),"")</f>
        <v/>
      </c>
      <c r="C72" s="1"/>
      <c r="D72" s="10"/>
      <c r="E72" s="8"/>
    </row>
    <row r="73" spans="1:5" x14ac:dyDescent="0.25">
      <c r="A73">
        <v>72</v>
      </c>
      <c r="B73" t="str">
        <f>IF($C73&lt;&gt;"",IF(COUNTIFS($C$2:$C$251,"="&amp;$C73)&gt;=5,IF(COUNTIFS($C$2:$C73,"="&amp;$C73)&lt;=7,COUNT($B$1:$B72)+1,""),""),"")</f>
        <v/>
      </c>
      <c r="C73" s="1"/>
      <c r="D73" s="10"/>
      <c r="E73" s="8"/>
    </row>
    <row r="74" spans="1:5" x14ac:dyDescent="0.25">
      <c r="A74">
        <v>73</v>
      </c>
      <c r="B74" t="str">
        <f>IF($C74&lt;&gt;"",IF(COUNTIFS($C$2:$C$251,"="&amp;$C74)&gt;=5,IF(COUNTIFS($C$2:$C74,"="&amp;$C74)&lt;=7,COUNT($B$1:$B73)+1,""),""),"")</f>
        <v/>
      </c>
      <c r="C74" s="1"/>
      <c r="D74" s="10"/>
      <c r="E74" s="8"/>
    </row>
    <row r="75" spans="1:5" x14ac:dyDescent="0.25">
      <c r="A75">
        <v>74</v>
      </c>
      <c r="B75" t="str">
        <f>IF($C75&lt;&gt;"",IF(COUNTIFS($C$2:$C$251,"="&amp;$C75)&gt;=5,IF(COUNTIFS($C$2:$C75,"="&amp;$C75)&lt;=7,COUNT($B$1:$B74)+1,""),""),"")</f>
        <v/>
      </c>
      <c r="C75" s="1"/>
      <c r="D75" s="10"/>
      <c r="E75" s="8"/>
    </row>
    <row r="76" spans="1:5" x14ac:dyDescent="0.25">
      <c r="A76">
        <v>75</v>
      </c>
      <c r="B76" t="str">
        <f>IF($C76&lt;&gt;"",IF(COUNTIFS($C$2:$C$251,"="&amp;$C76)&gt;=5,IF(COUNTIFS($C$2:$C76,"="&amp;$C76)&lt;=7,COUNT($B$1:$B75)+1,""),""),"")</f>
        <v/>
      </c>
      <c r="C76" s="1"/>
      <c r="D76" s="10"/>
      <c r="E76" s="8"/>
    </row>
    <row r="77" spans="1:5" x14ac:dyDescent="0.25">
      <c r="A77">
        <v>76</v>
      </c>
      <c r="B77" t="str">
        <f>IF($C77&lt;&gt;"",IF(COUNTIFS($C$2:$C$251,"="&amp;$C77)&gt;=5,IF(COUNTIFS($C$2:$C77,"="&amp;$C77)&lt;=7,COUNT($B$1:$B76)+1,""),""),"")</f>
        <v/>
      </c>
      <c r="C77" s="1"/>
      <c r="D77" s="10"/>
      <c r="E77" s="8"/>
    </row>
    <row r="78" spans="1:5" x14ac:dyDescent="0.25">
      <c r="A78">
        <v>77</v>
      </c>
      <c r="B78" t="str">
        <f>IF($C78&lt;&gt;"",IF(COUNTIFS($C$2:$C$251,"="&amp;$C78)&gt;=5,IF(COUNTIFS($C$2:$C78,"="&amp;$C78)&lt;=7,COUNT($B$1:$B77)+1,""),""),"")</f>
        <v/>
      </c>
      <c r="C78" s="1"/>
      <c r="D78" s="10"/>
      <c r="E78" s="8"/>
    </row>
    <row r="79" spans="1:5" x14ac:dyDescent="0.25">
      <c r="A79">
        <v>78</v>
      </c>
      <c r="B79" t="str">
        <f>IF($C79&lt;&gt;"",IF(COUNTIFS($C$2:$C$251,"="&amp;$C79)&gt;=5,IF(COUNTIFS($C$2:$C79,"="&amp;$C79)&lt;=7,COUNT($B$1:$B78)+1,""),""),"")</f>
        <v/>
      </c>
      <c r="C79" s="1"/>
      <c r="D79" s="10"/>
      <c r="E79" s="8"/>
    </row>
    <row r="80" spans="1:5" x14ac:dyDescent="0.25">
      <c r="A80">
        <v>79</v>
      </c>
      <c r="B80" t="str">
        <f>IF($C80&lt;&gt;"",IF(COUNTIFS($C$2:$C$251,"="&amp;$C80)&gt;=5,IF(COUNTIFS($C$2:$C80,"="&amp;$C80)&lt;=7,COUNT($B$1:$B79)+1,""),""),"")</f>
        <v/>
      </c>
      <c r="C80" s="1"/>
      <c r="D80" s="10"/>
      <c r="E80" s="8"/>
    </row>
    <row r="81" spans="1:5" x14ac:dyDescent="0.25">
      <c r="A81">
        <v>80</v>
      </c>
      <c r="B81" t="str">
        <f>IF($C81&lt;&gt;"",IF(COUNTIFS($C$2:$C$251,"="&amp;$C81)&gt;=5,IF(COUNTIFS($C$2:$C81,"="&amp;$C81)&lt;=7,COUNT($B$1:$B80)+1,""),""),"")</f>
        <v/>
      </c>
      <c r="C81" s="1"/>
      <c r="D81" s="10"/>
      <c r="E81" s="8"/>
    </row>
    <row r="82" spans="1:5" x14ac:dyDescent="0.25">
      <c r="A82">
        <v>81</v>
      </c>
      <c r="B82" t="str">
        <f>IF($C82&lt;&gt;"",IF(COUNTIFS($C$2:$C$251,"="&amp;$C82)&gt;=5,IF(COUNTIFS($C$2:$C82,"="&amp;$C82)&lt;=7,COUNT($B$1:$B81)+1,""),""),"")</f>
        <v/>
      </c>
      <c r="C82" s="1"/>
      <c r="D82" s="10"/>
      <c r="E82" s="8"/>
    </row>
    <row r="83" spans="1:5" x14ac:dyDescent="0.25">
      <c r="A83">
        <v>82</v>
      </c>
      <c r="B83" t="str">
        <f>IF($C83&lt;&gt;"",IF(COUNTIFS($C$2:$C$251,"="&amp;$C83)&gt;=5,IF(COUNTIFS($C$2:$C83,"="&amp;$C83)&lt;=7,COUNT($B$1:$B82)+1,""),""),"")</f>
        <v/>
      </c>
      <c r="C83" s="1"/>
      <c r="D83" s="10"/>
      <c r="E83" s="8"/>
    </row>
    <row r="84" spans="1:5" x14ac:dyDescent="0.25">
      <c r="A84">
        <v>83</v>
      </c>
      <c r="B84" t="str">
        <f>IF($C84&lt;&gt;"",IF(COUNTIFS($C$2:$C$251,"="&amp;$C84)&gt;=5,IF(COUNTIFS($C$2:$C84,"="&amp;$C84)&lt;=7,COUNT($B$1:$B83)+1,""),""),"")</f>
        <v/>
      </c>
      <c r="C84" s="1"/>
      <c r="D84" s="10"/>
      <c r="E84" s="8"/>
    </row>
    <row r="85" spans="1:5" x14ac:dyDescent="0.25">
      <c r="A85">
        <v>84</v>
      </c>
      <c r="B85" t="str">
        <f>IF($C85&lt;&gt;"",IF(COUNTIFS($C$2:$C$251,"="&amp;$C85)&gt;=5,IF(COUNTIFS($C$2:$C85,"="&amp;$C85)&lt;=7,COUNT($B$1:$B84)+1,""),""),"")</f>
        <v/>
      </c>
      <c r="C85" s="1"/>
      <c r="D85" s="10"/>
      <c r="E85" s="8"/>
    </row>
    <row r="86" spans="1:5" x14ac:dyDescent="0.25">
      <c r="A86">
        <v>85</v>
      </c>
      <c r="B86" t="str">
        <f>IF($C86&lt;&gt;"",IF(COUNTIFS($C$2:$C$251,"="&amp;$C86)&gt;=5,IF(COUNTIFS($C$2:$C86,"="&amp;$C86)&lt;=7,COUNT($B$1:$B85)+1,""),""),"")</f>
        <v/>
      </c>
      <c r="C86" s="1"/>
      <c r="D86" s="10"/>
      <c r="E86" s="8"/>
    </row>
    <row r="87" spans="1:5" x14ac:dyDescent="0.25">
      <c r="A87">
        <v>86</v>
      </c>
      <c r="B87" t="str">
        <f>IF($C87&lt;&gt;"",IF(COUNTIFS($C$2:$C$251,"="&amp;$C87)&gt;=5,IF(COUNTIFS($C$2:$C87,"="&amp;$C87)&lt;=7,COUNT($B$1:$B86)+1,""),""),"")</f>
        <v/>
      </c>
      <c r="C87" s="1"/>
      <c r="D87" s="10"/>
      <c r="E87" s="8"/>
    </row>
    <row r="88" spans="1:5" x14ac:dyDescent="0.25">
      <c r="A88">
        <v>87</v>
      </c>
      <c r="B88" t="str">
        <f>IF($C88&lt;&gt;"",IF(COUNTIFS($C$2:$C$251,"="&amp;$C88)&gt;=5,IF(COUNTIFS($C$2:$C88,"="&amp;$C88)&lt;=7,COUNT($B$1:$B87)+1,""),""),"")</f>
        <v/>
      </c>
      <c r="C88" s="1"/>
      <c r="D88" s="10"/>
      <c r="E88" s="8"/>
    </row>
    <row r="89" spans="1:5" x14ac:dyDescent="0.25">
      <c r="A89">
        <v>88</v>
      </c>
      <c r="B89" t="str">
        <f>IF($C89&lt;&gt;"",IF(COUNTIFS($C$2:$C$251,"="&amp;$C89)&gt;=5,IF(COUNTIFS($C$2:$C89,"="&amp;$C89)&lt;=7,COUNT($B$1:$B88)+1,""),""),"")</f>
        <v/>
      </c>
      <c r="C89" s="1"/>
      <c r="D89" s="10"/>
      <c r="E89" s="8"/>
    </row>
    <row r="90" spans="1:5" x14ac:dyDescent="0.25">
      <c r="A90">
        <v>89</v>
      </c>
      <c r="B90" t="str">
        <f>IF($C90&lt;&gt;"",IF(COUNTIFS($C$2:$C$251,"="&amp;$C90)&gt;=5,IF(COUNTIFS($C$2:$C90,"="&amp;$C90)&lt;=7,COUNT($B$1:$B89)+1,""),""),"")</f>
        <v/>
      </c>
      <c r="C90" s="1"/>
      <c r="D90" s="10"/>
      <c r="E90" s="8"/>
    </row>
    <row r="91" spans="1:5" x14ac:dyDescent="0.25">
      <c r="A91">
        <v>90</v>
      </c>
      <c r="B91" t="str">
        <f>IF($C91&lt;&gt;"",IF(COUNTIFS($C$2:$C$251,"="&amp;$C91)&gt;=5,IF(COUNTIFS($C$2:$C91,"="&amp;$C91)&lt;=7,COUNT($B$1:$B90)+1,""),""),"")</f>
        <v/>
      </c>
      <c r="C91" s="1"/>
      <c r="D91" s="10"/>
      <c r="E91" s="8"/>
    </row>
    <row r="92" spans="1:5" x14ac:dyDescent="0.25">
      <c r="A92">
        <v>91</v>
      </c>
      <c r="B92" t="str">
        <f>IF($C92&lt;&gt;"",IF(COUNTIFS($C$2:$C$251,"="&amp;$C92)&gt;=5,IF(COUNTIFS($C$2:$C92,"="&amp;$C92)&lt;=7,COUNT($B$1:$B91)+1,""),""),"")</f>
        <v/>
      </c>
      <c r="C92" s="1"/>
      <c r="D92" s="10"/>
      <c r="E92" s="8"/>
    </row>
    <row r="93" spans="1:5" x14ac:dyDescent="0.25">
      <c r="A93">
        <v>92</v>
      </c>
      <c r="B93" t="str">
        <f>IF($C93&lt;&gt;"",IF(COUNTIFS($C$2:$C$251,"="&amp;$C93)&gt;=5,IF(COUNTIFS($C$2:$C93,"="&amp;$C93)&lt;=7,COUNT($B$1:$B92)+1,""),""),"")</f>
        <v/>
      </c>
      <c r="C93" s="1"/>
      <c r="D93" s="10"/>
      <c r="E93" s="8"/>
    </row>
    <row r="94" spans="1:5" x14ac:dyDescent="0.25">
      <c r="A94">
        <v>93</v>
      </c>
      <c r="B94" t="str">
        <f>IF($C94&lt;&gt;"",IF(COUNTIFS($C$2:$C$251,"="&amp;$C94)&gt;=5,IF(COUNTIFS($C$2:$C94,"="&amp;$C94)&lt;=7,COUNT($B$1:$B93)+1,""),""),"")</f>
        <v/>
      </c>
      <c r="C94" s="1"/>
      <c r="D94" s="10"/>
      <c r="E94" s="8"/>
    </row>
    <row r="95" spans="1:5" x14ac:dyDescent="0.25">
      <c r="A95">
        <v>94</v>
      </c>
      <c r="B95" t="str">
        <f>IF($C95&lt;&gt;"",IF(COUNTIFS($C$2:$C$251,"="&amp;$C95)&gt;=5,IF(COUNTIFS($C$2:$C95,"="&amp;$C95)&lt;=7,COUNT($B$1:$B94)+1,""),""),"")</f>
        <v/>
      </c>
      <c r="C95" s="1"/>
      <c r="D95" s="10"/>
      <c r="E95" s="8"/>
    </row>
    <row r="96" spans="1:5" x14ac:dyDescent="0.25">
      <c r="A96">
        <v>95</v>
      </c>
      <c r="B96" t="str">
        <f>IF($C96&lt;&gt;"",IF(COUNTIFS($C$2:$C$251,"="&amp;$C96)&gt;=5,IF(COUNTIFS($C$2:$C96,"="&amp;$C96)&lt;=7,COUNT($B$1:$B95)+1,""),""),"")</f>
        <v/>
      </c>
      <c r="C96" s="1"/>
      <c r="D96" s="10"/>
      <c r="E96" s="8"/>
    </row>
    <row r="97" spans="1:5" x14ac:dyDescent="0.25">
      <c r="A97">
        <v>96</v>
      </c>
      <c r="B97" t="str">
        <f>IF($C97&lt;&gt;"",IF(COUNTIFS($C$2:$C$251,"="&amp;$C97)&gt;=5,IF(COUNTIFS($C$2:$C97,"="&amp;$C97)&lt;=7,COUNT($B$1:$B96)+1,""),""),"")</f>
        <v/>
      </c>
      <c r="C97" s="1"/>
      <c r="D97" s="10"/>
      <c r="E97" s="8"/>
    </row>
    <row r="98" spans="1:5" x14ac:dyDescent="0.25">
      <c r="A98">
        <v>97</v>
      </c>
      <c r="B98" t="str">
        <f>IF($C98&lt;&gt;"",IF(COUNTIFS($C$2:$C$251,"="&amp;$C98)&gt;=5,IF(COUNTIFS($C$2:$C98,"="&amp;$C98)&lt;=7,COUNT($B$1:$B97)+1,""),""),"")</f>
        <v/>
      </c>
      <c r="C98" s="1"/>
      <c r="D98" s="10"/>
      <c r="E98" s="8"/>
    </row>
    <row r="99" spans="1:5" x14ac:dyDescent="0.25">
      <c r="A99">
        <v>98</v>
      </c>
      <c r="B99" t="str">
        <f>IF($C99&lt;&gt;"",IF(COUNTIFS($C$2:$C$251,"="&amp;$C99)&gt;=5,IF(COUNTIFS($C$2:$C99,"="&amp;$C99)&lt;=7,COUNT($B$1:$B98)+1,""),""),"")</f>
        <v/>
      </c>
      <c r="C99" s="1"/>
      <c r="D99" s="10"/>
      <c r="E99" s="8"/>
    </row>
    <row r="100" spans="1:5" x14ac:dyDescent="0.25">
      <c r="A100">
        <v>99</v>
      </c>
      <c r="B100" t="str">
        <f>IF($C100&lt;&gt;"",IF(COUNTIFS($C$2:$C$251,"="&amp;$C100)&gt;=5,IF(COUNTIFS($C$2:$C100,"="&amp;$C100)&lt;=7,COUNT($B$1:$B99)+1,""),""),"")</f>
        <v/>
      </c>
      <c r="C100" s="1"/>
      <c r="D100" s="10"/>
      <c r="E100" s="8"/>
    </row>
    <row r="101" spans="1:5" x14ac:dyDescent="0.25">
      <c r="A101">
        <v>100</v>
      </c>
      <c r="B101" t="str">
        <f>IF($C101&lt;&gt;"",IF(COUNTIFS($C$2:$C$251,"="&amp;$C101)&gt;=5,IF(COUNTIFS($C$2:$C101,"="&amp;$C101)&lt;=7,COUNT($B$1:$B100)+1,""),""),"")</f>
        <v/>
      </c>
      <c r="C101" s="1"/>
      <c r="D101" s="10"/>
      <c r="E101" s="8"/>
    </row>
    <row r="102" spans="1:5" x14ac:dyDescent="0.25">
      <c r="A102">
        <v>101</v>
      </c>
      <c r="B102" t="str">
        <f>IF($C102&lt;&gt;"",IF(COUNTIFS($C$2:$C$251,"="&amp;$C102)&gt;=5,IF(COUNTIFS($C$2:$C102,"="&amp;$C102)&lt;=7,COUNT($B$1:$B101)+1,""),""),"")</f>
        <v/>
      </c>
      <c r="C102" s="1"/>
      <c r="D102" s="10"/>
      <c r="E102" s="8"/>
    </row>
    <row r="103" spans="1:5" x14ac:dyDescent="0.25">
      <c r="A103">
        <v>102</v>
      </c>
      <c r="B103" t="str">
        <f>IF($C103&lt;&gt;"",IF(COUNTIFS($C$2:$C$251,"="&amp;$C103)&gt;=5,IF(COUNTIFS($C$2:$C103,"="&amp;$C103)&lt;=7,COUNT($B$1:$B102)+1,""),""),"")</f>
        <v/>
      </c>
      <c r="C103" s="1"/>
      <c r="D103" s="10"/>
      <c r="E103" s="8"/>
    </row>
    <row r="104" spans="1:5" x14ac:dyDescent="0.25">
      <c r="A104">
        <v>103</v>
      </c>
      <c r="B104" t="str">
        <f>IF($C104&lt;&gt;"",IF(COUNTIFS($C$2:$C$251,"="&amp;$C104)&gt;=5,IF(COUNTIFS($C$2:$C104,"="&amp;$C104)&lt;=7,COUNT($B$1:$B103)+1,""),""),"")</f>
        <v/>
      </c>
      <c r="C104" s="1"/>
      <c r="D104" s="10"/>
      <c r="E104" s="8"/>
    </row>
    <row r="105" spans="1:5" x14ac:dyDescent="0.25">
      <c r="A105">
        <v>104</v>
      </c>
      <c r="B105" t="str">
        <f>IF($C105&lt;&gt;"",IF(COUNTIFS($C$2:$C$251,"="&amp;$C105)&gt;=5,IF(COUNTIFS($C$2:$C105,"="&amp;$C105)&lt;=7,COUNT($B$1:$B104)+1,""),""),"")</f>
        <v/>
      </c>
      <c r="C105" s="1"/>
      <c r="D105" s="10"/>
      <c r="E105" s="8"/>
    </row>
    <row r="106" spans="1:5" x14ac:dyDescent="0.25">
      <c r="A106">
        <v>105</v>
      </c>
      <c r="B106" t="str">
        <f>IF($C106&lt;&gt;"",IF(COUNTIFS($C$2:$C$251,"="&amp;$C106)&gt;=5,IF(COUNTIFS($C$2:$C106,"="&amp;$C106)&lt;=7,COUNT($B$1:$B105)+1,""),""),"")</f>
        <v/>
      </c>
      <c r="C106" s="1"/>
      <c r="D106" s="10"/>
      <c r="E106" s="8"/>
    </row>
    <row r="107" spans="1:5" x14ac:dyDescent="0.25">
      <c r="A107">
        <v>106</v>
      </c>
      <c r="B107" t="str">
        <f>IF($C107&lt;&gt;"",IF(COUNTIFS($C$2:$C$251,"="&amp;$C107)&gt;=5,IF(COUNTIFS($C$2:$C107,"="&amp;$C107)&lt;=7,COUNT($B$1:$B106)+1,""),""),"")</f>
        <v/>
      </c>
      <c r="C107" s="1"/>
      <c r="D107" s="10"/>
      <c r="E107" s="8"/>
    </row>
    <row r="108" spans="1:5" x14ac:dyDescent="0.25">
      <c r="A108">
        <v>107</v>
      </c>
      <c r="B108" t="str">
        <f>IF($C108&lt;&gt;"",IF(COUNTIFS($C$2:$C$251,"="&amp;$C108)&gt;=5,IF(COUNTIFS($C$2:$C108,"="&amp;$C108)&lt;=7,COUNT($B$1:$B107)+1,""),""),"")</f>
        <v/>
      </c>
      <c r="C108" s="1"/>
      <c r="D108" s="10"/>
      <c r="E108" s="8"/>
    </row>
    <row r="109" spans="1:5" x14ac:dyDescent="0.25">
      <c r="A109">
        <v>108</v>
      </c>
      <c r="B109" t="str">
        <f>IF($C109&lt;&gt;"",IF(COUNTIFS($C$2:$C$251,"="&amp;$C109)&gt;=5,IF(COUNTIFS($C$2:$C109,"="&amp;$C109)&lt;=7,COUNT($B$1:$B108)+1,""),""),"")</f>
        <v/>
      </c>
      <c r="C109" s="1"/>
      <c r="D109" s="10"/>
      <c r="E109" s="8"/>
    </row>
    <row r="110" spans="1:5" x14ac:dyDescent="0.25">
      <c r="A110">
        <v>109</v>
      </c>
      <c r="B110" t="str">
        <f>IF($C110&lt;&gt;"",IF(COUNTIFS($C$2:$C$251,"="&amp;$C110)&gt;=5,IF(COUNTIFS($C$2:$C110,"="&amp;$C110)&lt;=7,COUNT($B$1:$B109)+1,""),""),"")</f>
        <v/>
      </c>
      <c r="C110" s="1"/>
      <c r="D110" s="10"/>
      <c r="E110" s="8"/>
    </row>
    <row r="111" spans="1:5" x14ac:dyDescent="0.25">
      <c r="A111">
        <v>110</v>
      </c>
      <c r="B111" t="str">
        <f>IF($C111&lt;&gt;"",IF(COUNTIFS($C$2:$C$251,"="&amp;$C111)&gt;=5,IF(COUNTIFS($C$2:$C111,"="&amp;$C111)&lt;=7,COUNT($B$1:$B110)+1,""),""),"")</f>
        <v/>
      </c>
      <c r="C111" s="1"/>
      <c r="D111" s="10"/>
      <c r="E111" s="8"/>
    </row>
    <row r="112" spans="1:5" x14ac:dyDescent="0.25">
      <c r="A112">
        <v>111</v>
      </c>
      <c r="B112" t="str">
        <f>IF($C112&lt;&gt;"",IF(COUNTIFS($C$2:$C$251,"="&amp;$C112)&gt;=5,IF(COUNTIFS($C$2:$C112,"="&amp;$C112)&lt;=7,COUNT($B$1:$B111)+1,""),""),"")</f>
        <v/>
      </c>
      <c r="C112" s="1"/>
      <c r="D112" s="10"/>
      <c r="E112" s="8"/>
    </row>
    <row r="113" spans="1:5" x14ac:dyDescent="0.25">
      <c r="A113">
        <v>112</v>
      </c>
      <c r="B113" t="str">
        <f>IF($C113&lt;&gt;"",IF(COUNTIFS($C$2:$C$251,"="&amp;$C113)&gt;=5,IF(COUNTIFS($C$2:$C113,"="&amp;$C113)&lt;=7,COUNT($B$1:$B112)+1,""),""),"")</f>
        <v/>
      </c>
      <c r="C113" s="1"/>
      <c r="D113" s="10"/>
      <c r="E113" s="8"/>
    </row>
    <row r="114" spans="1:5" x14ac:dyDescent="0.25">
      <c r="A114">
        <v>113</v>
      </c>
      <c r="B114" t="str">
        <f>IF($C114&lt;&gt;"",IF(COUNTIFS($C$2:$C$251,"="&amp;$C114)&gt;=5,IF(COUNTIFS($C$2:$C114,"="&amp;$C114)&lt;=7,COUNT($B$1:$B113)+1,""),""),"")</f>
        <v/>
      </c>
      <c r="C114" s="1"/>
      <c r="D114" s="10"/>
      <c r="E114" s="8"/>
    </row>
    <row r="115" spans="1:5" x14ac:dyDescent="0.25">
      <c r="A115">
        <v>114</v>
      </c>
      <c r="B115" t="str">
        <f>IF($C115&lt;&gt;"",IF(COUNTIFS($C$2:$C$251,"="&amp;$C115)&gt;=5,IF(COUNTIFS($C$2:$C115,"="&amp;$C115)&lt;=7,COUNT($B$1:$B114)+1,""),""),"")</f>
        <v/>
      </c>
      <c r="C115" s="1"/>
      <c r="D115" s="10"/>
      <c r="E115" s="8"/>
    </row>
    <row r="116" spans="1:5" x14ac:dyDescent="0.25">
      <c r="A116">
        <v>115</v>
      </c>
      <c r="B116" t="str">
        <f>IF($C116&lt;&gt;"",IF(COUNTIFS($C$2:$C$251,"="&amp;$C116)&gt;=5,IF(COUNTIFS($C$2:$C116,"="&amp;$C116)&lt;=7,COUNT($B$1:$B115)+1,""),""),"")</f>
        <v/>
      </c>
      <c r="C116" s="1"/>
      <c r="D116" s="10"/>
      <c r="E116" s="8"/>
    </row>
    <row r="117" spans="1:5" x14ac:dyDescent="0.25">
      <c r="A117">
        <v>116</v>
      </c>
      <c r="B117" t="str">
        <f>IF($C117&lt;&gt;"",IF(COUNTIFS($C$2:$C$251,"="&amp;$C117)&gt;=5,IF(COUNTIFS($C$2:$C117,"="&amp;$C117)&lt;=7,COUNT($B$1:$B116)+1,""),""),"")</f>
        <v/>
      </c>
      <c r="C117" s="1"/>
      <c r="D117" s="10"/>
      <c r="E117" s="8"/>
    </row>
    <row r="118" spans="1:5" x14ac:dyDescent="0.25">
      <c r="A118">
        <v>117</v>
      </c>
      <c r="B118" t="str">
        <f>IF($C118&lt;&gt;"",IF(COUNTIFS($C$2:$C$251,"="&amp;$C118)&gt;=5,IF(COUNTIFS($C$2:$C118,"="&amp;$C118)&lt;=7,COUNT($B$1:$B117)+1,""),""),"")</f>
        <v/>
      </c>
      <c r="C118" s="1"/>
      <c r="D118" s="10"/>
      <c r="E118" s="8"/>
    </row>
    <row r="119" spans="1:5" x14ac:dyDescent="0.25">
      <c r="A119">
        <v>118</v>
      </c>
      <c r="B119" t="str">
        <f>IF($C119&lt;&gt;"",IF(COUNTIFS($C$2:$C$251,"="&amp;$C119)&gt;=5,IF(COUNTIFS($C$2:$C119,"="&amp;$C119)&lt;=7,COUNT($B$1:$B118)+1,""),""),"")</f>
        <v/>
      </c>
      <c r="C119" s="1"/>
      <c r="D119" s="10"/>
      <c r="E119" s="8"/>
    </row>
    <row r="120" spans="1:5" x14ac:dyDescent="0.25">
      <c r="A120">
        <v>119</v>
      </c>
      <c r="B120" t="str">
        <f>IF($C120&lt;&gt;"",IF(COUNTIFS($C$2:$C$251,"="&amp;$C120)&gt;=5,IF(COUNTIFS($C$2:$C120,"="&amp;$C120)&lt;=7,COUNT($B$1:$B119)+1,""),""),"")</f>
        <v/>
      </c>
      <c r="C120" s="1"/>
      <c r="D120" s="10"/>
      <c r="E120" s="8"/>
    </row>
    <row r="121" spans="1:5" x14ac:dyDescent="0.25">
      <c r="A121">
        <v>120</v>
      </c>
      <c r="B121" t="str">
        <f>IF($C121&lt;&gt;"",IF(COUNTIFS($C$2:$C$251,"="&amp;$C121)&gt;=5,IF(COUNTIFS($C$2:$C121,"="&amp;$C121)&lt;=7,COUNT($B$1:$B120)+1,""),""),"")</f>
        <v/>
      </c>
      <c r="C121" s="1"/>
      <c r="D121" s="10"/>
      <c r="E121" s="8"/>
    </row>
    <row r="122" spans="1:5" x14ac:dyDescent="0.25">
      <c r="A122">
        <v>121</v>
      </c>
      <c r="B122" t="str">
        <f>IF($C122&lt;&gt;"",IF(COUNTIFS($C$2:$C$251,"="&amp;$C122)&gt;=5,IF(COUNTIFS($C$2:$C122,"="&amp;$C122)&lt;=7,COUNT($B$1:$B121)+1,""),""),"")</f>
        <v/>
      </c>
      <c r="C122" s="1"/>
      <c r="D122" s="10"/>
      <c r="E122" s="8"/>
    </row>
    <row r="123" spans="1:5" x14ac:dyDescent="0.25">
      <c r="A123">
        <v>122</v>
      </c>
      <c r="B123" t="str">
        <f>IF($C123&lt;&gt;"",IF(COUNTIFS($C$2:$C$251,"="&amp;$C123)&gt;=5,IF(COUNTIFS($C$2:$C123,"="&amp;$C123)&lt;=7,COUNT($B$1:$B122)+1,""),""),"")</f>
        <v/>
      </c>
      <c r="C123" s="1"/>
      <c r="D123" s="10"/>
      <c r="E123" s="8"/>
    </row>
    <row r="124" spans="1:5" x14ac:dyDescent="0.25">
      <c r="A124">
        <v>123</v>
      </c>
      <c r="B124" t="str">
        <f>IF($C124&lt;&gt;"",IF(COUNTIFS($C$2:$C$251,"="&amp;$C124)&gt;=5,IF(COUNTIFS($C$2:$C124,"="&amp;$C124)&lt;=7,COUNT($B$1:$B123)+1,""),""),"")</f>
        <v/>
      </c>
      <c r="C124" s="1"/>
      <c r="D124" s="10"/>
      <c r="E124" s="8"/>
    </row>
    <row r="125" spans="1:5" x14ac:dyDescent="0.25">
      <c r="A125">
        <v>124</v>
      </c>
      <c r="B125" t="str">
        <f>IF($C125&lt;&gt;"",IF(COUNTIFS($C$2:$C$251,"="&amp;$C125)&gt;=5,IF(COUNTIFS($C$2:$C125,"="&amp;$C125)&lt;=7,COUNT($B$1:$B124)+1,""),""),"")</f>
        <v/>
      </c>
      <c r="C125" s="1"/>
      <c r="D125" s="10"/>
      <c r="E125" s="8"/>
    </row>
    <row r="126" spans="1:5" x14ac:dyDescent="0.25">
      <c r="A126">
        <v>125</v>
      </c>
      <c r="B126" t="str">
        <f>IF($C126&lt;&gt;"",IF(COUNTIFS($C$2:$C$251,"="&amp;$C126)&gt;=5,IF(COUNTIFS($C$2:$C126,"="&amp;$C126)&lt;=7,COUNT($B$1:$B125)+1,""),""),"")</f>
        <v/>
      </c>
      <c r="C126" s="1"/>
      <c r="D126" s="10"/>
      <c r="E126" s="8"/>
    </row>
    <row r="127" spans="1:5" x14ac:dyDescent="0.25">
      <c r="A127">
        <v>126</v>
      </c>
      <c r="B127" t="str">
        <f>IF($C127&lt;&gt;"",IF(COUNTIFS($C$2:$C$251,"="&amp;$C127)&gt;=5,IF(COUNTIFS($C$2:$C127,"="&amp;$C127)&lt;=7,COUNT($B$1:$B126)+1,""),""),"")</f>
        <v/>
      </c>
      <c r="C127" s="1"/>
      <c r="D127" s="10"/>
      <c r="E127" s="8"/>
    </row>
    <row r="128" spans="1:5" x14ac:dyDescent="0.25">
      <c r="A128">
        <v>127</v>
      </c>
      <c r="B128" t="str">
        <f>IF($C128&lt;&gt;"",IF(COUNTIFS($C$2:$C$251,"="&amp;$C128)&gt;=5,IF(COUNTIFS($C$2:$C128,"="&amp;$C128)&lt;=7,COUNT($B$1:$B127)+1,""),""),"")</f>
        <v/>
      </c>
      <c r="C128" s="1"/>
      <c r="D128" s="10"/>
      <c r="E128" s="8"/>
    </row>
    <row r="129" spans="1:5" x14ac:dyDescent="0.25">
      <c r="A129">
        <v>128</v>
      </c>
      <c r="B129" t="str">
        <f>IF($C129&lt;&gt;"",IF(COUNTIFS($C$2:$C$251,"="&amp;$C129)&gt;=5,IF(COUNTIFS($C$2:$C129,"="&amp;$C129)&lt;=7,COUNT($B$1:$B128)+1,""),""),"")</f>
        <v/>
      </c>
      <c r="C129" s="1"/>
      <c r="D129" s="10"/>
      <c r="E129" s="8"/>
    </row>
    <row r="130" spans="1:5" x14ac:dyDescent="0.25">
      <c r="A130">
        <v>129</v>
      </c>
      <c r="B130" t="str">
        <f>IF($C130&lt;&gt;"",IF(COUNTIFS($C$2:$C$251,"="&amp;$C130)&gt;=5,IF(COUNTIFS($C$2:$C130,"="&amp;$C130)&lt;=7,COUNT($B$1:$B129)+1,""),""),"")</f>
        <v/>
      </c>
      <c r="C130" s="1"/>
      <c r="D130" s="10"/>
      <c r="E130" s="8"/>
    </row>
    <row r="131" spans="1:5" x14ac:dyDescent="0.25">
      <c r="A131">
        <v>130</v>
      </c>
      <c r="B131" t="str">
        <f>IF($C131&lt;&gt;"",IF(COUNTIFS($C$2:$C$251,"="&amp;$C131)&gt;=5,IF(COUNTIFS($C$2:$C131,"="&amp;$C131)&lt;=7,COUNT($B$1:$B130)+1,""),""),"")</f>
        <v/>
      </c>
      <c r="C131" s="1"/>
      <c r="D131" s="10"/>
      <c r="E131" s="8"/>
    </row>
    <row r="132" spans="1:5" x14ac:dyDescent="0.25">
      <c r="A132">
        <v>131</v>
      </c>
      <c r="B132" t="str">
        <f>IF($C132&lt;&gt;"",IF(COUNTIFS($C$2:$C$251,"="&amp;$C132)&gt;=5,IF(COUNTIFS($C$2:$C132,"="&amp;$C132)&lt;=7,COUNT($B$1:$B131)+1,""),""),"")</f>
        <v/>
      </c>
      <c r="C132" s="1"/>
      <c r="D132" s="10"/>
      <c r="E132" s="8"/>
    </row>
    <row r="133" spans="1:5" x14ac:dyDescent="0.25">
      <c r="A133">
        <v>132</v>
      </c>
      <c r="B133" t="str">
        <f>IF($C133&lt;&gt;"",IF(COUNTIFS($C$2:$C$251,"="&amp;$C133)&gt;=5,IF(COUNTIFS($C$2:$C133,"="&amp;$C133)&lt;=7,COUNT($B$1:$B132)+1,""),""),"")</f>
        <v/>
      </c>
      <c r="C133" s="1"/>
      <c r="D133" s="10"/>
      <c r="E133" s="8"/>
    </row>
    <row r="134" spans="1:5" x14ac:dyDescent="0.25">
      <c r="A134">
        <v>133</v>
      </c>
      <c r="B134" t="str">
        <f>IF($C134&lt;&gt;"",IF(COUNTIFS($C$2:$C$251,"="&amp;$C134)&gt;=5,IF(COUNTIFS($C$2:$C134,"="&amp;$C134)&lt;=7,COUNT($B$1:$B133)+1,""),""),"")</f>
        <v/>
      </c>
      <c r="C134" s="1"/>
      <c r="D134" s="10"/>
      <c r="E134" s="8"/>
    </row>
    <row r="135" spans="1:5" x14ac:dyDescent="0.25">
      <c r="A135">
        <v>134</v>
      </c>
      <c r="B135" t="str">
        <f>IF($C135&lt;&gt;"",IF(COUNTIFS($C$2:$C$251,"="&amp;$C135)&gt;=5,IF(COUNTIFS($C$2:$C135,"="&amp;$C135)&lt;=7,COUNT($B$1:$B134)+1,""),""),"")</f>
        <v/>
      </c>
      <c r="C135" s="1"/>
      <c r="D135" s="10"/>
      <c r="E135" s="8"/>
    </row>
    <row r="136" spans="1:5" x14ac:dyDescent="0.25">
      <c r="A136">
        <v>135</v>
      </c>
      <c r="B136" t="str">
        <f>IF($C136&lt;&gt;"",IF(COUNTIFS($C$2:$C$251,"="&amp;$C136)&gt;=5,IF(COUNTIFS($C$2:$C136,"="&amp;$C136)&lt;=7,COUNT($B$1:$B135)+1,""),""),"")</f>
        <v/>
      </c>
      <c r="C136" s="1"/>
      <c r="D136" s="10"/>
      <c r="E136" s="8"/>
    </row>
    <row r="137" spans="1:5" x14ac:dyDescent="0.25">
      <c r="A137">
        <v>136</v>
      </c>
      <c r="B137" t="str">
        <f>IF($C137&lt;&gt;"",IF(COUNTIFS($C$2:$C$251,"="&amp;$C137)&gt;=5,IF(COUNTIFS($C$2:$C137,"="&amp;$C137)&lt;=7,COUNT($B$1:$B136)+1,""),""),"")</f>
        <v/>
      </c>
      <c r="C137" s="1"/>
      <c r="D137" s="10"/>
      <c r="E137" s="8"/>
    </row>
    <row r="138" spans="1:5" x14ac:dyDescent="0.25">
      <c r="A138">
        <v>137</v>
      </c>
      <c r="B138" t="str">
        <f>IF($C138&lt;&gt;"",IF(COUNTIFS($C$2:$C$251,"="&amp;$C138)&gt;=5,IF(COUNTIFS($C$2:$C138,"="&amp;$C138)&lt;=7,COUNT($B$1:$B137)+1,""),""),"")</f>
        <v/>
      </c>
      <c r="C138" s="1"/>
      <c r="D138" s="10"/>
      <c r="E138" s="8"/>
    </row>
    <row r="139" spans="1:5" x14ac:dyDescent="0.25">
      <c r="A139">
        <v>138</v>
      </c>
      <c r="B139" t="str">
        <f>IF($C139&lt;&gt;"",IF(COUNTIFS($C$2:$C$251,"="&amp;$C139)&gt;=5,IF(COUNTIFS($C$2:$C139,"="&amp;$C139)&lt;=7,COUNT($B$1:$B138)+1,""),""),"")</f>
        <v/>
      </c>
      <c r="C139" s="1"/>
      <c r="D139" s="10"/>
      <c r="E139" s="8"/>
    </row>
    <row r="140" spans="1:5" x14ac:dyDescent="0.25">
      <c r="A140">
        <v>139</v>
      </c>
      <c r="B140" t="str">
        <f>IF($C140&lt;&gt;"",IF(COUNTIFS($C$2:$C$251,"="&amp;$C140)&gt;=5,IF(COUNTIFS($C$2:$C140,"="&amp;$C140)&lt;=7,COUNT($B$1:$B139)+1,""),""),"")</f>
        <v/>
      </c>
      <c r="C140" s="1"/>
      <c r="D140" s="10"/>
      <c r="E140" s="8"/>
    </row>
    <row r="141" spans="1:5" x14ac:dyDescent="0.25">
      <c r="A141">
        <v>140</v>
      </c>
      <c r="B141" t="str">
        <f>IF($C141&lt;&gt;"",IF(COUNTIFS($C$2:$C$251,"="&amp;$C141)&gt;=5,IF(COUNTIFS($C$2:$C141,"="&amp;$C141)&lt;=7,COUNT($B$1:$B140)+1,""),""),"")</f>
        <v/>
      </c>
      <c r="C141" s="1"/>
      <c r="D141" s="10"/>
      <c r="E141" s="8"/>
    </row>
    <row r="142" spans="1:5" x14ac:dyDescent="0.25">
      <c r="A142">
        <v>141</v>
      </c>
      <c r="B142" t="str">
        <f>IF($C142&lt;&gt;"",IF(COUNTIFS($C$2:$C$251,"="&amp;$C142)&gt;=5,IF(COUNTIFS($C$2:$C142,"="&amp;$C142)&lt;=7,COUNT($B$1:$B141)+1,""),""),"")</f>
        <v/>
      </c>
      <c r="C142" s="1"/>
      <c r="D142" s="10"/>
      <c r="E142" s="8"/>
    </row>
    <row r="143" spans="1:5" x14ac:dyDescent="0.25">
      <c r="A143">
        <v>142</v>
      </c>
      <c r="B143" t="str">
        <f>IF($C143&lt;&gt;"",IF(COUNTIFS($C$2:$C$251,"="&amp;$C143)&gt;=5,IF(COUNTIFS($C$2:$C143,"="&amp;$C143)&lt;=7,COUNT($B$1:$B142)+1,""),""),"")</f>
        <v/>
      </c>
      <c r="C143" s="1"/>
      <c r="D143" s="10"/>
      <c r="E143" s="8"/>
    </row>
    <row r="144" spans="1:5" x14ac:dyDescent="0.25">
      <c r="A144">
        <v>143</v>
      </c>
      <c r="B144" t="str">
        <f>IF($C144&lt;&gt;"",IF(COUNTIFS($C$2:$C$251,"="&amp;$C144)&gt;=5,IF(COUNTIFS($C$2:$C144,"="&amp;$C144)&lt;=7,COUNT($B$1:$B143)+1,""),""),"")</f>
        <v/>
      </c>
      <c r="C144" s="1"/>
      <c r="D144" s="10"/>
      <c r="E144" s="8"/>
    </row>
    <row r="145" spans="1:5" x14ac:dyDescent="0.25">
      <c r="A145">
        <v>144</v>
      </c>
      <c r="B145" t="str">
        <f>IF($C145&lt;&gt;"",IF(COUNTIFS($C$2:$C$251,"="&amp;$C145)&gt;=5,IF(COUNTIFS($C$2:$C145,"="&amp;$C145)&lt;=7,COUNT($B$1:$B144)+1,""),""),"")</f>
        <v/>
      </c>
      <c r="C145" s="1"/>
      <c r="D145" s="10"/>
      <c r="E145" s="8"/>
    </row>
    <row r="146" spans="1:5" x14ac:dyDescent="0.25">
      <c r="A146">
        <v>145</v>
      </c>
      <c r="B146" t="str">
        <f>IF($C146&lt;&gt;"",IF(COUNTIFS($C$2:$C$251,"="&amp;$C146)&gt;=5,IF(COUNTIFS($C$2:$C146,"="&amp;$C146)&lt;=7,COUNT($B$1:$B145)+1,""),""),"")</f>
        <v/>
      </c>
      <c r="C146" s="1"/>
      <c r="D146" s="10"/>
      <c r="E146" s="8"/>
    </row>
    <row r="147" spans="1:5" x14ac:dyDescent="0.25">
      <c r="A147">
        <v>146</v>
      </c>
      <c r="B147" t="str">
        <f>IF($C147&lt;&gt;"",IF(COUNTIFS($C$2:$C$251,"="&amp;$C147)&gt;=5,IF(COUNTIFS($C$2:$C147,"="&amp;$C147)&lt;=7,COUNT($B$1:$B146)+1,""),""),"")</f>
        <v/>
      </c>
      <c r="C147" s="1"/>
      <c r="D147" s="10"/>
      <c r="E147" s="8"/>
    </row>
    <row r="148" spans="1:5" x14ac:dyDescent="0.25">
      <c r="A148">
        <v>147</v>
      </c>
      <c r="B148" t="str">
        <f>IF($C148&lt;&gt;"",IF(COUNTIFS($C$2:$C$251,"="&amp;$C148)&gt;=5,IF(COUNTIFS($C$2:$C148,"="&amp;$C148)&lt;=7,COUNT($B$1:$B147)+1,""),""),"")</f>
        <v/>
      </c>
      <c r="C148" s="1"/>
      <c r="D148" s="10"/>
      <c r="E148" s="8"/>
    </row>
    <row r="149" spans="1:5" x14ac:dyDescent="0.25">
      <c r="A149">
        <v>148</v>
      </c>
      <c r="B149" t="str">
        <f>IF($C149&lt;&gt;"",IF(COUNTIFS($C$2:$C$251,"="&amp;$C149)&gt;=5,IF(COUNTIFS($C$2:$C149,"="&amp;$C149)&lt;=7,COUNT($B$1:$B148)+1,""),""),"")</f>
        <v/>
      </c>
      <c r="C149" s="1"/>
      <c r="D149" s="10"/>
      <c r="E149" s="8"/>
    </row>
    <row r="150" spans="1:5" x14ac:dyDescent="0.25">
      <c r="A150">
        <v>149</v>
      </c>
      <c r="B150" t="str">
        <f>IF($C150&lt;&gt;"",IF(COUNTIFS($C$2:$C$251,"="&amp;$C150)&gt;=5,IF(COUNTIFS($C$2:$C150,"="&amp;$C150)&lt;=7,COUNT($B$1:$B149)+1,""),""),"")</f>
        <v/>
      </c>
      <c r="C150" s="1"/>
      <c r="D150" s="10"/>
      <c r="E150" s="8"/>
    </row>
    <row r="151" spans="1:5" x14ac:dyDescent="0.25">
      <c r="A151">
        <v>150</v>
      </c>
      <c r="B151" t="str">
        <f>IF($C151&lt;&gt;"",IF(COUNTIFS($C$2:$C$251,"="&amp;$C151)&gt;=5,IF(COUNTIFS($C$2:$C151,"="&amp;$C151)&lt;=7,COUNT($B$1:$B150)+1,""),""),"")</f>
        <v/>
      </c>
      <c r="C151" s="1"/>
      <c r="D151" s="10"/>
      <c r="E151" s="8"/>
    </row>
    <row r="152" spans="1:5" x14ac:dyDescent="0.25">
      <c r="A152">
        <v>151</v>
      </c>
      <c r="B152" t="str">
        <f>IF($C152&lt;&gt;"",IF(COUNTIFS($C$2:$C$251,"="&amp;$C152)&gt;=5,IF(COUNTIFS($C$2:$C152,"="&amp;$C152)&lt;=7,COUNT($B$1:$B151)+1,""),""),"")</f>
        <v/>
      </c>
      <c r="C152" s="1"/>
      <c r="D152" s="10"/>
      <c r="E152" s="8"/>
    </row>
    <row r="153" spans="1:5" x14ac:dyDescent="0.25">
      <c r="A153">
        <v>152</v>
      </c>
      <c r="B153" t="str">
        <f>IF($C153&lt;&gt;"",IF(COUNTIFS($C$2:$C$251,"="&amp;$C153)&gt;=5,IF(COUNTIFS($C$2:$C153,"="&amp;$C153)&lt;=7,COUNT($B$1:$B152)+1,""),""),"")</f>
        <v/>
      </c>
      <c r="C153" s="1"/>
      <c r="D153" s="10"/>
      <c r="E153" s="8"/>
    </row>
    <row r="154" spans="1:5" x14ac:dyDescent="0.25">
      <c r="A154">
        <v>153</v>
      </c>
      <c r="B154" t="str">
        <f>IF($C154&lt;&gt;"",IF(COUNTIFS($C$2:$C$251,"="&amp;$C154)&gt;=5,IF(COUNTIFS($C$2:$C154,"="&amp;$C154)&lt;=7,COUNT($B$1:$B153)+1,""),""),"")</f>
        <v/>
      </c>
      <c r="C154" s="1"/>
      <c r="D154" s="10"/>
      <c r="E154" s="8"/>
    </row>
    <row r="155" spans="1:5" x14ac:dyDescent="0.25">
      <c r="A155">
        <v>154</v>
      </c>
      <c r="B155" t="str">
        <f>IF($C155&lt;&gt;"",IF(COUNTIFS($C$2:$C$251,"="&amp;$C155)&gt;=5,IF(COUNTIFS($C$2:$C155,"="&amp;$C155)&lt;=7,COUNT($B$1:$B154)+1,""),""),"")</f>
        <v/>
      </c>
      <c r="C155" s="1"/>
      <c r="D155" s="10"/>
      <c r="E155" s="8"/>
    </row>
    <row r="156" spans="1:5" x14ac:dyDescent="0.25">
      <c r="A156">
        <v>155</v>
      </c>
      <c r="B156" t="str">
        <f>IF($C156&lt;&gt;"",IF(COUNTIFS($C$2:$C$251,"="&amp;$C156)&gt;=5,IF(COUNTIFS($C$2:$C156,"="&amp;$C156)&lt;=7,COUNT($B$1:$B155)+1,""),""),"")</f>
        <v/>
      </c>
      <c r="C156" s="1"/>
      <c r="D156" s="10"/>
      <c r="E156" s="8"/>
    </row>
    <row r="157" spans="1:5" x14ac:dyDescent="0.25">
      <c r="A157">
        <v>156</v>
      </c>
      <c r="B157" t="str">
        <f>IF($C157&lt;&gt;"",IF(COUNTIFS($C$2:$C$251,"="&amp;$C157)&gt;=5,IF(COUNTIFS($C$2:$C157,"="&amp;$C157)&lt;=7,COUNT($B$1:$B156)+1,""),""),"")</f>
        <v/>
      </c>
      <c r="C157" s="1"/>
      <c r="D157" s="10"/>
      <c r="E157" s="8"/>
    </row>
    <row r="158" spans="1:5" x14ac:dyDescent="0.25">
      <c r="A158">
        <v>157</v>
      </c>
      <c r="B158" t="str">
        <f>IF($C158&lt;&gt;"",IF(COUNTIFS($C$2:$C$251,"="&amp;$C158)&gt;=5,IF(COUNTIFS($C$2:$C158,"="&amp;$C158)&lt;=7,COUNT($B$1:$B157)+1,""),""),"")</f>
        <v/>
      </c>
      <c r="C158" s="1"/>
      <c r="D158" s="10"/>
      <c r="E158" s="8"/>
    </row>
    <row r="159" spans="1:5" x14ac:dyDescent="0.25">
      <c r="A159">
        <v>158</v>
      </c>
      <c r="B159" t="str">
        <f>IF($C159&lt;&gt;"",IF(COUNTIFS($C$2:$C$251,"="&amp;$C159)&gt;=5,IF(COUNTIFS($C$2:$C159,"="&amp;$C159)&lt;=7,COUNT($B$1:$B158)+1,""),""),"")</f>
        <v/>
      </c>
      <c r="C159" s="1"/>
      <c r="D159" s="10"/>
      <c r="E159" s="8"/>
    </row>
    <row r="160" spans="1:5" x14ac:dyDescent="0.25">
      <c r="A160">
        <v>159</v>
      </c>
      <c r="B160" t="str">
        <f>IF($C160&lt;&gt;"",IF(COUNTIFS($C$2:$C$251,"="&amp;$C160)&gt;=5,IF(COUNTIFS($C$2:$C160,"="&amp;$C160)&lt;=7,COUNT($B$1:$B159)+1,""),""),"")</f>
        <v/>
      </c>
      <c r="C160" s="1"/>
      <c r="D160" s="10"/>
      <c r="E160" s="8"/>
    </row>
    <row r="161" spans="1:5" x14ac:dyDescent="0.25">
      <c r="A161">
        <v>160</v>
      </c>
      <c r="B161" t="str">
        <f>IF($C161&lt;&gt;"",IF(COUNTIFS($C$2:$C$251,"="&amp;$C161)&gt;=5,IF(COUNTIFS($C$2:$C161,"="&amp;$C161)&lt;=7,COUNT($B$1:$B160)+1,""),""),"")</f>
        <v/>
      </c>
      <c r="C161" s="1"/>
      <c r="D161" s="10"/>
      <c r="E161" s="8"/>
    </row>
    <row r="162" spans="1:5" x14ac:dyDescent="0.25">
      <c r="A162">
        <v>161</v>
      </c>
      <c r="B162" t="str">
        <f>IF($C162&lt;&gt;"",IF(COUNTIFS($C$2:$C$251,"="&amp;$C162)&gt;=5,IF(COUNTIFS($C$2:$C162,"="&amp;$C162)&lt;=7,COUNT($B$1:$B161)+1,""),""),"")</f>
        <v/>
      </c>
      <c r="C162" s="1"/>
      <c r="D162" s="10"/>
      <c r="E162" s="8"/>
    </row>
    <row r="163" spans="1:5" x14ac:dyDescent="0.25">
      <c r="A163">
        <v>162</v>
      </c>
      <c r="B163" t="str">
        <f>IF($C163&lt;&gt;"",IF(COUNTIFS($C$2:$C$251,"="&amp;$C163)&gt;=5,IF(COUNTIFS($C$2:$C163,"="&amp;$C163)&lt;=7,COUNT($B$1:$B162)+1,""),""),"")</f>
        <v/>
      </c>
      <c r="C163" s="1"/>
      <c r="D163" s="10"/>
      <c r="E163" s="8"/>
    </row>
    <row r="164" spans="1:5" x14ac:dyDescent="0.25">
      <c r="A164">
        <v>163</v>
      </c>
      <c r="B164" t="str">
        <f>IF($C164&lt;&gt;"",IF(COUNTIFS($C$2:$C$251,"="&amp;$C164)&gt;=5,IF(COUNTIFS($C$2:$C164,"="&amp;$C164)&lt;=7,COUNT($B$1:$B163)+1,""),""),"")</f>
        <v/>
      </c>
      <c r="C164" s="1"/>
      <c r="D164" s="10"/>
      <c r="E164" s="8"/>
    </row>
    <row r="165" spans="1:5" x14ac:dyDescent="0.25">
      <c r="A165">
        <v>164</v>
      </c>
      <c r="B165" t="str">
        <f>IF($C165&lt;&gt;"",IF(COUNTIFS($C$2:$C$251,"="&amp;$C165)&gt;=5,IF(COUNTIFS($C$2:$C165,"="&amp;$C165)&lt;=7,COUNT($B$1:$B164)+1,""),""),"")</f>
        <v/>
      </c>
      <c r="C165" s="1"/>
      <c r="D165" s="10"/>
      <c r="E165" s="8"/>
    </row>
    <row r="166" spans="1:5" x14ac:dyDescent="0.25">
      <c r="A166">
        <v>165</v>
      </c>
      <c r="B166" t="str">
        <f>IF($C166&lt;&gt;"",IF(COUNTIFS($C$2:$C$251,"="&amp;$C166)&gt;=5,IF(COUNTIFS($C$2:$C166,"="&amp;$C166)&lt;=7,COUNT($B$1:$B165)+1,""),""),"")</f>
        <v/>
      </c>
      <c r="C166" s="1"/>
      <c r="D166" s="10"/>
      <c r="E166" s="8"/>
    </row>
    <row r="167" spans="1:5" x14ac:dyDescent="0.25">
      <c r="A167">
        <v>166</v>
      </c>
      <c r="B167" t="str">
        <f>IF($C167&lt;&gt;"",IF(COUNTIFS($C$2:$C$251,"="&amp;$C167)&gt;=5,IF(COUNTIFS($C$2:$C167,"="&amp;$C167)&lt;=7,COUNT($B$1:$B166)+1,""),""),"")</f>
        <v/>
      </c>
      <c r="C167" s="1"/>
      <c r="D167" s="10"/>
      <c r="E167" s="8"/>
    </row>
    <row r="168" spans="1:5" x14ac:dyDescent="0.25">
      <c r="A168">
        <v>167</v>
      </c>
      <c r="B168" t="str">
        <f>IF($C168&lt;&gt;"",IF(COUNTIFS($C$2:$C$251,"="&amp;$C168)&gt;=5,IF(COUNTIFS($C$2:$C168,"="&amp;$C168)&lt;=7,COUNT($B$1:$B167)+1,""),""),"")</f>
        <v/>
      </c>
      <c r="C168" s="1"/>
      <c r="D168" s="10"/>
      <c r="E168" s="8"/>
    </row>
    <row r="169" spans="1:5" x14ac:dyDescent="0.25">
      <c r="A169">
        <v>168</v>
      </c>
      <c r="B169" t="str">
        <f>IF($C169&lt;&gt;"",IF(COUNTIFS($C$2:$C$251,"="&amp;$C169)&gt;=5,IF(COUNTIFS($C$2:$C169,"="&amp;$C169)&lt;=7,COUNT($B$1:$B168)+1,""),""),"")</f>
        <v/>
      </c>
      <c r="C169" s="1"/>
      <c r="D169" s="10"/>
      <c r="E169" s="8"/>
    </row>
    <row r="170" spans="1:5" x14ac:dyDescent="0.25">
      <c r="A170">
        <v>169</v>
      </c>
      <c r="B170" t="str">
        <f>IF($C170&lt;&gt;"",IF(COUNTIFS($C$2:$C$251,"="&amp;$C170)&gt;=5,IF(COUNTIFS($C$2:$C170,"="&amp;$C170)&lt;=7,COUNT($B$1:$B169)+1,""),""),"")</f>
        <v/>
      </c>
      <c r="C170" s="1"/>
      <c r="D170" s="10"/>
      <c r="E170" s="8"/>
    </row>
    <row r="171" spans="1:5" x14ac:dyDescent="0.25">
      <c r="A171">
        <v>170</v>
      </c>
      <c r="B171" t="str">
        <f>IF($C171&lt;&gt;"",IF(COUNTIFS($C$2:$C$251,"="&amp;$C171)&gt;=5,IF(COUNTIFS($C$2:$C171,"="&amp;$C171)&lt;=7,COUNT($B$1:$B170)+1,""),""),"")</f>
        <v/>
      </c>
      <c r="C171" s="1"/>
      <c r="D171" s="10"/>
      <c r="E171" s="8"/>
    </row>
    <row r="172" spans="1:5" x14ac:dyDescent="0.25">
      <c r="A172">
        <v>171</v>
      </c>
      <c r="B172" t="str">
        <f>IF($C172&lt;&gt;"",IF(COUNTIFS($C$2:$C$251,"="&amp;$C172)&gt;=5,IF(COUNTIFS($C$2:$C172,"="&amp;$C172)&lt;=7,COUNT($B$1:$B171)+1,""),""),"")</f>
        <v/>
      </c>
      <c r="C172" s="1"/>
      <c r="D172" s="10"/>
      <c r="E172" s="8"/>
    </row>
    <row r="173" spans="1:5" x14ac:dyDescent="0.25">
      <c r="A173">
        <v>172</v>
      </c>
      <c r="B173" t="str">
        <f>IF($C173&lt;&gt;"",IF(COUNTIFS($C$2:$C$251,"="&amp;$C173)&gt;=5,IF(COUNTIFS($C$2:$C173,"="&amp;$C173)&lt;=7,COUNT($B$1:$B172)+1,""),""),"")</f>
        <v/>
      </c>
      <c r="C173" s="1"/>
      <c r="D173" s="10"/>
      <c r="E173" s="8"/>
    </row>
    <row r="174" spans="1:5" x14ac:dyDescent="0.25">
      <c r="A174">
        <v>173</v>
      </c>
      <c r="B174" t="str">
        <f>IF($C174&lt;&gt;"",IF(COUNTIFS($C$2:$C$251,"="&amp;$C174)&gt;=5,IF(COUNTIFS($C$2:$C174,"="&amp;$C174)&lt;=7,COUNT($B$1:$B173)+1,""),""),"")</f>
        <v/>
      </c>
      <c r="C174" s="1"/>
      <c r="D174" s="10"/>
      <c r="E174" s="8"/>
    </row>
    <row r="175" spans="1:5" x14ac:dyDescent="0.25">
      <c r="A175">
        <v>174</v>
      </c>
      <c r="B175" t="str">
        <f>IF($C175&lt;&gt;"",IF(COUNTIFS($C$2:$C$251,"="&amp;$C175)&gt;=5,IF(COUNTIFS($C$2:$C175,"="&amp;$C175)&lt;=7,COUNT($B$1:$B174)+1,""),""),"")</f>
        <v/>
      </c>
      <c r="C175" s="1"/>
      <c r="D175" s="10"/>
      <c r="E175" s="8"/>
    </row>
    <row r="176" spans="1:5" x14ac:dyDescent="0.25">
      <c r="A176">
        <v>175</v>
      </c>
      <c r="B176" t="str">
        <f>IF($C176&lt;&gt;"",IF(COUNTIFS($C$2:$C$251,"="&amp;$C176)&gt;=5,IF(COUNTIFS($C$2:$C176,"="&amp;$C176)&lt;=7,COUNT($B$1:$B175)+1,""),""),"")</f>
        <v/>
      </c>
      <c r="C176" s="1"/>
      <c r="D176" s="10"/>
      <c r="E176" s="8"/>
    </row>
    <row r="177" spans="1:5" x14ac:dyDescent="0.25">
      <c r="A177">
        <v>176</v>
      </c>
      <c r="B177" t="str">
        <f>IF($C177&lt;&gt;"",IF(COUNTIFS($C$2:$C$251,"="&amp;$C177)&gt;=5,IF(COUNTIFS($C$2:$C177,"="&amp;$C177)&lt;=7,COUNT($B$1:$B176)+1,""),""),"")</f>
        <v/>
      </c>
      <c r="C177" s="1"/>
      <c r="D177" s="10"/>
      <c r="E177" s="8"/>
    </row>
    <row r="178" spans="1:5" x14ac:dyDescent="0.25">
      <c r="A178">
        <v>177</v>
      </c>
      <c r="B178" t="str">
        <f>IF($C178&lt;&gt;"",IF(COUNTIFS($C$2:$C$251,"="&amp;$C178)&gt;=5,IF(COUNTIFS($C$2:$C178,"="&amp;$C178)&lt;=7,COUNT($B$1:$B177)+1,""),""),"")</f>
        <v/>
      </c>
      <c r="C178" s="1"/>
      <c r="D178" s="10"/>
      <c r="E178" s="8"/>
    </row>
    <row r="179" spans="1:5" x14ac:dyDescent="0.25">
      <c r="A179">
        <v>178</v>
      </c>
      <c r="B179" t="str">
        <f>IF($C179&lt;&gt;"",IF(COUNTIFS($C$2:$C$251,"="&amp;$C179)&gt;=5,IF(COUNTIFS($C$2:$C179,"="&amp;$C179)&lt;=7,COUNT($B$1:$B178)+1,""),""),"")</f>
        <v/>
      </c>
      <c r="C179" s="1"/>
      <c r="D179" s="10"/>
      <c r="E179" s="8"/>
    </row>
    <row r="180" spans="1:5" x14ac:dyDescent="0.25">
      <c r="A180">
        <v>179</v>
      </c>
      <c r="B180" t="str">
        <f>IF($C180&lt;&gt;"",IF(COUNTIFS($C$2:$C$251,"="&amp;$C180)&gt;=5,IF(COUNTIFS($C$2:$C180,"="&amp;$C180)&lt;=7,COUNT($B$1:$B179)+1,""),""),"")</f>
        <v/>
      </c>
      <c r="C180" s="1"/>
      <c r="D180" s="10"/>
      <c r="E180" s="8"/>
    </row>
    <row r="181" spans="1:5" x14ac:dyDescent="0.25">
      <c r="A181">
        <v>180</v>
      </c>
      <c r="B181" t="str">
        <f>IF($C181&lt;&gt;"",IF(COUNTIFS($C$2:$C$251,"="&amp;$C181)&gt;=5,IF(COUNTIFS($C$2:$C181,"="&amp;$C181)&lt;=7,COUNT($B$1:$B180)+1,""),""),"")</f>
        <v/>
      </c>
      <c r="C181" s="1"/>
      <c r="D181" s="10"/>
      <c r="E181" s="8"/>
    </row>
    <row r="182" spans="1:5" x14ac:dyDescent="0.25">
      <c r="A182">
        <v>181</v>
      </c>
      <c r="B182" t="str">
        <f>IF($C182&lt;&gt;"",IF(COUNTIFS($C$2:$C$251,"="&amp;$C182)&gt;=5,IF(COUNTIFS($C$2:$C182,"="&amp;$C182)&lt;=7,COUNT($B$1:$B181)+1,""),""),"")</f>
        <v/>
      </c>
      <c r="C182" s="1"/>
      <c r="D182" s="10"/>
      <c r="E182" s="8"/>
    </row>
    <row r="183" spans="1:5" x14ac:dyDescent="0.25">
      <c r="A183">
        <v>182</v>
      </c>
      <c r="B183" t="str">
        <f>IF($C183&lt;&gt;"",IF(COUNTIFS($C$2:$C$251,"="&amp;$C183)&gt;=5,IF(COUNTIFS($C$2:$C183,"="&amp;$C183)&lt;=7,COUNT($B$1:$B182)+1,""),""),"")</f>
        <v/>
      </c>
      <c r="C183" s="1"/>
      <c r="D183" s="10"/>
      <c r="E183" s="8"/>
    </row>
    <row r="184" spans="1:5" x14ac:dyDescent="0.25">
      <c r="A184">
        <v>183</v>
      </c>
      <c r="B184" t="str">
        <f>IF($C184&lt;&gt;"",IF(COUNTIFS($C$2:$C$251,"="&amp;$C184)&gt;=5,IF(COUNTIFS($C$2:$C184,"="&amp;$C184)&lt;=7,COUNT($B$1:$B183)+1,""),""),"")</f>
        <v/>
      </c>
      <c r="C184" s="1"/>
      <c r="D184" s="10"/>
      <c r="E184" s="8"/>
    </row>
    <row r="185" spans="1:5" x14ac:dyDescent="0.25">
      <c r="A185">
        <v>184</v>
      </c>
      <c r="B185" t="str">
        <f>IF($C185&lt;&gt;"",IF(COUNTIFS($C$2:$C$251,"="&amp;$C185)&gt;=5,IF(COUNTIFS($C$2:$C185,"="&amp;$C185)&lt;=7,COUNT($B$1:$B184)+1,""),""),"")</f>
        <v/>
      </c>
      <c r="C185" s="1"/>
      <c r="D185" s="10"/>
      <c r="E185" s="8"/>
    </row>
    <row r="186" spans="1:5" x14ac:dyDescent="0.25">
      <c r="A186">
        <v>185</v>
      </c>
      <c r="B186" t="str">
        <f>IF($C186&lt;&gt;"",IF(COUNTIFS($C$2:$C$251,"="&amp;$C186)&gt;=5,IF(COUNTIFS($C$2:$C186,"="&amp;$C186)&lt;=7,COUNT($B$1:$B185)+1,""),""),"")</f>
        <v/>
      </c>
      <c r="C186" s="1"/>
      <c r="D186" s="10"/>
      <c r="E186" s="8"/>
    </row>
    <row r="187" spans="1:5" x14ac:dyDescent="0.25">
      <c r="A187">
        <v>186</v>
      </c>
      <c r="B187" t="str">
        <f>IF($C187&lt;&gt;"",IF(COUNTIFS($C$2:$C$251,"="&amp;$C187)&gt;=5,IF(COUNTIFS($C$2:$C187,"="&amp;$C187)&lt;=7,COUNT($B$1:$B186)+1,""),""),"")</f>
        <v/>
      </c>
      <c r="C187" s="1"/>
      <c r="D187" s="10"/>
      <c r="E187" s="8"/>
    </row>
    <row r="188" spans="1:5" x14ac:dyDescent="0.25">
      <c r="A188">
        <v>187</v>
      </c>
      <c r="B188" t="str">
        <f>IF($C188&lt;&gt;"",IF(COUNTIFS($C$2:$C$251,"="&amp;$C188)&gt;=5,IF(COUNTIFS($C$2:$C188,"="&amp;$C188)&lt;=7,COUNT($B$1:$B187)+1,""),""),"")</f>
        <v/>
      </c>
      <c r="C188" s="1"/>
      <c r="D188" s="10"/>
      <c r="E188" s="8"/>
    </row>
    <row r="189" spans="1:5" x14ac:dyDescent="0.25">
      <c r="A189">
        <v>188</v>
      </c>
      <c r="B189" t="str">
        <f>IF($C189&lt;&gt;"",IF(COUNTIFS($C$2:$C$251,"="&amp;$C189)&gt;=5,IF(COUNTIFS($C$2:$C189,"="&amp;$C189)&lt;=7,COUNT($B$1:$B188)+1,""),""),"")</f>
        <v/>
      </c>
      <c r="C189" s="1"/>
      <c r="D189" s="10"/>
      <c r="E189" s="8"/>
    </row>
    <row r="190" spans="1:5" x14ac:dyDescent="0.25">
      <c r="A190">
        <v>189</v>
      </c>
      <c r="B190" t="str">
        <f>IF($C190&lt;&gt;"",IF(COUNTIFS($C$2:$C$251,"="&amp;$C190)&gt;=5,IF(COUNTIFS($C$2:$C190,"="&amp;$C190)&lt;=7,COUNT($B$1:$B189)+1,""),""),"")</f>
        <v/>
      </c>
      <c r="C190" s="1"/>
      <c r="D190" s="10"/>
      <c r="E190" s="8"/>
    </row>
    <row r="191" spans="1:5" x14ac:dyDescent="0.25">
      <c r="A191">
        <v>190</v>
      </c>
      <c r="B191" t="str">
        <f>IF($C191&lt;&gt;"",IF(COUNTIFS($C$2:$C$251,"="&amp;$C191)&gt;=5,IF(COUNTIFS($C$2:$C191,"="&amp;$C191)&lt;=7,COUNT($B$1:$B190)+1,""),""),"")</f>
        <v/>
      </c>
      <c r="C191" s="1"/>
      <c r="D191" s="10"/>
      <c r="E191" s="8"/>
    </row>
    <row r="192" spans="1:5" x14ac:dyDescent="0.25">
      <c r="A192">
        <v>191</v>
      </c>
      <c r="B192" t="str">
        <f>IF($C192&lt;&gt;"",IF(COUNTIFS($C$2:$C$251,"="&amp;$C192)&gt;=5,IF(COUNTIFS($C$2:$C192,"="&amp;$C192)&lt;=7,COUNT($B$1:$B191)+1,""),""),"")</f>
        <v/>
      </c>
      <c r="C192" s="1"/>
      <c r="D192" s="10"/>
      <c r="E192" s="8"/>
    </row>
    <row r="193" spans="1:5" x14ac:dyDescent="0.25">
      <c r="A193">
        <v>192</v>
      </c>
      <c r="B193" t="str">
        <f>IF($C193&lt;&gt;"",IF(COUNTIFS($C$2:$C$251,"="&amp;$C193)&gt;=5,IF(COUNTIFS($C$2:$C193,"="&amp;$C193)&lt;=7,COUNT($B$1:$B192)+1,""),""),"")</f>
        <v/>
      </c>
      <c r="C193" s="1"/>
      <c r="D193" s="10"/>
      <c r="E193" s="8"/>
    </row>
    <row r="194" spans="1:5" x14ac:dyDescent="0.25">
      <c r="A194">
        <v>193</v>
      </c>
      <c r="B194" t="str">
        <f>IF($C194&lt;&gt;"",IF(COUNTIFS($C$2:$C$251,"="&amp;$C194)&gt;=5,IF(COUNTIFS($C$2:$C194,"="&amp;$C194)&lt;=7,COUNT($B$1:$B193)+1,""),""),"")</f>
        <v/>
      </c>
      <c r="C194" s="1"/>
      <c r="D194" s="10"/>
      <c r="E194" s="8"/>
    </row>
    <row r="195" spans="1:5" x14ac:dyDescent="0.25">
      <c r="A195">
        <v>194</v>
      </c>
      <c r="B195" t="str">
        <f>IF($C195&lt;&gt;"",IF(COUNTIFS($C$2:$C$251,"="&amp;$C195)&gt;=5,IF(COUNTIFS($C$2:$C195,"="&amp;$C195)&lt;=7,COUNT($B$1:$B194)+1,""),""),"")</f>
        <v/>
      </c>
      <c r="C195" s="1"/>
      <c r="D195" s="10"/>
      <c r="E195" s="8"/>
    </row>
    <row r="196" spans="1:5" x14ac:dyDescent="0.25">
      <c r="A196">
        <v>195</v>
      </c>
      <c r="B196" t="str">
        <f>IF($C196&lt;&gt;"",IF(COUNTIFS($C$2:$C$251,"="&amp;$C196)&gt;=5,IF(COUNTIFS($C$2:$C196,"="&amp;$C196)&lt;=7,COUNT($B$1:$B195)+1,""),""),"")</f>
        <v/>
      </c>
      <c r="C196" s="1"/>
      <c r="D196" s="10"/>
      <c r="E196" s="8"/>
    </row>
    <row r="197" spans="1:5" x14ac:dyDescent="0.25">
      <c r="A197">
        <v>196</v>
      </c>
      <c r="B197" t="str">
        <f>IF($C197&lt;&gt;"",IF(COUNTIFS($C$2:$C$251,"="&amp;$C197)&gt;=5,IF(COUNTIFS($C$2:$C197,"="&amp;$C197)&lt;=7,COUNT($B$1:$B196)+1,""),""),"")</f>
        <v/>
      </c>
      <c r="C197" s="1"/>
      <c r="D197" s="10"/>
      <c r="E197" s="8"/>
    </row>
    <row r="198" spans="1:5" x14ac:dyDescent="0.25">
      <c r="A198">
        <v>197</v>
      </c>
      <c r="B198" t="str">
        <f>IF($C198&lt;&gt;"",IF(COUNTIFS($C$2:$C$251,"="&amp;$C198)&gt;=5,IF(COUNTIFS($C$2:$C198,"="&amp;$C198)&lt;=7,COUNT($B$1:$B197)+1,""),""),"")</f>
        <v/>
      </c>
      <c r="C198" s="1"/>
      <c r="D198" s="10"/>
      <c r="E198" s="8"/>
    </row>
    <row r="199" spans="1:5" x14ac:dyDescent="0.25">
      <c r="A199">
        <v>198</v>
      </c>
      <c r="B199" t="str">
        <f>IF($C199&lt;&gt;"",IF(COUNTIFS($C$2:$C$251,"="&amp;$C199)&gt;=5,IF(COUNTIFS($C$2:$C199,"="&amp;$C199)&lt;=7,COUNT($B$1:$B198)+1,""),""),"")</f>
        <v/>
      </c>
      <c r="C199" s="1"/>
      <c r="D199" s="10"/>
      <c r="E199" s="8"/>
    </row>
    <row r="200" spans="1:5" x14ac:dyDescent="0.25">
      <c r="A200">
        <v>199</v>
      </c>
      <c r="B200" t="str">
        <f>IF($C200&lt;&gt;"",IF(COUNTIFS($C$2:$C$251,"="&amp;$C200)&gt;=5,IF(COUNTIFS($C$2:$C200,"="&amp;$C200)&lt;=7,COUNT($B$1:$B199)+1,""),""),"")</f>
        <v/>
      </c>
      <c r="C200" s="1"/>
      <c r="D200" s="10"/>
      <c r="E200" s="8"/>
    </row>
    <row r="201" spans="1:5" x14ac:dyDescent="0.25">
      <c r="A201">
        <v>200</v>
      </c>
      <c r="B201" t="str">
        <f>IF($C201&lt;&gt;"",IF(COUNTIFS($C$2:$C$251,"="&amp;$C201)&gt;=5,IF(COUNTIFS($C$2:$C201,"="&amp;$C201)&lt;=7,COUNT($B$1:$B200)+1,""),""),"")</f>
        <v/>
      </c>
      <c r="C201" s="1"/>
      <c r="D201" s="10"/>
      <c r="E201" s="8"/>
    </row>
    <row r="202" spans="1:5" x14ac:dyDescent="0.25">
      <c r="A202">
        <v>201</v>
      </c>
      <c r="B202" t="str">
        <f>IF($C202&lt;&gt;"",IF(COUNTIFS($C$2:$C$251,"="&amp;$C202)&gt;=5,IF(COUNTIFS($C$2:$C202,"="&amp;$C202)&lt;=7,COUNT($B$1:$B201)+1,""),""),"")</f>
        <v/>
      </c>
      <c r="C202" s="1"/>
      <c r="D202" s="10"/>
      <c r="E202" s="8"/>
    </row>
    <row r="203" spans="1:5" x14ac:dyDescent="0.25">
      <c r="A203">
        <v>202</v>
      </c>
      <c r="B203" t="str">
        <f>IF($C203&lt;&gt;"",IF(COUNTIFS($C$2:$C$251,"="&amp;$C203)&gt;=5,IF(COUNTIFS($C$2:$C203,"="&amp;$C203)&lt;=7,COUNT($B$1:$B202)+1,""),""),"")</f>
        <v/>
      </c>
      <c r="C203" s="1"/>
      <c r="D203" s="10"/>
      <c r="E203" s="8"/>
    </row>
    <row r="204" spans="1:5" x14ac:dyDescent="0.25">
      <c r="A204">
        <v>203</v>
      </c>
      <c r="B204" t="str">
        <f>IF($C204&lt;&gt;"",IF(COUNTIFS($C$2:$C$251,"="&amp;$C204)&gt;=5,IF(COUNTIFS($C$2:$C204,"="&amp;$C204)&lt;=7,COUNT($B$1:$B203)+1,""),""),"")</f>
        <v/>
      </c>
      <c r="C204" s="1"/>
      <c r="D204" s="10"/>
      <c r="E204" s="8"/>
    </row>
    <row r="205" spans="1:5" x14ac:dyDescent="0.25">
      <c r="A205">
        <v>204</v>
      </c>
      <c r="B205" t="str">
        <f>IF($C205&lt;&gt;"",IF(COUNTIFS($C$2:$C$251,"="&amp;$C205)&gt;=5,IF(COUNTIFS($C$2:$C205,"="&amp;$C205)&lt;=7,COUNT($B$1:$B204)+1,""),""),"")</f>
        <v/>
      </c>
      <c r="C205" s="1"/>
      <c r="D205" s="10"/>
      <c r="E205" s="8"/>
    </row>
    <row r="206" spans="1:5" x14ac:dyDescent="0.25">
      <c r="A206">
        <v>205</v>
      </c>
      <c r="B206" t="str">
        <f>IF($C206&lt;&gt;"",IF(COUNTIFS($C$2:$C$251,"="&amp;$C206)&gt;=5,IF(COUNTIFS($C$2:$C206,"="&amp;$C206)&lt;=7,COUNT($B$1:$B205)+1,""),""),"")</f>
        <v/>
      </c>
      <c r="C206" s="1"/>
      <c r="D206" s="10"/>
      <c r="E206" s="8"/>
    </row>
    <row r="207" spans="1:5" x14ac:dyDescent="0.25">
      <c r="A207">
        <v>206</v>
      </c>
      <c r="B207" t="str">
        <f>IF($C207&lt;&gt;"",IF(COUNTIFS($C$2:$C$251,"="&amp;$C207)&gt;=5,IF(COUNTIFS($C$2:$C207,"="&amp;$C207)&lt;=7,COUNT($B$1:$B206)+1,""),""),"")</f>
        <v/>
      </c>
      <c r="C207" s="1"/>
      <c r="D207" s="10"/>
      <c r="E207" s="8"/>
    </row>
    <row r="208" spans="1:5" x14ac:dyDescent="0.25">
      <c r="A208">
        <v>207</v>
      </c>
      <c r="B208" t="str">
        <f>IF($C208&lt;&gt;"",IF(COUNTIFS($C$2:$C$251,"="&amp;$C208)&gt;=5,IF(COUNTIFS($C$2:$C208,"="&amp;$C208)&lt;=7,COUNT($B$1:$B207)+1,""),""),"")</f>
        <v/>
      </c>
      <c r="C208" s="1"/>
      <c r="D208" s="10"/>
      <c r="E208" s="8"/>
    </row>
    <row r="209" spans="1:5" x14ac:dyDescent="0.25">
      <c r="A209">
        <v>208</v>
      </c>
      <c r="B209" t="str">
        <f>IF($C209&lt;&gt;"",IF(COUNTIFS($C$2:$C$251,"="&amp;$C209)&gt;=5,IF(COUNTIFS($C$2:$C209,"="&amp;$C209)&lt;=7,COUNT($B$1:$B208)+1,""),""),"")</f>
        <v/>
      </c>
      <c r="C209" s="1"/>
      <c r="D209" s="10"/>
      <c r="E209" s="8"/>
    </row>
    <row r="210" spans="1:5" x14ac:dyDescent="0.25">
      <c r="A210">
        <v>209</v>
      </c>
      <c r="B210" t="str">
        <f>IF($C210&lt;&gt;"",IF(COUNTIFS($C$2:$C$251,"="&amp;$C210)&gt;=5,IF(COUNTIFS($C$2:$C210,"="&amp;$C210)&lt;=7,COUNT($B$1:$B209)+1,""),""),"")</f>
        <v/>
      </c>
      <c r="C210" s="1"/>
      <c r="D210" s="10"/>
      <c r="E210" s="8"/>
    </row>
    <row r="211" spans="1:5" x14ac:dyDescent="0.25">
      <c r="A211">
        <v>210</v>
      </c>
      <c r="B211" t="str">
        <f>IF($C211&lt;&gt;"",IF(COUNTIFS($C$2:$C$251,"="&amp;$C211)&gt;=5,IF(COUNTIFS($C$2:$C211,"="&amp;$C211)&lt;=7,COUNT($B$1:$B210)+1,""),""),"")</f>
        <v/>
      </c>
      <c r="C211" s="1"/>
      <c r="D211" s="10"/>
      <c r="E211" s="8"/>
    </row>
    <row r="212" spans="1:5" x14ac:dyDescent="0.25">
      <c r="A212">
        <v>211</v>
      </c>
      <c r="B212" t="str">
        <f>IF($C212&lt;&gt;"",IF(COUNTIFS($C$2:$C$251,"="&amp;$C212)&gt;=5,IF(COUNTIFS($C$2:$C212,"="&amp;$C212)&lt;=7,COUNT($B$1:$B211)+1,""),""),"")</f>
        <v/>
      </c>
      <c r="C212" s="1"/>
      <c r="D212" s="10"/>
      <c r="E212" s="8"/>
    </row>
    <row r="213" spans="1:5" x14ac:dyDescent="0.25">
      <c r="A213">
        <v>212</v>
      </c>
      <c r="B213" t="str">
        <f>IF($C213&lt;&gt;"",IF(COUNTIFS($C$2:$C$251,"="&amp;$C213)&gt;=5,IF(COUNTIFS($C$2:$C213,"="&amp;$C213)&lt;=7,COUNT($B$1:$B212)+1,""),""),"")</f>
        <v/>
      </c>
      <c r="C213" s="1"/>
      <c r="D213" s="10"/>
      <c r="E213" s="8"/>
    </row>
    <row r="214" spans="1:5" x14ac:dyDescent="0.25">
      <c r="A214">
        <v>213</v>
      </c>
      <c r="B214" t="str">
        <f>IF($C214&lt;&gt;"",IF(COUNTIFS($C$2:$C$251,"="&amp;$C214)&gt;=5,IF(COUNTIFS($C$2:$C214,"="&amp;$C214)&lt;=7,COUNT($B$1:$B213)+1,""),""),"")</f>
        <v/>
      </c>
      <c r="C214" s="1"/>
      <c r="D214" s="10"/>
      <c r="E214" s="8"/>
    </row>
    <row r="215" spans="1:5" x14ac:dyDescent="0.25">
      <c r="A215">
        <v>214</v>
      </c>
      <c r="B215" t="str">
        <f>IF($C215&lt;&gt;"",IF(COUNTIFS($C$2:$C$251,"="&amp;$C215)&gt;=5,IF(COUNTIFS($C$2:$C215,"="&amp;$C215)&lt;=7,COUNT($B$1:$B214)+1,""),""),"")</f>
        <v/>
      </c>
      <c r="C215" s="1"/>
      <c r="D215" s="10"/>
      <c r="E215" s="8"/>
    </row>
    <row r="216" spans="1:5" x14ac:dyDescent="0.25">
      <c r="A216">
        <v>215</v>
      </c>
      <c r="B216" t="str">
        <f>IF($C216&lt;&gt;"",IF(COUNTIFS($C$2:$C$251,"="&amp;$C216)&gt;=5,IF(COUNTIFS($C$2:$C216,"="&amp;$C216)&lt;=7,COUNT($B$1:$B215)+1,""),""),"")</f>
        <v/>
      </c>
      <c r="C216" s="1"/>
      <c r="D216" s="10"/>
      <c r="E216" s="8"/>
    </row>
    <row r="217" spans="1:5" x14ac:dyDescent="0.25">
      <c r="A217">
        <v>216</v>
      </c>
      <c r="B217" t="str">
        <f>IF($C217&lt;&gt;"",IF(COUNTIFS($C$2:$C$251,"="&amp;$C217)&gt;=5,IF(COUNTIFS($C$2:$C217,"="&amp;$C217)&lt;=7,COUNT($B$1:$B216)+1,""),""),"")</f>
        <v/>
      </c>
      <c r="C217" s="1"/>
      <c r="D217" s="10"/>
      <c r="E217" s="8"/>
    </row>
    <row r="218" spans="1:5" x14ac:dyDescent="0.25">
      <c r="A218">
        <v>217</v>
      </c>
      <c r="B218" t="str">
        <f>IF($C218&lt;&gt;"",IF(COUNTIFS($C$2:$C$251,"="&amp;$C218)&gt;=5,IF(COUNTIFS($C$2:$C218,"="&amp;$C218)&lt;=7,COUNT($B$1:$B217)+1,""),""),"")</f>
        <v/>
      </c>
      <c r="C218" s="1"/>
      <c r="D218" s="10"/>
      <c r="E218" s="8"/>
    </row>
    <row r="219" spans="1:5" x14ac:dyDescent="0.25">
      <c r="A219">
        <v>218</v>
      </c>
      <c r="B219" t="str">
        <f>IF($C219&lt;&gt;"",IF(COUNTIFS($C$2:$C$251,"="&amp;$C219)&gt;=5,IF(COUNTIFS($C$2:$C219,"="&amp;$C219)&lt;=7,COUNT($B$1:$B218)+1,""),""),"")</f>
        <v/>
      </c>
      <c r="C219" s="1"/>
      <c r="D219" s="10"/>
      <c r="E219" s="8"/>
    </row>
    <row r="220" spans="1:5" x14ac:dyDescent="0.25">
      <c r="A220">
        <v>219</v>
      </c>
      <c r="B220" t="str">
        <f>IF($C220&lt;&gt;"",IF(COUNTIFS($C$2:$C$251,"="&amp;$C220)&gt;=5,IF(COUNTIFS($C$2:$C220,"="&amp;$C220)&lt;=7,COUNT($B$1:$B219)+1,""),""),"")</f>
        <v/>
      </c>
      <c r="C220" s="1"/>
      <c r="D220" s="10"/>
      <c r="E220" s="8"/>
    </row>
    <row r="221" spans="1:5" x14ac:dyDescent="0.25">
      <c r="A221">
        <v>220</v>
      </c>
      <c r="B221" t="str">
        <f>IF($C221&lt;&gt;"",IF(COUNTIFS($C$2:$C$251,"="&amp;$C221)&gt;=5,IF(COUNTIFS($C$2:$C221,"="&amp;$C221)&lt;=7,COUNT($B$1:$B220)+1,""),""),"")</f>
        <v/>
      </c>
      <c r="C221" s="1"/>
      <c r="D221" s="10"/>
      <c r="E221" s="8"/>
    </row>
    <row r="222" spans="1:5" x14ac:dyDescent="0.25">
      <c r="A222">
        <v>221</v>
      </c>
      <c r="B222" t="str">
        <f>IF($C222&lt;&gt;"",IF(COUNTIFS($C$2:$C$251,"="&amp;$C222)&gt;=5,IF(COUNTIFS($C$2:$C222,"="&amp;$C222)&lt;=7,COUNT($B$1:$B221)+1,""),""),"")</f>
        <v/>
      </c>
      <c r="C222" s="1"/>
      <c r="D222" s="10"/>
      <c r="E222" s="8"/>
    </row>
    <row r="223" spans="1:5" x14ac:dyDescent="0.25">
      <c r="A223">
        <v>222</v>
      </c>
      <c r="B223" t="str">
        <f>IF($C223&lt;&gt;"",IF(COUNTIFS($C$2:$C$251,"="&amp;$C223)&gt;=5,IF(COUNTIFS($C$2:$C223,"="&amp;$C223)&lt;=7,COUNT($B$1:$B222)+1,""),""),"")</f>
        <v/>
      </c>
      <c r="C223" s="1"/>
      <c r="D223" s="10"/>
      <c r="E223" s="8"/>
    </row>
    <row r="224" spans="1:5" x14ac:dyDescent="0.25">
      <c r="A224">
        <v>223</v>
      </c>
      <c r="B224" t="str">
        <f>IF($C224&lt;&gt;"",IF(COUNTIFS($C$2:$C$251,"="&amp;$C224)&gt;=5,IF(COUNTIFS($C$2:$C224,"="&amp;$C224)&lt;=7,COUNT($B$1:$B223)+1,""),""),"")</f>
        <v/>
      </c>
      <c r="C224" s="1"/>
      <c r="D224" s="10"/>
      <c r="E224" s="8"/>
    </row>
    <row r="225" spans="1:5" x14ac:dyDescent="0.25">
      <c r="A225">
        <v>224</v>
      </c>
      <c r="B225" t="str">
        <f>IF($C225&lt;&gt;"",IF(COUNTIFS($C$2:$C$251,"="&amp;$C225)&gt;=5,IF(COUNTIFS($C$2:$C225,"="&amp;$C225)&lt;=7,COUNT($B$1:$B224)+1,""),""),"")</f>
        <v/>
      </c>
      <c r="C225" s="1"/>
      <c r="D225" s="10"/>
      <c r="E225" s="8"/>
    </row>
    <row r="226" spans="1:5" x14ac:dyDescent="0.25">
      <c r="A226">
        <v>225</v>
      </c>
      <c r="B226" t="str">
        <f>IF($C226&lt;&gt;"",IF(COUNTIFS($C$2:$C$251,"="&amp;$C226)&gt;=5,IF(COUNTIFS($C$2:$C226,"="&amp;$C226)&lt;=7,COUNT($B$1:$B225)+1,""),""),"")</f>
        <v/>
      </c>
      <c r="C226" s="1"/>
      <c r="D226" s="10"/>
      <c r="E226" s="8"/>
    </row>
    <row r="227" spans="1:5" x14ac:dyDescent="0.25">
      <c r="A227">
        <v>226</v>
      </c>
      <c r="B227" t="str">
        <f>IF($C227&lt;&gt;"",IF(COUNTIFS($C$2:$C$251,"="&amp;$C227)&gt;=5,IF(COUNTIFS($C$2:$C227,"="&amp;$C227)&lt;=7,COUNT($B$1:$B226)+1,""),""),"")</f>
        <v/>
      </c>
      <c r="C227" s="1"/>
      <c r="D227" s="10"/>
      <c r="E227" s="8"/>
    </row>
    <row r="228" spans="1:5" x14ac:dyDescent="0.25">
      <c r="A228">
        <v>227</v>
      </c>
      <c r="B228" t="str">
        <f>IF($C228&lt;&gt;"",IF(COUNTIFS($C$2:$C$251,"="&amp;$C228)&gt;=5,IF(COUNTIFS($C$2:$C228,"="&amp;$C228)&lt;=7,COUNT($B$1:$B227)+1,""),""),"")</f>
        <v/>
      </c>
      <c r="C228" s="1"/>
      <c r="D228" s="10"/>
      <c r="E228" s="8"/>
    </row>
    <row r="229" spans="1:5" x14ac:dyDescent="0.25">
      <c r="A229">
        <v>228</v>
      </c>
      <c r="B229" t="str">
        <f>IF($C229&lt;&gt;"",IF(COUNTIFS($C$2:$C$251,"="&amp;$C229)&gt;=5,IF(COUNTIFS($C$2:$C229,"="&amp;$C229)&lt;=7,COUNT($B$1:$B228)+1,""),""),"")</f>
        <v/>
      </c>
      <c r="C229" s="1"/>
      <c r="D229" s="10"/>
      <c r="E229" s="8"/>
    </row>
    <row r="230" spans="1:5" x14ac:dyDescent="0.25">
      <c r="A230">
        <v>229</v>
      </c>
      <c r="B230" t="str">
        <f>IF($C230&lt;&gt;"",IF(COUNTIFS($C$2:$C$251,"="&amp;$C230)&gt;=5,IF(COUNTIFS($C$2:$C230,"="&amp;$C230)&lt;=7,COUNT($B$1:$B229)+1,""),""),"")</f>
        <v/>
      </c>
      <c r="C230" s="1"/>
      <c r="D230" s="10"/>
      <c r="E230" s="8"/>
    </row>
    <row r="231" spans="1:5" x14ac:dyDescent="0.25">
      <c r="A231">
        <v>230</v>
      </c>
      <c r="B231" t="str">
        <f>IF($C231&lt;&gt;"",IF(COUNTIFS($C$2:$C$251,"="&amp;$C231)&gt;=5,IF(COUNTIFS($C$2:$C231,"="&amp;$C231)&lt;=7,COUNT($B$1:$B230)+1,""),""),"")</f>
        <v/>
      </c>
      <c r="C231" s="1"/>
      <c r="D231" s="10"/>
      <c r="E231" s="8"/>
    </row>
    <row r="232" spans="1:5" x14ac:dyDescent="0.25">
      <c r="A232">
        <v>231</v>
      </c>
      <c r="B232" t="str">
        <f>IF($C232&lt;&gt;"",IF(COUNTIFS($C$2:$C$251,"="&amp;$C232)&gt;=5,IF(COUNTIFS($C$2:$C232,"="&amp;$C232)&lt;=7,COUNT($B$1:$B231)+1,""),""),"")</f>
        <v/>
      </c>
      <c r="C232" s="1"/>
      <c r="D232" s="10"/>
      <c r="E232" s="8"/>
    </row>
    <row r="233" spans="1:5" x14ac:dyDescent="0.25">
      <c r="A233">
        <v>232</v>
      </c>
      <c r="B233" t="str">
        <f>IF($C233&lt;&gt;"",IF(COUNTIFS($C$2:$C$251,"="&amp;$C233)&gt;=5,IF(COUNTIFS($C$2:$C233,"="&amp;$C233)&lt;=7,COUNT($B$1:$B232)+1,""),""),"")</f>
        <v/>
      </c>
      <c r="C233" s="1"/>
      <c r="D233" s="10"/>
      <c r="E233" s="8"/>
    </row>
    <row r="234" spans="1:5" x14ac:dyDescent="0.25">
      <c r="A234">
        <v>233</v>
      </c>
      <c r="B234" t="str">
        <f>IF($C234&lt;&gt;"",IF(COUNTIFS($C$2:$C$251,"="&amp;$C234)&gt;=5,IF(COUNTIFS($C$2:$C234,"="&amp;$C234)&lt;=7,COUNT($B$1:$B233)+1,""),""),"")</f>
        <v/>
      </c>
      <c r="C234" s="1"/>
      <c r="D234" s="10"/>
      <c r="E234" s="8"/>
    </row>
    <row r="235" spans="1:5" x14ac:dyDescent="0.25">
      <c r="A235">
        <v>234</v>
      </c>
      <c r="B235" t="str">
        <f>IF($C235&lt;&gt;"",IF(COUNTIFS($C$2:$C$251,"="&amp;$C235)&gt;=5,IF(COUNTIFS($C$2:$C235,"="&amp;$C235)&lt;=7,COUNT($B$1:$B234)+1,""),""),"")</f>
        <v/>
      </c>
      <c r="C235" s="1"/>
      <c r="D235" s="10"/>
      <c r="E235" s="8"/>
    </row>
    <row r="236" spans="1:5" x14ac:dyDescent="0.25">
      <c r="A236">
        <v>235</v>
      </c>
      <c r="B236" t="str">
        <f>IF($C236&lt;&gt;"",IF(COUNTIFS($C$2:$C$251,"="&amp;$C236)&gt;=5,IF(COUNTIFS($C$2:$C236,"="&amp;$C236)&lt;=7,COUNT($B$1:$B235)+1,""),""),"")</f>
        <v/>
      </c>
      <c r="C236" s="1"/>
      <c r="D236" s="10"/>
      <c r="E236" s="8"/>
    </row>
    <row r="237" spans="1:5" x14ac:dyDescent="0.25">
      <c r="A237">
        <v>236</v>
      </c>
      <c r="B237" t="str">
        <f>IF($C237&lt;&gt;"",IF(COUNTIFS($C$2:$C$251,"="&amp;$C237)&gt;=5,IF(COUNTIFS($C$2:$C237,"="&amp;$C237)&lt;=7,COUNT($B$1:$B236)+1,""),""),"")</f>
        <v/>
      </c>
      <c r="C237" s="1"/>
      <c r="D237" s="10"/>
      <c r="E237" s="8"/>
    </row>
    <row r="238" spans="1:5" x14ac:dyDescent="0.25">
      <c r="A238">
        <v>237</v>
      </c>
      <c r="B238" t="str">
        <f>IF($C238&lt;&gt;"",IF(COUNTIFS($C$2:$C$251,"="&amp;$C238)&gt;=5,IF(COUNTIFS($C$2:$C238,"="&amp;$C238)&lt;=7,COUNT($B$1:$B237)+1,""),""),"")</f>
        <v/>
      </c>
      <c r="C238" s="1"/>
      <c r="D238" s="10"/>
      <c r="E238" s="8"/>
    </row>
    <row r="239" spans="1:5" x14ac:dyDescent="0.25">
      <c r="A239">
        <v>238</v>
      </c>
      <c r="B239" t="str">
        <f>IF($C239&lt;&gt;"",IF(COUNTIFS($C$2:$C$251,"="&amp;$C239)&gt;=5,IF(COUNTIFS($C$2:$C239,"="&amp;$C239)&lt;=7,COUNT($B$1:$B238)+1,""),""),"")</f>
        <v/>
      </c>
      <c r="C239" s="1"/>
      <c r="D239" s="10"/>
      <c r="E239" s="8"/>
    </row>
    <row r="240" spans="1:5" x14ac:dyDescent="0.25">
      <c r="A240">
        <v>239</v>
      </c>
      <c r="B240" t="str">
        <f>IF($C240&lt;&gt;"",IF(COUNTIFS($C$2:$C$251,"="&amp;$C240)&gt;=5,IF(COUNTIFS($C$2:$C240,"="&amp;$C240)&lt;=7,COUNT($B$1:$B239)+1,""),""),"")</f>
        <v/>
      </c>
      <c r="C240" s="1"/>
      <c r="D240" s="10"/>
      <c r="E240" s="8"/>
    </row>
    <row r="241" spans="1:5" x14ac:dyDescent="0.25">
      <c r="A241">
        <v>240</v>
      </c>
      <c r="B241" t="str">
        <f>IF($C241&lt;&gt;"",IF(COUNTIFS($C$2:$C$251,"="&amp;$C241)&gt;=5,IF(COUNTIFS($C$2:$C241,"="&amp;$C241)&lt;=7,COUNT($B$1:$B240)+1,""),""),"")</f>
        <v/>
      </c>
      <c r="C241" s="1"/>
      <c r="D241" s="10"/>
      <c r="E241" s="8"/>
    </row>
    <row r="242" spans="1:5" x14ac:dyDescent="0.25">
      <c r="A242">
        <v>241</v>
      </c>
      <c r="B242" t="str">
        <f>IF($C242&lt;&gt;"",IF(COUNTIFS($C$2:$C$251,"="&amp;$C242)&gt;=5,IF(COUNTIFS($C$2:$C242,"="&amp;$C242)&lt;=7,COUNT($B$1:$B241)+1,""),""),"")</f>
        <v/>
      </c>
      <c r="C242" s="1"/>
      <c r="D242" s="10"/>
      <c r="E242" s="8"/>
    </row>
    <row r="243" spans="1:5" x14ac:dyDescent="0.25">
      <c r="A243">
        <v>242</v>
      </c>
      <c r="B243" t="str">
        <f>IF($C243&lt;&gt;"",IF(COUNTIFS($C$2:$C$251,"="&amp;$C243)&gt;=5,IF(COUNTIFS($C$2:$C243,"="&amp;$C243)&lt;=7,COUNT($B$1:$B242)+1,""),""),"")</f>
        <v/>
      </c>
      <c r="C243" s="1"/>
      <c r="D243" s="10"/>
      <c r="E243" s="8"/>
    </row>
    <row r="244" spans="1:5" x14ac:dyDescent="0.25">
      <c r="A244">
        <v>243</v>
      </c>
      <c r="B244" t="str">
        <f>IF($C244&lt;&gt;"",IF(COUNTIFS($C$2:$C$251,"="&amp;$C244)&gt;=5,IF(COUNTIFS($C$2:$C244,"="&amp;$C244)&lt;=7,COUNT($B$1:$B243)+1,""),""),"")</f>
        <v/>
      </c>
      <c r="C244" s="1"/>
      <c r="D244" s="10"/>
      <c r="E244" s="8"/>
    </row>
    <row r="245" spans="1:5" x14ac:dyDescent="0.25">
      <c r="A245">
        <v>244</v>
      </c>
      <c r="B245" t="str">
        <f>IF($C245&lt;&gt;"",IF(COUNTIFS($C$2:$C$251,"="&amp;$C245)&gt;=5,IF(COUNTIFS($C$2:$C245,"="&amp;$C245)&lt;=7,COUNT($B$1:$B244)+1,""),""),"")</f>
        <v/>
      </c>
      <c r="C245" s="1"/>
      <c r="D245" s="10"/>
      <c r="E245" s="8"/>
    </row>
    <row r="246" spans="1:5" x14ac:dyDescent="0.25">
      <c r="A246">
        <v>245</v>
      </c>
      <c r="B246" t="str">
        <f>IF($C246&lt;&gt;"",IF(COUNTIFS($C$2:$C$251,"="&amp;$C246)&gt;=5,IF(COUNTIFS($C$2:$C246,"="&amp;$C246)&lt;=7,COUNT($B$1:$B245)+1,""),""),"")</f>
        <v/>
      </c>
      <c r="C246" s="1"/>
      <c r="D246" s="10"/>
      <c r="E246" s="8"/>
    </row>
    <row r="247" spans="1:5" x14ac:dyDescent="0.25">
      <c r="A247">
        <v>246</v>
      </c>
      <c r="B247" t="str">
        <f>IF($C247&lt;&gt;"",IF(COUNTIFS($C$2:$C$251,"="&amp;$C247)&gt;=5,IF(COUNTIFS($C$2:$C247,"="&amp;$C247)&lt;=7,COUNT($B$1:$B246)+1,""),""),"")</f>
        <v/>
      </c>
      <c r="C247" s="1"/>
      <c r="D247" s="10"/>
      <c r="E247" s="8"/>
    </row>
    <row r="248" spans="1:5" x14ac:dyDescent="0.25">
      <c r="A248">
        <v>247</v>
      </c>
      <c r="B248" t="str">
        <f>IF($C248&lt;&gt;"",IF(COUNTIFS($C$2:$C$251,"="&amp;$C248)&gt;=5,IF(COUNTIFS($C$2:$C248,"="&amp;$C248)&lt;=7,COUNT($B$1:$B247)+1,""),""),"")</f>
        <v/>
      </c>
      <c r="C248" s="1"/>
      <c r="D248" s="10"/>
      <c r="E248" s="8"/>
    </row>
    <row r="249" spans="1:5" x14ac:dyDescent="0.25">
      <c r="A249">
        <v>248</v>
      </c>
      <c r="B249" t="str">
        <f>IF($C249&lt;&gt;"",IF(COUNTIFS($C$2:$C$251,"="&amp;$C249)&gt;=5,IF(COUNTIFS($C$2:$C249,"="&amp;$C249)&lt;=7,COUNT($B$1:$B248)+1,""),""),"")</f>
        <v/>
      </c>
      <c r="C249" s="1"/>
      <c r="D249" s="10"/>
      <c r="E249" s="8"/>
    </row>
    <row r="250" spans="1:5" x14ac:dyDescent="0.25">
      <c r="A250">
        <v>249</v>
      </c>
      <c r="B250" t="str">
        <f>IF($C250&lt;&gt;"",IF(COUNTIFS($C$2:$C$251,"="&amp;$C250)&gt;=5,IF(COUNTIFS($C$2:$C250,"="&amp;$C250)&lt;=7,COUNT($B$1:$B249)+1,""),""),"")</f>
        <v/>
      </c>
      <c r="C250" s="1"/>
      <c r="D250" s="10"/>
      <c r="E250" s="8"/>
    </row>
    <row r="251" spans="1:5" x14ac:dyDescent="0.25">
      <c r="A251">
        <v>250</v>
      </c>
      <c r="B251" t="str">
        <f>IF($C251&lt;&gt;"",IF(COUNTIFS($C$2:$C$251,"="&amp;$C251)&gt;=5,IF(COUNTIFS($C$2:$C251,"="&amp;$C251)&lt;=7,COUNT($B$1:$B250)+1,""),""),"")</f>
        <v/>
      </c>
      <c r="C251" s="1"/>
      <c r="D251" s="10"/>
      <c r="E251" s="8"/>
    </row>
  </sheetData>
  <mergeCells count="4">
    <mergeCell ref="H3:N3"/>
    <mergeCell ref="G1:P1"/>
    <mergeCell ref="G31:P31"/>
    <mergeCell ref="H33:N33"/>
  </mergeCells>
  <dataValidations count="1">
    <dataValidation type="list" allowBlank="1" showInputMessage="1" showErrorMessage="1" sqref="C2:C251">
      <formula1>Schools</formula1>
    </dataValidation>
  </dataValidation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zoomScale="125" zoomScaleNormal="125" zoomScalePageLayoutView="125" workbookViewId="0">
      <selection activeCell="O15" sqref="O15"/>
    </sheetView>
  </sheetViews>
  <sheetFormatPr defaultColWidth="8.875" defaultRowHeight="15" x14ac:dyDescent="0.25"/>
  <cols>
    <col min="1" max="2" width="5.625" customWidth="1"/>
    <col min="3" max="4" width="20.625" customWidth="1"/>
    <col min="5" max="5" width="10.5" style="3" customWidth="1"/>
    <col min="6" max="6" width="8.875" style="3"/>
    <col min="7" max="7" width="20.625" customWidth="1"/>
    <col min="8" max="16" width="8.875" style="3"/>
  </cols>
  <sheetData>
    <row r="1" spans="1:16" x14ac:dyDescent="0.25">
      <c r="A1" s="5" t="s">
        <v>0</v>
      </c>
      <c r="B1" s="5" t="s">
        <v>5</v>
      </c>
      <c r="C1" s="5" t="s">
        <v>1</v>
      </c>
      <c r="D1" s="5" t="s">
        <v>3</v>
      </c>
      <c r="E1" s="4" t="s">
        <v>2</v>
      </c>
      <c r="F1" s="4" t="s">
        <v>32</v>
      </c>
      <c r="G1" s="11" t="s">
        <v>19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>
        <v>1</v>
      </c>
      <c r="B2">
        <f>IF($C2&lt;&gt;"",IF(COUNTIFS($C$2:$C$251,"="&amp;$C2)&gt;=5,IF(COUNTIFS($C$2:$C2,"="&amp;$C2)&lt;=7,COUNT($B$1:$B1)+1,""),""),"")</f>
        <v>1</v>
      </c>
      <c r="C2" s="1" t="s">
        <v>34</v>
      </c>
      <c r="D2" t="s">
        <v>94</v>
      </c>
      <c r="E2" s="7">
        <v>6.0504629629629632E-3</v>
      </c>
      <c r="F2" s="3" t="s">
        <v>32</v>
      </c>
    </row>
    <row r="3" spans="1:16" x14ac:dyDescent="0.25">
      <c r="A3">
        <v>2</v>
      </c>
      <c r="B3">
        <f>IF($C3&lt;&gt;"",IF(COUNTIFS($C$2:$C$251,"="&amp;$C3)&gt;=5,IF(COUNTIFS($C$2:$C3,"="&amp;$C3)&lt;=7,COUNT($B$1:$B2)+1,""),""),"")</f>
        <v>2</v>
      </c>
      <c r="C3" s="1" t="s">
        <v>20</v>
      </c>
      <c r="D3" t="s">
        <v>95</v>
      </c>
      <c r="E3" s="7">
        <v>6.1715277777777784E-3</v>
      </c>
      <c r="F3" s="3" t="s">
        <v>32</v>
      </c>
      <c r="G3" s="5"/>
      <c r="H3" s="11" t="s">
        <v>4</v>
      </c>
      <c r="I3" s="11"/>
      <c r="J3" s="11"/>
      <c r="K3" s="11"/>
      <c r="L3" s="11"/>
      <c r="M3" s="11"/>
      <c r="N3" s="11"/>
      <c r="O3" s="4"/>
      <c r="P3" s="4"/>
    </row>
    <row r="4" spans="1:16" x14ac:dyDescent="0.25">
      <c r="A4">
        <v>3</v>
      </c>
      <c r="B4" t="str">
        <f>IF($C4&lt;&gt;"",IF(COUNTIFS($C$2:$C$251,"="&amp;$C4)&gt;=5,IF(COUNTIFS($C$2:$C4,"="&amp;$C4)&lt;=7,COUNT($B$1:$B3)+1,""),""),"")</f>
        <v/>
      </c>
      <c r="C4" s="1" t="s">
        <v>31</v>
      </c>
      <c r="D4" t="s">
        <v>96</v>
      </c>
      <c r="E4" s="7">
        <v>6.2225694444444446E-3</v>
      </c>
      <c r="F4" s="3" t="s">
        <v>32</v>
      </c>
      <c r="G4" s="5" t="s">
        <v>1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 t="s">
        <v>5</v>
      </c>
      <c r="P4" s="4" t="s">
        <v>0</v>
      </c>
    </row>
    <row r="5" spans="1:16" x14ac:dyDescent="0.25">
      <c r="A5">
        <v>4</v>
      </c>
      <c r="B5" t="str">
        <f>IF($C5&lt;&gt;"",IF(COUNTIFS($C$2:$C$251,"="&amp;$C5)&gt;=5,IF(COUNTIFS($C$2:$C5,"="&amp;$C5)&lt;=7,COUNT($B$1:$B4)+1,""),""),"")</f>
        <v/>
      </c>
      <c r="C5" s="1" t="s">
        <v>33</v>
      </c>
      <c r="D5" t="s">
        <v>97</v>
      </c>
      <c r="E5" s="7">
        <v>6.3057870370370368E-3</v>
      </c>
      <c r="F5" s="3" t="s">
        <v>32</v>
      </c>
      <c r="G5" s="1" t="str">
        <f>IF(LEFT(Schools!A2)&lt;&gt;"z",Schools!A2,"")</f>
        <v>Academy of Our Lady of Peace (AOLP)</v>
      </c>
      <c r="H5" s="9" t="str">
        <f t="array" ref="H5">IF(ISERROR(SMALL(IF($C$2:$C$251=$G5, $B$2:$B$251), 1)),"",SMALL(IF($C$2:$C$251=$G5, $B$2:$B$251), 1))</f>
        <v/>
      </c>
      <c r="I5" s="9" t="str">
        <f t="array" ref="I5">IF(ISERROR(SMALL(IF($C$2:$C$251=$G5, $B$2:$B$251), 2)),"",SMALL(IF($C$2:$C$251=$G5, $B$2:$B$251), 2))</f>
        <v/>
      </c>
      <c r="J5" s="9" t="str">
        <f t="array" ref="J5">IF(ISERROR(SMALL(IF($C$2:$C$251=$G5, $B$2:$B$251), 3)),"",SMALL(IF($C$2:$C$251=$G5, $B$2:$B$251), 3))</f>
        <v/>
      </c>
      <c r="K5" s="9" t="str">
        <f t="array" ref="K5">IF(ISERROR(SMALL(IF($C$2:$C$251=$G5, $B$2:$B$251), 4)),"",SMALL(IF($C$2:$C$251=$G5, $B$2:$B$251), 4))</f>
        <v/>
      </c>
      <c r="L5" s="9" t="str">
        <f t="array" ref="L5">IF(ISERROR(SMALL(IF($C$2:$C$251=$G5, $B$2:$B$251), 5)),"",SMALL(IF($C$2:$C$251=$G5, $B$2:$B$251), 5))</f>
        <v/>
      </c>
      <c r="M5" s="9" t="str">
        <f t="array" ref="M5">IF(ISERROR(SMALL(IF($C$2:$C$251=$G5, $B$2:$B$251), 6)),"",SMALL(IF($C$2:$C$251=$G5, $B$2:$B$251), 6))</f>
        <v/>
      </c>
      <c r="N5" s="9" t="str">
        <f t="array" ref="N5">IF(ISERROR(SMALL(IF($C$2:$C$251=$G5, $B$2:$B$251), 7)),"",SMALL(IF($C$2:$C$251=$G5, $B$2:$B$251), 7))</f>
        <v/>
      </c>
      <c r="O5" s="3" t="str">
        <f t="shared" ref="O5:O29" si="0">IF(L5&lt;&gt;"",SUM(H5:L5),"")</f>
        <v/>
      </c>
      <c r="P5" s="3" t="str">
        <f>IF($O5&lt;&gt;"",_xlfn.RANK.AVG($O5,$O$5:$O$29,1),"")</f>
        <v/>
      </c>
    </row>
    <row r="6" spans="1:16" x14ac:dyDescent="0.25">
      <c r="A6">
        <v>5</v>
      </c>
      <c r="B6">
        <f>IF($C6&lt;&gt;"",IF(COUNTIFS($C$2:$C$251,"="&amp;$C6)&gt;=5,IF(COUNTIFS($C$2:$C6,"="&amp;$C6)&lt;=7,COUNT($B$1:$B5)+1,""),""),"")</f>
        <v>3</v>
      </c>
      <c r="C6" s="1" t="s">
        <v>24</v>
      </c>
      <c r="D6" t="s">
        <v>98</v>
      </c>
      <c r="E6" s="7">
        <v>6.3133101851851848E-3</v>
      </c>
      <c r="G6" s="1" t="str">
        <f>IF(LEFT(Schools!A3)&lt;&gt;"z",Schools!A3,"")</f>
        <v>Assumption</v>
      </c>
      <c r="H6" s="9">
        <f t="array" ref="H6">IF(ISERROR(SMALL(IF($C$2:$C$251=$G6, $B$2:$B$251), 1)),"",SMALL(IF($C$2:$C$251=$G6, $B$2:$B$251), 1))</f>
        <v>2</v>
      </c>
      <c r="I6" s="9">
        <f t="array" ref="I6">IF(ISERROR(SMALL(IF($C$2:$C$251=$G6, $B$2:$B$251), 2)),"",SMALL(IF($C$2:$C$251=$G6, $B$2:$B$251), 2))</f>
        <v>8</v>
      </c>
      <c r="J6" s="9">
        <f t="array" ref="J6">IF(ISERROR(SMALL(IF($C$2:$C$251=$G6, $B$2:$B$251), 3)),"",SMALL(IF($C$2:$C$251=$G6, $B$2:$B$251), 3))</f>
        <v>9</v>
      </c>
      <c r="K6" s="9">
        <f t="array" ref="K6">IF(ISERROR(SMALL(IF($C$2:$C$251=$G6, $B$2:$B$251), 4)),"",SMALL(IF($C$2:$C$251=$G6, $B$2:$B$251), 4))</f>
        <v>10</v>
      </c>
      <c r="L6" s="9">
        <f t="array" ref="L6">IF(ISERROR(SMALL(IF($C$2:$C$251=$G6, $B$2:$B$251), 5)),"",SMALL(IF($C$2:$C$251=$G6, $B$2:$B$251), 5))</f>
        <v>11</v>
      </c>
      <c r="M6" s="9">
        <f t="array" ref="M6">IF(ISERROR(SMALL(IF($C$2:$C$251=$G6, $B$2:$B$251), 6)),"",SMALL(IF($C$2:$C$251=$G6, $B$2:$B$251), 6))</f>
        <v>14</v>
      </c>
      <c r="N6" s="9">
        <f t="array" ref="N6">IF(ISERROR(SMALL(IF($C$2:$C$251=$G6, $B$2:$B$251), 7)),"",SMALL(IF($C$2:$C$251=$G6, $B$2:$B$251), 7))</f>
        <v>16</v>
      </c>
      <c r="O6" s="3">
        <f t="shared" si="0"/>
        <v>40</v>
      </c>
      <c r="P6" s="3">
        <f t="shared" ref="P6:P29" si="1">IF($O6&lt;&gt;"",_xlfn.RANK.AVG($O6,$O$5:$O$29,1),"")</f>
        <v>1</v>
      </c>
    </row>
    <row r="7" spans="1:16" x14ac:dyDescent="0.25">
      <c r="A7">
        <v>6</v>
      </c>
      <c r="B7">
        <f>IF($C7&lt;&gt;"",IF(COUNTIFS($C$2:$C$251,"="&amp;$C7)&gt;=5,IF(COUNTIFS($C$2:$C7,"="&amp;$C7)&lt;=7,COUNT($B$1:$B6)+1,""),""),"")</f>
        <v>4</v>
      </c>
      <c r="C7" s="1" t="s">
        <v>34</v>
      </c>
      <c r="D7" t="s">
        <v>99</v>
      </c>
      <c r="E7" s="7">
        <v>6.3738425925925924E-3</v>
      </c>
      <c r="G7" s="1" t="str">
        <f>IF(LEFT(Schools!A4)&lt;&gt;"z",Schools!A4,"")</f>
        <v>Holy Trinity</v>
      </c>
      <c r="H7" s="9" t="str">
        <f t="array" ref="H7">IF(ISERROR(SMALL(IF($C$2:$C$251=$G7, $B$2:$B$251), 1)),"",SMALL(IF($C$2:$C$251=$G7, $B$2:$B$251), 1))</f>
        <v/>
      </c>
      <c r="I7" s="9" t="str">
        <f t="array" ref="I7">IF(ISERROR(SMALL(IF($C$2:$C$251=$G7, $B$2:$B$251), 2)),"",SMALL(IF($C$2:$C$251=$G7, $B$2:$B$251), 2))</f>
        <v/>
      </c>
      <c r="J7" s="9" t="str">
        <f t="array" ref="J7">IF(ISERROR(SMALL(IF($C$2:$C$251=$G7, $B$2:$B$251), 3)),"",SMALL(IF($C$2:$C$251=$G7, $B$2:$B$251), 3))</f>
        <v/>
      </c>
      <c r="K7" s="9" t="str">
        <f t="array" ref="K7">IF(ISERROR(SMALL(IF($C$2:$C$251=$G7, $B$2:$B$251), 4)),"",SMALL(IF($C$2:$C$251=$G7, $B$2:$B$251), 4))</f>
        <v/>
      </c>
      <c r="L7" s="9" t="str">
        <f t="array" ref="L7">IF(ISERROR(SMALL(IF($C$2:$C$251=$G7, $B$2:$B$251), 5)),"",SMALL(IF($C$2:$C$251=$G7, $B$2:$B$251), 5))</f>
        <v/>
      </c>
      <c r="M7" s="9" t="str">
        <f t="array" ref="M7">IF(ISERROR(SMALL(IF($C$2:$C$251=$G7, $B$2:$B$251), 6)),"",SMALL(IF($C$2:$C$251=$G7, $B$2:$B$251), 6))</f>
        <v/>
      </c>
      <c r="N7" s="9" t="str">
        <f t="array" ref="N7">IF(ISERROR(SMALL(IF($C$2:$C$251=$G7, $B$2:$B$251), 7)),"",SMALL(IF($C$2:$C$251=$G7, $B$2:$B$251), 7))</f>
        <v/>
      </c>
      <c r="O7" s="3" t="str">
        <f t="shared" si="0"/>
        <v/>
      </c>
      <c r="P7" s="3" t="str">
        <f t="shared" si="1"/>
        <v/>
      </c>
    </row>
    <row r="8" spans="1:16" x14ac:dyDescent="0.25">
      <c r="A8">
        <v>7</v>
      </c>
      <c r="B8">
        <f>IF($C8&lt;&gt;"",IF(COUNTIFS($C$2:$C$251,"="&amp;$C8)&gt;=5,IF(COUNTIFS($C$2:$C8,"="&amp;$C8)&lt;=7,COUNT($B$1:$B7)+1,""),""),"")</f>
        <v>5</v>
      </c>
      <c r="C8" s="1" t="s">
        <v>22</v>
      </c>
      <c r="D8" t="s">
        <v>100</v>
      </c>
      <c r="E8" s="7">
        <v>6.4237268518518515E-3</v>
      </c>
      <c r="G8" s="1" t="str">
        <f>IF(LEFT(Schools!A5)&lt;&gt;"z",Schools!A5,"")</f>
        <v>Our Lady of Mt. Carmel</v>
      </c>
      <c r="H8" s="9" t="str">
        <f t="array" ref="H8">IF(ISERROR(SMALL(IF($C$2:$C$251=$G8, $B$2:$B$251), 1)),"",SMALL(IF($C$2:$C$251=$G8, $B$2:$B$251), 1))</f>
        <v/>
      </c>
      <c r="I8" s="9" t="str">
        <f t="array" ref="I8">IF(ISERROR(SMALL(IF($C$2:$C$251=$G8, $B$2:$B$251), 2)),"",SMALL(IF($C$2:$C$251=$G8, $B$2:$B$251), 2))</f>
        <v/>
      </c>
      <c r="J8" s="9" t="str">
        <f t="array" ref="J8">IF(ISERROR(SMALL(IF($C$2:$C$251=$G8, $B$2:$B$251), 3)),"",SMALL(IF($C$2:$C$251=$G8, $B$2:$B$251), 3))</f>
        <v/>
      </c>
      <c r="K8" s="9" t="str">
        <f t="array" ref="K8">IF(ISERROR(SMALL(IF($C$2:$C$251=$G8, $B$2:$B$251), 4)),"",SMALL(IF($C$2:$C$251=$G8, $B$2:$B$251), 4))</f>
        <v/>
      </c>
      <c r="L8" s="9" t="str">
        <f t="array" ref="L8">IF(ISERROR(SMALL(IF($C$2:$C$251=$G8, $B$2:$B$251), 5)),"",SMALL(IF($C$2:$C$251=$G8, $B$2:$B$251), 5))</f>
        <v/>
      </c>
      <c r="M8" s="9" t="str">
        <f t="array" ref="M8">IF(ISERROR(SMALL(IF($C$2:$C$251=$G8, $B$2:$B$251), 6)),"",SMALL(IF($C$2:$C$251=$G8, $B$2:$B$251), 6))</f>
        <v/>
      </c>
      <c r="N8" s="9" t="str">
        <f t="array" ref="N8">IF(ISERROR(SMALL(IF($C$2:$C$251=$G8, $B$2:$B$251), 7)),"",SMALL(IF($C$2:$C$251=$G8, $B$2:$B$251), 7))</f>
        <v/>
      </c>
      <c r="O8" s="3" t="str">
        <f t="shared" si="0"/>
        <v/>
      </c>
      <c r="P8" s="3" t="str">
        <f t="shared" si="1"/>
        <v/>
      </c>
    </row>
    <row r="9" spans="1:16" x14ac:dyDescent="0.25">
      <c r="A9">
        <v>8</v>
      </c>
      <c r="B9">
        <f>IF($C9&lt;&gt;"",IF(COUNTIFS($C$2:$C$251,"="&amp;$C9)&gt;=5,IF(COUNTIFS($C$2:$C9,"="&amp;$C9)&lt;=7,COUNT($B$1:$B8)+1,""),""),"")</f>
        <v>6</v>
      </c>
      <c r="C9" s="1" t="s">
        <v>22</v>
      </c>
      <c r="D9" t="s">
        <v>103</v>
      </c>
      <c r="E9" s="7">
        <v>6.4956018518518514E-3</v>
      </c>
      <c r="G9" s="1" t="str">
        <f>IF(LEFT(Schools!A6)&lt;&gt;"z",Schools!A6,"")</f>
        <v>Our Lady of Sorrows (OLS)</v>
      </c>
      <c r="H9" s="9" t="str">
        <f t="array" ref="H9">IF(ISERROR(SMALL(IF($C$2:$C$251=$G9, $B$2:$B$251), 1)),"",SMALL(IF($C$2:$C$251=$G9, $B$2:$B$251), 1))</f>
        <v/>
      </c>
      <c r="I9" s="9" t="str">
        <f t="array" ref="I9">IF(ISERROR(SMALL(IF($C$2:$C$251=$G9, $B$2:$B$251), 2)),"",SMALL(IF($C$2:$C$251=$G9, $B$2:$B$251), 2))</f>
        <v/>
      </c>
      <c r="J9" s="9" t="str">
        <f t="array" ref="J9">IF(ISERROR(SMALL(IF($C$2:$C$251=$G9, $B$2:$B$251), 3)),"",SMALL(IF($C$2:$C$251=$G9, $B$2:$B$251), 3))</f>
        <v/>
      </c>
      <c r="K9" s="9" t="str">
        <f t="array" ref="K9">IF(ISERROR(SMALL(IF($C$2:$C$251=$G9, $B$2:$B$251), 4)),"",SMALL(IF($C$2:$C$251=$G9, $B$2:$B$251), 4))</f>
        <v/>
      </c>
      <c r="L9" s="9" t="str">
        <f t="array" ref="L9">IF(ISERROR(SMALL(IF($C$2:$C$251=$G9, $B$2:$B$251), 5)),"",SMALL(IF($C$2:$C$251=$G9, $B$2:$B$251), 5))</f>
        <v/>
      </c>
      <c r="M9" s="9" t="str">
        <f t="array" ref="M9">IF(ISERROR(SMALL(IF($C$2:$C$251=$G9, $B$2:$B$251), 6)),"",SMALL(IF($C$2:$C$251=$G9, $B$2:$B$251), 6))</f>
        <v/>
      </c>
      <c r="N9" s="9" t="str">
        <f t="array" ref="N9">IF(ISERROR(SMALL(IF($C$2:$C$251=$G9, $B$2:$B$251), 7)),"",SMALL(IF($C$2:$C$251=$G9, $B$2:$B$251), 7))</f>
        <v/>
      </c>
      <c r="O9" s="3" t="str">
        <f t="shared" si="0"/>
        <v/>
      </c>
      <c r="P9" s="3" t="str">
        <f t="shared" si="1"/>
        <v/>
      </c>
    </row>
    <row r="10" spans="1:16" x14ac:dyDescent="0.25">
      <c r="A10">
        <v>9</v>
      </c>
      <c r="B10">
        <f>IF($C10&lt;&gt;"",IF(COUNTIFS($C$2:$C$251,"="&amp;$C10)&gt;=5,IF(COUNTIFS($C$2:$C10,"="&amp;$C10)&lt;=7,COUNT($B$1:$B9)+1,""),""),"")</f>
        <v>7</v>
      </c>
      <c r="C10" s="1" t="s">
        <v>24</v>
      </c>
      <c r="D10" t="s">
        <v>102</v>
      </c>
      <c r="E10" s="7">
        <v>6.6466435185185179E-3</v>
      </c>
      <c r="G10" s="1" t="str">
        <f>IF(LEFT(Schools!A7)&lt;&gt;"z",Schools!A7,"")</f>
        <v>St. Elizabeth</v>
      </c>
      <c r="H10" s="9">
        <f t="array" ref="H10">IF(ISERROR(SMALL(IF($C$2:$C$251=$G10, $B$2:$B$251), 1)),"",SMALL(IF($C$2:$C$251=$G10, $B$2:$B$251), 1))</f>
        <v>1</v>
      </c>
      <c r="I10" s="9">
        <f t="array" ref="I10">IF(ISERROR(SMALL(IF($C$2:$C$251=$G10, $B$2:$B$251), 2)),"",SMALL(IF($C$2:$C$251=$G10, $B$2:$B$251), 2))</f>
        <v>4</v>
      </c>
      <c r="J10" s="9">
        <f t="array" ref="J10">IF(ISERROR(SMALL(IF($C$2:$C$251=$G10, $B$2:$B$251), 3)),"",SMALL(IF($C$2:$C$251=$G10, $B$2:$B$251), 3))</f>
        <v>12</v>
      </c>
      <c r="K10" s="9">
        <f t="array" ref="K10">IF(ISERROR(SMALL(IF($C$2:$C$251=$G10, $B$2:$B$251), 4)),"",SMALL(IF($C$2:$C$251=$G10, $B$2:$B$251), 4))</f>
        <v>20</v>
      </c>
      <c r="L10" s="9">
        <f t="array" ref="L10">IF(ISERROR(SMALL(IF($C$2:$C$251=$G10, $B$2:$B$251), 5)),"",SMALL(IF($C$2:$C$251=$G10, $B$2:$B$251), 5))</f>
        <v>22</v>
      </c>
      <c r="M10" s="9">
        <f t="array" ref="M10">IF(ISERROR(SMALL(IF($C$2:$C$251=$G10, $B$2:$B$251), 6)),"",SMALL(IF($C$2:$C$251=$G10, $B$2:$B$251), 6))</f>
        <v>24</v>
      </c>
      <c r="N10" s="9" t="str">
        <f t="array" ref="N10">IF(ISERROR(SMALL(IF($C$2:$C$251=$G10, $B$2:$B$251), 7)),"",SMALL(IF($C$2:$C$251=$G10, $B$2:$B$251), 7))</f>
        <v/>
      </c>
      <c r="O10" s="3">
        <f t="shared" si="0"/>
        <v>59</v>
      </c>
      <c r="P10" s="3">
        <f t="shared" si="1"/>
        <v>2</v>
      </c>
    </row>
    <row r="11" spans="1:16" x14ac:dyDescent="0.25">
      <c r="A11">
        <v>10</v>
      </c>
      <c r="B11" t="str">
        <f>IF($C11&lt;&gt;"",IF(COUNTIFS($C$2:$C$251,"="&amp;$C11)&gt;=5,IF(COUNTIFS($C$2:$C11,"="&amp;$C11)&lt;=7,COUNT($B$1:$B10)+1,""),""),"")</f>
        <v/>
      </c>
      <c r="C11" s="1" t="s">
        <v>30</v>
      </c>
      <c r="D11" t="s">
        <v>101</v>
      </c>
      <c r="E11" s="7">
        <v>6.7167824074074066E-3</v>
      </c>
      <c r="G11" s="1" t="str">
        <f>IF(LEFT(Schools!A8)&lt;&gt;"z",Schools!A8,"")</f>
        <v>St. James</v>
      </c>
      <c r="H11" s="9">
        <f t="array" ref="H11">IF(ISERROR(SMALL(IF($C$2:$C$251=$G11, $B$2:$B$251), 1)),"",SMALL(IF($C$2:$C$251=$G11, $B$2:$B$251), 1))</f>
        <v>5</v>
      </c>
      <c r="I11" s="9">
        <f t="array" ref="I11">IF(ISERROR(SMALL(IF($C$2:$C$251=$G11, $B$2:$B$251), 2)),"",SMALL(IF($C$2:$C$251=$G11, $B$2:$B$251), 2))</f>
        <v>6</v>
      </c>
      <c r="J11" s="9">
        <f t="array" ref="J11">IF(ISERROR(SMALL(IF($C$2:$C$251=$G11, $B$2:$B$251), 3)),"",SMALL(IF($C$2:$C$251=$G11, $B$2:$B$251), 3))</f>
        <v>15</v>
      </c>
      <c r="K11" s="9">
        <f t="array" ref="K11">IF(ISERROR(SMALL(IF($C$2:$C$251=$G11, $B$2:$B$251), 4)),"",SMALL(IF($C$2:$C$251=$G11, $B$2:$B$251), 4))</f>
        <v>21</v>
      </c>
      <c r="L11" s="9">
        <f t="array" ref="L11">IF(ISERROR(SMALL(IF($C$2:$C$251=$G11, $B$2:$B$251), 5)),"",SMALL(IF($C$2:$C$251=$G11, $B$2:$B$251), 5))</f>
        <v>28</v>
      </c>
      <c r="M11" s="9">
        <f t="array" ref="M11">IF(ISERROR(SMALL(IF($C$2:$C$251=$G11, $B$2:$B$251), 6)),"",SMALL(IF($C$2:$C$251=$G11, $B$2:$B$251), 6))</f>
        <v>29</v>
      </c>
      <c r="N11" s="9">
        <f t="array" ref="N11">IF(ISERROR(SMALL(IF($C$2:$C$251=$G11, $B$2:$B$251), 7)),"",SMALL(IF($C$2:$C$251=$G11, $B$2:$B$251), 7))</f>
        <v>31</v>
      </c>
      <c r="O11" s="3">
        <f t="shared" si="0"/>
        <v>75</v>
      </c>
      <c r="P11" s="3">
        <f t="shared" si="1"/>
        <v>4</v>
      </c>
    </row>
    <row r="12" spans="1:16" x14ac:dyDescent="0.25">
      <c r="A12">
        <v>11</v>
      </c>
      <c r="B12">
        <f>IF($C12&lt;&gt;"",IF(COUNTIFS($C$2:$C$251,"="&amp;$C12)&gt;=5,IF(COUNTIFS($C$2:$C12,"="&amp;$C12)&lt;=7,COUNT($B$1:$B11)+1,""),""),"")</f>
        <v>8</v>
      </c>
      <c r="C12" s="1" t="s">
        <v>20</v>
      </c>
      <c r="D12" t="s">
        <v>104</v>
      </c>
      <c r="E12" s="7">
        <v>6.758449074074073E-3</v>
      </c>
      <c r="G12" s="1" t="str">
        <f>IF(LEFT(Schools!A9)&lt;&gt;"z",Schools!A9,"")</f>
        <v>St. John the Apostole</v>
      </c>
      <c r="H12" s="9">
        <f t="array" ref="H12">IF(ISERROR(SMALL(IF($C$2:$C$251=$G12, $B$2:$B$251), 1)),"",SMALL(IF($C$2:$C$251=$G12, $B$2:$B$251), 1))</f>
        <v>17</v>
      </c>
      <c r="I12" s="9">
        <f t="array" ref="I12">IF(ISERROR(SMALL(IF($C$2:$C$251=$G12, $B$2:$B$251), 2)),"",SMALL(IF($C$2:$C$251=$G12, $B$2:$B$251), 2))</f>
        <v>18</v>
      </c>
      <c r="J12" s="9">
        <f t="array" ref="J12">IF(ISERROR(SMALL(IF($C$2:$C$251=$G12, $B$2:$B$251), 3)),"",SMALL(IF($C$2:$C$251=$G12, $B$2:$B$251), 3))</f>
        <v>19</v>
      </c>
      <c r="K12" s="9">
        <f t="array" ref="K12">IF(ISERROR(SMALL(IF($C$2:$C$251=$G12, $B$2:$B$251), 4)),"",SMALL(IF($C$2:$C$251=$G12, $B$2:$B$251), 4))</f>
        <v>26</v>
      </c>
      <c r="L12" s="9">
        <f t="array" ref="L12">IF(ISERROR(SMALL(IF($C$2:$C$251=$G12, $B$2:$B$251), 5)),"",SMALL(IF($C$2:$C$251=$G12, $B$2:$B$251), 5))</f>
        <v>30</v>
      </c>
      <c r="M12" s="9">
        <f t="array" ref="M12">IF(ISERROR(SMALL(IF($C$2:$C$251=$G12, $B$2:$B$251), 6)),"",SMALL(IF($C$2:$C$251=$G12, $B$2:$B$251), 6))</f>
        <v>32</v>
      </c>
      <c r="N12" s="9">
        <f t="array" ref="N12">IF(ISERROR(SMALL(IF($C$2:$C$251=$G12, $B$2:$B$251), 7)),"",SMALL(IF($C$2:$C$251=$G12, $B$2:$B$251), 7))</f>
        <v>34</v>
      </c>
      <c r="O12" s="3">
        <f t="shared" si="0"/>
        <v>110</v>
      </c>
      <c r="P12" s="3">
        <f t="shared" si="1"/>
        <v>5</v>
      </c>
    </row>
    <row r="13" spans="1:16" x14ac:dyDescent="0.25">
      <c r="A13">
        <v>12</v>
      </c>
      <c r="B13">
        <f>IF($C13&lt;&gt;"",IF(COUNTIFS($C$2:$C$251,"="&amp;$C13)&gt;=5,IF(COUNTIFS($C$2:$C13,"="&amp;$C13)&lt;=7,COUNT($B$1:$B12)+1,""),""),"")</f>
        <v>9</v>
      </c>
      <c r="C13" s="1" t="s">
        <v>20</v>
      </c>
      <c r="D13" t="s">
        <v>105</v>
      </c>
      <c r="E13" s="7">
        <v>6.7944444444444432E-3</v>
      </c>
      <c r="G13" s="1" t="str">
        <f>IF(LEFT(Schools!A10)&lt;&gt;"z",Schools!A10,"")</f>
        <v>St. Mary's</v>
      </c>
      <c r="H13" s="9" t="str">
        <f t="array" ref="H13">IF(ISERROR(SMALL(IF($C$2:$C$251=$G13, $B$2:$B$251), 1)),"",SMALL(IF($C$2:$C$251=$G13, $B$2:$B$251), 1))</f>
        <v/>
      </c>
      <c r="I13" s="9" t="str">
        <f t="array" ref="I13">IF(ISERROR(SMALL(IF($C$2:$C$251=$G13, $B$2:$B$251), 2)),"",SMALL(IF($C$2:$C$251=$G13, $B$2:$B$251), 2))</f>
        <v/>
      </c>
      <c r="J13" s="9" t="str">
        <f t="array" ref="J13">IF(ISERROR(SMALL(IF($C$2:$C$251=$G13, $B$2:$B$251), 3)),"",SMALL(IF($C$2:$C$251=$G13, $B$2:$B$251), 3))</f>
        <v/>
      </c>
      <c r="K13" s="9" t="str">
        <f t="array" ref="K13">IF(ISERROR(SMALL(IF($C$2:$C$251=$G13, $B$2:$B$251), 4)),"",SMALL(IF($C$2:$C$251=$G13, $B$2:$B$251), 4))</f>
        <v/>
      </c>
      <c r="L13" s="9" t="str">
        <f t="array" ref="L13">IF(ISERROR(SMALL(IF($C$2:$C$251=$G13, $B$2:$B$251), 5)),"",SMALL(IF($C$2:$C$251=$G13, $B$2:$B$251), 5))</f>
        <v/>
      </c>
      <c r="M13" s="9" t="str">
        <f t="array" ref="M13">IF(ISERROR(SMALL(IF($C$2:$C$251=$G13, $B$2:$B$251), 6)),"",SMALL(IF($C$2:$C$251=$G13, $B$2:$B$251), 6))</f>
        <v/>
      </c>
      <c r="N13" s="9" t="str">
        <f t="array" ref="N13">IF(ISERROR(SMALL(IF($C$2:$C$251=$G13, $B$2:$B$251), 7)),"",SMALL(IF($C$2:$C$251=$G13, $B$2:$B$251), 7))</f>
        <v/>
      </c>
      <c r="O13" s="3" t="str">
        <f t="shared" si="0"/>
        <v/>
      </c>
      <c r="P13" s="3" t="str">
        <f t="shared" si="1"/>
        <v/>
      </c>
    </row>
    <row r="14" spans="1:16" x14ac:dyDescent="0.25">
      <c r="A14">
        <v>13</v>
      </c>
      <c r="B14">
        <f>IF($C14&lt;&gt;"",IF(COUNTIFS($C$2:$C$251,"="&amp;$C14)&gt;=5,IF(COUNTIFS($C$2:$C14,"="&amp;$C14)&lt;=7,COUNT($B$1:$B13)+1,""),""),"")</f>
        <v>10</v>
      </c>
      <c r="C14" s="1" t="s">
        <v>20</v>
      </c>
      <c r="D14" t="s">
        <v>106</v>
      </c>
      <c r="E14" s="7">
        <v>6.8474537037037028E-3</v>
      </c>
      <c r="G14" s="1" t="str">
        <f>IF(LEFT(Schools!A11)&lt;&gt;"z",Schools!A11,"")</f>
        <v>St. Michael's</v>
      </c>
      <c r="H14" s="9" t="str">
        <f t="array" ref="H14">IF(ISERROR(SMALL(IF($C$2:$C$251=$G14, $B$2:$B$251), 1)),"",SMALL(IF($C$2:$C$251=$G14, $B$2:$B$251), 1))</f>
        <v/>
      </c>
      <c r="I14" s="9" t="str">
        <f t="array" ref="I14">IF(ISERROR(SMALL(IF($C$2:$C$251=$G14, $B$2:$B$251), 2)),"",SMALL(IF($C$2:$C$251=$G14, $B$2:$B$251), 2))</f>
        <v/>
      </c>
      <c r="J14" s="9" t="str">
        <f t="array" ref="J14">IF(ISERROR(SMALL(IF($C$2:$C$251=$G14, $B$2:$B$251), 3)),"",SMALL(IF($C$2:$C$251=$G14, $B$2:$B$251), 3))</f>
        <v/>
      </c>
      <c r="K14" s="9" t="str">
        <f t="array" ref="K14">IF(ISERROR(SMALL(IF($C$2:$C$251=$G14, $B$2:$B$251), 4)),"",SMALL(IF($C$2:$C$251=$G14, $B$2:$B$251), 4))</f>
        <v/>
      </c>
      <c r="L14" s="9" t="str">
        <f t="array" ref="L14">IF(ISERROR(SMALL(IF($C$2:$C$251=$G14, $B$2:$B$251), 5)),"",SMALL(IF($C$2:$C$251=$G14, $B$2:$B$251), 5))</f>
        <v/>
      </c>
      <c r="M14" s="9" t="str">
        <f t="array" ref="M14">IF(ISERROR(SMALL(IF($C$2:$C$251=$G14, $B$2:$B$251), 6)),"",SMALL(IF($C$2:$C$251=$G14, $B$2:$B$251), 6))</f>
        <v/>
      </c>
      <c r="N14" s="9" t="str">
        <f t="array" ref="N14">IF(ISERROR(SMALL(IF($C$2:$C$251=$G14, $B$2:$B$251), 7)),"",SMALL(IF($C$2:$C$251=$G14, $B$2:$B$251), 7))</f>
        <v/>
      </c>
      <c r="O14" s="3" t="str">
        <f t="shared" si="0"/>
        <v/>
      </c>
      <c r="P14" s="3" t="str">
        <f t="shared" si="1"/>
        <v/>
      </c>
    </row>
    <row r="15" spans="1:16" x14ac:dyDescent="0.25">
      <c r="A15">
        <v>14</v>
      </c>
      <c r="B15">
        <f>IF($C15&lt;&gt;"",IF(COUNTIFS($C$2:$C$251,"="&amp;$C15)&gt;=5,IF(COUNTIFS($C$2:$C15,"="&amp;$C15)&lt;=7,COUNT($B$1:$B14)+1,""),""),"")</f>
        <v>11</v>
      </c>
      <c r="C15" s="1" t="s">
        <v>20</v>
      </c>
      <c r="D15" t="s">
        <v>107</v>
      </c>
      <c r="E15" s="7">
        <v>6.8555555555555548E-3</v>
      </c>
      <c r="G15" s="1" t="str">
        <f>IF(LEFT(Schools!A12)&lt;&gt;"z",Schools!A12,"")</f>
        <v>St. Patrick</v>
      </c>
      <c r="H15" s="9">
        <f t="array" ref="H15">IF(ISERROR(SMALL(IF($C$2:$C$251=$G15, $B$2:$B$251), 1)),"",SMALL(IF($C$2:$C$251=$G15, $B$2:$B$251), 1))</f>
        <v>3</v>
      </c>
      <c r="I15" s="9">
        <f t="array" ref="I15">IF(ISERROR(SMALL(IF($C$2:$C$251=$G15, $B$2:$B$251), 2)),"",SMALL(IF($C$2:$C$251=$G15, $B$2:$B$251), 2))</f>
        <v>7</v>
      </c>
      <c r="J15" s="9">
        <f t="array" ref="J15">IF(ISERROR(SMALL(IF($C$2:$C$251=$G15, $B$2:$B$251), 3)),"",SMALL(IF($C$2:$C$251=$G15, $B$2:$B$251), 3))</f>
        <v>13</v>
      </c>
      <c r="K15" s="9">
        <f t="array" ref="K15">IF(ISERROR(SMALL(IF($C$2:$C$251=$G15, $B$2:$B$251), 4)),"",SMALL(IF($C$2:$C$251=$G15, $B$2:$B$251), 4))</f>
        <v>23</v>
      </c>
      <c r="L15" s="9">
        <f t="array" ref="L15">IF(ISERROR(SMALL(IF($C$2:$C$251=$G15, $B$2:$B$251), 5)),"",SMALL(IF($C$2:$C$251=$G15, $B$2:$B$251), 5))</f>
        <v>25</v>
      </c>
      <c r="M15" s="9">
        <f t="array" ref="M15">IF(ISERROR(SMALL(IF($C$2:$C$251=$G15, $B$2:$B$251), 6)),"",SMALL(IF($C$2:$C$251=$G15, $B$2:$B$251), 6))</f>
        <v>27</v>
      </c>
      <c r="N15" s="9">
        <f t="array" ref="N15">IF(ISERROR(SMALL(IF($C$2:$C$251=$G15, $B$2:$B$251), 7)),"",SMALL(IF($C$2:$C$251=$G15, $B$2:$B$251), 7))</f>
        <v>33</v>
      </c>
      <c r="O15" s="3">
        <f t="shared" si="0"/>
        <v>71</v>
      </c>
      <c r="P15" s="3">
        <f t="shared" si="1"/>
        <v>3</v>
      </c>
    </row>
    <row r="16" spans="1:16" x14ac:dyDescent="0.25">
      <c r="A16">
        <v>15</v>
      </c>
      <c r="B16">
        <f>IF($C16&lt;&gt;"",IF(COUNTIFS($C$2:$C$251,"="&amp;$C16)&gt;=5,IF(COUNTIFS($C$2:$C16,"="&amp;$C16)&lt;=7,COUNT($B$1:$B15)+1,""),""),"")</f>
        <v>12</v>
      </c>
      <c r="C16" s="1" t="s">
        <v>34</v>
      </c>
      <c r="D16" t="s">
        <v>108</v>
      </c>
      <c r="E16" s="7">
        <v>6.9048611111111107E-3</v>
      </c>
      <c r="G16" s="1" t="str">
        <f>IF(LEFT(Schools!A13)&lt;&gt;"z",Schools!A13,"")</f>
        <v>St. Rose, Short Hills (SRSH)</v>
      </c>
      <c r="H16" s="9" t="str">
        <f t="array" ref="H16">IF(ISERROR(SMALL(IF($C$2:$C$251=$G16, $B$2:$B$251), 1)),"",SMALL(IF($C$2:$C$251=$G16, $B$2:$B$251), 1))</f>
        <v/>
      </c>
      <c r="I16" s="9" t="str">
        <f t="array" ref="I16">IF(ISERROR(SMALL(IF($C$2:$C$251=$G16, $B$2:$B$251), 2)),"",SMALL(IF($C$2:$C$251=$G16, $B$2:$B$251), 2))</f>
        <v/>
      </c>
      <c r="J16" s="9" t="str">
        <f t="array" ref="J16">IF(ISERROR(SMALL(IF($C$2:$C$251=$G16, $B$2:$B$251), 3)),"",SMALL(IF($C$2:$C$251=$G16, $B$2:$B$251), 3))</f>
        <v/>
      </c>
      <c r="K16" s="9" t="str">
        <f t="array" ref="K16">IF(ISERROR(SMALL(IF($C$2:$C$251=$G16, $B$2:$B$251), 4)),"",SMALL(IF($C$2:$C$251=$G16, $B$2:$B$251), 4))</f>
        <v/>
      </c>
      <c r="L16" s="9" t="str">
        <f t="array" ref="L16">IF(ISERROR(SMALL(IF($C$2:$C$251=$G16, $B$2:$B$251), 5)),"",SMALL(IF($C$2:$C$251=$G16, $B$2:$B$251), 5))</f>
        <v/>
      </c>
      <c r="M16" s="9" t="str">
        <f t="array" ref="M16">IF(ISERROR(SMALL(IF($C$2:$C$251=$G16, $B$2:$B$251), 6)),"",SMALL(IF($C$2:$C$251=$G16, $B$2:$B$251), 6))</f>
        <v/>
      </c>
      <c r="N16" s="9" t="str">
        <f t="array" ref="N16">IF(ISERROR(SMALL(IF($C$2:$C$251=$G16, $B$2:$B$251), 7)),"",SMALL(IF($C$2:$C$251=$G16, $B$2:$B$251), 7))</f>
        <v/>
      </c>
      <c r="O16" s="3" t="str">
        <f t="shared" si="0"/>
        <v/>
      </c>
      <c r="P16" s="3" t="str">
        <f t="shared" si="1"/>
        <v/>
      </c>
    </row>
    <row r="17" spans="1:16" x14ac:dyDescent="0.25">
      <c r="A17">
        <v>16</v>
      </c>
      <c r="B17">
        <f>IF($C17&lt;&gt;"",IF(COUNTIFS($C$2:$C$251,"="&amp;$C17)&gt;=5,IF(COUNTIFS($C$2:$C17,"="&amp;$C17)&lt;=7,COUNT($B$1:$B16)+1,""),""),"")</f>
        <v>13</v>
      </c>
      <c r="C17" s="1" t="s">
        <v>24</v>
      </c>
      <c r="D17" t="s">
        <v>109</v>
      </c>
      <c r="E17" s="7">
        <v>6.9384259259259251E-3</v>
      </c>
      <c r="G17" s="1" t="str">
        <f>IF(LEFT(Schools!A14)&lt;&gt;"z",Schools!A14,"")</f>
        <v>St. Vincent Martyr (SVMS)</v>
      </c>
      <c r="H17" s="9" t="str">
        <f t="array" ref="H17">IF(ISERROR(SMALL(IF($C$2:$C$251=$G17, $B$2:$B$251), 1)),"",SMALL(IF($C$2:$C$251=$G17, $B$2:$B$251), 1))</f>
        <v/>
      </c>
      <c r="I17" s="9" t="str">
        <f t="array" ref="I17">IF(ISERROR(SMALL(IF($C$2:$C$251=$G17, $B$2:$B$251), 2)),"",SMALL(IF($C$2:$C$251=$G17, $B$2:$B$251), 2))</f>
        <v/>
      </c>
      <c r="J17" s="9" t="str">
        <f t="array" ref="J17">IF(ISERROR(SMALL(IF($C$2:$C$251=$G17, $B$2:$B$251), 3)),"",SMALL(IF($C$2:$C$251=$G17, $B$2:$B$251), 3))</f>
        <v/>
      </c>
      <c r="K17" s="9" t="str">
        <f t="array" ref="K17">IF(ISERROR(SMALL(IF($C$2:$C$251=$G17, $B$2:$B$251), 4)),"",SMALL(IF($C$2:$C$251=$G17, $B$2:$B$251), 4))</f>
        <v/>
      </c>
      <c r="L17" s="9" t="str">
        <f t="array" ref="L17">IF(ISERROR(SMALL(IF($C$2:$C$251=$G17, $B$2:$B$251), 5)),"",SMALL(IF($C$2:$C$251=$G17, $B$2:$B$251), 5))</f>
        <v/>
      </c>
      <c r="M17" s="9" t="str">
        <f t="array" ref="M17">IF(ISERROR(SMALL(IF($C$2:$C$251=$G17, $B$2:$B$251), 6)),"",SMALL(IF($C$2:$C$251=$G17, $B$2:$B$251), 6))</f>
        <v/>
      </c>
      <c r="N17" s="9" t="str">
        <f t="array" ref="N17">IF(ISERROR(SMALL(IF($C$2:$C$251=$G17, $B$2:$B$251), 7)),"",SMALL(IF($C$2:$C$251=$G17, $B$2:$B$251), 7))</f>
        <v/>
      </c>
      <c r="O17" s="3" t="str">
        <f t="shared" si="0"/>
        <v/>
      </c>
      <c r="P17" s="3" t="str">
        <f t="shared" si="1"/>
        <v/>
      </c>
    </row>
    <row r="18" spans="1:16" x14ac:dyDescent="0.25">
      <c r="A18">
        <v>17</v>
      </c>
      <c r="B18">
        <f>IF($C18&lt;&gt;"",IF(COUNTIFS($C$2:$C$251,"="&amp;$C18)&gt;=5,IF(COUNTIFS($C$2:$C18,"="&amp;$C18)&lt;=7,COUNT($B$1:$B17)+1,""),""),"")</f>
        <v>14</v>
      </c>
      <c r="C18" s="1" t="s">
        <v>20</v>
      </c>
      <c r="D18" t="s">
        <v>110</v>
      </c>
      <c r="E18" s="7">
        <v>6.9431712962962954E-3</v>
      </c>
      <c r="G18" s="1" t="str">
        <f>IF(LEFT(Schools!A15)&lt;&gt;"z",Schools!A15,"")</f>
        <v>AOLP</v>
      </c>
      <c r="H18" s="9" t="str">
        <f t="array" ref="H18">IF(ISERROR(SMALL(IF($C$2:$C$251=$G18, $B$2:$B$251), 1)),"",SMALL(IF($C$2:$C$251=$G18, $B$2:$B$251), 1))</f>
        <v/>
      </c>
      <c r="I18" s="9" t="str">
        <f t="array" ref="I18">IF(ISERROR(SMALL(IF($C$2:$C$251=$G18, $B$2:$B$251), 2)),"",SMALL(IF($C$2:$C$251=$G18, $B$2:$B$251), 2))</f>
        <v/>
      </c>
      <c r="J18" s="9" t="str">
        <f t="array" ref="J18">IF(ISERROR(SMALL(IF($C$2:$C$251=$G18, $B$2:$B$251), 3)),"",SMALL(IF($C$2:$C$251=$G18, $B$2:$B$251), 3))</f>
        <v/>
      </c>
      <c r="K18" s="9" t="str">
        <f t="array" ref="K18">IF(ISERROR(SMALL(IF($C$2:$C$251=$G18, $B$2:$B$251), 4)),"",SMALL(IF($C$2:$C$251=$G18, $B$2:$B$251), 4))</f>
        <v/>
      </c>
      <c r="L18" s="9" t="str">
        <f t="array" ref="L18">IF(ISERROR(SMALL(IF($C$2:$C$251=$G18, $B$2:$B$251), 5)),"",SMALL(IF($C$2:$C$251=$G18, $B$2:$B$251), 5))</f>
        <v/>
      </c>
      <c r="M18" s="9" t="str">
        <f t="array" ref="M18">IF(ISERROR(SMALL(IF($C$2:$C$251=$G18, $B$2:$B$251), 6)),"",SMALL(IF($C$2:$C$251=$G18, $B$2:$B$251), 6))</f>
        <v/>
      </c>
      <c r="N18" s="9" t="str">
        <f t="array" ref="N18">IF(ISERROR(SMALL(IF($C$2:$C$251=$G18, $B$2:$B$251), 7)),"",SMALL(IF($C$2:$C$251=$G18, $B$2:$B$251), 7))</f>
        <v/>
      </c>
      <c r="O18" s="3" t="str">
        <f t="shared" si="0"/>
        <v/>
      </c>
      <c r="P18" s="3" t="str">
        <f t="shared" si="1"/>
        <v/>
      </c>
    </row>
    <row r="19" spans="1:16" x14ac:dyDescent="0.25">
      <c r="A19">
        <v>18</v>
      </c>
      <c r="B19" t="str">
        <f>IF($C19&lt;&gt;"",IF(COUNTIFS($C$2:$C$251,"="&amp;$C19)&gt;=5,IF(COUNTIFS($C$2:$C19,"="&amp;$C19)&lt;=7,COUNT($B$1:$B18)+1,""),""),"")</f>
        <v/>
      </c>
      <c r="C19" s="1" t="s">
        <v>29</v>
      </c>
      <c r="D19" t="s">
        <v>111</v>
      </c>
      <c r="E19" s="7">
        <v>6.9464120370370365E-3</v>
      </c>
      <c r="G19" s="1" t="str">
        <f>IF(LEFT(Schools!A16)&lt;&gt;"z",Schools!A16,"")</f>
        <v/>
      </c>
      <c r="H19" s="9" t="str">
        <f t="array" ref="H19">IF(ISERROR(SMALL(IF($C$2:$C$251=$G19, $B$2:$B$251), 1)),"",SMALL(IF($C$2:$C$251=$G19, $B$2:$B$251), 1))</f>
        <v/>
      </c>
      <c r="I19" s="9" t="str">
        <f t="array" ref="I19">IF(ISERROR(SMALL(IF($C$2:$C$251=$G19, $B$2:$B$251), 2)),"",SMALL(IF($C$2:$C$251=$G19, $B$2:$B$251), 2))</f>
        <v/>
      </c>
      <c r="J19" s="9" t="str">
        <f t="array" ref="J19">IF(ISERROR(SMALL(IF($C$2:$C$251=$G19, $B$2:$B$251), 3)),"",SMALL(IF($C$2:$C$251=$G19, $B$2:$B$251), 3))</f>
        <v/>
      </c>
      <c r="K19" s="9" t="str">
        <f t="array" ref="K19">IF(ISERROR(SMALL(IF($C$2:$C$251=$G19, $B$2:$B$251), 4)),"",SMALL(IF($C$2:$C$251=$G19, $B$2:$B$251), 4))</f>
        <v/>
      </c>
      <c r="L19" s="9" t="str">
        <f t="array" ref="L19">IF(ISERROR(SMALL(IF($C$2:$C$251=$G19, $B$2:$B$251), 5)),"",SMALL(IF($C$2:$C$251=$G19, $B$2:$B$251), 5))</f>
        <v/>
      </c>
      <c r="M19" s="9" t="str">
        <f t="array" ref="M19">IF(ISERROR(SMALL(IF($C$2:$C$251=$G19, $B$2:$B$251), 6)),"",SMALL(IF($C$2:$C$251=$G19, $B$2:$B$251), 6))</f>
        <v/>
      </c>
      <c r="N19" s="9" t="str">
        <f t="array" ref="N19">IF(ISERROR(SMALL(IF($C$2:$C$251=$G19, $B$2:$B$251), 7)),"",SMALL(IF($C$2:$C$251=$G19, $B$2:$B$251), 7))</f>
        <v/>
      </c>
      <c r="O19" s="3" t="str">
        <f t="shared" si="0"/>
        <v/>
      </c>
      <c r="P19" s="3" t="str">
        <f t="shared" si="1"/>
        <v/>
      </c>
    </row>
    <row r="20" spans="1:16" x14ac:dyDescent="0.25">
      <c r="A20">
        <v>19</v>
      </c>
      <c r="B20">
        <f>IF($C20&lt;&gt;"",IF(COUNTIFS($C$2:$C$251,"="&amp;$C20)&gt;=5,IF(COUNTIFS($C$2:$C20,"="&amp;$C20)&lt;=7,COUNT($B$1:$B19)+1,""),""),"")</f>
        <v>15</v>
      </c>
      <c r="C20" s="1" t="s">
        <v>22</v>
      </c>
      <c r="D20" t="s">
        <v>112</v>
      </c>
      <c r="E20" s="7">
        <v>7.0032407407407404E-3</v>
      </c>
      <c r="G20" s="1" t="str">
        <f>IF(LEFT(Schools!A17)&lt;&gt;"z",Schools!A17,"")</f>
        <v/>
      </c>
      <c r="H20" s="9" t="str">
        <f t="array" ref="H20">IF(ISERROR(SMALL(IF($C$2:$C$251=$G20, $B$2:$B$251), 1)),"",SMALL(IF($C$2:$C$251=$G20, $B$2:$B$251), 1))</f>
        <v/>
      </c>
      <c r="I20" s="9" t="str">
        <f t="array" ref="I20">IF(ISERROR(SMALL(IF($C$2:$C$251=$G20, $B$2:$B$251), 2)),"",SMALL(IF($C$2:$C$251=$G20, $B$2:$B$251), 2))</f>
        <v/>
      </c>
      <c r="J20" s="9" t="str">
        <f t="array" ref="J20">IF(ISERROR(SMALL(IF($C$2:$C$251=$G20, $B$2:$B$251), 3)),"",SMALL(IF($C$2:$C$251=$G20, $B$2:$B$251), 3))</f>
        <v/>
      </c>
      <c r="K20" s="9" t="str">
        <f t="array" ref="K20">IF(ISERROR(SMALL(IF($C$2:$C$251=$G20, $B$2:$B$251), 4)),"",SMALL(IF($C$2:$C$251=$G20, $B$2:$B$251), 4))</f>
        <v/>
      </c>
      <c r="L20" s="9" t="str">
        <f t="array" ref="L20">IF(ISERROR(SMALL(IF($C$2:$C$251=$G20, $B$2:$B$251), 5)),"",SMALL(IF($C$2:$C$251=$G20, $B$2:$B$251), 5))</f>
        <v/>
      </c>
      <c r="M20" s="9" t="str">
        <f t="array" ref="M20">IF(ISERROR(SMALL(IF($C$2:$C$251=$G20, $B$2:$B$251), 6)),"",SMALL(IF($C$2:$C$251=$G20, $B$2:$B$251), 6))</f>
        <v/>
      </c>
      <c r="N20" s="9" t="str">
        <f t="array" ref="N20">IF(ISERROR(SMALL(IF($C$2:$C$251=$G20, $B$2:$B$251), 7)),"",SMALL(IF($C$2:$C$251=$G20, $B$2:$B$251), 7))</f>
        <v/>
      </c>
      <c r="O20" s="3" t="str">
        <f t="shared" si="0"/>
        <v/>
      </c>
      <c r="P20" s="3" t="str">
        <f t="shared" si="1"/>
        <v/>
      </c>
    </row>
    <row r="21" spans="1:16" x14ac:dyDescent="0.25">
      <c r="A21">
        <v>20</v>
      </c>
      <c r="B21">
        <f>IF($C21&lt;&gt;"",IF(COUNTIFS($C$2:$C$251,"="&amp;$C21)&gt;=5,IF(COUNTIFS($C$2:$C21,"="&amp;$C21)&lt;=7,COUNT($B$1:$B20)+1,""),""),"")</f>
        <v>16</v>
      </c>
      <c r="C21" s="1" t="s">
        <v>20</v>
      </c>
      <c r="D21" t="s">
        <v>113</v>
      </c>
      <c r="E21" s="7">
        <v>7.0157407407407408E-3</v>
      </c>
      <c r="G21" s="1" t="str">
        <f>IF(LEFT(Schools!A18)&lt;&gt;"z",Schools!A18,"")</f>
        <v/>
      </c>
      <c r="H21" s="9" t="str">
        <f t="array" ref="H21">IF(ISERROR(SMALL(IF($C$2:$C$251=$G21, $B$2:$B$251), 1)),"",SMALL(IF($C$2:$C$251=$G21, $B$2:$B$251), 1))</f>
        <v/>
      </c>
      <c r="I21" s="9" t="str">
        <f t="array" ref="I21">IF(ISERROR(SMALL(IF($C$2:$C$251=$G21, $B$2:$B$251), 2)),"",SMALL(IF($C$2:$C$251=$G21, $B$2:$B$251), 2))</f>
        <v/>
      </c>
      <c r="J21" s="9" t="str">
        <f t="array" ref="J21">IF(ISERROR(SMALL(IF($C$2:$C$251=$G21, $B$2:$B$251), 3)),"",SMALL(IF($C$2:$C$251=$G21, $B$2:$B$251), 3))</f>
        <v/>
      </c>
      <c r="K21" s="9" t="str">
        <f t="array" ref="K21">IF(ISERROR(SMALL(IF($C$2:$C$251=$G21, $B$2:$B$251), 4)),"",SMALL(IF($C$2:$C$251=$G21, $B$2:$B$251), 4))</f>
        <v/>
      </c>
      <c r="L21" s="9" t="str">
        <f t="array" ref="L21">IF(ISERROR(SMALL(IF($C$2:$C$251=$G21, $B$2:$B$251), 5)),"",SMALL(IF($C$2:$C$251=$G21, $B$2:$B$251), 5))</f>
        <v/>
      </c>
      <c r="M21" s="9" t="str">
        <f t="array" ref="M21">IF(ISERROR(SMALL(IF($C$2:$C$251=$G21, $B$2:$B$251), 6)),"",SMALL(IF($C$2:$C$251=$G21, $B$2:$B$251), 6))</f>
        <v/>
      </c>
      <c r="N21" s="9" t="str">
        <f t="array" ref="N21">IF(ISERROR(SMALL(IF($C$2:$C$251=$G21, $B$2:$B$251), 7)),"",SMALL(IF($C$2:$C$251=$G21, $B$2:$B$251), 7))</f>
        <v/>
      </c>
      <c r="O21" s="3" t="str">
        <f t="shared" si="0"/>
        <v/>
      </c>
      <c r="P21" s="3" t="str">
        <f t="shared" si="1"/>
        <v/>
      </c>
    </row>
    <row r="22" spans="1:16" x14ac:dyDescent="0.25">
      <c r="A22">
        <v>21</v>
      </c>
      <c r="B22">
        <f>IF($C22&lt;&gt;"",IF(COUNTIFS($C$2:$C$251,"="&amp;$C22)&gt;=5,IF(COUNTIFS($C$2:$C22,"="&amp;$C22)&lt;=7,COUNT($B$1:$B21)+1,""),""),"")</f>
        <v>17</v>
      </c>
      <c r="C22" s="1" t="s">
        <v>23</v>
      </c>
      <c r="D22" t="s">
        <v>114</v>
      </c>
      <c r="E22" s="7">
        <v>7.0538194444444442E-3</v>
      </c>
      <c r="G22" s="1" t="str">
        <f>IF(LEFT(Schools!A19)&lt;&gt;"z",Schools!A19,"")</f>
        <v/>
      </c>
      <c r="H22" s="9" t="str">
        <f t="array" ref="H22">IF(ISERROR(SMALL(IF($C$2:$C$251=$G22, $B$2:$B$251), 1)),"",SMALL(IF($C$2:$C$251=$G22, $B$2:$B$251), 1))</f>
        <v/>
      </c>
      <c r="I22" s="9" t="str">
        <f t="array" ref="I22">IF(ISERROR(SMALL(IF($C$2:$C$251=$G22, $B$2:$B$251), 2)),"",SMALL(IF($C$2:$C$251=$G22, $B$2:$B$251), 2))</f>
        <v/>
      </c>
      <c r="J22" s="9" t="str">
        <f t="array" ref="J22">IF(ISERROR(SMALL(IF($C$2:$C$251=$G22, $B$2:$B$251), 3)),"",SMALL(IF($C$2:$C$251=$G22, $B$2:$B$251), 3))</f>
        <v/>
      </c>
      <c r="K22" s="9" t="str">
        <f t="array" ref="K22">IF(ISERROR(SMALL(IF($C$2:$C$251=$G22, $B$2:$B$251), 4)),"",SMALL(IF($C$2:$C$251=$G22, $B$2:$B$251), 4))</f>
        <v/>
      </c>
      <c r="L22" s="9" t="str">
        <f t="array" ref="L22">IF(ISERROR(SMALL(IF($C$2:$C$251=$G22, $B$2:$B$251), 5)),"",SMALL(IF($C$2:$C$251=$G22, $B$2:$B$251), 5))</f>
        <v/>
      </c>
      <c r="M22" s="9" t="str">
        <f t="array" ref="M22">IF(ISERROR(SMALL(IF($C$2:$C$251=$G22, $B$2:$B$251), 6)),"",SMALL(IF($C$2:$C$251=$G22, $B$2:$B$251), 6))</f>
        <v/>
      </c>
      <c r="N22" s="9" t="str">
        <f t="array" ref="N22">IF(ISERROR(SMALL(IF($C$2:$C$251=$G22, $B$2:$B$251), 7)),"",SMALL(IF($C$2:$C$251=$G22, $B$2:$B$251), 7))</f>
        <v/>
      </c>
      <c r="O22" s="3" t="str">
        <f t="shared" si="0"/>
        <v/>
      </c>
      <c r="P22" s="3" t="str">
        <f t="shared" si="1"/>
        <v/>
      </c>
    </row>
    <row r="23" spans="1:16" x14ac:dyDescent="0.25">
      <c r="A23">
        <v>22</v>
      </c>
      <c r="B23">
        <f>IF($C23&lt;&gt;"",IF(COUNTIFS($C$2:$C$251,"="&amp;$C23)&gt;=5,IF(COUNTIFS($C$2:$C23,"="&amp;$C23)&lt;=7,COUNT($B$1:$B22)+1,""),""),"")</f>
        <v>18</v>
      </c>
      <c r="C23" s="1" t="s">
        <v>23</v>
      </c>
      <c r="D23" t="s">
        <v>115</v>
      </c>
      <c r="E23" s="7">
        <v>7.0832175925925923E-3</v>
      </c>
      <c r="G23" s="1" t="str">
        <f>IF(LEFT(Schools!A20)&lt;&gt;"z",Schools!A20,"")</f>
        <v/>
      </c>
      <c r="H23" s="9" t="str">
        <f t="array" ref="H23">IF(ISERROR(SMALL(IF($C$2:$C$251=$G23, $B$2:$B$251), 1)),"",SMALL(IF($C$2:$C$251=$G23, $B$2:$B$251), 1))</f>
        <v/>
      </c>
      <c r="I23" s="9" t="str">
        <f t="array" ref="I23">IF(ISERROR(SMALL(IF($C$2:$C$251=$G23, $B$2:$B$251), 2)),"",SMALL(IF($C$2:$C$251=$G23, $B$2:$B$251), 2))</f>
        <v/>
      </c>
      <c r="J23" s="9" t="str">
        <f t="array" ref="J23">IF(ISERROR(SMALL(IF($C$2:$C$251=$G23, $B$2:$B$251), 3)),"",SMALL(IF($C$2:$C$251=$G23, $B$2:$B$251), 3))</f>
        <v/>
      </c>
      <c r="K23" s="9" t="str">
        <f t="array" ref="K23">IF(ISERROR(SMALL(IF($C$2:$C$251=$G23, $B$2:$B$251), 4)),"",SMALL(IF($C$2:$C$251=$G23, $B$2:$B$251), 4))</f>
        <v/>
      </c>
      <c r="L23" s="9" t="str">
        <f t="array" ref="L23">IF(ISERROR(SMALL(IF($C$2:$C$251=$G23, $B$2:$B$251), 5)),"",SMALL(IF($C$2:$C$251=$G23, $B$2:$B$251), 5))</f>
        <v/>
      </c>
      <c r="M23" s="9" t="str">
        <f t="array" ref="M23">IF(ISERROR(SMALL(IF($C$2:$C$251=$G23, $B$2:$B$251), 6)),"",SMALL(IF($C$2:$C$251=$G23, $B$2:$B$251), 6))</f>
        <v/>
      </c>
      <c r="N23" s="9" t="str">
        <f t="array" ref="N23">IF(ISERROR(SMALL(IF($C$2:$C$251=$G23, $B$2:$B$251), 7)),"",SMALL(IF($C$2:$C$251=$G23, $B$2:$B$251), 7))</f>
        <v/>
      </c>
      <c r="O23" s="3" t="str">
        <f t="shared" si="0"/>
        <v/>
      </c>
      <c r="P23" s="3" t="str">
        <f t="shared" si="1"/>
        <v/>
      </c>
    </row>
    <row r="24" spans="1:16" x14ac:dyDescent="0.25">
      <c r="A24">
        <v>23</v>
      </c>
      <c r="B24" t="str">
        <f>IF($C24&lt;&gt;"",IF(COUNTIFS($C$2:$C$251,"="&amp;$C24)&gt;=5,IF(COUNTIFS($C$2:$C24,"="&amp;$C24)&lt;=7,COUNT($B$1:$B23)+1,""),""),"")</f>
        <v/>
      </c>
      <c r="C24" s="1" t="s">
        <v>21</v>
      </c>
      <c r="D24" t="s">
        <v>116</v>
      </c>
      <c r="E24" s="7">
        <v>7.1075231481481475E-3</v>
      </c>
      <c r="G24" s="1" t="str">
        <f>IF(LEFT(Schools!A21)&lt;&gt;"z",Schools!A21,"")</f>
        <v/>
      </c>
      <c r="H24" s="9" t="str">
        <f t="array" ref="H24">IF(ISERROR(SMALL(IF($C$2:$C$251=$G24, $B$2:$B$251), 1)),"",SMALL(IF($C$2:$C$251=$G24, $B$2:$B$251), 1))</f>
        <v/>
      </c>
      <c r="I24" s="9" t="str">
        <f t="array" ref="I24">IF(ISERROR(SMALL(IF($C$2:$C$251=$G24, $B$2:$B$251), 2)),"",SMALL(IF($C$2:$C$251=$G24, $B$2:$B$251), 2))</f>
        <v/>
      </c>
      <c r="J24" s="9" t="str">
        <f t="array" ref="J24">IF(ISERROR(SMALL(IF($C$2:$C$251=$G24, $B$2:$B$251), 3)),"",SMALL(IF($C$2:$C$251=$G24, $B$2:$B$251), 3))</f>
        <v/>
      </c>
      <c r="K24" s="9" t="str">
        <f t="array" ref="K24">IF(ISERROR(SMALL(IF($C$2:$C$251=$G24, $B$2:$B$251), 4)),"",SMALL(IF($C$2:$C$251=$G24, $B$2:$B$251), 4))</f>
        <v/>
      </c>
      <c r="L24" s="9" t="str">
        <f t="array" ref="L24">IF(ISERROR(SMALL(IF($C$2:$C$251=$G24, $B$2:$B$251), 5)),"",SMALL(IF($C$2:$C$251=$G24, $B$2:$B$251), 5))</f>
        <v/>
      </c>
      <c r="M24" s="9" t="str">
        <f t="array" ref="M24">IF(ISERROR(SMALL(IF($C$2:$C$251=$G24, $B$2:$B$251), 6)),"",SMALL(IF($C$2:$C$251=$G24, $B$2:$B$251), 6))</f>
        <v/>
      </c>
      <c r="N24" s="9" t="str">
        <f t="array" ref="N24">IF(ISERROR(SMALL(IF($C$2:$C$251=$G24, $B$2:$B$251), 7)),"",SMALL(IF($C$2:$C$251=$G24, $B$2:$B$251), 7))</f>
        <v/>
      </c>
      <c r="O24" s="3" t="str">
        <f t="shared" si="0"/>
        <v/>
      </c>
      <c r="P24" s="3" t="str">
        <f t="shared" si="1"/>
        <v/>
      </c>
    </row>
    <row r="25" spans="1:16" x14ac:dyDescent="0.25">
      <c r="A25">
        <v>24</v>
      </c>
      <c r="B25" t="str">
        <f>IF($C25&lt;&gt;"",IF(COUNTIFS($C$2:$C$251,"="&amp;$C25)&gt;=5,IF(COUNTIFS($C$2:$C25,"="&amp;$C25)&lt;=7,COUNT($B$1:$B24)+1,""),""),"")</f>
        <v/>
      </c>
      <c r="C25" s="1" t="s">
        <v>29</v>
      </c>
      <c r="D25" t="s">
        <v>117</v>
      </c>
      <c r="E25" s="7">
        <v>7.1137731481481477E-3</v>
      </c>
      <c r="G25" s="1" t="str">
        <f>IF(LEFT(Schools!A22)&lt;&gt;"z",Schools!A22,"")</f>
        <v/>
      </c>
      <c r="H25" s="9" t="str">
        <f t="array" ref="H25">IF(ISERROR(SMALL(IF($C$2:$C$251=$G25, $B$2:$B$251), 1)),"",SMALL(IF($C$2:$C$251=$G25, $B$2:$B$251), 1))</f>
        <v/>
      </c>
      <c r="I25" s="9" t="str">
        <f t="array" ref="I25">IF(ISERROR(SMALL(IF($C$2:$C$251=$G25, $B$2:$B$251), 2)),"",SMALL(IF($C$2:$C$251=$G25, $B$2:$B$251), 2))</f>
        <v/>
      </c>
      <c r="J25" s="9" t="str">
        <f t="array" ref="J25">IF(ISERROR(SMALL(IF($C$2:$C$251=$G25, $B$2:$B$251), 3)),"",SMALL(IF($C$2:$C$251=$G25, $B$2:$B$251), 3))</f>
        <v/>
      </c>
      <c r="K25" s="9" t="str">
        <f t="array" ref="K25">IF(ISERROR(SMALL(IF($C$2:$C$251=$G25, $B$2:$B$251), 4)),"",SMALL(IF($C$2:$C$251=$G25, $B$2:$B$251), 4))</f>
        <v/>
      </c>
      <c r="L25" s="9" t="str">
        <f t="array" ref="L25">IF(ISERROR(SMALL(IF($C$2:$C$251=$G25, $B$2:$B$251), 5)),"",SMALL(IF($C$2:$C$251=$G25, $B$2:$B$251), 5))</f>
        <v/>
      </c>
      <c r="M25" s="9" t="str">
        <f t="array" ref="M25">IF(ISERROR(SMALL(IF($C$2:$C$251=$G25, $B$2:$B$251), 6)),"",SMALL(IF($C$2:$C$251=$G25, $B$2:$B$251), 6))</f>
        <v/>
      </c>
      <c r="N25" s="9" t="str">
        <f t="array" ref="N25">IF(ISERROR(SMALL(IF($C$2:$C$251=$G25, $B$2:$B$251), 7)),"",SMALL(IF($C$2:$C$251=$G25, $B$2:$B$251), 7))</f>
        <v/>
      </c>
      <c r="O25" s="3" t="str">
        <f t="shared" si="0"/>
        <v/>
      </c>
      <c r="P25" s="3" t="str">
        <f t="shared" si="1"/>
        <v/>
      </c>
    </row>
    <row r="26" spans="1:16" x14ac:dyDescent="0.25">
      <c r="A26">
        <v>25</v>
      </c>
      <c r="B26" t="str">
        <f>IF($C26&lt;&gt;"",IF(COUNTIFS($C$2:$C$251,"="&amp;$C26)&gt;=5,IF(COUNTIFS($C$2:$C26,"="&amp;$C26)&lt;=7,COUNT($B$1:$B25)+1,""),""),"")</f>
        <v/>
      </c>
      <c r="C26" s="1" t="s">
        <v>33</v>
      </c>
      <c r="D26" t="s">
        <v>118</v>
      </c>
      <c r="E26" s="7">
        <v>7.1682870370370364E-3</v>
      </c>
      <c r="G26" s="1" t="str">
        <f>IF(LEFT(Schools!A23)&lt;&gt;"z",Schools!A23,"")</f>
        <v/>
      </c>
      <c r="H26" s="9" t="str">
        <f t="array" ref="H26">IF(ISERROR(SMALL(IF($C$2:$C$251=$G26, $B$2:$B$251), 1)),"",SMALL(IF($C$2:$C$251=$G26, $B$2:$B$251), 1))</f>
        <v/>
      </c>
      <c r="I26" s="9" t="str">
        <f t="array" ref="I26">IF(ISERROR(SMALL(IF($C$2:$C$251=$G26, $B$2:$B$251), 2)),"",SMALL(IF($C$2:$C$251=$G26, $B$2:$B$251), 2))</f>
        <v/>
      </c>
      <c r="J26" s="9" t="str">
        <f t="array" ref="J26">IF(ISERROR(SMALL(IF($C$2:$C$251=$G26, $B$2:$B$251), 3)),"",SMALL(IF($C$2:$C$251=$G26, $B$2:$B$251), 3))</f>
        <v/>
      </c>
      <c r="K26" s="9" t="str">
        <f t="array" ref="K26">IF(ISERROR(SMALL(IF($C$2:$C$251=$G26, $B$2:$B$251), 4)),"",SMALL(IF($C$2:$C$251=$G26, $B$2:$B$251), 4))</f>
        <v/>
      </c>
      <c r="L26" s="9" t="str">
        <f t="array" ref="L26">IF(ISERROR(SMALL(IF($C$2:$C$251=$G26, $B$2:$B$251), 5)),"",SMALL(IF($C$2:$C$251=$G26, $B$2:$B$251), 5))</f>
        <v/>
      </c>
      <c r="M26" s="9" t="str">
        <f t="array" ref="M26">IF(ISERROR(SMALL(IF($C$2:$C$251=$G26, $B$2:$B$251), 6)),"",SMALL(IF($C$2:$C$251=$G26, $B$2:$B$251), 6))</f>
        <v/>
      </c>
      <c r="N26" s="9" t="str">
        <f t="array" ref="N26">IF(ISERROR(SMALL(IF($C$2:$C$251=$G26, $B$2:$B$251), 7)),"",SMALL(IF($C$2:$C$251=$G26, $B$2:$B$251), 7))</f>
        <v/>
      </c>
      <c r="O26" s="3" t="str">
        <f t="shared" si="0"/>
        <v/>
      </c>
      <c r="P26" s="3" t="str">
        <f t="shared" si="1"/>
        <v/>
      </c>
    </row>
    <row r="27" spans="1:16" x14ac:dyDescent="0.25">
      <c r="A27">
        <v>26</v>
      </c>
      <c r="B27">
        <f>IF($C27&lt;&gt;"",IF(COUNTIFS($C$2:$C$251,"="&amp;$C27)&gt;=5,IF(COUNTIFS($C$2:$C27,"="&amp;$C27)&lt;=7,COUNT($B$1:$B26)+1,""),""),"")</f>
        <v>19</v>
      </c>
      <c r="C27" s="1" t="s">
        <v>23</v>
      </c>
      <c r="D27" t="s">
        <v>119</v>
      </c>
      <c r="E27" s="7">
        <v>7.1896990740740732E-3</v>
      </c>
      <c r="G27" s="1" t="str">
        <f>IF(LEFT(Schools!A24)&lt;&gt;"z",Schools!A24,"")</f>
        <v/>
      </c>
      <c r="H27" s="9" t="str">
        <f t="array" ref="H27">IF(ISERROR(SMALL(IF($C$2:$C$251=$G27, $B$2:$B$251), 1)),"",SMALL(IF($C$2:$C$251=$G27, $B$2:$B$251), 1))</f>
        <v/>
      </c>
      <c r="I27" s="9" t="str">
        <f t="array" ref="I27">IF(ISERROR(SMALL(IF($C$2:$C$251=$G27, $B$2:$B$251), 2)),"",SMALL(IF($C$2:$C$251=$G27, $B$2:$B$251), 2))</f>
        <v/>
      </c>
      <c r="J27" s="9" t="str">
        <f t="array" ref="J27">IF(ISERROR(SMALL(IF($C$2:$C$251=$G27, $B$2:$B$251), 3)),"",SMALL(IF($C$2:$C$251=$G27, $B$2:$B$251), 3))</f>
        <v/>
      </c>
      <c r="K27" s="9" t="str">
        <f t="array" ref="K27">IF(ISERROR(SMALL(IF($C$2:$C$251=$G27, $B$2:$B$251), 4)),"",SMALL(IF($C$2:$C$251=$G27, $B$2:$B$251), 4))</f>
        <v/>
      </c>
      <c r="L27" s="9" t="str">
        <f t="array" ref="L27">IF(ISERROR(SMALL(IF($C$2:$C$251=$G27, $B$2:$B$251), 5)),"",SMALL(IF($C$2:$C$251=$G27, $B$2:$B$251), 5))</f>
        <v/>
      </c>
      <c r="M27" s="9" t="str">
        <f t="array" ref="M27">IF(ISERROR(SMALL(IF($C$2:$C$251=$G27, $B$2:$B$251), 6)),"",SMALL(IF($C$2:$C$251=$G27, $B$2:$B$251), 6))</f>
        <v/>
      </c>
      <c r="N27" s="9" t="str">
        <f t="array" ref="N27">IF(ISERROR(SMALL(IF($C$2:$C$251=$G27, $B$2:$B$251), 7)),"",SMALL(IF($C$2:$C$251=$G27, $B$2:$B$251), 7))</f>
        <v/>
      </c>
      <c r="O27" s="3" t="str">
        <f t="shared" si="0"/>
        <v/>
      </c>
      <c r="P27" s="3" t="str">
        <f t="shared" si="1"/>
        <v/>
      </c>
    </row>
    <row r="28" spans="1:16" x14ac:dyDescent="0.25">
      <c r="A28">
        <v>27</v>
      </c>
      <c r="B28" t="str">
        <f>IF($C28&lt;&gt;"",IF(COUNTIFS($C$2:$C$251,"="&amp;$C28)&gt;=5,IF(COUNTIFS($C$2:$C28,"="&amp;$C28)&lt;=7,COUNT($B$1:$B27)+1,""),""),"")</f>
        <v/>
      </c>
      <c r="C28" s="1" t="s">
        <v>30</v>
      </c>
      <c r="D28" t="s">
        <v>120</v>
      </c>
      <c r="E28" s="7">
        <v>7.2467592592592583E-3</v>
      </c>
      <c r="G28" s="1" t="str">
        <f>IF(LEFT(Schools!A25)&lt;&gt;"z",Schools!A25,"")</f>
        <v/>
      </c>
      <c r="H28" s="9" t="str">
        <f t="array" ref="H28">IF(ISERROR(SMALL(IF($C$2:$C$251=$G28, $B$2:$B$251), 1)),"",SMALL(IF($C$2:$C$251=$G28, $B$2:$B$251), 1))</f>
        <v/>
      </c>
      <c r="I28" s="9" t="str">
        <f t="array" ref="I28">IF(ISERROR(SMALL(IF($C$2:$C$251=$G28, $B$2:$B$251), 2)),"",SMALL(IF($C$2:$C$251=$G28, $B$2:$B$251), 2))</f>
        <v/>
      </c>
      <c r="J28" s="9" t="str">
        <f t="array" ref="J28">IF(ISERROR(SMALL(IF($C$2:$C$251=$G28, $B$2:$B$251), 3)),"",SMALL(IF($C$2:$C$251=$G28, $B$2:$B$251), 3))</f>
        <v/>
      </c>
      <c r="K28" s="9" t="str">
        <f t="array" ref="K28">IF(ISERROR(SMALL(IF($C$2:$C$251=$G28, $B$2:$B$251), 4)),"",SMALL(IF($C$2:$C$251=$G28, $B$2:$B$251), 4))</f>
        <v/>
      </c>
      <c r="L28" s="9" t="str">
        <f t="array" ref="L28">IF(ISERROR(SMALL(IF($C$2:$C$251=$G28, $B$2:$B$251), 5)),"",SMALL(IF($C$2:$C$251=$G28, $B$2:$B$251), 5))</f>
        <v/>
      </c>
      <c r="M28" s="9" t="str">
        <f t="array" ref="M28">IF(ISERROR(SMALL(IF($C$2:$C$251=$G28, $B$2:$B$251), 6)),"",SMALL(IF($C$2:$C$251=$G28, $B$2:$B$251), 6))</f>
        <v/>
      </c>
      <c r="N28" s="9" t="str">
        <f t="array" ref="N28">IF(ISERROR(SMALL(IF($C$2:$C$251=$G28, $B$2:$B$251), 7)),"",SMALL(IF($C$2:$C$251=$G28, $B$2:$B$251), 7))</f>
        <v/>
      </c>
      <c r="O28" s="3" t="str">
        <f t="shared" si="0"/>
        <v/>
      </c>
      <c r="P28" s="3" t="str">
        <f t="shared" si="1"/>
        <v/>
      </c>
    </row>
    <row r="29" spans="1:16" x14ac:dyDescent="0.25">
      <c r="A29">
        <v>28</v>
      </c>
      <c r="B29" t="str">
        <f>IF($C29&lt;&gt;"",IF(COUNTIFS($C$2:$C$251,"="&amp;$C29)&gt;=5,IF(COUNTIFS($C$2:$C29,"="&amp;$C29)&lt;=7,COUNT($B$1:$B28)+1,""),""),"")</f>
        <v/>
      </c>
      <c r="C29" s="1" t="s">
        <v>21</v>
      </c>
      <c r="D29" t="s">
        <v>121</v>
      </c>
      <c r="E29" s="7">
        <v>7.2954861111111102E-3</v>
      </c>
      <c r="G29" s="1" t="str">
        <f>IF(LEFT(Schools!A26)&lt;&gt;"z",Schools!A26,"")</f>
        <v/>
      </c>
      <c r="H29" s="9" t="str">
        <f t="array" ref="H29">IF(ISERROR(SMALL(IF($C$2:$C$251=$G29, $B$2:$B$251), 1)),"",SMALL(IF($C$2:$C$251=$G29, $B$2:$B$251), 1))</f>
        <v/>
      </c>
      <c r="I29" s="9" t="str">
        <f t="array" ref="I29">IF(ISERROR(SMALL(IF($C$2:$C$251=$G29, $B$2:$B$251), 2)),"",SMALL(IF($C$2:$C$251=$G29, $B$2:$B$251), 2))</f>
        <v/>
      </c>
      <c r="J29" s="9" t="str">
        <f t="array" ref="J29">IF(ISERROR(SMALL(IF($C$2:$C$251=$G29, $B$2:$B$251), 3)),"",SMALL(IF($C$2:$C$251=$G29, $B$2:$B$251), 3))</f>
        <v/>
      </c>
      <c r="K29" s="9" t="str">
        <f t="array" ref="K29">IF(ISERROR(SMALL(IF($C$2:$C$251=$G29, $B$2:$B$251), 4)),"",SMALL(IF($C$2:$C$251=$G29, $B$2:$B$251), 4))</f>
        <v/>
      </c>
      <c r="L29" s="9" t="str">
        <f t="array" ref="L29">IF(ISERROR(SMALL(IF($C$2:$C$251=$G29, $B$2:$B$251), 5)),"",SMALL(IF($C$2:$C$251=$G29, $B$2:$B$251), 5))</f>
        <v/>
      </c>
      <c r="M29" s="9" t="str">
        <f t="array" ref="M29">IF(ISERROR(SMALL(IF($C$2:$C$251=$G29, $B$2:$B$251), 6)),"",SMALL(IF($C$2:$C$251=$G29, $B$2:$B$251), 6))</f>
        <v/>
      </c>
      <c r="N29" s="9" t="str">
        <f t="array" ref="N29">IF(ISERROR(SMALL(IF($C$2:$C$251=$G29, $B$2:$B$251), 7)),"",SMALL(IF($C$2:$C$251=$G29, $B$2:$B$251), 7))</f>
        <v/>
      </c>
      <c r="O29" s="3" t="str">
        <f t="shared" si="0"/>
        <v/>
      </c>
      <c r="P29" s="3" t="str">
        <f t="shared" si="1"/>
        <v/>
      </c>
    </row>
    <row r="30" spans="1:16" x14ac:dyDescent="0.25">
      <c r="A30">
        <v>29</v>
      </c>
      <c r="B30">
        <f>IF($C30&lt;&gt;"",IF(COUNTIFS($C$2:$C$251,"="&amp;$C30)&gt;=5,IF(COUNTIFS($C$2:$C30,"="&amp;$C30)&lt;=7,COUNT($B$1:$B29)+1,""),""),"")</f>
        <v>20</v>
      </c>
      <c r="C30" s="1" t="s">
        <v>34</v>
      </c>
      <c r="D30" t="s">
        <v>122</v>
      </c>
      <c r="E30" s="7">
        <v>7.4089120370370359E-3</v>
      </c>
    </row>
    <row r="31" spans="1:16" x14ac:dyDescent="0.25">
      <c r="A31">
        <v>30</v>
      </c>
      <c r="B31">
        <f>IF($C31&lt;&gt;"",IF(COUNTIFS($C$2:$C$251,"="&amp;$C31)&gt;=5,IF(COUNTIFS($C$2:$C31,"="&amp;$C31)&lt;=7,COUNT($B$1:$B30)+1,""),""),"")</f>
        <v>21</v>
      </c>
      <c r="C31" s="1" t="s">
        <v>22</v>
      </c>
      <c r="D31" t="s">
        <v>123</v>
      </c>
      <c r="E31" s="7">
        <v>7.4289351851851843E-3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>
        <v>31</v>
      </c>
      <c r="B32">
        <f>IF($C32&lt;&gt;"",IF(COUNTIFS($C$2:$C$251,"="&amp;$C32)&gt;=5,IF(COUNTIFS($C$2:$C32,"="&amp;$C32)&lt;=7,COUNT($B$1:$B31)+1,""),""),"")</f>
        <v>22</v>
      </c>
      <c r="C32" s="1" t="s">
        <v>34</v>
      </c>
      <c r="D32" t="s">
        <v>124</v>
      </c>
      <c r="E32" s="7">
        <v>7.4344907407407398E-3</v>
      </c>
    </row>
    <row r="33" spans="1:14" x14ac:dyDescent="0.25">
      <c r="A33">
        <v>32</v>
      </c>
      <c r="B33" t="str">
        <f>IF($C33&lt;&gt;"",IF(COUNTIFS($C$2:$C$251,"="&amp;$C33)&gt;=5,IF(COUNTIFS($C$2:$C33,"="&amp;$C33)&lt;=7,COUNT($B$1:$B32)+1,""),""),"")</f>
        <v/>
      </c>
      <c r="C33" s="1" t="s">
        <v>21</v>
      </c>
      <c r="D33" t="s">
        <v>125</v>
      </c>
      <c r="E33" s="7">
        <v>7.4421296296296284E-3</v>
      </c>
      <c r="H33" s="12"/>
      <c r="I33" s="12"/>
      <c r="J33" s="12"/>
      <c r="K33" s="12"/>
      <c r="L33" s="12"/>
      <c r="M33" s="12"/>
      <c r="N33" s="12"/>
    </row>
    <row r="34" spans="1:14" x14ac:dyDescent="0.25">
      <c r="A34">
        <v>33</v>
      </c>
      <c r="B34" t="str">
        <f>IF($C34&lt;&gt;"",IF(COUNTIFS($C$2:$C$251,"="&amp;$C34)&gt;=5,IF(COUNTIFS($C$2:$C34,"="&amp;$C34)&lt;=7,COUNT($B$1:$B33)+1,""),""),"")</f>
        <v/>
      </c>
      <c r="C34" s="1" t="s">
        <v>27</v>
      </c>
      <c r="D34" t="s">
        <v>126</v>
      </c>
      <c r="E34" s="7">
        <v>7.4812499999999992E-3</v>
      </c>
    </row>
    <row r="35" spans="1:14" x14ac:dyDescent="0.25">
      <c r="A35">
        <v>34</v>
      </c>
      <c r="B35">
        <f>IF($C35&lt;&gt;"",IF(COUNTIFS($C$2:$C$251,"="&amp;$C35)&gt;=5,IF(COUNTIFS($C$2:$C35,"="&amp;$C35)&lt;=7,COUNT($B$1:$B34)+1,""),""),"")</f>
        <v>23</v>
      </c>
      <c r="C35" s="1" t="s">
        <v>24</v>
      </c>
      <c r="D35" t="s">
        <v>127</v>
      </c>
      <c r="E35" s="7">
        <v>7.4931712962962955E-3</v>
      </c>
      <c r="G35" s="1"/>
      <c r="H35" s="9"/>
      <c r="I35" s="9"/>
      <c r="J35" s="9"/>
      <c r="K35" s="9"/>
      <c r="L35" s="9"/>
      <c r="M35" s="9"/>
      <c r="N35" s="9"/>
    </row>
    <row r="36" spans="1:14" x14ac:dyDescent="0.25">
      <c r="A36">
        <v>35</v>
      </c>
      <c r="B36" t="str">
        <f>IF($C36&lt;&gt;"",IF(COUNTIFS($C$2:$C$251,"="&amp;$C36)&gt;=5,IF(COUNTIFS($C$2:$C36,"="&amp;$C36)&lt;=7,COUNT($B$1:$B35)+1,""),""),"")</f>
        <v/>
      </c>
      <c r="C36" s="1" t="s">
        <v>27</v>
      </c>
      <c r="D36" t="s">
        <v>128</v>
      </c>
      <c r="E36" s="7">
        <v>7.4979166666666658E-3</v>
      </c>
      <c r="G36" s="1"/>
      <c r="H36" s="9"/>
      <c r="I36" s="9"/>
      <c r="J36" s="9"/>
      <c r="K36" s="9"/>
      <c r="L36" s="9"/>
      <c r="M36" s="9"/>
      <c r="N36" s="9"/>
    </row>
    <row r="37" spans="1:14" x14ac:dyDescent="0.25">
      <c r="A37">
        <v>36</v>
      </c>
      <c r="B37">
        <f>IF($C37&lt;&gt;"",IF(COUNTIFS($C$2:$C$251,"="&amp;$C37)&gt;=5,IF(COUNTIFS($C$2:$C37,"="&amp;$C37)&lt;=7,COUNT($B$1:$B36)+1,""),""),"")</f>
        <v>24</v>
      </c>
      <c r="C37" s="1" t="s">
        <v>34</v>
      </c>
      <c r="D37" t="s">
        <v>129</v>
      </c>
      <c r="E37" s="7">
        <v>7.5723379629629621E-3</v>
      </c>
      <c r="G37" s="1"/>
      <c r="H37" s="9"/>
      <c r="I37" s="9"/>
      <c r="J37" s="9"/>
      <c r="K37" s="9"/>
      <c r="L37" s="9"/>
      <c r="M37" s="9"/>
      <c r="N37" s="9"/>
    </row>
    <row r="38" spans="1:14" x14ac:dyDescent="0.25">
      <c r="A38">
        <v>37</v>
      </c>
      <c r="B38">
        <f>IF($C38&lt;&gt;"",IF(COUNTIFS($C$2:$C$251,"="&amp;$C38)&gt;=5,IF(COUNTIFS($C$2:$C38,"="&amp;$C38)&lt;=7,COUNT($B$1:$B37)+1,""),""),"")</f>
        <v>25</v>
      </c>
      <c r="C38" s="1" t="s">
        <v>24</v>
      </c>
      <c r="D38" t="s">
        <v>130</v>
      </c>
      <c r="E38" s="7">
        <v>7.7300925925925914E-3</v>
      </c>
      <c r="G38" s="1"/>
      <c r="H38" s="9"/>
      <c r="I38" s="9"/>
      <c r="J38" s="9"/>
      <c r="K38" s="9"/>
      <c r="L38" s="9"/>
      <c r="M38" s="9"/>
      <c r="N38" s="9"/>
    </row>
    <row r="39" spans="1:14" x14ac:dyDescent="0.25">
      <c r="A39">
        <v>38</v>
      </c>
      <c r="B39" t="str">
        <f>IF($C39&lt;&gt;"",IF(COUNTIFS($C$2:$C$251,"="&amp;$C39)&gt;=5,IF(COUNTIFS($C$2:$C39,"="&amp;$C39)&lt;=7,COUNT($B$1:$B38)+1,""),""),"")</f>
        <v/>
      </c>
      <c r="C39" s="1" t="s">
        <v>21</v>
      </c>
      <c r="D39" t="s">
        <v>131</v>
      </c>
      <c r="E39" s="7">
        <v>7.7348379629629616E-3</v>
      </c>
      <c r="G39" s="1"/>
      <c r="H39" s="9"/>
      <c r="I39" s="9"/>
      <c r="J39" s="9"/>
      <c r="K39" s="9"/>
      <c r="L39" s="9"/>
      <c r="M39" s="9"/>
      <c r="N39" s="9"/>
    </row>
    <row r="40" spans="1:14" x14ac:dyDescent="0.25">
      <c r="A40">
        <v>39</v>
      </c>
      <c r="B40">
        <f>IF($C40&lt;&gt;"",IF(COUNTIFS($C$2:$C$251,"="&amp;$C40)&gt;=5,IF(COUNTIFS($C$2:$C40,"="&amp;$C40)&lt;=7,COUNT($B$1:$B39)+1,""),""),"")</f>
        <v>26</v>
      </c>
      <c r="C40" s="1" t="s">
        <v>23</v>
      </c>
      <c r="D40" t="s">
        <v>132</v>
      </c>
      <c r="E40" s="7">
        <v>7.7392361111111099E-3</v>
      </c>
      <c r="G40" s="1"/>
      <c r="H40" s="9"/>
      <c r="I40" s="9"/>
      <c r="J40" s="9"/>
      <c r="K40" s="9"/>
      <c r="L40" s="9"/>
      <c r="M40" s="9"/>
      <c r="N40" s="9"/>
    </row>
    <row r="41" spans="1:14" x14ac:dyDescent="0.25">
      <c r="A41">
        <v>40</v>
      </c>
      <c r="B41">
        <f>IF($C41&lt;&gt;"",IF(COUNTIFS($C$2:$C$251,"="&amp;$C41)&gt;=5,IF(COUNTIFS($C$2:$C41,"="&amp;$C41)&lt;=7,COUNT($B$1:$B40)+1,""),""),"")</f>
        <v>27</v>
      </c>
      <c r="C41" s="1" t="s">
        <v>24</v>
      </c>
      <c r="D41" t="s">
        <v>133</v>
      </c>
      <c r="E41" s="7">
        <v>7.9745370370370352E-3</v>
      </c>
      <c r="G41" s="1"/>
      <c r="H41" s="9"/>
      <c r="I41" s="9"/>
      <c r="J41" s="9"/>
      <c r="K41" s="9"/>
      <c r="L41" s="9"/>
      <c r="M41" s="9"/>
      <c r="N41" s="9"/>
    </row>
    <row r="42" spans="1:14" x14ac:dyDescent="0.25">
      <c r="A42">
        <v>41</v>
      </c>
      <c r="B42">
        <f>IF($C42&lt;&gt;"",IF(COUNTIFS($C$2:$C$251,"="&amp;$C42)&gt;=5,IF(COUNTIFS($C$2:$C42,"="&amp;$C42)&lt;=7,COUNT($B$1:$B41)+1,""),""),"")</f>
        <v>28</v>
      </c>
      <c r="C42" s="1" t="s">
        <v>22</v>
      </c>
      <c r="D42" t="s">
        <v>134</v>
      </c>
      <c r="E42" s="7">
        <v>8.2839120370370358E-3</v>
      </c>
      <c r="G42" s="1"/>
      <c r="H42" s="9"/>
      <c r="I42" s="9"/>
      <c r="J42" s="9"/>
      <c r="K42" s="9"/>
      <c r="L42" s="9"/>
      <c r="M42" s="9"/>
      <c r="N42" s="9"/>
    </row>
    <row r="43" spans="1:14" x14ac:dyDescent="0.25">
      <c r="A43">
        <v>42</v>
      </c>
      <c r="B43">
        <f>IF($C43&lt;&gt;"",IF(COUNTIFS($C$2:$C$251,"="&amp;$C43)&gt;=5,IF(COUNTIFS($C$2:$C43,"="&amp;$C43)&lt;=7,COUNT($B$1:$B42)+1,""),""),"")</f>
        <v>29</v>
      </c>
      <c r="C43" s="1" t="s">
        <v>22</v>
      </c>
      <c r="D43" t="s">
        <v>135</v>
      </c>
      <c r="E43" s="7">
        <v>8.3103009259259241E-3</v>
      </c>
      <c r="G43" s="1"/>
      <c r="H43" s="9"/>
      <c r="I43" s="9"/>
      <c r="J43" s="9"/>
      <c r="K43" s="9"/>
      <c r="L43" s="9"/>
      <c r="M43" s="9"/>
      <c r="N43" s="9"/>
    </row>
    <row r="44" spans="1:14" x14ac:dyDescent="0.25">
      <c r="A44">
        <v>43</v>
      </c>
      <c r="B44">
        <f>IF($C44&lt;&gt;"",IF(COUNTIFS($C$2:$C$251,"="&amp;$C44)&gt;=5,IF(COUNTIFS($C$2:$C44,"="&amp;$C44)&lt;=7,COUNT($B$1:$B43)+1,""),""),"")</f>
        <v>30</v>
      </c>
      <c r="C44" s="1" t="s">
        <v>23</v>
      </c>
      <c r="D44" t="s">
        <v>136</v>
      </c>
      <c r="E44" s="7">
        <v>8.3262731481481469E-3</v>
      </c>
      <c r="G44" s="1"/>
      <c r="H44" s="9"/>
      <c r="I44" s="9"/>
      <c r="J44" s="9"/>
      <c r="K44" s="9"/>
      <c r="L44" s="9"/>
      <c r="M44" s="9"/>
      <c r="N44" s="9"/>
    </row>
    <row r="45" spans="1:14" x14ac:dyDescent="0.25">
      <c r="A45">
        <v>44</v>
      </c>
      <c r="B45">
        <f>IF($C45&lt;&gt;"",IF(COUNTIFS($C$2:$C$251,"="&amp;$C45)&gt;=5,IF(COUNTIFS($C$2:$C45,"="&amp;$C45)&lt;=7,COUNT($B$1:$B44)+1,""),""),"")</f>
        <v>31</v>
      </c>
      <c r="C45" s="1" t="s">
        <v>22</v>
      </c>
      <c r="D45" t="s">
        <v>137</v>
      </c>
      <c r="E45" s="7">
        <v>8.4197916666666657E-3</v>
      </c>
      <c r="G45" s="1"/>
      <c r="H45" s="9"/>
      <c r="I45" s="9"/>
      <c r="J45" s="9"/>
      <c r="K45" s="9"/>
      <c r="L45" s="9"/>
      <c r="M45" s="9"/>
      <c r="N45" s="9"/>
    </row>
    <row r="46" spans="1:14" x14ac:dyDescent="0.25">
      <c r="A46">
        <v>45</v>
      </c>
      <c r="B46">
        <f>IF($C46&lt;&gt;"",IF(COUNTIFS($C$2:$C$251,"="&amp;$C46)&gt;=5,IF(COUNTIFS($C$2:$C46,"="&amp;$C46)&lt;=7,COUNT($B$1:$B45)+1,""),""),"")</f>
        <v>32</v>
      </c>
      <c r="C46" s="1" t="s">
        <v>23</v>
      </c>
      <c r="D46" t="s">
        <v>138</v>
      </c>
      <c r="E46" s="7">
        <v>8.718171296296295E-3</v>
      </c>
      <c r="G46" s="1"/>
      <c r="H46" s="9"/>
      <c r="I46" s="9"/>
      <c r="J46" s="9"/>
      <c r="K46" s="9"/>
      <c r="L46" s="9"/>
      <c r="M46" s="9"/>
      <c r="N46" s="9"/>
    </row>
    <row r="47" spans="1:14" x14ac:dyDescent="0.25">
      <c r="A47">
        <v>46</v>
      </c>
      <c r="B47">
        <f>IF($C47&lt;&gt;"",IF(COUNTIFS($C$2:$C$251,"="&amp;$C47)&gt;=5,IF(COUNTIFS($C$2:$C47,"="&amp;$C47)&lt;=7,COUNT($B$1:$B46)+1,""),""),"")</f>
        <v>33</v>
      </c>
      <c r="C47" s="1" t="s">
        <v>24</v>
      </c>
      <c r="D47" t="s">
        <v>139</v>
      </c>
      <c r="E47" s="7">
        <v>8.8527777777777771E-3</v>
      </c>
      <c r="G47" s="1"/>
      <c r="H47" s="9"/>
      <c r="I47" s="9"/>
      <c r="J47" s="9"/>
      <c r="K47" s="9"/>
      <c r="L47" s="9"/>
      <c r="M47" s="9"/>
      <c r="N47" s="9"/>
    </row>
    <row r="48" spans="1:14" x14ac:dyDescent="0.25">
      <c r="A48">
        <v>47</v>
      </c>
      <c r="B48" t="str">
        <f>IF($C48&lt;&gt;"",IF(COUNTIFS($C$2:$C$251,"="&amp;$C48)&gt;=5,IF(COUNTIFS($C$2:$C48,"="&amp;$C48)&lt;=7,COUNT($B$1:$B47)+1,""),""),"")</f>
        <v/>
      </c>
      <c r="C48" s="1" t="s">
        <v>27</v>
      </c>
      <c r="D48" t="s">
        <v>140</v>
      </c>
      <c r="E48" s="7">
        <v>9.5196759259259245E-3</v>
      </c>
      <c r="G48" s="1"/>
      <c r="H48" s="9"/>
      <c r="I48" s="9"/>
      <c r="J48" s="9"/>
      <c r="K48" s="9"/>
      <c r="L48" s="9"/>
      <c r="M48" s="9"/>
      <c r="N48" s="9"/>
    </row>
    <row r="49" spans="1:14" x14ac:dyDescent="0.25">
      <c r="A49">
        <v>48</v>
      </c>
      <c r="B49">
        <f>IF($C49&lt;&gt;"",IF(COUNTIFS($C$2:$C$251,"="&amp;$C49)&gt;=5,IF(COUNTIFS($C$2:$C49,"="&amp;$C49)&lt;=7,COUNT($B$1:$B48)+1,""),""),"")</f>
        <v>34</v>
      </c>
      <c r="C49" s="1" t="s">
        <v>23</v>
      </c>
      <c r="D49" t="s">
        <v>141</v>
      </c>
      <c r="E49" s="7">
        <v>9.5677083333333326E-3</v>
      </c>
      <c r="G49" s="1"/>
      <c r="H49" s="9"/>
      <c r="I49" s="9"/>
      <c r="J49" s="9"/>
      <c r="K49" s="9"/>
      <c r="L49" s="9"/>
      <c r="M49" s="9"/>
      <c r="N49" s="9"/>
    </row>
    <row r="50" spans="1:14" x14ac:dyDescent="0.25">
      <c r="A50">
        <v>49</v>
      </c>
      <c r="B50" t="str">
        <f>IF($C50&lt;&gt;"",IF(COUNTIFS($C$2:$C$251,"="&amp;$C50)&gt;=5,IF(COUNTIFS($C$2:$C50,"="&amp;$C50)&lt;=7,COUNT($B$1:$B49)+1,""),""),"")</f>
        <v/>
      </c>
      <c r="C50" s="1" t="s">
        <v>27</v>
      </c>
      <c r="D50" t="s">
        <v>142</v>
      </c>
      <c r="E50" s="7">
        <v>1.0217361111111111E-2</v>
      </c>
      <c r="G50" s="1"/>
      <c r="H50" s="9"/>
      <c r="I50" s="9"/>
      <c r="J50" s="9"/>
      <c r="K50" s="9"/>
      <c r="L50" s="9"/>
      <c r="M50" s="9"/>
      <c r="N50" s="9"/>
    </row>
    <row r="51" spans="1:14" x14ac:dyDescent="0.25">
      <c r="A51">
        <v>50</v>
      </c>
      <c r="B51" t="str">
        <f>IF($C51&lt;&gt;"",IF(COUNTIFS($C$2:$C$251,"="&amp;$C51)&gt;=5,IF(COUNTIFS($C$2:$C51,"="&amp;$C51)&lt;=7,COUNT($B$1:$B50)+1,""),""),"")</f>
        <v/>
      </c>
      <c r="C51" s="1" t="s">
        <v>29</v>
      </c>
      <c r="D51" t="s">
        <v>143</v>
      </c>
      <c r="E51" s="7">
        <v>1.0285185185185185E-2</v>
      </c>
      <c r="G51" s="1"/>
      <c r="H51" s="9"/>
      <c r="I51" s="9"/>
      <c r="J51" s="9"/>
      <c r="K51" s="9"/>
      <c r="L51" s="9"/>
      <c r="M51" s="9"/>
      <c r="N51" s="9"/>
    </row>
    <row r="52" spans="1:14" x14ac:dyDescent="0.25">
      <c r="A52">
        <v>51</v>
      </c>
      <c r="B52" t="str">
        <f>IF($C52&lt;&gt;"",IF(COUNTIFS($C$2:$C$251,"="&amp;$C52)&gt;=5,IF(COUNTIFS($C$2:$C52,"="&amp;$C52)&lt;=7,COUNT($B$1:$B51)+1,""),""),"")</f>
        <v/>
      </c>
      <c r="C52" s="1" t="s">
        <v>31</v>
      </c>
      <c r="D52" t="s">
        <v>144</v>
      </c>
      <c r="E52" s="7">
        <v>1.0335648148148148E-2</v>
      </c>
      <c r="G52" s="1"/>
      <c r="H52" s="9"/>
      <c r="I52" s="9"/>
      <c r="J52" s="9"/>
      <c r="K52" s="9"/>
      <c r="L52" s="9"/>
      <c r="M52" s="9"/>
      <c r="N52" s="9"/>
    </row>
    <row r="53" spans="1:14" x14ac:dyDescent="0.25">
      <c r="A53">
        <v>52</v>
      </c>
      <c r="B53" t="str">
        <f>IF($C53&lt;&gt;"",IF(COUNTIFS($C$2:$C$251,"="&amp;$C53)&gt;=5,IF(COUNTIFS($C$2:$C53,"="&amp;$C53)&lt;=7,COUNT($B$1:$B52)+1,""),""),"")</f>
        <v/>
      </c>
      <c r="C53" s="1" t="s">
        <v>33</v>
      </c>
      <c r="D53" t="s">
        <v>145</v>
      </c>
      <c r="E53" s="7">
        <v>1.1086574074074073E-2</v>
      </c>
      <c r="G53" s="1"/>
      <c r="H53" s="9"/>
      <c r="I53" s="9"/>
      <c r="J53" s="9"/>
      <c r="K53" s="9"/>
      <c r="L53" s="9"/>
      <c r="M53" s="9"/>
      <c r="N53" s="9"/>
    </row>
    <row r="54" spans="1:14" x14ac:dyDescent="0.25">
      <c r="A54">
        <v>53</v>
      </c>
      <c r="B54" t="str">
        <f>IF($C54&lt;&gt;"",IF(COUNTIFS($C$2:$C$251,"="&amp;$C54)&gt;=5,IF(COUNTIFS($C$2:$C54,"="&amp;$C54)&lt;=7,COUNT($B$1:$B53)+1,""),""),"")</f>
        <v/>
      </c>
      <c r="C54" s="1"/>
      <c r="D54" s="1"/>
      <c r="E54" s="8"/>
      <c r="G54" s="1"/>
      <c r="H54" s="9"/>
      <c r="I54" s="9"/>
      <c r="J54" s="9"/>
      <c r="K54" s="9"/>
      <c r="L54" s="9"/>
      <c r="M54" s="9"/>
      <c r="N54" s="9"/>
    </row>
    <row r="55" spans="1:14" x14ac:dyDescent="0.25">
      <c r="A55">
        <v>54</v>
      </c>
      <c r="B55" t="str">
        <f>IF($C55&lt;&gt;"",IF(COUNTIFS($C$2:$C$251,"="&amp;$C55)&gt;=5,IF(COUNTIFS($C$2:$C55,"="&amp;$C55)&lt;=7,COUNT($B$1:$B54)+1,""),""),"")</f>
        <v/>
      </c>
      <c r="C55" s="1"/>
      <c r="D55" s="1"/>
      <c r="E55" s="8"/>
      <c r="G55" s="1"/>
      <c r="H55" s="9"/>
      <c r="I55" s="9"/>
      <c r="J55" s="9"/>
      <c r="K55" s="9"/>
      <c r="L55" s="9"/>
      <c r="M55" s="9"/>
      <c r="N55" s="9"/>
    </row>
    <row r="56" spans="1:14" x14ac:dyDescent="0.25">
      <c r="A56">
        <v>55</v>
      </c>
      <c r="B56" t="str">
        <f>IF($C56&lt;&gt;"",IF(COUNTIFS($C$2:$C$251,"="&amp;$C56)&gt;=5,IF(COUNTIFS($C$2:$C56,"="&amp;$C56)&lt;=7,COUNT($B$1:$B55)+1,""),""),"")</f>
        <v/>
      </c>
      <c r="C56" s="1"/>
      <c r="D56" s="1"/>
      <c r="E56" s="8"/>
      <c r="G56" s="1"/>
      <c r="H56" s="9"/>
      <c r="I56" s="9"/>
      <c r="J56" s="9"/>
      <c r="K56" s="9"/>
      <c r="L56" s="9"/>
      <c r="M56" s="9"/>
      <c r="N56" s="9"/>
    </row>
    <row r="57" spans="1:14" x14ac:dyDescent="0.25">
      <c r="A57">
        <v>56</v>
      </c>
      <c r="B57" t="str">
        <f>IF($C57&lt;&gt;"",IF(COUNTIFS($C$2:$C$251,"="&amp;$C57)&gt;=5,IF(COUNTIFS($C$2:$C57,"="&amp;$C57)&lt;=7,COUNT($B$1:$B56)+1,""),""),"")</f>
        <v/>
      </c>
      <c r="C57" s="1"/>
      <c r="D57" s="1"/>
      <c r="E57" s="8"/>
      <c r="G57" s="1"/>
      <c r="H57" s="9"/>
      <c r="I57" s="9"/>
      <c r="J57" s="9"/>
      <c r="K57" s="9"/>
      <c r="L57" s="9"/>
      <c r="M57" s="9"/>
      <c r="N57" s="9"/>
    </row>
    <row r="58" spans="1:14" x14ac:dyDescent="0.25">
      <c r="A58">
        <v>57</v>
      </c>
      <c r="B58" t="str">
        <f>IF($C58&lt;&gt;"",IF(COUNTIFS($C$2:$C$251,"="&amp;$C58)&gt;=5,IF(COUNTIFS($C$2:$C58,"="&amp;$C58)&lt;=7,COUNT($B$1:$B57)+1,""),""),"")</f>
        <v/>
      </c>
      <c r="C58" s="1"/>
      <c r="D58" s="1"/>
      <c r="E58" s="8"/>
      <c r="G58" s="1"/>
      <c r="H58" s="9"/>
      <c r="I58" s="9"/>
      <c r="J58" s="9"/>
      <c r="K58" s="9"/>
      <c r="L58" s="9"/>
      <c r="M58" s="9"/>
      <c r="N58" s="9"/>
    </row>
    <row r="59" spans="1:14" x14ac:dyDescent="0.25">
      <c r="A59">
        <v>58</v>
      </c>
      <c r="B59" t="str">
        <f>IF($C59&lt;&gt;"",IF(COUNTIFS($C$2:$C$251,"="&amp;$C59)&gt;=5,IF(COUNTIFS($C$2:$C59,"="&amp;$C59)&lt;=7,COUNT($B$1:$B58)+1,""),""),"")</f>
        <v/>
      </c>
      <c r="C59" s="1"/>
      <c r="D59" s="1"/>
      <c r="E59" s="8"/>
      <c r="G59" s="1"/>
      <c r="H59" s="9"/>
      <c r="I59" s="9"/>
      <c r="J59" s="9"/>
      <c r="K59" s="9"/>
      <c r="L59" s="9"/>
      <c r="M59" s="9"/>
      <c r="N59" s="9"/>
    </row>
    <row r="60" spans="1:14" x14ac:dyDescent="0.25">
      <c r="A60">
        <v>59</v>
      </c>
      <c r="B60" t="str">
        <f>IF($C60&lt;&gt;"",IF(COUNTIFS($C$2:$C$251,"="&amp;$C60)&gt;=5,IF(COUNTIFS($C$2:$C60,"="&amp;$C60)&lt;=7,COUNT($B$1:$B59)+1,""),""),"")</f>
        <v/>
      </c>
      <c r="C60" s="1"/>
      <c r="D60" s="1"/>
      <c r="E60" s="8"/>
    </row>
    <row r="61" spans="1:14" x14ac:dyDescent="0.25">
      <c r="A61">
        <v>60</v>
      </c>
      <c r="B61" t="str">
        <f>IF($C61&lt;&gt;"",IF(COUNTIFS($C$2:$C$251,"="&amp;$C61)&gt;=5,IF(COUNTIFS($C$2:$C61,"="&amp;$C61)&lt;=7,COUNT($B$1:$B60)+1,""),""),"")</f>
        <v/>
      </c>
      <c r="C61" s="1"/>
      <c r="D61" s="1"/>
      <c r="E61" s="8"/>
    </row>
    <row r="62" spans="1:14" x14ac:dyDescent="0.25">
      <c r="A62">
        <v>61</v>
      </c>
      <c r="B62" t="str">
        <f>IF($C62&lt;&gt;"",IF(COUNTIFS($C$2:$C$251,"="&amp;$C62)&gt;=5,IF(COUNTIFS($C$2:$C62,"="&amp;$C62)&lt;=7,COUNT($B$1:$B61)+1,""),""),"")</f>
        <v/>
      </c>
      <c r="C62" s="1"/>
      <c r="D62" s="1"/>
      <c r="E62" s="8"/>
    </row>
    <row r="63" spans="1:14" x14ac:dyDescent="0.25">
      <c r="A63">
        <v>62</v>
      </c>
      <c r="B63" t="str">
        <f>IF($C63&lt;&gt;"",IF(COUNTIFS($C$2:$C$251,"="&amp;$C63)&gt;=5,IF(COUNTIFS($C$2:$C63,"="&amp;$C63)&lt;=7,COUNT($B$1:$B62)+1,""),""),"")</f>
        <v/>
      </c>
      <c r="C63" s="1"/>
      <c r="D63" s="1"/>
      <c r="E63" s="8"/>
    </row>
    <row r="64" spans="1:14" x14ac:dyDescent="0.25">
      <c r="A64">
        <v>63</v>
      </c>
      <c r="B64" t="str">
        <f>IF($C64&lt;&gt;"",IF(COUNTIFS($C$2:$C$251,"="&amp;$C64)&gt;=5,IF(COUNTIFS($C$2:$C64,"="&amp;$C64)&lt;=7,COUNT($B$1:$B63)+1,""),""),"")</f>
        <v/>
      </c>
      <c r="C64" s="1"/>
      <c r="D64" s="1"/>
      <c r="E64" s="8"/>
    </row>
    <row r="65" spans="1:5" x14ac:dyDescent="0.25">
      <c r="A65">
        <v>64</v>
      </c>
      <c r="B65" t="str">
        <f>IF($C65&lt;&gt;"",IF(COUNTIFS($C$2:$C$251,"="&amp;$C65)&gt;=5,IF(COUNTIFS($C$2:$C65,"="&amp;$C65)&lt;=7,COUNT($B$1:$B64)+1,""),""),"")</f>
        <v/>
      </c>
      <c r="C65" s="1"/>
      <c r="D65" s="1"/>
      <c r="E65" s="8"/>
    </row>
    <row r="66" spans="1:5" x14ac:dyDescent="0.25">
      <c r="A66">
        <v>65</v>
      </c>
      <c r="B66" t="str">
        <f>IF($C66&lt;&gt;"",IF(COUNTIFS($C$2:$C$251,"="&amp;$C66)&gt;=5,IF(COUNTIFS($C$2:$C66,"="&amp;$C66)&lt;=7,COUNT($B$1:$B65)+1,""),""),"")</f>
        <v/>
      </c>
      <c r="C66" s="1"/>
      <c r="D66" s="1"/>
      <c r="E66" s="8"/>
    </row>
    <row r="67" spans="1:5" x14ac:dyDescent="0.25">
      <c r="A67">
        <v>66</v>
      </c>
      <c r="B67" t="str">
        <f>IF($C67&lt;&gt;"",IF(COUNTIFS($C$2:$C$251,"="&amp;$C67)&gt;=5,IF(COUNTIFS($C$2:$C67,"="&amp;$C67)&lt;=7,COUNT($B$1:$B66)+1,""),""),"")</f>
        <v/>
      </c>
      <c r="C67" s="1"/>
      <c r="D67" s="1"/>
      <c r="E67" s="8"/>
    </row>
    <row r="68" spans="1:5" x14ac:dyDescent="0.25">
      <c r="A68">
        <v>67</v>
      </c>
      <c r="B68" t="str">
        <f>IF($C68&lt;&gt;"",IF(COUNTIFS($C$2:$C$251,"="&amp;$C68)&gt;=5,IF(COUNTIFS($C$2:$C68,"="&amp;$C68)&lt;=7,COUNT($B$1:$B67)+1,""),""),"")</f>
        <v/>
      </c>
      <c r="C68" s="1"/>
      <c r="D68" s="1"/>
      <c r="E68" s="8"/>
    </row>
    <row r="69" spans="1:5" x14ac:dyDescent="0.25">
      <c r="A69">
        <v>68</v>
      </c>
      <c r="B69" t="str">
        <f>IF($C69&lt;&gt;"",IF(COUNTIFS($C$2:$C$251,"="&amp;$C69)&gt;=5,IF(COUNTIFS($C$2:$C69,"="&amp;$C69)&lt;=7,COUNT($B$1:$B68)+1,""),""),"")</f>
        <v/>
      </c>
      <c r="C69" s="1"/>
      <c r="D69" s="1"/>
      <c r="E69" s="8"/>
    </row>
    <row r="70" spans="1:5" x14ac:dyDescent="0.25">
      <c r="A70">
        <v>69</v>
      </c>
      <c r="B70" t="str">
        <f>IF($C70&lt;&gt;"",IF(COUNTIFS($C$2:$C$251,"="&amp;$C70)&gt;=5,IF(COUNTIFS($C$2:$C70,"="&amp;$C70)&lt;=7,COUNT($B$1:$B69)+1,""),""),"")</f>
        <v/>
      </c>
      <c r="C70" s="1"/>
      <c r="D70" s="1"/>
      <c r="E70" s="8"/>
    </row>
    <row r="71" spans="1:5" x14ac:dyDescent="0.25">
      <c r="A71">
        <v>70</v>
      </c>
      <c r="B71" t="str">
        <f>IF($C71&lt;&gt;"",IF(COUNTIFS($C$2:$C$251,"="&amp;$C71)&gt;=5,IF(COUNTIFS($C$2:$C71,"="&amp;$C71)&lt;=7,COUNT($B$1:$B70)+1,""),""),"")</f>
        <v/>
      </c>
      <c r="C71" s="1"/>
      <c r="D71" s="1"/>
      <c r="E71" s="8"/>
    </row>
    <row r="72" spans="1:5" x14ac:dyDescent="0.25">
      <c r="A72">
        <v>71</v>
      </c>
      <c r="B72" t="str">
        <f>IF($C72&lt;&gt;"",IF(COUNTIFS($C$2:$C$251,"="&amp;$C72)&gt;=5,IF(COUNTIFS($C$2:$C72,"="&amp;$C72)&lt;=7,COUNT($B$1:$B71)+1,""),""),"")</f>
        <v/>
      </c>
      <c r="C72" s="1"/>
      <c r="D72" s="1"/>
      <c r="E72" s="8"/>
    </row>
    <row r="73" spans="1:5" x14ac:dyDescent="0.25">
      <c r="A73">
        <v>72</v>
      </c>
      <c r="B73" t="str">
        <f>IF($C73&lt;&gt;"",IF(COUNTIFS($C$2:$C$251,"="&amp;$C73)&gt;=5,IF(COUNTIFS($C$2:$C73,"="&amp;$C73)&lt;=7,COUNT($B$1:$B72)+1,""),""),"")</f>
        <v/>
      </c>
      <c r="C73" s="1"/>
      <c r="D73" s="1"/>
      <c r="E73" s="8"/>
    </row>
    <row r="74" spans="1:5" x14ac:dyDescent="0.25">
      <c r="A74">
        <v>73</v>
      </c>
      <c r="B74" t="str">
        <f>IF($C74&lt;&gt;"",IF(COUNTIFS($C$2:$C$251,"="&amp;$C74)&gt;=5,IF(COUNTIFS($C$2:$C74,"="&amp;$C74)&lt;=7,COUNT($B$1:$B73)+1,""),""),"")</f>
        <v/>
      </c>
      <c r="C74" s="1"/>
      <c r="D74" s="1"/>
      <c r="E74" s="8"/>
    </row>
    <row r="75" spans="1:5" x14ac:dyDescent="0.25">
      <c r="A75">
        <v>74</v>
      </c>
      <c r="B75" t="str">
        <f>IF($C75&lt;&gt;"",IF(COUNTIFS($C$2:$C$251,"="&amp;$C75)&gt;=5,IF(COUNTIFS($C$2:$C75,"="&amp;$C75)&lt;=7,COUNT($B$1:$B74)+1,""),""),"")</f>
        <v/>
      </c>
      <c r="C75" s="1"/>
      <c r="D75" s="1"/>
      <c r="E75" s="8"/>
    </row>
    <row r="76" spans="1:5" x14ac:dyDescent="0.25">
      <c r="A76">
        <v>75</v>
      </c>
      <c r="B76" t="str">
        <f>IF($C76&lt;&gt;"",IF(COUNTIFS($C$2:$C$251,"="&amp;$C76)&gt;=5,IF(COUNTIFS($C$2:$C76,"="&amp;$C76)&lt;=7,COUNT($B$1:$B75)+1,""),""),"")</f>
        <v/>
      </c>
      <c r="C76" s="1"/>
      <c r="D76" s="1"/>
      <c r="E76" s="8"/>
    </row>
    <row r="77" spans="1:5" x14ac:dyDescent="0.25">
      <c r="A77">
        <v>76</v>
      </c>
      <c r="B77" t="str">
        <f>IF($C77&lt;&gt;"",IF(COUNTIFS($C$2:$C$251,"="&amp;$C77)&gt;=5,IF(COUNTIFS($C$2:$C77,"="&amp;$C77)&lt;=7,COUNT($B$1:$B76)+1,""),""),"")</f>
        <v/>
      </c>
      <c r="C77" s="1"/>
      <c r="D77" s="1"/>
      <c r="E77" s="8"/>
    </row>
    <row r="78" spans="1:5" x14ac:dyDescent="0.25">
      <c r="A78">
        <v>77</v>
      </c>
      <c r="B78" t="str">
        <f>IF($C78&lt;&gt;"",IF(COUNTIFS($C$2:$C$251,"="&amp;$C78)&gt;=5,IF(COUNTIFS($C$2:$C78,"="&amp;$C78)&lt;=7,COUNT($B$1:$B77)+1,""),""),"")</f>
        <v/>
      </c>
      <c r="C78" s="1"/>
      <c r="D78" s="1"/>
      <c r="E78" s="8"/>
    </row>
    <row r="79" spans="1:5" x14ac:dyDescent="0.25">
      <c r="A79">
        <v>78</v>
      </c>
      <c r="B79" t="str">
        <f>IF($C79&lt;&gt;"",IF(COUNTIFS($C$2:$C$251,"="&amp;$C79)&gt;=5,IF(COUNTIFS($C$2:$C79,"="&amp;$C79)&lt;=7,COUNT($B$1:$B78)+1,""),""),"")</f>
        <v/>
      </c>
      <c r="C79" s="1"/>
      <c r="D79" s="1"/>
      <c r="E79" s="8"/>
    </row>
    <row r="80" spans="1:5" x14ac:dyDescent="0.25">
      <c r="A80">
        <v>79</v>
      </c>
      <c r="B80" t="str">
        <f>IF($C80&lt;&gt;"",IF(COUNTIFS($C$2:$C$251,"="&amp;$C80)&gt;=5,IF(COUNTIFS($C$2:$C80,"="&amp;$C80)&lt;=7,COUNT($B$1:$B79)+1,""),""),"")</f>
        <v/>
      </c>
      <c r="C80" s="1"/>
      <c r="D80" s="1"/>
      <c r="E80" s="8"/>
    </row>
    <row r="81" spans="1:5" x14ac:dyDescent="0.25">
      <c r="A81">
        <v>80</v>
      </c>
      <c r="B81" t="str">
        <f>IF($C81&lt;&gt;"",IF(COUNTIFS($C$2:$C$251,"="&amp;$C81)&gt;=5,IF(COUNTIFS($C$2:$C81,"="&amp;$C81)&lt;=7,COUNT($B$1:$B80)+1,""),""),"")</f>
        <v/>
      </c>
      <c r="C81" s="1"/>
      <c r="D81" s="1"/>
      <c r="E81" s="8"/>
    </row>
    <row r="82" spans="1:5" x14ac:dyDescent="0.25">
      <c r="A82">
        <v>81</v>
      </c>
      <c r="B82" t="str">
        <f>IF($C82&lt;&gt;"",IF(COUNTIFS($C$2:$C$251,"="&amp;$C82)&gt;=5,IF(COUNTIFS($C$2:$C82,"="&amp;$C82)&lt;=7,COUNT($B$1:$B81)+1,""),""),"")</f>
        <v/>
      </c>
      <c r="C82" s="1"/>
      <c r="D82" s="1"/>
      <c r="E82" s="8"/>
    </row>
    <row r="83" spans="1:5" x14ac:dyDescent="0.25">
      <c r="A83">
        <v>82</v>
      </c>
      <c r="B83" t="str">
        <f>IF($C83&lt;&gt;"",IF(COUNTIFS($C$2:$C$251,"="&amp;$C83)&gt;=5,IF(COUNTIFS($C$2:$C83,"="&amp;$C83)&lt;=7,COUNT($B$1:$B82)+1,""),""),"")</f>
        <v/>
      </c>
      <c r="C83" s="1"/>
      <c r="D83" s="1"/>
      <c r="E83" s="8"/>
    </row>
    <row r="84" spans="1:5" x14ac:dyDescent="0.25">
      <c r="A84">
        <v>83</v>
      </c>
      <c r="B84" t="str">
        <f>IF($C84&lt;&gt;"",IF(COUNTIFS($C$2:$C$251,"="&amp;$C84)&gt;=5,IF(COUNTIFS($C$2:$C84,"="&amp;$C84)&lt;=7,COUNT($B$1:$B83)+1,""),""),"")</f>
        <v/>
      </c>
      <c r="C84" s="1"/>
      <c r="D84" s="1"/>
      <c r="E84" s="8"/>
    </row>
    <row r="85" spans="1:5" x14ac:dyDescent="0.25">
      <c r="A85">
        <v>84</v>
      </c>
      <c r="B85" t="str">
        <f>IF($C85&lt;&gt;"",IF(COUNTIFS($C$2:$C$251,"="&amp;$C85)&gt;=5,IF(COUNTIFS($C$2:$C85,"="&amp;$C85)&lt;=7,COUNT($B$1:$B84)+1,""),""),"")</f>
        <v/>
      </c>
      <c r="C85" s="1"/>
      <c r="D85" s="1"/>
      <c r="E85" s="8"/>
    </row>
    <row r="86" spans="1:5" x14ac:dyDescent="0.25">
      <c r="A86">
        <v>85</v>
      </c>
      <c r="B86" t="str">
        <f>IF($C86&lt;&gt;"",IF(COUNTIFS($C$2:$C$251,"="&amp;$C86)&gt;=5,IF(COUNTIFS($C$2:$C86,"="&amp;$C86)&lt;=7,COUNT($B$1:$B85)+1,""),""),"")</f>
        <v/>
      </c>
      <c r="C86" s="1"/>
      <c r="D86" s="1"/>
      <c r="E86" s="8"/>
    </row>
    <row r="87" spans="1:5" x14ac:dyDescent="0.25">
      <c r="A87">
        <v>86</v>
      </c>
      <c r="B87" t="str">
        <f>IF($C87&lt;&gt;"",IF(COUNTIFS($C$2:$C$251,"="&amp;$C87)&gt;=5,IF(COUNTIFS($C$2:$C87,"="&amp;$C87)&lt;=7,COUNT($B$1:$B86)+1,""),""),"")</f>
        <v/>
      </c>
      <c r="C87" s="1"/>
      <c r="D87" s="1"/>
      <c r="E87" s="8"/>
    </row>
    <row r="88" spans="1:5" x14ac:dyDescent="0.25">
      <c r="A88">
        <v>87</v>
      </c>
      <c r="B88" t="str">
        <f>IF($C88&lt;&gt;"",IF(COUNTIFS($C$2:$C$251,"="&amp;$C88)&gt;=5,IF(COUNTIFS($C$2:$C88,"="&amp;$C88)&lt;=7,COUNT($B$1:$B87)+1,""),""),"")</f>
        <v/>
      </c>
      <c r="C88" s="1"/>
      <c r="D88" s="1"/>
      <c r="E88" s="8"/>
    </row>
    <row r="89" spans="1:5" x14ac:dyDescent="0.25">
      <c r="A89">
        <v>88</v>
      </c>
      <c r="B89" t="str">
        <f>IF($C89&lt;&gt;"",IF(COUNTIFS($C$2:$C$251,"="&amp;$C89)&gt;=5,IF(COUNTIFS($C$2:$C89,"="&amp;$C89)&lt;=7,COUNT($B$1:$B88)+1,""),""),"")</f>
        <v/>
      </c>
      <c r="C89" s="1"/>
      <c r="D89" s="1"/>
      <c r="E89" s="8"/>
    </row>
    <row r="90" spans="1:5" x14ac:dyDescent="0.25">
      <c r="A90">
        <v>89</v>
      </c>
      <c r="B90" t="str">
        <f>IF($C90&lt;&gt;"",IF(COUNTIFS($C$2:$C$251,"="&amp;$C90)&gt;=5,IF(COUNTIFS($C$2:$C90,"="&amp;$C90)&lt;=7,COUNT($B$1:$B89)+1,""),""),"")</f>
        <v/>
      </c>
      <c r="C90" s="1"/>
      <c r="D90" s="1"/>
      <c r="E90" s="8"/>
    </row>
    <row r="91" spans="1:5" x14ac:dyDescent="0.25">
      <c r="A91">
        <v>90</v>
      </c>
      <c r="B91" t="str">
        <f>IF($C91&lt;&gt;"",IF(COUNTIFS($C$2:$C$251,"="&amp;$C91)&gt;=5,IF(COUNTIFS($C$2:$C91,"="&amp;$C91)&lt;=7,COUNT($B$1:$B90)+1,""),""),"")</f>
        <v/>
      </c>
      <c r="C91" s="1"/>
      <c r="D91" s="1"/>
      <c r="E91" s="8"/>
    </row>
    <row r="92" spans="1:5" x14ac:dyDescent="0.25">
      <c r="A92">
        <v>91</v>
      </c>
      <c r="B92" t="str">
        <f>IF($C92&lt;&gt;"",IF(COUNTIFS($C$2:$C$251,"="&amp;$C92)&gt;=5,IF(COUNTIFS($C$2:$C92,"="&amp;$C92)&lt;=7,COUNT($B$1:$B91)+1,""),""),"")</f>
        <v/>
      </c>
      <c r="C92" s="1"/>
      <c r="D92" s="1"/>
      <c r="E92" s="8"/>
    </row>
    <row r="93" spans="1:5" x14ac:dyDescent="0.25">
      <c r="A93">
        <v>92</v>
      </c>
      <c r="B93" t="str">
        <f>IF($C93&lt;&gt;"",IF(COUNTIFS($C$2:$C$251,"="&amp;$C93)&gt;=5,IF(COUNTIFS($C$2:$C93,"="&amp;$C93)&lt;=7,COUNT($B$1:$B92)+1,""),""),"")</f>
        <v/>
      </c>
      <c r="C93" s="1"/>
      <c r="D93" s="1"/>
      <c r="E93" s="8"/>
    </row>
    <row r="94" spans="1:5" x14ac:dyDescent="0.25">
      <c r="A94">
        <v>93</v>
      </c>
      <c r="B94" t="str">
        <f>IF($C94&lt;&gt;"",IF(COUNTIFS($C$2:$C$251,"="&amp;$C94)&gt;=5,IF(COUNTIFS($C$2:$C94,"="&amp;$C94)&lt;=7,COUNT($B$1:$B93)+1,""),""),"")</f>
        <v/>
      </c>
      <c r="C94" s="1"/>
      <c r="D94" s="1"/>
      <c r="E94" s="8"/>
    </row>
    <row r="95" spans="1:5" x14ac:dyDescent="0.25">
      <c r="A95">
        <v>94</v>
      </c>
      <c r="B95" t="str">
        <f>IF($C95&lt;&gt;"",IF(COUNTIFS($C$2:$C$251,"="&amp;$C95)&gt;=5,IF(COUNTIFS($C$2:$C95,"="&amp;$C95)&lt;=7,COUNT($B$1:$B94)+1,""),""),"")</f>
        <v/>
      </c>
      <c r="C95" s="1"/>
      <c r="D95" s="1"/>
      <c r="E95" s="8"/>
    </row>
    <row r="96" spans="1:5" x14ac:dyDescent="0.25">
      <c r="A96">
        <v>95</v>
      </c>
      <c r="B96" t="str">
        <f>IF($C96&lt;&gt;"",IF(COUNTIFS($C$2:$C$251,"="&amp;$C96)&gt;=5,IF(COUNTIFS($C$2:$C96,"="&amp;$C96)&lt;=7,COUNT($B$1:$B95)+1,""),""),"")</f>
        <v/>
      </c>
      <c r="C96" s="1"/>
      <c r="D96" s="1"/>
      <c r="E96" s="8"/>
    </row>
    <row r="97" spans="1:5" x14ac:dyDescent="0.25">
      <c r="A97">
        <v>96</v>
      </c>
      <c r="B97" t="str">
        <f>IF($C97&lt;&gt;"",IF(COUNTIFS($C$2:$C$251,"="&amp;$C97)&gt;=5,IF(COUNTIFS($C$2:$C97,"="&amp;$C97)&lt;=7,COUNT($B$1:$B96)+1,""),""),"")</f>
        <v/>
      </c>
      <c r="C97" s="1"/>
      <c r="D97" s="1"/>
      <c r="E97" s="8"/>
    </row>
    <row r="98" spans="1:5" x14ac:dyDescent="0.25">
      <c r="A98">
        <v>97</v>
      </c>
      <c r="B98" t="str">
        <f>IF($C98&lt;&gt;"",IF(COUNTIFS($C$2:$C$251,"="&amp;$C98)&gt;=5,IF(COUNTIFS($C$2:$C98,"="&amp;$C98)&lt;=7,COUNT($B$1:$B97)+1,""),""),"")</f>
        <v/>
      </c>
      <c r="C98" s="1"/>
      <c r="D98" s="1"/>
      <c r="E98" s="8"/>
    </row>
    <row r="99" spans="1:5" x14ac:dyDescent="0.25">
      <c r="A99">
        <v>98</v>
      </c>
      <c r="B99" t="str">
        <f>IF($C99&lt;&gt;"",IF(COUNTIFS($C$2:$C$251,"="&amp;$C99)&gt;=5,IF(COUNTIFS($C$2:$C99,"="&amp;$C99)&lt;=7,COUNT($B$1:$B98)+1,""),""),"")</f>
        <v/>
      </c>
      <c r="C99" s="1"/>
      <c r="D99" s="1"/>
      <c r="E99" s="8"/>
    </row>
    <row r="100" spans="1:5" x14ac:dyDescent="0.25">
      <c r="A100">
        <v>99</v>
      </c>
      <c r="B100" t="str">
        <f>IF($C100&lt;&gt;"",IF(COUNTIFS($C$2:$C$251,"="&amp;$C100)&gt;=5,IF(COUNTIFS($C$2:$C100,"="&amp;$C100)&lt;=7,COUNT($B$1:$B99)+1,""),""),"")</f>
        <v/>
      </c>
      <c r="C100" s="1"/>
      <c r="D100" s="1"/>
      <c r="E100" s="8"/>
    </row>
    <row r="101" spans="1:5" x14ac:dyDescent="0.25">
      <c r="A101">
        <v>100</v>
      </c>
      <c r="B101" t="str">
        <f>IF($C101&lt;&gt;"",IF(COUNTIFS($C$2:$C$251,"="&amp;$C101)&gt;=5,IF(COUNTIFS($C$2:$C101,"="&amp;$C101)&lt;=7,COUNT($B$1:$B100)+1,""),""),"")</f>
        <v/>
      </c>
      <c r="C101" s="1"/>
      <c r="D101" s="1"/>
      <c r="E101" s="8"/>
    </row>
    <row r="102" spans="1:5" x14ac:dyDescent="0.25">
      <c r="A102">
        <v>101</v>
      </c>
      <c r="B102" t="str">
        <f>IF($C102&lt;&gt;"",IF(COUNTIFS($C$2:$C$251,"="&amp;$C102)&gt;=5,IF(COUNTIFS($C$2:$C102,"="&amp;$C102)&lt;=7,COUNT($B$1:$B101)+1,""),""),"")</f>
        <v/>
      </c>
      <c r="C102" s="1"/>
      <c r="D102" s="1"/>
      <c r="E102" s="8"/>
    </row>
    <row r="103" spans="1:5" x14ac:dyDescent="0.25">
      <c r="A103">
        <v>102</v>
      </c>
      <c r="B103" t="str">
        <f>IF($C103&lt;&gt;"",IF(COUNTIFS($C$2:$C$251,"="&amp;$C103)&gt;=5,IF(COUNTIFS($C$2:$C103,"="&amp;$C103)&lt;=7,COUNT($B$1:$B102)+1,""),""),"")</f>
        <v/>
      </c>
      <c r="C103" s="1"/>
      <c r="D103" s="1"/>
      <c r="E103" s="8"/>
    </row>
    <row r="104" spans="1:5" x14ac:dyDescent="0.25">
      <c r="A104">
        <v>103</v>
      </c>
      <c r="B104" t="str">
        <f>IF($C104&lt;&gt;"",IF(COUNTIFS($C$2:$C$251,"="&amp;$C104)&gt;=5,IF(COUNTIFS($C$2:$C104,"="&amp;$C104)&lt;=7,COUNT($B$1:$B103)+1,""),""),"")</f>
        <v/>
      </c>
      <c r="C104" s="1"/>
      <c r="D104" s="1"/>
      <c r="E104" s="8"/>
    </row>
    <row r="105" spans="1:5" x14ac:dyDescent="0.25">
      <c r="A105">
        <v>104</v>
      </c>
      <c r="B105" t="str">
        <f>IF($C105&lt;&gt;"",IF(COUNTIFS($C$2:$C$251,"="&amp;$C105)&gt;=5,IF(COUNTIFS($C$2:$C105,"="&amp;$C105)&lt;=7,COUNT($B$1:$B104)+1,""),""),"")</f>
        <v/>
      </c>
      <c r="C105" s="1"/>
      <c r="D105" s="1"/>
      <c r="E105" s="8"/>
    </row>
    <row r="106" spans="1:5" x14ac:dyDescent="0.25">
      <c r="A106">
        <v>105</v>
      </c>
      <c r="B106" t="str">
        <f>IF($C106&lt;&gt;"",IF(COUNTIFS($C$2:$C$251,"="&amp;$C106)&gt;=5,IF(COUNTIFS($C$2:$C106,"="&amp;$C106)&lt;=7,COUNT($B$1:$B105)+1,""),""),"")</f>
        <v/>
      </c>
      <c r="C106" s="1"/>
      <c r="D106" s="1"/>
      <c r="E106" s="8"/>
    </row>
    <row r="107" spans="1:5" x14ac:dyDescent="0.25">
      <c r="A107">
        <v>106</v>
      </c>
      <c r="B107" t="str">
        <f>IF($C107&lt;&gt;"",IF(COUNTIFS($C$2:$C$251,"="&amp;$C107)&gt;=5,IF(COUNTIFS($C$2:$C107,"="&amp;$C107)&lt;=7,COUNT($B$1:$B106)+1,""),""),"")</f>
        <v/>
      </c>
      <c r="C107" s="1"/>
      <c r="D107" s="1"/>
      <c r="E107" s="8"/>
    </row>
    <row r="108" spans="1:5" x14ac:dyDescent="0.25">
      <c r="A108">
        <v>107</v>
      </c>
      <c r="B108" t="str">
        <f>IF($C108&lt;&gt;"",IF(COUNTIFS($C$2:$C$251,"="&amp;$C108)&gt;=5,IF(COUNTIFS($C$2:$C108,"="&amp;$C108)&lt;=7,COUNT($B$1:$B107)+1,""),""),"")</f>
        <v/>
      </c>
      <c r="C108" s="1"/>
      <c r="D108" s="1"/>
      <c r="E108" s="8"/>
    </row>
    <row r="109" spans="1:5" x14ac:dyDescent="0.25">
      <c r="A109">
        <v>108</v>
      </c>
      <c r="B109" t="str">
        <f>IF($C109&lt;&gt;"",IF(COUNTIFS($C$2:$C$251,"="&amp;$C109)&gt;=5,IF(COUNTIFS($C$2:$C109,"="&amp;$C109)&lt;=7,COUNT($B$1:$B108)+1,""),""),"")</f>
        <v/>
      </c>
      <c r="C109" s="1"/>
      <c r="D109" s="1"/>
      <c r="E109" s="8"/>
    </row>
    <row r="110" spans="1:5" x14ac:dyDescent="0.25">
      <c r="A110">
        <v>109</v>
      </c>
      <c r="B110" t="str">
        <f>IF($C110&lt;&gt;"",IF(COUNTIFS($C$2:$C$251,"="&amp;$C110)&gt;=5,IF(COUNTIFS($C$2:$C110,"="&amp;$C110)&lt;=7,COUNT($B$1:$B109)+1,""),""),"")</f>
        <v/>
      </c>
      <c r="C110" s="1"/>
      <c r="D110" s="1"/>
      <c r="E110" s="8"/>
    </row>
    <row r="111" spans="1:5" x14ac:dyDescent="0.25">
      <c r="A111">
        <v>110</v>
      </c>
      <c r="B111" t="str">
        <f>IF($C111&lt;&gt;"",IF(COUNTIFS($C$2:$C$251,"="&amp;$C111)&gt;=5,IF(COUNTIFS($C$2:$C111,"="&amp;$C111)&lt;=7,COUNT($B$1:$B110)+1,""),""),"")</f>
        <v/>
      </c>
      <c r="C111" s="1"/>
      <c r="D111" s="1"/>
      <c r="E111" s="8"/>
    </row>
    <row r="112" spans="1:5" x14ac:dyDescent="0.25">
      <c r="A112">
        <v>111</v>
      </c>
      <c r="B112" t="str">
        <f>IF($C112&lt;&gt;"",IF(COUNTIFS($C$2:$C$251,"="&amp;$C112)&gt;=5,IF(COUNTIFS($C$2:$C112,"="&amp;$C112)&lt;=7,COUNT($B$1:$B111)+1,""),""),"")</f>
        <v/>
      </c>
      <c r="C112" s="1"/>
      <c r="D112" s="1"/>
      <c r="E112" s="8"/>
    </row>
    <row r="113" spans="1:5" x14ac:dyDescent="0.25">
      <c r="A113">
        <v>112</v>
      </c>
      <c r="B113" t="str">
        <f>IF($C113&lt;&gt;"",IF(COUNTIFS($C$2:$C$251,"="&amp;$C113)&gt;=5,IF(COUNTIFS($C$2:$C113,"="&amp;$C113)&lt;=7,COUNT($B$1:$B112)+1,""),""),"")</f>
        <v/>
      </c>
      <c r="C113" s="1"/>
      <c r="D113" s="1"/>
      <c r="E113" s="8"/>
    </row>
    <row r="114" spans="1:5" x14ac:dyDescent="0.25">
      <c r="A114">
        <v>113</v>
      </c>
      <c r="B114" t="str">
        <f>IF($C114&lt;&gt;"",IF(COUNTIFS($C$2:$C$251,"="&amp;$C114)&gt;=5,IF(COUNTIFS($C$2:$C114,"="&amp;$C114)&lt;=7,COUNT($B$1:$B113)+1,""),""),"")</f>
        <v/>
      </c>
      <c r="C114" s="1"/>
      <c r="D114" s="1"/>
      <c r="E114" s="8"/>
    </row>
    <row r="115" spans="1:5" x14ac:dyDescent="0.25">
      <c r="A115">
        <v>114</v>
      </c>
      <c r="B115" t="str">
        <f>IF($C115&lt;&gt;"",IF(COUNTIFS($C$2:$C$251,"="&amp;$C115)&gt;=5,IF(COUNTIFS($C$2:$C115,"="&amp;$C115)&lt;=7,COUNT($B$1:$B114)+1,""),""),"")</f>
        <v/>
      </c>
      <c r="C115" s="1"/>
      <c r="D115" s="1"/>
      <c r="E115" s="8"/>
    </row>
    <row r="116" spans="1:5" x14ac:dyDescent="0.25">
      <c r="A116">
        <v>115</v>
      </c>
      <c r="B116" t="str">
        <f>IF($C116&lt;&gt;"",IF(COUNTIFS($C$2:$C$251,"="&amp;$C116)&gt;=5,IF(COUNTIFS($C$2:$C116,"="&amp;$C116)&lt;=7,COUNT($B$1:$B115)+1,""),""),"")</f>
        <v/>
      </c>
      <c r="C116" s="1"/>
      <c r="D116" s="1"/>
      <c r="E116" s="8"/>
    </row>
    <row r="117" spans="1:5" x14ac:dyDescent="0.25">
      <c r="A117">
        <v>116</v>
      </c>
      <c r="B117" t="str">
        <f>IF($C117&lt;&gt;"",IF(COUNTIFS($C$2:$C$251,"="&amp;$C117)&gt;=5,IF(COUNTIFS($C$2:$C117,"="&amp;$C117)&lt;=7,COUNT($B$1:$B116)+1,""),""),"")</f>
        <v/>
      </c>
      <c r="C117" s="1"/>
      <c r="D117" s="1"/>
      <c r="E117" s="8"/>
    </row>
    <row r="118" spans="1:5" x14ac:dyDescent="0.25">
      <c r="A118">
        <v>117</v>
      </c>
      <c r="B118" t="str">
        <f>IF($C118&lt;&gt;"",IF(COUNTIFS($C$2:$C$251,"="&amp;$C118)&gt;=5,IF(COUNTIFS($C$2:$C118,"="&amp;$C118)&lt;=7,COUNT($B$1:$B117)+1,""),""),"")</f>
        <v/>
      </c>
      <c r="C118" s="1"/>
      <c r="D118" s="1"/>
      <c r="E118" s="8"/>
    </row>
    <row r="119" spans="1:5" x14ac:dyDescent="0.25">
      <c r="A119">
        <v>118</v>
      </c>
      <c r="B119" t="str">
        <f>IF($C119&lt;&gt;"",IF(COUNTIFS($C$2:$C$251,"="&amp;$C119)&gt;=5,IF(COUNTIFS($C$2:$C119,"="&amp;$C119)&lt;=7,COUNT($B$1:$B118)+1,""),""),"")</f>
        <v/>
      </c>
      <c r="C119" s="1"/>
      <c r="D119" s="1"/>
      <c r="E119" s="8"/>
    </row>
    <row r="120" spans="1:5" x14ac:dyDescent="0.25">
      <c r="A120">
        <v>119</v>
      </c>
      <c r="B120" t="str">
        <f>IF($C120&lt;&gt;"",IF(COUNTIFS($C$2:$C$251,"="&amp;$C120)&gt;=5,IF(COUNTIFS($C$2:$C120,"="&amp;$C120)&lt;=7,COUNT($B$1:$B119)+1,""),""),"")</f>
        <v/>
      </c>
      <c r="C120" s="1"/>
      <c r="D120" s="1"/>
      <c r="E120" s="8"/>
    </row>
    <row r="121" spans="1:5" x14ac:dyDescent="0.25">
      <c r="A121">
        <v>120</v>
      </c>
      <c r="B121" t="str">
        <f>IF($C121&lt;&gt;"",IF(COUNTIFS($C$2:$C$251,"="&amp;$C121)&gt;=5,IF(COUNTIFS($C$2:$C121,"="&amp;$C121)&lt;=7,COUNT($B$1:$B120)+1,""),""),"")</f>
        <v/>
      </c>
      <c r="C121" s="1"/>
      <c r="D121" s="1"/>
      <c r="E121" s="8"/>
    </row>
    <row r="122" spans="1:5" x14ac:dyDescent="0.25">
      <c r="A122">
        <v>121</v>
      </c>
      <c r="B122" t="str">
        <f>IF($C122&lt;&gt;"",IF(COUNTIFS($C$2:$C$251,"="&amp;$C122)&gt;=5,IF(COUNTIFS($C$2:$C122,"="&amp;$C122)&lt;=7,COUNT($B$1:$B121)+1,""),""),"")</f>
        <v/>
      </c>
      <c r="C122" s="1"/>
      <c r="D122" s="1"/>
      <c r="E122" s="8"/>
    </row>
    <row r="123" spans="1:5" x14ac:dyDescent="0.25">
      <c r="A123">
        <v>122</v>
      </c>
      <c r="B123" t="str">
        <f>IF($C123&lt;&gt;"",IF(COUNTIFS($C$2:$C$251,"="&amp;$C123)&gt;=5,IF(COUNTIFS($C$2:$C123,"="&amp;$C123)&lt;=7,COUNT($B$1:$B122)+1,""),""),"")</f>
        <v/>
      </c>
      <c r="C123" s="1"/>
      <c r="D123" s="1"/>
      <c r="E123" s="8"/>
    </row>
    <row r="124" spans="1:5" x14ac:dyDescent="0.25">
      <c r="A124">
        <v>123</v>
      </c>
      <c r="B124" t="str">
        <f>IF($C124&lt;&gt;"",IF(COUNTIFS($C$2:$C$251,"="&amp;$C124)&gt;=5,IF(COUNTIFS($C$2:$C124,"="&amp;$C124)&lt;=7,COUNT($B$1:$B123)+1,""),""),"")</f>
        <v/>
      </c>
      <c r="C124" s="1"/>
      <c r="D124" s="1"/>
      <c r="E124" s="8"/>
    </row>
    <row r="125" spans="1:5" x14ac:dyDescent="0.25">
      <c r="A125">
        <v>124</v>
      </c>
      <c r="B125" t="str">
        <f>IF($C125&lt;&gt;"",IF(COUNTIFS($C$2:$C$251,"="&amp;$C125)&gt;=5,IF(COUNTIFS($C$2:$C125,"="&amp;$C125)&lt;=7,COUNT($B$1:$B124)+1,""),""),"")</f>
        <v/>
      </c>
      <c r="C125" s="1"/>
      <c r="D125" s="1"/>
      <c r="E125" s="8"/>
    </row>
    <row r="126" spans="1:5" x14ac:dyDescent="0.25">
      <c r="A126">
        <v>125</v>
      </c>
      <c r="B126" t="str">
        <f>IF($C126&lt;&gt;"",IF(COUNTIFS($C$2:$C$251,"="&amp;$C126)&gt;=5,IF(COUNTIFS($C$2:$C126,"="&amp;$C126)&lt;=7,COUNT($B$1:$B125)+1,""),""),"")</f>
        <v/>
      </c>
      <c r="C126" s="1"/>
      <c r="D126" s="1"/>
      <c r="E126" s="8"/>
    </row>
    <row r="127" spans="1:5" x14ac:dyDescent="0.25">
      <c r="A127">
        <v>126</v>
      </c>
      <c r="B127" t="str">
        <f>IF($C127&lt;&gt;"",IF(COUNTIFS($C$2:$C$251,"="&amp;$C127)&gt;=5,IF(COUNTIFS($C$2:$C127,"="&amp;$C127)&lt;=7,COUNT($B$1:$B126)+1,""),""),"")</f>
        <v/>
      </c>
      <c r="C127" s="1"/>
      <c r="D127" s="1"/>
      <c r="E127" s="8"/>
    </row>
    <row r="128" spans="1:5" x14ac:dyDescent="0.25">
      <c r="A128">
        <v>127</v>
      </c>
      <c r="B128" t="str">
        <f>IF($C128&lt;&gt;"",IF(COUNTIFS($C$2:$C$251,"="&amp;$C128)&gt;=5,IF(COUNTIFS($C$2:$C128,"="&amp;$C128)&lt;=7,COUNT($B$1:$B127)+1,""),""),"")</f>
        <v/>
      </c>
      <c r="C128" s="1"/>
      <c r="D128" s="1"/>
      <c r="E128" s="8"/>
    </row>
    <row r="129" spans="1:5" x14ac:dyDescent="0.25">
      <c r="A129">
        <v>128</v>
      </c>
      <c r="B129" t="str">
        <f>IF($C129&lt;&gt;"",IF(COUNTIFS($C$2:$C$251,"="&amp;$C129)&gt;=5,IF(COUNTIFS($C$2:$C129,"="&amp;$C129)&lt;=7,COUNT($B$1:$B128)+1,""),""),"")</f>
        <v/>
      </c>
      <c r="C129" s="1"/>
      <c r="D129" s="1"/>
      <c r="E129" s="8"/>
    </row>
    <row r="130" spans="1:5" x14ac:dyDescent="0.25">
      <c r="A130">
        <v>129</v>
      </c>
      <c r="B130" t="str">
        <f>IF($C130&lt;&gt;"",IF(COUNTIFS($C$2:$C$251,"="&amp;$C130)&gt;=5,IF(COUNTIFS($C$2:$C130,"="&amp;$C130)&lt;=7,COUNT($B$1:$B129)+1,""),""),"")</f>
        <v/>
      </c>
      <c r="C130" s="1"/>
      <c r="D130" s="1"/>
      <c r="E130" s="8"/>
    </row>
    <row r="131" spans="1:5" x14ac:dyDescent="0.25">
      <c r="A131">
        <v>130</v>
      </c>
      <c r="B131" t="str">
        <f>IF($C131&lt;&gt;"",IF(COUNTIFS($C$2:$C$251,"="&amp;$C131)&gt;=5,IF(COUNTIFS($C$2:$C131,"="&amp;$C131)&lt;=7,COUNT($B$1:$B130)+1,""),""),"")</f>
        <v/>
      </c>
      <c r="C131" s="1"/>
      <c r="D131" s="1"/>
      <c r="E131" s="8"/>
    </row>
    <row r="132" spans="1:5" x14ac:dyDescent="0.25">
      <c r="A132">
        <v>131</v>
      </c>
      <c r="B132" t="str">
        <f>IF($C132&lt;&gt;"",IF(COUNTIFS($C$2:$C$251,"="&amp;$C132)&gt;=5,IF(COUNTIFS($C$2:$C132,"="&amp;$C132)&lt;=7,COUNT($B$1:$B131)+1,""),""),"")</f>
        <v/>
      </c>
      <c r="C132" s="1"/>
      <c r="D132" s="1"/>
      <c r="E132" s="8"/>
    </row>
    <row r="133" spans="1:5" x14ac:dyDescent="0.25">
      <c r="A133">
        <v>132</v>
      </c>
      <c r="B133" t="str">
        <f>IF($C133&lt;&gt;"",IF(COUNTIFS($C$2:$C$251,"="&amp;$C133)&gt;=5,IF(COUNTIFS($C$2:$C133,"="&amp;$C133)&lt;=7,COUNT($B$1:$B132)+1,""),""),"")</f>
        <v/>
      </c>
      <c r="C133" s="1"/>
      <c r="D133" s="1"/>
      <c r="E133" s="8"/>
    </row>
    <row r="134" spans="1:5" x14ac:dyDescent="0.25">
      <c r="A134">
        <v>133</v>
      </c>
      <c r="B134" t="str">
        <f>IF($C134&lt;&gt;"",IF(COUNTIFS($C$2:$C$251,"="&amp;$C134)&gt;=5,IF(COUNTIFS($C$2:$C134,"="&amp;$C134)&lt;=7,COUNT($B$1:$B133)+1,""),""),"")</f>
        <v/>
      </c>
      <c r="C134" s="1"/>
      <c r="D134" s="1"/>
      <c r="E134" s="8"/>
    </row>
    <row r="135" spans="1:5" x14ac:dyDescent="0.25">
      <c r="A135">
        <v>134</v>
      </c>
      <c r="B135" t="str">
        <f>IF($C135&lt;&gt;"",IF(COUNTIFS($C$2:$C$251,"="&amp;$C135)&gt;=5,IF(COUNTIFS($C$2:$C135,"="&amp;$C135)&lt;=7,COUNT($B$1:$B134)+1,""),""),"")</f>
        <v/>
      </c>
      <c r="C135" s="1"/>
      <c r="D135" s="1"/>
      <c r="E135" s="8"/>
    </row>
    <row r="136" spans="1:5" x14ac:dyDescent="0.25">
      <c r="A136">
        <v>135</v>
      </c>
      <c r="B136" t="str">
        <f>IF($C136&lt;&gt;"",IF(COUNTIFS($C$2:$C$251,"="&amp;$C136)&gt;=5,IF(COUNTIFS($C$2:$C136,"="&amp;$C136)&lt;=7,COUNT($B$1:$B135)+1,""),""),"")</f>
        <v/>
      </c>
      <c r="C136" s="1"/>
      <c r="D136" s="1"/>
      <c r="E136" s="8"/>
    </row>
    <row r="137" spans="1:5" x14ac:dyDescent="0.25">
      <c r="A137">
        <v>136</v>
      </c>
      <c r="B137" t="str">
        <f>IF($C137&lt;&gt;"",IF(COUNTIFS($C$2:$C$251,"="&amp;$C137)&gt;=5,IF(COUNTIFS($C$2:$C137,"="&amp;$C137)&lt;=7,COUNT($B$1:$B136)+1,""),""),"")</f>
        <v/>
      </c>
      <c r="C137" s="1"/>
      <c r="D137" s="1"/>
      <c r="E137" s="8"/>
    </row>
    <row r="138" spans="1:5" x14ac:dyDescent="0.25">
      <c r="A138">
        <v>137</v>
      </c>
      <c r="B138" t="str">
        <f>IF($C138&lt;&gt;"",IF(COUNTIFS($C$2:$C$251,"="&amp;$C138)&gt;=5,IF(COUNTIFS($C$2:$C138,"="&amp;$C138)&lt;=7,COUNT($B$1:$B137)+1,""),""),"")</f>
        <v/>
      </c>
      <c r="C138" s="1"/>
      <c r="D138" s="1"/>
      <c r="E138" s="8"/>
    </row>
    <row r="139" spans="1:5" x14ac:dyDescent="0.25">
      <c r="A139">
        <v>138</v>
      </c>
      <c r="B139" t="str">
        <f>IF($C139&lt;&gt;"",IF(COUNTIFS($C$2:$C$251,"="&amp;$C139)&gt;=5,IF(COUNTIFS($C$2:$C139,"="&amp;$C139)&lt;=7,COUNT($B$1:$B138)+1,""),""),"")</f>
        <v/>
      </c>
      <c r="C139" s="1"/>
      <c r="D139" s="1"/>
      <c r="E139" s="8"/>
    </row>
    <row r="140" spans="1:5" x14ac:dyDescent="0.25">
      <c r="A140">
        <v>139</v>
      </c>
      <c r="B140" t="str">
        <f>IF($C140&lt;&gt;"",IF(COUNTIFS($C$2:$C$251,"="&amp;$C140)&gt;=5,IF(COUNTIFS($C$2:$C140,"="&amp;$C140)&lt;=7,COUNT($B$1:$B139)+1,""),""),"")</f>
        <v/>
      </c>
      <c r="C140" s="1"/>
      <c r="D140" s="1"/>
      <c r="E140" s="8"/>
    </row>
    <row r="141" spans="1:5" x14ac:dyDescent="0.25">
      <c r="A141">
        <v>140</v>
      </c>
      <c r="B141" t="str">
        <f>IF($C141&lt;&gt;"",IF(COUNTIFS($C$2:$C$251,"="&amp;$C141)&gt;=5,IF(COUNTIFS($C$2:$C141,"="&amp;$C141)&lt;=7,COUNT($B$1:$B140)+1,""),""),"")</f>
        <v/>
      </c>
      <c r="C141" s="1"/>
      <c r="D141" s="1"/>
      <c r="E141" s="8"/>
    </row>
    <row r="142" spans="1:5" x14ac:dyDescent="0.25">
      <c r="A142">
        <v>141</v>
      </c>
      <c r="B142" t="str">
        <f>IF($C142&lt;&gt;"",IF(COUNTIFS($C$2:$C$251,"="&amp;$C142)&gt;=5,IF(COUNTIFS($C$2:$C142,"="&amp;$C142)&lt;=7,COUNT($B$1:$B141)+1,""),""),"")</f>
        <v/>
      </c>
      <c r="C142" s="1"/>
      <c r="D142" s="1"/>
      <c r="E142" s="8"/>
    </row>
    <row r="143" spans="1:5" x14ac:dyDescent="0.25">
      <c r="A143">
        <v>142</v>
      </c>
      <c r="B143" t="str">
        <f>IF($C143&lt;&gt;"",IF(COUNTIFS($C$2:$C$251,"="&amp;$C143)&gt;=5,IF(COUNTIFS($C$2:$C143,"="&amp;$C143)&lt;=7,COUNT($B$1:$B142)+1,""),""),"")</f>
        <v/>
      </c>
      <c r="C143" s="1"/>
      <c r="D143" s="1"/>
      <c r="E143" s="8"/>
    </row>
    <row r="144" spans="1:5" x14ac:dyDescent="0.25">
      <c r="A144">
        <v>143</v>
      </c>
      <c r="B144" t="str">
        <f>IF($C144&lt;&gt;"",IF(COUNTIFS($C$2:$C$251,"="&amp;$C144)&gt;=5,IF(COUNTIFS($C$2:$C144,"="&amp;$C144)&lt;=7,COUNT($B$1:$B143)+1,""),""),"")</f>
        <v/>
      </c>
      <c r="C144" s="1"/>
      <c r="D144" s="1"/>
      <c r="E144" s="8"/>
    </row>
    <row r="145" spans="1:5" x14ac:dyDescent="0.25">
      <c r="A145">
        <v>144</v>
      </c>
      <c r="B145" t="str">
        <f>IF($C145&lt;&gt;"",IF(COUNTIFS($C$2:$C$251,"="&amp;$C145)&gt;=5,IF(COUNTIFS($C$2:$C145,"="&amp;$C145)&lt;=7,COUNT($B$1:$B144)+1,""),""),"")</f>
        <v/>
      </c>
      <c r="C145" s="1"/>
      <c r="D145" s="1"/>
      <c r="E145" s="8"/>
    </row>
    <row r="146" spans="1:5" x14ac:dyDescent="0.25">
      <c r="A146">
        <v>145</v>
      </c>
      <c r="B146" t="str">
        <f>IF($C146&lt;&gt;"",IF(COUNTIFS($C$2:$C$251,"="&amp;$C146)&gt;=5,IF(COUNTIFS($C$2:$C146,"="&amp;$C146)&lt;=7,COUNT($B$1:$B145)+1,""),""),"")</f>
        <v/>
      </c>
      <c r="C146" s="1"/>
      <c r="D146" s="1"/>
      <c r="E146" s="8"/>
    </row>
    <row r="147" spans="1:5" x14ac:dyDescent="0.25">
      <c r="A147">
        <v>146</v>
      </c>
      <c r="B147" t="str">
        <f>IF($C147&lt;&gt;"",IF(COUNTIFS($C$2:$C$251,"="&amp;$C147)&gt;=5,IF(COUNTIFS($C$2:$C147,"="&amp;$C147)&lt;=7,COUNT($B$1:$B146)+1,""),""),"")</f>
        <v/>
      </c>
      <c r="C147" s="1"/>
      <c r="D147" s="1"/>
      <c r="E147" s="8"/>
    </row>
    <row r="148" spans="1:5" x14ac:dyDescent="0.25">
      <c r="A148">
        <v>147</v>
      </c>
      <c r="B148" t="str">
        <f>IF($C148&lt;&gt;"",IF(COUNTIFS($C$2:$C$251,"="&amp;$C148)&gt;=5,IF(COUNTIFS($C$2:$C148,"="&amp;$C148)&lt;=7,COUNT($B$1:$B147)+1,""),""),"")</f>
        <v/>
      </c>
      <c r="C148" s="1"/>
      <c r="D148" s="1"/>
      <c r="E148" s="8"/>
    </row>
    <row r="149" spans="1:5" x14ac:dyDescent="0.25">
      <c r="A149">
        <v>148</v>
      </c>
      <c r="B149" t="str">
        <f>IF($C149&lt;&gt;"",IF(COUNTIFS($C$2:$C$251,"="&amp;$C149)&gt;=5,IF(COUNTIFS($C$2:$C149,"="&amp;$C149)&lt;=7,COUNT($B$1:$B148)+1,""),""),"")</f>
        <v/>
      </c>
      <c r="C149" s="1"/>
      <c r="D149" s="1"/>
      <c r="E149" s="8"/>
    </row>
    <row r="150" spans="1:5" x14ac:dyDescent="0.25">
      <c r="A150">
        <v>149</v>
      </c>
      <c r="B150" t="str">
        <f>IF($C150&lt;&gt;"",IF(COUNTIFS($C$2:$C$251,"="&amp;$C150)&gt;=5,IF(COUNTIFS($C$2:$C150,"="&amp;$C150)&lt;=7,COUNT($B$1:$B149)+1,""),""),"")</f>
        <v/>
      </c>
      <c r="C150" s="1"/>
      <c r="D150" s="1"/>
      <c r="E150" s="8"/>
    </row>
    <row r="151" spans="1:5" x14ac:dyDescent="0.25">
      <c r="A151">
        <v>150</v>
      </c>
      <c r="B151" t="str">
        <f>IF($C151&lt;&gt;"",IF(COUNTIFS($C$2:$C$251,"="&amp;$C151)&gt;=5,IF(COUNTIFS($C$2:$C151,"="&amp;$C151)&lt;=7,COUNT($B$1:$B150)+1,""),""),"")</f>
        <v/>
      </c>
      <c r="C151" s="1"/>
      <c r="D151" s="1"/>
      <c r="E151" s="8"/>
    </row>
    <row r="152" spans="1:5" x14ac:dyDescent="0.25">
      <c r="A152">
        <v>151</v>
      </c>
      <c r="B152" t="str">
        <f>IF($C152&lt;&gt;"",IF(COUNTIFS($C$2:$C$251,"="&amp;$C152)&gt;=5,IF(COUNTIFS($C$2:$C152,"="&amp;$C152)&lt;=7,COUNT($B$1:$B151)+1,""),""),"")</f>
        <v/>
      </c>
      <c r="C152" s="1"/>
      <c r="D152" s="1"/>
      <c r="E152" s="8"/>
    </row>
    <row r="153" spans="1:5" x14ac:dyDescent="0.25">
      <c r="A153">
        <v>152</v>
      </c>
      <c r="B153" t="str">
        <f>IF($C153&lt;&gt;"",IF(COUNTIFS($C$2:$C$251,"="&amp;$C153)&gt;=5,IF(COUNTIFS($C$2:$C153,"="&amp;$C153)&lt;=7,COUNT($B$1:$B152)+1,""),""),"")</f>
        <v/>
      </c>
      <c r="C153" s="1"/>
      <c r="D153" s="1"/>
      <c r="E153" s="8"/>
    </row>
    <row r="154" spans="1:5" x14ac:dyDescent="0.25">
      <c r="A154">
        <v>153</v>
      </c>
      <c r="B154" t="str">
        <f>IF($C154&lt;&gt;"",IF(COUNTIFS($C$2:$C$251,"="&amp;$C154)&gt;=5,IF(COUNTIFS($C$2:$C154,"="&amp;$C154)&lt;=7,COUNT($B$1:$B153)+1,""),""),"")</f>
        <v/>
      </c>
      <c r="C154" s="1"/>
      <c r="D154" s="1"/>
      <c r="E154" s="8"/>
    </row>
    <row r="155" spans="1:5" x14ac:dyDescent="0.25">
      <c r="A155">
        <v>154</v>
      </c>
      <c r="B155" t="str">
        <f>IF($C155&lt;&gt;"",IF(COUNTIFS($C$2:$C$251,"="&amp;$C155)&gt;=5,IF(COUNTIFS($C$2:$C155,"="&amp;$C155)&lt;=7,COUNT($B$1:$B154)+1,""),""),"")</f>
        <v/>
      </c>
      <c r="C155" s="1"/>
      <c r="D155" s="1"/>
      <c r="E155" s="8"/>
    </row>
    <row r="156" spans="1:5" x14ac:dyDescent="0.25">
      <c r="A156">
        <v>155</v>
      </c>
      <c r="B156" t="str">
        <f>IF($C156&lt;&gt;"",IF(COUNTIFS($C$2:$C$251,"="&amp;$C156)&gt;=5,IF(COUNTIFS($C$2:$C156,"="&amp;$C156)&lt;=7,COUNT($B$1:$B155)+1,""),""),"")</f>
        <v/>
      </c>
      <c r="C156" s="1"/>
      <c r="D156" s="1"/>
      <c r="E156" s="8"/>
    </row>
    <row r="157" spans="1:5" x14ac:dyDescent="0.25">
      <c r="A157">
        <v>156</v>
      </c>
      <c r="B157" t="str">
        <f>IF($C157&lt;&gt;"",IF(COUNTIFS($C$2:$C$251,"="&amp;$C157)&gt;=5,IF(COUNTIFS($C$2:$C157,"="&amp;$C157)&lt;=7,COUNT($B$1:$B156)+1,""),""),"")</f>
        <v/>
      </c>
      <c r="C157" s="1"/>
      <c r="D157" s="1"/>
      <c r="E157" s="8"/>
    </row>
    <row r="158" spans="1:5" x14ac:dyDescent="0.25">
      <c r="A158">
        <v>157</v>
      </c>
      <c r="B158" t="str">
        <f>IF($C158&lt;&gt;"",IF(COUNTIFS($C$2:$C$251,"="&amp;$C158)&gt;=5,IF(COUNTIFS($C$2:$C158,"="&amp;$C158)&lt;=7,COUNT($B$1:$B157)+1,""),""),"")</f>
        <v/>
      </c>
      <c r="C158" s="1"/>
      <c r="D158" s="1"/>
      <c r="E158" s="8"/>
    </row>
    <row r="159" spans="1:5" x14ac:dyDescent="0.25">
      <c r="A159">
        <v>158</v>
      </c>
      <c r="B159" t="str">
        <f>IF($C159&lt;&gt;"",IF(COUNTIFS($C$2:$C$251,"="&amp;$C159)&gt;=5,IF(COUNTIFS($C$2:$C159,"="&amp;$C159)&lt;=7,COUNT($B$1:$B158)+1,""),""),"")</f>
        <v/>
      </c>
      <c r="C159" s="1"/>
      <c r="D159" s="1"/>
      <c r="E159" s="8"/>
    </row>
    <row r="160" spans="1:5" x14ac:dyDescent="0.25">
      <c r="A160">
        <v>159</v>
      </c>
      <c r="B160" t="str">
        <f>IF($C160&lt;&gt;"",IF(COUNTIFS($C$2:$C$251,"="&amp;$C160)&gt;=5,IF(COUNTIFS($C$2:$C160,"="&amp;$C160)&lt;=7,COUNT($B$1:$B159)+1,""),""),"")</f>
        <v/>
      </c>
      <c r="C160" s="1"/>
      <c r="D160" s="1"/>
      <c r="E160" s="8"/>
    </row>
    <row r="161" spans="1:5" x14ac:dyDescent="0.25">
      <c r="A161">
        <v>160</v>
      </c>
      <c r="B161" t="str">
        <f>IF($C161&lt;&gt;"",IF(COUNTIFS($C$2:$C$251,"="&amp;$C161)&gt;=5,IF(COUNTIFS($C$2:$C161,"="&amp;$C161)&lt;=7,COUNT($B$1:$B160)+1,""),""),"")</f>
        <v/>
      </c>
      <c r="C161" s="1"/>
      <c r="D161" s="1"/>
      <c r="E161" s="8"/>
    </row>
    <row r="162" spans="1:5" x14ac:dyDescent="0.25">
      <c r="A162">
        <v>161</v>
      </c>
      <c r="B162" t="str">
        <f>IF($C162&lt;&gt;"",IF(COUNTIFS($C$2:$C$251,"="&amp;$C162)&gt;=5,IF(COUNTIFS($C$2:$C162,"="&amp;$C162)&lt;=7,COUNT($B$1:$B161)+1,""),""),"")</f>
        <v/>
      </c>
      <c r="C162" s="1"/>
      <c r="D162" s="1"/>
      <c r="E162" s="8"/>
    </row>
    <row r="163" spans="1:5" x14ac:dyDescent="0.25">
      <c r="A163">
        <v>162</v>
      </c>
      <c r="B163" t="str">
        <f>IF($C163&lt;&gt;"",IF(COUNTIFS($C$2:$C$251,"="&amp;$C163)&gt;=5,IF(COUNTIFS($C$2:$C163,"="&amp;$C163)&lt;=7,COUNT($B$1:$B162)+1,""),""),"")</f>
        <v/>
      </c>
      <c r="C163" s="1"/>
      <c r="D163" s="1"/>
      <c r="E163" s="8"/>
    </row>
    <row r="164" spans="1:5" x14ac:dyDescent="0.25">
      <c r="A164">
        <v>163</v>
      </c>
      <c r="B164" t="str">
        <f>IF($C164&lt;&gt;"",IF(COUNTIFS($C$2:$C$251,"="&amp;$C164)&gt;=5,IF(COUNTIFS($C$2:$C164,"="&amp;$C164)&lt;=7,COUNT($B$1:$B163)+1,""),""),"")</f>
        <v/>
      </c>
      <c r="C164" s="1"/>
      <c r="D164" s="1"/>
      <c r="E164" s="8"/>
    </row>
    <row r="165" spans="1:5" x14ac:dyDescent="0.25">
      <c r="A165">
        <v>164</v>
      </c>
      <c r="B165" t="str">
        <f>IF($C165&lt;&gt;"",IF(COUNTIFS($C$2:$C$251,"="&amp;$C165)&gt;=5,IF(COUNTIFS($C$2:$C165,"="&amp;$C165)&lt;=7,COUNT($B$1:$B164)+1,""),""),"")</f>
        <v/>
      </c>
      <c r="C165" s="1"/>
      <c r="D165" s="1"/>
      <c r="E165" s="8"/>
    </row>
    <row r="166" spans="1:5" x14ac:dyDescent="0.25">
      <c r="A166">
        <v>165</v>
      </c>
      <c r="B166" t="str">
        <f>IF($C166&lt;&gt;"",IF(COUNTIFS($C$2:$C$251,"="&amp;$C166)&gt;=5,IF(COUNTIFS($C$2:$C166,"="&amp;$C166)&lt;=7,COUNT($B$1:$B165)+1,""),""),"")</f>
        <v/>
      </c>
      <c r="C166" s="1"/>
      <c r="D166" s="1"/>
      <c r="E166" s="8"/>
    </row>
    <row r="167" spans="1:5" x14ac:dyDescent="0.25">
      <c r="A167">
        <v>166</v>
      </c>
      <c r="B167" t="str">
        <f>IF($C167&lt;&gt;"",IF(COUNTIFS($C$2:$C$251,"="&amp;$C167)&gt;=5,IF(COUNTIFS($C$2:$C167,"="&amp;$C167)&lt;=7,COUNT($B$1:$B166)+1,""),""),"")</f>
        <v/>
      </c>
      <c r="C167" s="1"/>
      <c r="D167" s="1"/>
      <c r="E167" s="8"/>
    </row>
    <row r="168" spans="1:5" x14ac:dyDescent="0.25">
      <c r="A168">
        <v>167</v>
      </c>
      <c r="B168" t="str">
        <f>IF($C168&lt;&gt;"",IF(COUNTIFS($C$2:$C$251,"="&amp;$C168)&gt;=5,IF(COUNTIFS($C$2:$C168,"="&amp;$C168)&lt;=7,COUNT($B$1:$B167)+1,""),""),"")</f>
        <v/>
      </c>
      <c r="C168" s="1"/>
      <c r="D168" s="1"/>
      <c r="E168" s="8"/>
    </row>
    <row r="169" spans="1:5" x14ac:dyDescent="0.25">
      <c r="A169">
        <v>168</v>
      </c>
      <c r="B169" t="str">
        <f>IF($C169&lt;&gt;"",IF(COUNTIFS($C$2:$C$251,"="&amp;$C169)&gt;=5,IF(COUNTIFS($C$2:$C169,"="&amp;$C169)&lt;=7,COUNT($B$1:$B168)+1,""),""),"")</f>
        <v/>
      </c>
      <c r="C169" s="1"/>
      <c r="D169" s="1"/>
      <c r="E169" s="8"/>
    </row>
    <row r="170" spans="1:5" x14ac:dyDescent="0.25">
      <c r="A170">
        <v>169</v>
      </c>
      <c r="B170" t="str">
        <f>IF($C170&lt;&gt;"",IF(COUNTIFS($C$2:$C$251,"="&amp;$C170)&gt;=5,IF(COUNTIFS($C$2:$C170,"="&amp;$C170)&lt;=7,COUNT($B$1:$B169)+1,""),""),"")</f>
        <v/>
      </c>
      <c r="C170" s="1"/>
      <c r="D170" s="1"/>
      <c r="E170" s="8"/>
    </row>
    <row r="171" spans="1:5" x14ac:dyDescent="0.25">
      <c r="A171">
        <v>170</v>
      </c>
      <c r="B171" t="str">
        <f>IF($C171&lt;&gt;"",IF(COUNTIFS($C$2:$C$251,"="&amp;$C171)&gt;=5,IF(COUNTIFS($C$2:$C171,"="&amp;$C171)&lt;=7,COUNT($B$1:$B170)+1,""),""),"")</f>
        <v/>
      </c>
      <c r="C171" s="1"/>
      <c r="D171" s="1"/>
      <c r="E171" s="8"/>
    </row>
    <row r="172" spans="1:5" x14ac:dyDescent="0.25">
      <c r="A172">
        <v>171</v>
      </c>
      <c r="B172" t="str">
        <f>IF($C172&lt;&gt;"",IF(COUNTIFS($C$2:$C$251,"="&amp;$C172)&gt;=5,IF(COUNTIFS($C$2:$C172,"="&amp;$C172)&lt;=7,COUNT($B$1:$B171)+1,""),""),"")</f>
        <v/>
      </c>
      <c r="C172" s="1"/>
      <c r="D172" s="1"/>
      <c r="E172" s="8"/>
    </row>
    <row r="173" spans="1:5" x14ac:dyDescent="0.25">
      <c r="A173">
        <v>172</v>
      </c>
      <c r="B173" t="str">
        <f>IF($C173&lt;&gt;"",IF(COUNTIFS($C$2:$C$251,"="&amp;$C173)&gt;=5,IF(COUNTIFS($C$2:$C173,"="&amp;$C173)&lt;=7,COUNT($B$1:$B172)+1,""),""),"")</f>
        <v/>
      </c>
      <c r="C173" s="1"/>
      <c r="D173" s="1"/>
      <c r="E173" s="8"/>
    </row>
    <row r="174" spans="1:5" x14ac:dyDescent="0.25">
      <c r="A174">
        <v>173</v>
      </c>
      <c r="B174" t="str">
        <f>IF($C174&lt;&gt;"",IF(COUNTIFS($C$2:$C$251,"="&amp;$C174)&gt;=5,IF(COUNTIFS($C$2:$C174,"="&amp;$C174)&lt;=7,COUNT($B$1:$B173)+1,""),""),"")</f>
        <v/>
      </c>
      <c r="C174" s="1"/>
      <c r="D174" s="1"/>
      <c r="E174" s="8"/>
    </row>
    <row r="175" spans="1:5" x14ac:dyDescent="0.25">
      <c r="A175">
        <v>174</v>
      </c>
      <c r="B175" t="str">
        <f>IF($C175&lt;&gt;"",IF(COUNTIFS($C$2:$C$251,"="&amp;$C175)&gt;=5,IF(COUNTIFS($C$2:$C175,"="&amp;$C175)&lt;=7,COUNT($B$1:$B174)+1,""),""),"")</f>
        <v/>
      </c>
      <c r="C175" s="1"/>
      <c r="D175" s="1"/>
      <c r="E175" s="8"/>
    </row>
    <row r="176" spans="1:5" x14ac:dyDescent="0.25">
      <c r="A176">
        <v>175</v>
      </c>
      <c r="B176" t="str">
        <f>IF($C176&lt;&gt;"",IF(COUNTIFS($C$2:$C$251,"="&amp;$C176)&gt;=5,IF(COUNTIFS($C$2:$C176,"="&amp;$C176)&lt;=7,COUNT($B$1:$B175)+1,""),""),"")</f>
        <v/>
      </c>
      <c r="C176" s="1"/>
      <c r="D176" s="1"/>
      <c r="E176" s="8"/>
    </row>
    <row r="177" spans="1:5" x14ac:dyDescent="0.25">
      <c r="A177">
        <v>176</v>
      </c>
      <c r="B177" t="str">
        <f>IF($C177&lt;&gt;"",IF(COUNTIFS($C$2:$C$251,"="&amp;$C177)&gt;=5,IF(COUNTIFS($C$2:$C177,"="&amp;$C177)&lt;=7,COUNT($B$1:$B176)+1,""),""),"")</f>
        <v/>
      </c>
      <c r="C177" s="1"/>
      <c r="D177" s="1"/>
      <c r="E177" s="8"/>
    </row>
    <row r="178" spans="1:5" x14ac:dyDescent="0.25">
      <c r="A178">
        <v>177</v>
      </c>
      <c r="B178" t="str">
        <f>IF($C178&lt;&gt;"",IF(COUNTIFS($C$2:$C$251,"="&amp;$C178)&gt;=5,IF(COUNTIFS($C$2:$C178,"="&amp;$C178)&lt;=7,COUNT($B$1:$B177)+1,""),""),"")</f>
        <v/>
      </c>
      <c r="C178" s="1"/>
      <c r="D178" s="1"/>
      <c r="E178" s="8"/>
    </row>
    <row r="179" spans="1:5" x14ac:dyDescent="0.25">
      <c r="A179">
        <v>178</v>
      </c>
      <c r="B179" t="str">
        <f>IF($C179&lt;&gt;"",IF(COUNTIFS($C$2:$C$251,"="&amp;$C179)&gt;=5,IF(COUNTIFS($C$2:$C179,"="&amp;$C179)&lt;=7,COUNT($B$1:$B178)+1,""),""),"")</f>
        <v/>
      </c>
      <c r="C179" s="1"/>
      <c r="D179" s="1"/>
      <c r="E179" s="8"/>
    </row>
    <row r="180" spans="1:5" x14ac:dyDescent="0.25">
      <c r="A180">
        <v>179</v>
      </c>
      <c r="B180" t="str">
        <f>IF($C180&lt;&gt;"",IF(COUNTIFS($C$2:$C$251,"="&amp;$C180)&gt;=5,IF(COUNTIFS($C$2:$C180,"="&amp;$C180)&lt;=7,COUNT($B$1:$B179)+1,""),""),"")</f>
        <v/>
      </c>
      <c r="C180" s="1"/>
      <c r="D180" s="1"/>
      <c r="E180" s="8"/>
    </row>
    <row r="181" spans="1:5" x14ac:dyDescent="0.25">
      <c r="A181">
        <v>180</v>
      </c>
      <c r="B181" t="str">
        <f>IF($C181&lt;&gt;"",IF(COUNTIFS($C$2:$C$251,"="&amp;$C181)&gt;=5,IF(COUNTIFS($C$2:$C181,"="&amp;$C181)&lt;=7,COUNT($B$1:$B180)+1,""),""),"")</f>
        <v/>
      </c>
      <c r="C181" s="1"/>
      <c r="D181" s="1"/>
      <c r="E181" s="8"/>
    </row>
    <row r="182" spans="1:5" x14ac:dyDescent="0.25">
      <c r="A182">
        <v>181</v>
      </c>
      <c r="B182" t="str">
        <f>IF($C182&lt;&gt;"",IF(COUNTIFS($C$2:$C$251,"="&amp;$C182)&gt;=5,IF(COUNTIFS($C$2:$C182,"="&amp;$C182)&lt;=7,COUNT($B$1:$B181)+1,""),""),"")</f>
        <v/>
      </c>
      <c r="C182" s="1"/>
      <c r="D182" s="1"/>
      <c r="E182" s="8"/>
    </row>
    <row r="183" spans="1:5" x14ac:dyDescent="0.25">
      <c r="A183">
        <v>182</v>
      </c>
      <c r="B183" t="str">
        <f>IF($C183&lt;&gt;"",IF(COUNTIFS($C$2:$C$251,"="&amp;$C183)&gt;=5,IF(COUNTIFS($C$2:$C183,"="&amp;$C183)&lt;=7,COUNT($B$1:$B182)+1,""),""),"")</f>
        <v/>
      </c>
      <c r="C183" s="1"/>
      <c r="D183" s="1"/>
      <c r="E183" s="8"/>
    </row>
    <row r="184" spans="1:5" x14ac:dyDescent="0.25">
      <c r="A184">
        <v>183</v>
      </c>
      <c r="B184" t="str">
        <f>IF($C184&lt;&gt;"",IF(COUNTIFS($C$2:$C$251,"="&amp;$C184)&gt;=5,IF(COUNTIFS($C$2:$C184,"="&amp;$C184)&lt;=7,COUNT($B$1:$B183)+1,""),""),"")</f>
        <v/>
      </c>
      <c r="C184" s="1"/>
      <c r="D184" s="1"/>
      <c r="E184" s="8"/>
    </row>
    <row r="185" spans="1:5" x14ac:dyDescent="0.25">
      <c r="A185">
        <v>184</v>
      </c>
      <c r="B185" t="str">
        <f>IF($C185&lt;&gt;"",IF(COUNTIFS($C$2:$C$251,"="&amp;$C185)&gt;=5,IF(COUNTIFS($C$2:$C185,"="&amp;$C185)&lt;=7,COUNT($B$1:$B184)+1,""),""),"")</f>
        <v/>
      </c>
      <c r="C185" s="1"/>
      <c r="D185" s="1"/>
      <c r="E185" s="8"/>
    </row>
    <row r="186" spans="1:5" x14ac:dyDescent="0.25">
      <c r="A186">
        <v>185</v>
      </c>
      <c r="B186" t="str">
        <f>IF($C186&lt;&gt;"",IF(COUNTIFS($C$2:$C$251,"="&amp;$C186)&gt;=5,IF(COUNTIFS($C$2:$C186,"="&amp;$C186)&lt;=7,COUNT($B$1:$B185)+1,""),""),"")</f>
        <v/>
      </c>
      <c r="C186" s="1"/>
      <c r="D186" s="1"/>
      <c r="E186" s="8"/>
    </row>
    <row r="187" spans="1:5" x14ac:dyDescent="0.25">
      <c r="A187">
        <v>186</v>
      </c>
      <c r="B187" t="str">
        <f>IF($C187&lt;&gt;"",IF(COUNTIFS($C$2:$C$251,"="&amp;$C187)&gt;=5,IF(COUNTIFS($C$2:$C187,"="&amp;$C187)&lt;=7,COUNT($B$1:$B186)+1,""),""),"")</f>
        <v/>
      </c>
      <c r="C187" s="1"/>
      <c r="D187" s="1"/>
      <c r="E187" s="8"/>
    </row>
    <row r="188" spans="1:5" x14ac:dyDescent="0.25">
      <c r="A188">
        <v>187</v>
      </c>
      <c r="B188" t="str">
        <f>IF($C188&lt;&gt;"",IF(COUNTIFS($C$2:$C$251,"="&amp;$C188)&gt;=5,IF(COUNTIFS($C$2:$C188,"="&amp;$C188)&lt;=7,COUNT($B$1:$B187)+1,""),""),"")</f>
        <v/>
      </c>
      <c r="C188" s="1"/>
      <c r="D188" s="1"/>
      <c r="E188" s="8"/>
    </row>
    <row r="189" spans="1:5" x14ac:dyDescent="0.25">
      <c r="A189">
        <v>188</v>
      </c>
      <c r="B189" t="str">
        <f>IF($C189&lt;&gt;"",IF(COUNTIFS($C$2:$C$251,"="&amp;$C189)&gt;=5,IF(COUNTIFS($C$2:$C189,"="&amp;$C189)&lt;=7,COUNT($B$1:$B188)+1,""),""),"")</f>
        <v/>
      </c>
      <c r="C189" s="1"/>
      <c r="D189" s="1"/>
      <c r="E189" s="8"/>
    </row>
    <row r="190" spans="1:5" x14ac:dyDescent="0.25">
      <c r="A190">
        <v>189</v>
      </c>
      <c r="B190" t="str">
        <f>IF($C190&lt;&gt;"",IF(COUNTIFS($C$2:$C$251,"="&amp;$C190)&gt;=5,IF(COUNTIFS($C$2:$C190,"="&amp;$C190)&lt;=7,COUNT($B$1:$B189)+1,""),""),"")</f>
        <v/>
      </c>
      <c r="C190" s="1"/>
      <c r="D190" s="1"/>
      <c r="E190" s="8"/>
    </row>
    <row r="191" spans="1:5" x14ac:dyDescent="0.25">
      <c r="A191">
        <v>190</v>
      </c>
      <c r="B191" t="str">
        <f>IF($C191&lt;&gt;"",IF(COUNTIFS($C$2:$C$251,"="&amp;$C191)&gt;=5,IF(COUNTIFS($C$2:$C191,"="&amp;$C191)&lt;=7,COUNT($B$1:$B190)+1,""),""),"")</f>
        <v/>
      </c>
      <c r="C191" s="1"/>
      <c r="D191" s="1"/>
      <c r="E191" s="8"/>
    </row>
    <row r="192" spans="1:5" x14ac:dyDescent="0.25">
      <c r="A192">
        <v>191</v>
      </c>
      <c r="B192" t="str">
        <f>IF($C192&lt;&gt;"",IF(COUNTIFS($C$2:$C$251,"="&amp;$C192)&gt;=5,IF(COUNTIFS($C$2:$C192,"="&amp;$C192)&lt;=7,COUNT($B$1:$B191)+1,""),""),"")</f>
        <v/>
      </c>
      <c r="C192" s="1"/>
      <c r="D192" s="1"/>
      <c r="E192" s="8"/>
    </row>
    <row r="193" spans="1:5" x14ac:dyDescent="0.25">
      <c r="A193">
        <v>192</v>
      </c>
      <c r="B193" t="str">
        <f>IF($C193&lt;&gt;"",IF(COUNTIFS($C$2:$C$251,"="&amp;$C193)&gt;=5,IF(COUNTIFS($C$2:$C193,"="&amp;$C193)&lt;=7,COUNT($B$1:$B192)+1,""),""),"")</f>
        <v/>
      </c>
      <c r="C193" s="1"/>
      <c r="D193" s="1"/>
      <c r="E193" s="8"/>
    </row>
    <row r="194" spans="1:5" x14ac:dyDescent="0.25">
      <c r="A194">
        <v>193</v>
      </c>
      <c r="B194" t="str">
        <f>IF($C194&lt;&gt;"",IF(COUNTIFS($C$2:$C$251,"="&amp;$C194)&gt;=5,IF(COUNTIFS($C$2:$C194,"="&amp;$C194)&lt;=7,COUNT($B$1:$B193)+1,""),""),"")</f>
        <v/>
      </c>
      <c r="C194" s="1"/>
      <c r="D194" s="1"/>
      <c r="E194" s="8"/>
    </row>
    <row r="195" spans="1:5" x14ac:dyDescent="0.25">
      <c r="A195">
        <v>194</v>
      </c>
      <c r="B195" t="str">
        <f>IF($C195&lt;&gt;"",IF(COUNTIFS($C$2:$C$251,"="&amp;$C195)&gt;=5,IF(COUNTIFS($C$2:$C195,"="&amp;$C195)&lt;=7,COUNT($B$1:$B194)+1,""),""),"")</f>
        <v/>
      </c>
      <c r="C195" s="1"/>
      <c r="D195" s="1"/>
      <c r="E195" s="8"/>
    </row>
    <row r="196" spans="1:5" x14ac:dyDescent="0.25">
      <c r="A196">
        <v>195</v>
      </c>
      <c r="B196" t="str">
        <f>IF($C196&lt;&gt;"",IF(COUNTIFS($C$2:$C$251,"="&amp;$C196)&gt;=5,IF(COUNTIFS($C$2:$C196,"="&amp;$C196)&lt;=7,COUNT($B$1:$B195)+1,""),""),"")</f>
        <v/>
      </c>
      <c r="C196" s="1"/>
      <c r="D196" s="1"/>
      <c r="E196" s="8"/>
    </row>
    <row r="197" spans="1:5" x14ac:dyDescent="0.25">
      <c r="A197">
        <v>196</v>
      </c>
      <c r="B197" t="str">
        <f>IF($C197&lt;&gt;"",IF(COUNTIFS($C$2:$C$251,"="&amp;$C197)&gt;=5,IF(COUNTIFS($C$2:$C197,"="&amp;$C197)&lt;=7,COUNT($B$1:$B196)+1,""),""),"")</f>
        <v/>
      </c>
      <c r="C197" s="1"/>
      <c r="D197" s="1"/>
      <c r="E197" s="8"/>
    </row>
    <row r="198" spans="1:5" x14ac:dyDescent="0.25">
      <c r="A198">
        <v>197</v>
      </c>
      <c r="B198" t="str">
        <f>IF($C198&lt;&gt;"",IF(COUNTIFS($C$2:$C$251,"="&amp;$C198)&gt;=5,IF(COUNTIFS($C$2:$C198,"="&amp;$C198)&lt;=7,COUNT($B$1:$B197)+1,""),""),"")</f>
        <v/>
      </c>
      <c r="C198" s="1"/>
      <c r="D198" s="1"/>
      <c r="E198" s="8"/>
    </row>
    <row r="199" spans="1:5" x14ac:dyDescent="0.25">
      <c r="A199">
        <v>198</v>
      </c>
      <c r="B199" t="str">
        <f>IF($C199&lt;&gt;"",IF(COUNTIFS($C$2:$C$251,"="&amp;$C199)&gt;=5,IF(COUNTIFS($C$2:$C199,"="&amp;$C199)&lt;=7,COUNT($B$1:$B198)+1,""),""),"")</f>
        <v/>
      </c>
      <c r="C199" s="1"/>
      <c r="D199" s="1"/>
      <c r="E199" s="8"/>
    </row>
    <row r="200" spans="1:5" x14ac:dyDescent="0.25">
      <c r="A200">
        <v>199</v>
      </c>
      <c r="B200" t="str">
        <f>IF($C200&lt;&gt;"",IF(COUNTIFS($C$2:$C$251,"="&amp;$C200)&gt;=5,IF(COUNTIFS($C$2:$C200,"="&amp;$C200)&lt;=7,COUNT($B$1:$B199)+1,""),""),"")</f>
        <v/>
      </c>
      <c r="C200" s="1"/>
      <c r="D200" s="1"/>
      <c r="E200" s="8"/>
    </row>
    <row r="201" spans="1:5" x14ac:dyDescent="0.25">
      <c r="A201">
        <v>200</v>
      </c>
      <c r="B201" t="str">
        <f>IF($C201&lt;&gt;"",IF(COUNTIFS($C$2:$C$251,"="&amp;$C201)&gt;=5,IF(COUNTIFS($C$2:$C201,"="&amp;$C201)&lt;=7,COUNT($B$1:$B200)+1,""),""),"")</f>
        <v/>
      </c>
      <c r="C201" s="1"/>
      <c r="D201" s="1"/>
      <c r="E201" s="8"/>
    </row>
    <row r="202" spans="1:5" x14ac:dyDescent="0.25">
      <c r="A202">
        <v>201</v>
      </c>
      <c r="B202" t="str">
        <f>IF($C202&lt;&gt;"",IF(COUNTIFS($C$2:$C$251,"="&amp;$C202)&gt;=5,IF(COUNTIFS($C$2:$C202,"="&amp;$C202)&lt;=7,COUNT($B$1:$B201)+1,""),""),"")</f>
        <v/>
      </c>
      <c r="C202" s="1"/>
      <c r="D202" s="1"/>
      <c r="E202" s="8"/>
    </row>
    <row r="203" spans="1:5" x14ac:dyDescent="0.25">
      <c r="A203">
        <v>202</v>
      </c>
      <c r="B203" t="str">
        <f>IF($C203&lt;&gt;"",IF(COUNTIFS($C$2:$C$251,"="&amp;$C203)&gt;=5,IF(COUNTIFS($C$2:$C203,"="&amp;$C203)&lt;=7,COUNT($B$1:$B202)+1,""),""),"")</f>
        <v/>
      </c>
      <c r="C203" s="1"/>
      <c r="D203" s="1"/>
      <c r="E203" s="8"/>
    </row>
    <row r="204" spans="1:5" x14ac:dyDescent="0.25">
      <c r="A204">
        <v>203</v>
      </c>
      <c r="B204" t="str">
        <f>IF($C204&lt;&gt;"",IF(COUNTIFS($C$2:$C$251,"="&amp;$C204)&gt;=5,IF(COUNTIFS($C$2:$C204,"="&amp;$C204)&lt;=7,COUNT($B$1:$B203)+1,""),""),"")</f>
        <v/>
      </c>
      <c r="C204" s="1"/>
      <c r="D204" s="1"/>
      <c r="E204" s="8"/>
    </row>
    <row r="205" spans="1:5" x14ac:dyDescent="0.25">
      <c r="A205">
        <v>204</v>
      </c>
      <c r="B205" t="str">
        <f>IF($C205&lt;&gt;"",IF(COUNTIFS($C$2:$C$251,"="&amp;$C205)&gt;=5,IF(COUNTIFS($C$2:$C205,"="&amp;$C205)&lt;=7,COUNT($B$1:$B204)+1,""),""),"")</f>
        <v/>
      </c>
      <c r="C205" s="1"/>
      <c r="D205" s="1"/>
      <c r="E205" s="8"/>
    </row>
    <row r="206" spans="1:5" x14ac:dyDescent="0.25">
      <c r="A206">
        <v>205</v>
      </c>
      <c r="B206" t="str">
        <f>IF($C206&lt;&gt;"",IF(COUNTIFS($C$2:$C$251,"="&amp;$C206)&gt;=5,IF(COUNTIFS($C$2:$C206,"="&amp;$C206)&lt;=7,COUNT($B$1:$B205)+1,""),""),"")</f>
        <v/>
      </c>
      <c r="C206" s="1"/>
      <c r="D206" s="1"/>
      <c r="E206" s="8"/>
    </row>
    <row r="207" spans="1:5" x14ac:dyDescent="0.25">
      <c r="A207">
        <v>206</v>
      </c>
      <c r="B207" t="str">
        <f>IF($C207&lt;&gt;"",IF(COUNTIFS($C$2:$C$251,"="&amp;$C207)&gt;=5,IF(COUNTIFS($C$2:$C207,"="&amp;$C207)&lt;=7,COUNT($B$1:$B206)+1,""),""),"")</f>
        <v/>
      </c>
      <c r="C207" s="1"/>
      <c r="D207" s="1"/>
      <c r="E207" s="8"/>
    </row>
    <row r="208" spans="1:5" x14ac:dyDescent="0.25">
      <c r="A208">
        <v>207</v>
      </c>
      <c r="B208" t="str">
        <f>IF($C208&lt;&gt;"",IF(COUNTIFS($C$2:$C$251,"="&amp;$C208)&gt;=5,IF(COUNTIFS($C$2:$C208,"="&amp;$C208)&lt;=7,COUNT($B$1:$B207)+1,""),""),"")</f>
        <v/>
      </c>
      <c r="C208" s="1"/>
      <c r="D208" s="1"/>
      <c r="E208" s="8"/>
    </row>
    <row r="209" spans="1:5" x14ac:dyDescent="0.25">
      <c r="A209">
        <v>208</v>
      </c>
      <c r="B209" t="str">
        <f>IF($C209&lt;&gt;"",IF(COUNTIFS($C$2:$C$251,"="&amp;$C209)&gt;=5,IF(COUNTIFS($C$2:$C209,"="&amp;$C209)&lt;=7,COUNT($B$1:$B208)+1,""),""),"")</f>
        <v/>
      </c>
      <c r="C209" s="1"/>
      <c r="D209" s="1"/>
      <c r="E209" s="8"/>
    </row>
    <row r="210" spans="1:5" x14ac:dyDescent="0.25">
      <c r="A210">
        <v>209</v>
      </c>
      <c r="B210" t="str">
        <f>IF($C210&lt;&gt;"",IF(COUNTIFS($C$2:$C$251,"="&amp;$C210)&gt;=5,IF(COUNTIFS($C$2:$C210,"="&amp;$C210)&lt;=7,COUNT($B$1:$B209)+1,""),""),"")</f>
        <v/>
      </c>
      <c r="C210" s="1"/>
      <c r="D210" s="1"/>
      <c r="E210" s="8"/>
    </row>
    <row r="211" spans="1:5" x14ac:dyDescent="0.25">
      <c r="A211">
        <v>210</v>
      </c>
      <c r="B211" t="str">
        <f>IF($C211&lt;&gt;"",IF(COUNTIFS($C$2:$C$251,"="&amp;$C211)&gt;=5,IF(COUNTIFS($C$2:$C211,"="&amp;$C211)&lt;=7,COUNT($B$1:$B210)+1,""),""),"")</f>
        <v/>
      </c>
      <c r="C211" s="1"/>
      <c r="D211" s="1"/>
      <c r="E211" s="8"/>
    </row>
    <row r="212" spans="1:5" x14ac:dyDescent="0.25">
      <c r="A212">
        <v>211</v>
      </c>
      <c r="B212" t="str">
        <f>IF($C212&lt;&gt;"",IF(COUNTIFS($C$2:$C$251,"="&amp;$C212)&gt;=5,IF(COUNTIFS($C$2:$C212,"="&amp;$C212)&lt;=7,COUNT($B$1:$B211)+1,""),""),"")</f>
        <v/>
      </c>
      <c r="C212" s="1"/>
      <c r="D212" s="1"/>
      <c r="E212" s="8"/>
    </row>
    <row r="213" spans="1:5" x14ac:dyDescent="0.25">
      <c r="A213">
        <v>212</v>
      </c>
      <c r="B213" t="str">
        <f>IF($C213&lt;&gt;"",IF(COUNTIFS($C$2:$C$251,"="&amp;$C213)&gt;=5,IF(COUNTIFS($C$2:$C213,"="&amp;$C213)&lt;=7,COUNT($B$1:$B212)+1,""),""),"")</f>
        <v/>
      </c>
      <c r="C213" s="1"/>
      <c r="D213" s="1"/>
      <c r="E213" s="8"/>
    </row>
    <row r="214" spans="1:5" x14ac:dyDescent="0.25">
      <c r="A214">
        <v>213</v>
      </c>
      <c r="B214" t="str">
        <f>IF($C214&lt;&gt;"",IF(COUNTIFS($C$2:$C$251,"="&amp;$C214)&gt;=5,IF(COUNTIFS($C$2:$C214,"="&amp;$C214)&lt;=7,COUNT($B$1:$B213)+1,""),""),"")</f>
        <v/>
      </c>
      <c r="C214" s="1"/>
      <c r="D214" s="1"/>
      <c r="E214" s="8"/>
    </row>
    <row r="215" spans="1:5" x14ac:dyDescent="0.25">
      <c r="A215">
        <v>214</v>
      </c>
      <c r="B215" t="str">
        <f>IF($C215&lt;&gt;"",IF(COUNTIFS($C$2:$C$251,"="&amp;$C215)&gt;=5,IF(COUNTIFS($C$2:$C215,"="&amp;$C215)&lt;=7,COUNT($B$1:$B214)+1,""),""),"")</f>
        <v/>
      </c>
      <c r="C215" s="1"/>
      <c r="D215" s="1"/>
      <c r="E215" s="8"/>
    </row>
    <row r="216" spans="1:5" x14ac:dyDescent="0.25">
      <c r="A216">
        <v>215</v>
      </c>
      <c r="B216" t="str">
        <f>IF($C216&lt;&gt;"",IF(COUNTIFS($C$2:$C$251,"="&amp;$C216)&gt;=5,IF(COUNTIFS($C$2:$C216,"="&amp;$C216)&lt;=7,COUNT($B$1:$B215)+1,""),""),"")</f>
        <v/>
      </c>
      <c r="C216" s="1"/>
      <c r="D216" s="1"/>
      <c r="E216" s="8"/>
    </row>
    <row r="217" spans="1:5" x14ac:dyDescent="0.25">
      <c r="A217">
        <v>216</v>
      </c>
      <c r="B217" t="str">
        <f>IF($C217&lt;&gt;"",IF(COUNTIFS($C$2:$C$251,"="&amp;$C217)&gt;=5,IF(COUNTIFS($C$2:$C217,"="&amp;$C217)&lt;=7,COUNT($B$1:$B216)+1,""),""),"")</f>
        <v/>
      </c>
      <c r="C217" s="1"/>
      <c r="D217" s="1"/>
      <c r="E217" s="8"/>
    </row>
    <row r="218" spans="1:5" x14ac:dyDescent="0.25">
      <c r="A218">
        <v>217</v>
      </c>
      <c r="B218" t="str">
        <f>IF($C218&lt;&gt;"",IF(COUNTIFS($C$2:$C$251,"="&amp;$C218)&gt;=5,IF(COUNTIFS($C$2:$C218,"="&amp;$C218)&lt;=7,COUNT($B$1:$B217)+1,""),""),"")</f>
        <v/>
      </c>
      <c r="C218" s="1"/>
      <c r="D218" s="1"/>
      <c r="E218" s="8"/>
    </row>
    <row r="219" spans="1:5" x14ac:dyDescent="0.25">
      <c r="A219">
        <v>218</v>
      </c>
      <c r="B219" t="str">
        <f>IF($C219&lt;&gt;"",IF(COUNTIFS($C$2:$C$251,"="&amp;$C219)&gt;=5,IF(COUNTIFS($C$2:$C219,"="&amp;$C219)&lt;=7,COUNT($B$1:$B218)+1,""),""),"")</f>
        <v/>
      </c>
      <c r="C219" s="1"/>
      <c r="D219" s="1"/>
      <c r="E219" s="8"/>
    </row>
    <row r="220" spans="1:5" x14ac:dyDescent="0.25">
      <c r="A220">
        <v>219</v>
      </c>
      <c r="B220" t="str">
        <f>IF($C220&lt;&gt;"",IF(COUNTIFS($C$2:$C$251,"="&amp;$C220)&gt;=5,IF(COUNTIFS($C$2:$C220,"="&amp;$C220)&lt;=7,COUNT($B$1:$B219)+1,""),""),"")</f>
        <v/>
      </c>
      <c r="C220" s="1"/>
      <c r="D220" s="1"/>
      <c r="E220" s="8"/>
    </row>
    <row r="221" spans="1:5" x14ac:dyDescent="0.25">
      <c r="A221">
        <v>220</v>
      </c>
      <c r="B221" t="str">
        <f>IF($C221&lt;&gt;"",IF(COUNTIFS($C$2:$C$251,"="&amp;$C221)&gt;=5,IF(COUNTIFS($C$2:$C221,"="&amp;$C221)&lt;=7,COUNT($B$1:$B220)+1,""),""),"")</f>
        <v/>
      </c>
      <c r="C221" s="1"/>
      <c r="D221" s="1"/>
      <c r="E221" s="8"/>
    </row>
    <row r="222" spans="1:5" x14ac:dyDescent="0.25">
      <c r="A222">
        <v>221</v>
      </c>
      <c r="B222" t="str">
        <f>IF($C222&lt;&gt;"",IF(COUNTIFS($C$2:$C$251,"="&amp;$C222)&gt;=5,IF(COUNTIFS($C$2:$C222,"="&amp;$C222)&lt;=7,COUNT($B$1:$B221)+1,""),""),"")</f>
        <v/>
      </c>
      <c r="C222" s="1"/>
      <c r="D222" s="1"/>
      <c r="E222" s="8"/>
    </row>
    <row r="223" spans="1:5" x14ac:dyDescent="0.25">
      <c r="A223">
        <v>222</v>
      </c>
      <c r="B223" t="str">
        <f>IF($C223&lt;&gt;"",IF(COUNTIFS($C$2:$C$251,"="&amp;$C223)&gt;=5,IF(COUNTIFS($C$2:$C223,"="&amp;$C223)&lt;=7,COUNT($B$1:$B222)+1,""),""),"")</f>
        <v/>
      </c>
      <c r="C223" s="1"/>
      <c r="D223" s="1"/>
      <c r="E223" s="8"/>
    </row>
    <row r="224" spans="1:5" x14ac:dyDescent="0.25">
      <c r="A224">
        <v>223</v>
      </c>
      <c r="B224" t="str">
        <f>IF($C224&lt;&gt;"",IF(COUNTIFS($C$2:$C$251,"="&amp;$C224)&gt;=5,IF(COUNTIFS($C$2:$C224,"="&amp;$C224)&lt;=7,COUNT($B$1:$B223)+1,""),""),"")</f>
        <v/>
      </c>
      <c r="C224" s="1"/>
      <c r="D224" s="1"/>
      <c r="E224" s="8"/>
    </row>
    <row r="225" spans="1:5" x14ac:dyDescent="0.25">
      <c r="A225">
        <v>224</v>
      </c>
      <c r="B225" t="str">
        <f>IF($C225&lt;&gt;"",IF(COUNTIFS($C$2:$C$251,"="&amp;$C225)&gt;=5,IF(COUNTIFS($C$2:$C225,"="&amp;$C225)&lt;=7,COUNT($B$1:$B224)+1,""),""),"")</f>
        <v/>
      </c>
      <c r="C225" s="1"/>
      <c r="D225" s="1"/>
      <c r="E225" s="8"/>
    </row>
    <row r="226" spans="1:5" x14ac:dyDescent="0.25">
      <c r="A226">
        <v>225</v>
      </c>
      <c r="B226" t="str">
        <f>IF($C226&lt;&gt;"",IF(COUNTIFS($C$2:$C$251,"="&amp;$C226)&gt;=5,IF(COUNTIFS($C$2:$C226,"="&amp;$C226)&lt;=7,COUNT($B$1:$B225)+1,""),""),"")</f>
        <v/>
      </c>
      <c r="C226" s="1"/>
      <c r="D226" s="1"/>
      <c r="E226" s="8"/>
    </row>
    <row r="227" spans="1:5" x14ac:dyDescent="0.25">
      <c r="A227">
        <v>226</v>
      </c>
      <c r="B227" t="str">
        <f>IF($C227&lt;&gt;"",IF(COUNTIFS($C$2:$C$251,"="&amp;$C227)&gt;=5,IF(COUNTIFS($C$2:$C227,"="&amp;$C227)&lt;=7,COUNT($B$1:$B226)+1,""),""),"")</f>
        <v/>
      </c>
      <c r="C227" s="1"/>
      <c r="D227" s="1"/>
      <c r="E227" s="8"/>
    </row>
    <row r="228" spans="1:5" x14ac:dyDescent="0.25">
      <c r="A228">
        <v>227</v>
      </c>
      <c r="B228" t="str">
        <f>IF($C228&lt;&gt;"",IF(COUNTIFS($C$2:$C$251,"="&amp;$C228)&gt;=5,IF(COUNTIFS($C$2:$C228,"="&amp;$C228)&lt;=7,COUNT($B$1:$B227)+1,""),""),"")</f>
        <v/>
      </c>
      <c r="C228" s="1"/>
      <c r="D228" s="1"/>
      <c r="E228" s="8"/>
    </row>
    <row r="229" spans="1:5" x14ac:dyDescent="0.25">
      <c r="A229">
        <v>228</v>
      </c>
      <c r="B229" t="str">
        <f>IF($C229&lt;&gt;"",IF(COUNTIFS($C$2:$C$251,"="&amp;$C229)&gt;=5,IF(COUNTIFS($C$2:$C229,"="&amp;$C229)&lt;=7,COUNT($B$1:$B228)+1,""),""),"")</f>
        <v/>
      </c>
      <c r="C229" s="1"/>
      <c r="D229" s="1"/>
      <c r="E229" s="8"/>
    </row>
    <row r="230" spans="1:5" x14ac:dyDescent="0.25">
      <c r="A230">
        <v>229</v>
      </c>
      <c r="B230" t="str">
        <f>IF($C230&lt;&gt;"",IF(COUNTIFS($C$2:$C$251,"="&amp;$C230)&gt;=5,IF(COUNTIFS($C$2:$C230,"="&amp;$C230)&lt;=7,COUNT($B$1:$B229)+1,""),""),"")</f>
        <v/>
      </c>
      <c r="C230" s="1"/>
      <c r="D230" s="1"/>
      <c r="E230" s="8"/>
    </row>
    <row r="231" spans="1:5" x14ac:dyDescent="0.25">
      <c r="A231">
        <v>230</v>
      </c>
      <c r="B231" t="str">
        <f>IF($C231&lt;&gt;"",IF(COUNTIFS($C$2:$C$251,"="&amp;$C231)&gt;=5,IF(COUNTIFS($C$2:$C231,"="&amp;$C231)&lt;=7,COUNT($B$1:$B230)+1,""),""),"")</f>
        <v/>
      </c>
      <c r="C231" s="1"/>
      <c r="D231" s="1"/>
      <c r="E231" s="8"/>
    </row>
    <row r="232" spans="1:5" x14ac:dyDescent="0.25">
      <c r="A232">
        <v>231</v>
      </c>
      <c r="B232" t="str">
        <f>IF($C232&lt;&gt;"",IF(COUNTIFS($C$2:$C$251,"="&amp;$C232)&gt;=5,IF(COUNTIFS($C$2:$C232,"="&amp;$C232)&lt;=7,COUNT($B$1:$B231)+1,""),""),"")</f>
        <v/>
      </c>
      <c r="C232" s="1"/>
      <c r="D232" s="1"/>
      <c r="E232" s="8"/>
    </row>
    <row r="233" spans="1:5" x14ac:dyDescent="0.25">
      <c r="A233">
        <v>232</v>
      </c>
      <c r="B233" t="str">
        <f>IF($C233&lt;&gt;"",IF(COUNTIFS($C$2:$C$251,"="&amp;$C233)&gt;=5,IF(COUNTIFS($C$2:$C233,"="&amp;$C233)&lt;=7,COUNT($B$1:$B232)+1,""),""),"")</f>
        <v/>
      </c>
      <c r="C233" s="1"/>
      <c r="D233" s="1"/>
      <c r="E233" s="8"/>
    </row>
    <row r="234" spans="1:5" x14ac:dyDescent="0.25">
      <c r="A234">
        <v>233</v>
      </c>
      <c r="B234" t="str">
        <f>IF($C234&lt;&gt;"",IF(COUNTIFS($C$2:$C$251,"="&amp;$C234)&gt;=5,IF(COUNTIFS($C$2:$C234,"="&amp;$C234)&lt;=7,COUNT($B$1:$B233)+1,""),""),"")</f>
        <v/>
      </c>
      <c r="C234" s="1"/>
      <c r="D234" s="1"/>
      <c r="E234" s="8"/>
    </row>
    <row r="235" spans="1:5" x14ac:dyDescent="0.25">
      <c r="A235">
        <v>234</v>
      </c>
      <c r="B235" t="str">
        <f>IF($C235&lt;&gt;"",IF(COUNTIFS($C$2:$C$251,"="&amp;$C235)&gt;=5,IF(COUNTIFS($C$2:$C235,"="&amp;$C235)&lt;=7,COUNT($B$1:$B234)+1,""),""),"")</f>
        <v/>
      </c>
      <c r="C235" s="1"/>
      <c r="D235" s="1"/>
      <c r="E235" s="8"/>
    </row>
    <row r="236" spans="1:5" x14ac:dyDescent="0.25">
      <c r="A236">
        <v>235</v>
      </c>
      <c r="B236" t="str">
        <f>IF($C236&lt;&gt;"",IF(COUNTIFS($C$2:$C$251,"="&amp;$C236)&gt;=5,IF(COUNTIFS($C$2:$C236,"="&amp;$C236)&lt;=7,COUNT($B$1:$B235)+1,""),""),"")</f>
        <v/>
      </c>
      <c r="C236" s="1"/>
      <c r="D236" s="1"/>
      <c r="E236" s="8"/>
    </row>
    <row r="237" spans="1:5" x14ac:dyDescent="0.25">
      <c r="A237">
        <v>236</v>
      </c>
      <c r="B237" t="str">
        <f>IF($C237&lt;&gt;"",IF(COUNTIFS($C$2:$C$251,"="&amp;$C237)&gt;=5,IF(COUNTIFS($C$2:$C237,"="&amp;$C237)&lt;=7,COUNT($B$1:$B236)+1,""),""),"")</f>
        <v/>
      </c>
      <c r="C237" s="1"/>
      <c r="D237" s="1"/>
      <c r="E237" s="8"/>
    </row>
    <row r="238" spans="1:5" x14ac:dyDescent="0.25">
      <c r="A238">
        <v>237</v>
      </c>
      <c r="B238" t="str">
        <f>IF($C238&lt;&gt;"",IF(COUNTIFS($C$2:$C$251,"="&amp;$C238)&gt;=5,IF(COUNTIFS($C$2:$C238,"="&amp;$C238)&lt;=7,COUNT($B$1:$B237)+1,""),""),"")</f>
        <v/>
      </c>
      <c r="C238" s="1"/>
      <c r="D238" s="1"/>
      <c r="E238" s="8"/>
    </row>
    <row r="239" spans="1:5" x14ac:dyDescent="0.25">
      <c r="A239">
        <v>238</v>
      </c>
      <c r="B239" t="str">
        <f>IF($C239&lt;&gt;"",IF(COUNTIFS($C$2:$C$251,"="&amp;$C239)&gt;=5,IF(COUNTIFS($C$2:$C239,"="&amp;$C239)&lt;=7,COUNT($B$1:$B238)+1,""),""),"")</f>
        <v/>
      </c>
      <c r="C239" s="1"/>
      <c r="D239" s="1"/>
      <c r="E239" s="8"/>
    </row>
    <row r="240" spans="1:5" x14ac:dyDescent="0.25">
      <c r="A240">
        <v>239</v>
      </c>
      <c r="B240" t="str">
        <f>IF($C240&lt;&gt;"",IF(COUNTIFS($C$2:$C$251,"="&amp;$C240)&gt;=5,IF(COUNTIFS($C$2:$C240,"="&amp;$C240)&lt;=7,COUNT($B$1:$B239)+1,""),""),"")</f>
        <v/>
      </c>
      <c r="C240" s="1"/>
      <c r="D240" s="1"/>
      <c r="E240" s="8"/>
    </row>
    <row r="241" spans="1:5" x14ac:dyDescent="0.25">
      <c r="A241">
        <v>240</v>
      </c>
      <c r="B241" t="str">
        <f>IF($C241&lt;&gt;"",IF(COUNTIFS($C$2:$C$251,"="&amp;$C241)&gt;=5,IF(COUNTIFS($C$2:$C241,"="&amp;$C241)&lt;=7,COUNT($B$1:$B240)+1,""),""),"")</f>
        <v/>
      </c>
      <c r="C241" s="1"/>
      <c r="D241" s="1"/>
      <c r="E241" s="8"/>
    </row>
    <row r="242" spans="1:5" x14ac:dyDescent="0.25">
      <c r="A242">
        <v>241</v>
      </c>
      <c r="B242" t="str">
        <f>IF($C242&lt;&gt;"",IF(COUNTIFS($C$2:$C$251,"="&amp;$C242)&gt;=5,IF(COUNTIFS($C$2:$C242,"="&amp;$C242)&lt;=7,COUNT($B$1:$B241)+1,""),""),"")</f>
        <v/>
      </c>
      <c r="C242" s="1"/>
      <c r="D242" s="1"/>
      <c r="E242" s="8"/>
    </row>
    <row r="243" spans="1:5" x14ac:dyDescent="0.25">
      <c r="A243">
        <v>242</v>
      </c>
      <c r="B243" t="str">
        <f>IF($C243&lt;&gt;"",IF(COUNTIFS($C$2:$C$251,"="&amp;$C243)&gt;=5,IF(COUNTIFS($C$2:$C243,"="&amp;$C243)&lt;=7,COUNT($B$1:$B242)+1,""),""),"")</f>
        <v/>
      </c>
      <c r="C243" s="1"/>
      <c r="D243" s="1"/>
      <c r="E243" s="8"/>
    </row>
    <row r="244" spans="1:5" x14ac:dyDescent="0.25">
      <c r="A244">
        <v>243</v>
      </c>
      <c r="B244" t="str">
        <f>IF($C244&lt;&gt;"",IF(COUNTIFS($C$2:$C$251,"="&amp;$C244)&gt;=5,IF(COUNTIFS($C$2:$C244,"="&amp;$C244)&lt;=7,COUNT($B$1:$B243)+1,""),""),"")</f>
        <v/>
      </c>
      <c r="C244" s="1"/>
      <c r="D244" s="1"/>
      <c r="E244" s="8"/>
    </row>
    <row r="245" spans="1:5" x14ac:dyDescent="0.25">
      <c r="A245">
        <v>244</v>
      </c>
      <c r="B245" t="str">
        <f>IF($C245&lt;&gt;"",IF(COUNTIFS($C$2:$C$251,"="&amp;$C245)&gt;=5,IF(COUNTIFS($C$2:$C245,"="&amp;$C245)&lt;=7,COUNT($B$1:$B244)+1,""),""),"")</f>
        <v/>
      </c>
      <c r="C245" s="1"/>
      <c r="D245" s="1"/>
      <c r="E245" s="8"/>
    </row>
    <row r="246" spans="1:5" x14ac:dyDescent="0.25">
      <c r="A246">
        <v>245</v>
      </c>
      <c r="B246" t="str">
        <f>IF($C246&lt;&gt;"",IF(COUNTIFS($C$2:$C$251,"="&amp;$C246)&gt;=5,IF(COUNTIFS($C$2:$C246,"="&amp;$C246)&lt;=7,COUNT($B$1:$B245)+1,""),""),"")</f>
        <v/>
      </c>
      <c r="C246" s="1"/>
      <c r="D246" s="1"/>
      <c r="E246" s="8"/>
    </row>
    <row r="247" spans="1:5" x14ac:dyDescent="0.25">
      <c r="A247">
        <v>246</v>
      </c>
      <c r="B247" t="str">
        <f>IF($C247&lt;&gt;"",IF(COUNTIFS($C$2:$C$251,"="&amp;$C247)&gt;=5,IF(COUNTIFS($C$2:$C247,"="&amp;$C247)&lt;=7,COUNT($B$1:$B246)+1,""),""),"")</f>
        <v/>
      </c>
      <c r="C247" s="1"/>
      <c r="D247" s="1"/>
      <c r="E247" s="8"/>
    </row>
    <row r="248" spans="1:5" x14ac:dyDescent="0.25">
      <c r="A248">
        <v>247</v>
      </c>
      <c r="B248" t="str">
        <f>IF($C248&lt;&gt;"",IF(COUNTIFS($C$2:$C$251,"="&amp;$C248)&gt;=5,IF(COUNTIFS($C$2:$C248,"="&amp;$C248)&lt;=7,COUNT($B$1:$B247)+1,""),""),"")</f>
        <v/>
      </c>
      <c r="C248" s="1"/>
      <c r="D248" s="1"/>
      <c r="E248" s="8"/>
    </row>
    <row r="249" spans="1:5" x14ac:dyDescent="0.25">
      <c r="A249">
        <v>248</v>
      </c>
      <c r="B249" t="str">
        <f>IF($C249&lt;&gt;"",IF(COUNTIFS($C$2:$C$251,"="&amp;$C249)&gt;=5,IF(COUNTIFS($C$2:$C249,"="&amp;$C249)&lt;=7,COUNT($B$1:$B248)+1,""),""),"")</f>
        <v/>
      </c>
      <c r="C249" s="1"/>
      <c r="D249" s="1"/>
      <c r="E249" s="8"/>
    </row>
    <row r="250" spans="1:5" x14ac:dyDescent="0.25">
      <c r="A250">
        <v>249</v>
      </c>
      <c r="B250" t="str">
        <f>IF($C250&lt;&gt;"",IF(COUNTIFS($C$2:$C$251,"="&amp;$C250)&gt;=5,IF(COUNTIFS($C$2:$C250,"="&amp;$C250)&lt;=7,COUNT($B$1:$B249)+1,""),""),"")</f>
        <v/>
      </c>
      <c r="C250" s="1"/>
      <c r="D250" s="1"/>
      <c r="E250" s="8"/>
    </row>
    <row r="251" spans="1:5" x14ac:dyDescent="0.25">
      <c r="A251">
        <v>250</v>
      </c>
      <c r="B251" t="str">
        <f>IF($C251&lt;&gt;"",IF(COUNTIFS($C$2:$C$251,"="&amp;$C251)&gt;=5,IF(COUNTIFS($C$2:$C251,"="&amp;$C251)&lt;=7,COUNT($B$1:$B250)+1,""),""),"")</f>
        <v/>
      </c>
      <c r="C251" s="1"/>
      <c r="D251" s="1"/>
      <c r="E251" s="8"/>
    </row>
  </sheetData>
  <mergeCells count="4">
    <mergeCell ref="H33:N33"/>
    <mergeCell ref="G31:P31"/>
    <mergeCell ref="G1:P1"/>
    <mergeCell ref="H3:N3"/>
  </mergeCells>
  <dataValidations count="1">
    <dataValidation type="list" allowBlank="1" showInputMessage="1" showErrorMessage="1" sqref="C2:C251">
      <formula1>Schools</formula1>
    </dataValidation>
  </dataValidation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opLeftCell="A2" zoomScale="125" zoomScaleNormal="125" zoomScalePageLayoutView="125" workbookViewId="0">
      <selection activeCell="K17" sqref="K17"/>
    </sheetView>
  </sheetViews>
  <sheetFormatPr defaultColWidth="8.875" defaultRowHeight="15" x14ac:dyDescent="0.25"/>
  <cols>
    <col min="1" max="2" width="5.625" customWidth="1"/>
    <col min="3" max="4" width="20.625" customWidth="1"/>
    <col min="5" max="5" width="10.5" style="3" customWidth="1"/>
    <col min="7" max="7" width="20.625" customWidth="1"/>
    <col min="8" max="16" width="8.875" style="3"/>
  </cols>
  <sheetData>
    <row r="1" spans="1:16" x14ac:dyDescent="0.25">
      <c r="A1" s="5" t="s">
        <v>0</v>
      </c>
      <c r="B1" s="5" t="s">
        <v>5</v>
      </c>
      <c r="C1" s="5" t="s">
        <v>1</v>
      </c>
      <c r="D1" s="5" t="s">
        <v>3</v>
      </c>
      <c r="E1" s="4" t="s">
        <v>2</v>
      </c>
      <c r="G1" s="11" t="s">
        <v>19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>
        <v>1</v>
      </c>
      <c r="B2">
        <f>IF($C2&lt;&gt;"",IF(COUNTIFS($C$2:$C$251,"="&amp;$C2)&gt;=5,IF(COUNTIFS($C$2:$C2,"="&amp;$C2)&lt;=7,COUNT($B$1:$B1)+1,""),""),"")</f>
        <v>1</v>
      </c>
      <c r="C2" s="1" t="s">
        <v>24</v>
      </c>
      <c r="D2" t="s">
        <v>146</v>
      </c>
      <c r="E2" s="7">
        <v>7.0966435185185186E-3</v>
      </c>
    </row>
    <row r="3" spans="1:16" x14ac:dyDescent="0.25">
      <c r="A3">
        <v>2</v>
      </c>
      <c r="B3" t="str">
        <f>IF($C3&lt;&gt;"",IF(COUNTIFS($C$2:$C$251,"="&amp;$C3)&gt;=5,IF(COUNTIFS($C$2:$C3,"="&amp;$C3)&lt;=7,COUNT($B$1:$B2)+1,""),""),"")</f>
        <v/>
      </c>
      <c r="C3" s="1" t="s">
        <v>28</v>
      </c>
      <c r="D3" t="s">
        <v>147</v>
      </c>
      <c r="E3" s="7">
        <v>7.2819444444444442E-3</v>
      </c>
      <c r="G3" s="5"/>
      <c r="H3" s="11" t="s">
        <v>4</v>
      </c>
      <c r="I3" s="11"/>
      <c r="J3" s="11"/>
      <c r="K3" s="11"/>
      <c r="L3" s="11"/>
      <c r="M3" s="11"/>
      <c r="N3" s="11"/>
      <c r="O3" s="4"/>
      <c r="P3" s="4"/>
    </row>
    <row r="4" spans="1:16" x14ac:dyDescent="0.25">
      <c r="A4">
        <v>3</v>
      </c>
      <c r="B4">
        <f>IF($C4&lt;&gt;"",IF(COUNTIFS($C$2:$C$251,"="&amp;$C4)&gt;=5,IF(COUNTIFS($C$2:$C4,"="&amp;$C4)&lt;=7,COUNT($B$1:$B3)+1,""),""),"")</f>
        <v>2</v>
      </c>
      <c r="C4" s="1" t="s">
        <v>20</v>
      </c>
      <c r="D4" t="s">
        <v>148</v>
      </c>
      <c r="E4" s="7">
        <v>7.3113425925925924E-3</v>
      </c>
      <c r="G4" s="5" t="s">
        <v>1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 t="s">
        <v>5</v>
      </c>
      <c r="P4" s="4" t="s">
        <v>0</v>
      </c>
    </row>
    <row r="5" spans="1:16" x14ac:dyDescent="0.25">
      <c r="A5">
        <v>4</v>
      </c>
      <c r="B5">
        <f>IF($C5&lt;&gt;"",IF(COUNTIFS($C$2:$C$251,"="&amp;$C5)&gt;=5,IF(COUNTIFS($C$2:$C5,"="&amp;$C5)&lt;=7,COUNT($B$1:$B4)+1,""),""),"")</f>
        <v>3</v>
      </c>
      <c r="C5" s="1" t="s">
        <v>24</v>
      </c>
      <c r="D5" t="s">
        <v>149</v>
      </c>
      <c r="E5" s="7">
        <v>7.4907407407407405E-3</v>
      </c>
      <c r="G5" s="1" t="str">
        <f>IF(LEFT(Schools!A2)&lt;&gt;"z",Schools!A2,"")</f>
        <v>Academy of Our Lady of Peace (AOLP)</v>
      </c>
      <c r="H5" s="9" t="str">
        <f t="array" ref="H5">IF(ISERROR(SMALL(IF($C$2:$C$251=$G5, $B$2:$B$251), 1)),"",SMALL(IF($C$2:$C$251=$G5, $B$2:$B$251), 1))</f>
        <v/>
      </c>
      <c r="I5" s="9" t="str">
        <f t="array" ref="I5">IF(ISERROR(SMALL(IF($C$2:$C$251=$G5, $B$2:$B$251), 2)),"",SMALL(IF($C$2:$C$251=$G5, $B$2:$B$251), 2))</f>
        <v/>
      </c>
      <c r="J5" s="9" t="str">
        <f t="array" ref="J5">IF(ISERROR(SMALL(IF($C$2:$C$251=$G5, $B$2:$B$251), 3)),"",SMALL(IF($C$2:$C$251=$G5, $B$2:$B$251), 3))</f>
        <v/>
      </c>
      <c r="K5" s="9" t="str">
        <f t="array" ref="K5">IF(ISERROR(SMALL(IF($C$2:$C$251=$G5, $B$2:$B$251), 4)),"",SMALL(IF($C$2:$C$251=$G5, $B$2:$B$251), 4))</f>
        <v/>
      </c>
      <c r="L5" s="9" t="str">
        <f t="array" ref="L5">IF(ISERROR(SMALL(IF($C$2:$C$251=$G5, $B$2:$B$251), 5)),"",SMALL(IF($C$2:$C$251=$G5, $B$2:$B$251), 5))</f>
        <v/>
      </c>
      <c r="M5" s="9" t="str">
        <f t="array" ref="M5">IF(ISERROR(SMALL(IF($C$2:$C$251=$G5, $B$2:$B$251), 6)),"",SMALL(IF($C$2:$C$251=$G5, $B$2:$B$251), 6))</f>
        <v/>
      </c>
      <c r="N5" s="9" t="str">
        <f t="array" ref="N5">IF(ISERROR(SMALL(IF($C$2:$C$251=$G5, $B$2:$B$251), 7)),"",SMALL(IF($C$2:$C$251=$G5, $B$2:$B$251), 7))</f>
        <v/>
      </c>
      <c r="O5" s="3" t="str">
        <f t="shared" ref="O5:O29" si="0">IF(L5&lt;&gt;"",SUM(H5:L5),"")</f>
        <v/>
      </c>
      <c r="P5" s="3" t="str">
        <f>IF($O5&lt;&gt;"",_xlfn.RANK.AVG($O5,$O$5:$O$29,1),"")</f>
        <v/>
      </c>
    </row>
    <row r="6" spans="1:16" x14ac:dyDescent="0.25">
      <c r="A6">
        <v>5</v>
      </c>
      <c r="B6">
        <f>IF($C6&lt;&gt;"",IF(COUNTIFS($C$2:$C$251,"="&amp;$C6)&gt;=5,IF(COUNTIFS($C$2:$C6,"="&amp;$C6)&lt;=7,COUNT($B$1:$B5)+1,""),""),"")</f>
        <v>4</v>
      </c>
      <c r="C6" s="1" t="s">
        <v>24</v>
      </c>
      <c r="D6" t="s">
        <v>150</v>
      </c>
      <c r="E6" s="7">
        <v>7.5188657407407409E-3</v>
      </c>
      <c r="G6" s="1" t="str">
        <f>IF(LEFT(Schools!A3)&lt;&gt;"z",Schools!A3,"")</f>
        <v>Assumption</v>
      </c>
      <c r="H6" s="9">
        <f t="array" ref="H6">IF(ISERROR(SMALL(IF($C$2:$C$251=$G6, $B$2:$B$251), 1)),"",SMALL(IF($C$2:$C$251=$G6, $B$2:$B$251), 1))</f>
        <v>2</v>
      </c>
      <c r="I6" s="9">
        <f t="array" ref="I6">IF(ISERROR(SMALL(IF($C$2:$C$251=$G6, $B$2:$B$251), 2)),"",SMALL(IF($C$2:$C$251=$G6, $B$2:$B$251), 2))</f>
        <v>6</v>
      </c>
      <c r="J6" s="9">
        <f t="array" ref="J6">IF(ISERROR(SMALL(IF($C$2:$C$251=$G6, $B$2:$B$251), 3)),"",SMALL(IF($C$2:$C$251=$G6, $B$2:$B$251), 3))</f>
        <v>13</v>
      </c>
      <c r="K6" s="9">
        <f t="array" ref="K6">IF(ISERROR(SMALL(IF($C$2:$C$251=$G6, $B$2:$B$251), 4)),"",SMALL(IF($C$2:$C$251=$G6, $B$2:$B$251), 4))</f>
        <v>15</v>
      </c>
      <c r="L6" s="9">
        <f t="array" ref="L6">IF(ISERROR(SMALL(IF($C$2:$C$251=$G6, $B$2:$B$251), 5)),"",SMALL(IF($C$2:$C$251=$G6, $B$2:$B$251), 5))</f>
        <v>17</v>
      </c>
      <c r="M6" s="9">
        <f t="array" ref="M6">IF(ISERROR(SMALL(IF($C$2:$C$251=$G6, $B$2:$B$251), 6)),"",SMALL(IF($C$2:$C$251=$G6, $B$2:$B$251), 6))</f>
        <v>20</v>
      </c>
      <c r="N6" s="9">
        <f t="array" ref="N6">IF(ISERROR(SMALL(IF($C$2:$C$251=$G6, $B$2:$B$251), 7)),"",SMALL(IF($C$2:$C$251=$G6, $B$2:$B$251), 7))</f>
        <v>25</v>
      </c>
      <c r="O6" s="3">
        <f t="shared" si="0"/>
        <v>53</v>
      </c>
      <c r="P6" s="3">
        <f t="shared" ref="P6:P29" si="1">IF($O6&lt;&gt;"",_xlfn.RANK.AVG($O6,$O$5:$O$29,1),"")</f>
        <v>2</v>
      </c>
    </row>
    <row r="7" spans="1:16" x14ac:dyDescent="0.25">
      <c r="A7">
        <v>6</v>
      </c>
      <c r="B7">
        <f>IF($C7&lt;&gt;"",IF(COUNTIFS($C$2:$C$251,"="&amp;$C7)&gt;=5,IF(COUNTIFS($C$2:$C7,"="&amp;$C7)&lt;=7,COUNT($B$1:$B6)+1,""),""),"")</f>
        <v>5</v>
      </c>
      <c r="C7" s="1" t="s">
        <v>30</v>
      </c>
      <c r="D7" t="s">
        <v>151</v>
      </c>
      <c r="E7" s="7">
        <v>7.6405092592592592E-3</v>
      </c>
      <c r="G7" s="1" t="str">
        <f>IF(LEFT(Schools!A4)&lt;&gt;"z",Schools!A4,"")</f>
        <v>Holy Trinity</v>
      </c>
      <c r="H7" s="9" t="str">
        <f t="array" ref="H7">IF(ISERROR(SMALL(IF($C$2:$C$251=$G7, $B$2:$B$251), 1)),"",SMALL(IF($C$2:$C$251=$G7, $B$2:$B$251), 1))</f>
        <v/>
      </c>
      <c r="I7" s="9" t="str">
        <f t="array" ref="I7">IF(ISERROR(SMALL(IF($C$2:$C$251=$G7, $B$2:$B$251), 2)),"",SMALL(IF($C$2:$C$251=$G7, $B$2:$B$251), 2))</f>
        <v/>
      </c>
      <c r="J7" s="9" t="str">
        <f t="array" ref="J7">IF(ISERROR(SMALL(IF($C$2:$C$251=$G7, $B$2:$B$251), 3)),"",SMALL(IF($C$2:$C$251=$G7, $B$2:$B$251), 3))</f>
        <v/>
      </c>
      <c r="K7" s="9" t="str">
        <f t="array" ref="K7">IF(ISERROR(SMALL(IF($C$2:$C$251=$G7, $B$2:$B$251), 4)),"",SMALL(IF($C$2:$C$251=$G7, $B$2:$B$251), 4))</f>
        <v/>
      </c>
      <c r="L7" s="9" t="str">
        <f t="array" ref="L7">IF(ISERROR(SMALL(IF($C$2:$C$251=$G7, $B$2:$B$251), 5)),"",SMALL(IF($C$2:$C$251=$G7, $B$2:$B$251), 5))</f>
        <v/>
      </c>
      <c r="M7" s="9" t="str">
        <f t="array" ref="M7">IF(ISERROR(SMALL(IF($C$2:$C$251=$G7, $B$2:$B$251), 6)),"",SMALL(IF($C$2:$C$251=$G7, $B$2:$B$251), 6))</f>
        <v/>
      </c>
      <c r="N7" s="9" t="str">
        <f t="array" ref="N7">IF(ISERROR(SMALL(IF($C$2:$C$251=$G7, $B$2:$B$251), 7)),"",SMALL(IF($C$2:$C$251=$G7, $B$2:$B$251), 7))</f>
        <v/>
      </c>
      <c r="O7" s="3" t="str">
        <f t="shared" si="0"/>
        <v/>
      </c>
      <c r="P7" s="3" t="str">
        <f t="shared" si="1"/>
        <v/>
      </c>
    </row>
    <row r="8" spans="1:16" x14ac:dyDescent="0.25">
      <c r="A8">
        <v>7</v>
      </c>
      <c r="B8">
        <f>IF($C8&lt;&gt;"",IF(COUNTIFS($C$2:$C$251,"="&amp;$C8)&gt;=5,IF(COUNTIFS($C$2:$C8,"="&amp;$C8)&lt;=7,COUNT($B$1:$B7)+1,""),""),"")</f>
        <v>6</v>
      </c>
      <c r="C8" s="1" t="s">
        <v>20</v>
      </c>
      <c r="D8" t="s">
        <v>152</v>
      </c>
      <c r="E8" s="7">
        <v>7.7421296296296292E-3</v>
      </c>
      <c r="G8" s="1" t="str">
        <f>IF(LEFT(Schools!A5)&lt;&gt;"z",Schools!A5,"")</f>
        <v>Our Lady of Mt. Carmel</v>
      </c>
      <c r="H8" s="9" t="str">
        <f t="array" ref="H8">IF(ISERROR(SMALL(IF($C$2:$C$251=$G8, $B$2:$B$251), 1)),"",SMALL(IF($C$2:$C$251=$G8, $B$2:$B$251), 1))</f>
        <v/>
      </c>
      <c r="I8" s="9" t="str">
        <f t="array" ref="I8">IF(ISERROR(SMALL(IF($C$2:$C$251=$G8, $B$2:$B$251), 2)),"",SMALL(IF($C$2:$C$251=$G8, $B$2:$B$251), 2))</f>
        <v/>
      </c>
      <c r="J8" s="9" t="str">
        <f t="array" ref="J8">IF(ISERROR(SMALL(IF($C$2:$C$251=$G8, $B$2:$B$251), 3)),"",SMALL(IF($C$2:$C$251=$G8, $B$2:$B$251), 3))</f>
        <v/>
      </c>
      <c r="K8" s="9" t="str">
        <f t="array" ref="K8">IF(ISERROR(SMALL(IF($C$2:$C$251=$G8, $B$2:$B$251), 4)),"",SMALL(IF($C$2:$C$251=$G8, $B$2:$B$251), 4))</f>
        <v/>
      </c>
      <c r="L8" s="9" t="str">
        <f t="array" ref="L8">IF(ISERROR(SMALL(IF($C$2:$C$251=$G8, $B$2:$B$251), 5)),"",SMALL(IF($C$2:$C$251=$G8, $B$2:$B$251), 5))</f>
        <v/>
      </c>
      <c r="M8" s="9" t="str">
        <f t="array" ref="M8">IF(ISERROR(SMALL(IF($C$2:$C$251=$G8, $B$2:$B$251), 6)),"",SMALL(IF($C$2:$C$251=$G8, $B$2:$B$251), 6))</f>
        <v/>
      </c>
      <c r="N8" s="9" t="str">
        <f t="array" ref="N8">IF(ISERROR(SMALL(IF($C$2:$C$251=$G8, $B$2:$B$251), 7)),"",SMALL(IF($C$2:$C$251=$G8, $B$2:$B$251), 7))</f>
        <v/>
      </c>
      <c r="O8" s="3" t="str">
        <f t="shared" si="0"/>
        <v/>
      </c>
      <c r="P8" s="3" t="str">
        <f t="shared" si="1"/>
        <v/>
      </c>
    </row>
    <row r="9" spans="1:16" x14ac:dyDescent="0.25">
      <c r="A9">
        <v>8</v>
      </c>
      <c r="B9" t="str">
        <f>IF($C9&lt;&gt;"",IF(COUNTIFS($C$2:$C$251,"="&amp;$C9)&gt;=5,IF(COUNTIFS($C$2:$C9,"="&amp;$C9)&lt;=7,COUNT($B$1:$B8)+1,""),""),"")</f>
        <v/>
      </c>
      <c r="C9" s="1" t="s">
        <v>36</v>
      </c>
      <c r="D9" t="s">
        <v>153</v>
      </c>
      <c r="E9" s="7">
        <v>7.7884259259259252E-3</v>
      </c>
      <c r="G9" s="1" t="str">
        <f>IF(LEFT(Schools!A6)&lt;&gt;"z",Schools!A6,"")</f>
        <v>Our Lady of Sorrows (OLS)</v>
      </c>
      <c r="H9" s="9" t="str">
        <f t="array" ref="H9">IF(ISERROR(SMALL(IF($C$2:$C$251=$G9, $B$2:$B$251), 1)),"",SMALL(IF($C$2:$C$251=$G9, $B$2:$B$251), 1))</f>
        <v/>
      </c>
      <c r="I9" s="9" t="str">
        <f t="array" ref="I9">IF(ISERROR(SMALL(IF($C$2:$C$251=$G9, $B$2:$B$251), 2)),"",SMALL(IF($C$2:$C$251=$G9, $B$2:$B$251), 2))</f>
        <v/>
      </c>
      <c r="J9" s="9" t="str">
        <f t="array" ref="J9">IF(ISERROR(SMALL(IF($C$2:$C$251=$G9, $B$2:$B$251), 3)),"",SMALL(IF($C$2:$C$251=$G9, $B$2:$B$251), 3))</f>
        <v/>
      </c>
      <c r="K9" s="9" t="str">
        <f t="array" ref="K9">IF(ISERROR(SMALL(IF($C$2:$C$251=$G9, $B$2:$B$251), 4)),"",SMALL(IF($C$2:$C$251=$G9, $B$2:$B$251), 4))</f>
        <v/>
      </c>
      <c r="L9" s="9" t="str">
        <f t="array" ref="L9">IF(ISERROR(SMALL(IF($C$2:$C$251=$G9, $B$2:$B$251), 5)),"",SMALL(IF($C$2:$C$251=$G9, $B$2:$B$251), 5))</f>
        <v/>
      </c>
      <c r="M9" s="9" t="str">
        <f t="array" ref="M9">IF(ISERROR(SMALL(IF($C$2:$C$251=$G9, $B$2:$B$251), 6)),"",SMALL(IF($C$2:$C$251=$G9, $B$2:$B$251), 6))</f>
        <v/>
      </c>
      <c r="N9" s="9" t="str">
        <f t="array" ref="N9">IF(ISERROR(SMALL(IF($C$2:$C$251=$G9, $B$2:$B$251), 7)),"",SMALL(IF($C$2:$C$251=$G9, $B$2:$B$251), 7))</f>
        <v/>
      </c>
      <c r="O9" s="3" t="str">
        <f t="shared" si="0"/>
        <v/>
      </c>
      <c r="P9" s="3" t="str">
        <f t="shared" si="1"/>
        <v/>
      </c>
    </row>
    <row r="10" spans="1:16" x14ac:dyDescent="0.25">
      <c r="A10">
        <v>9</v>
      </c>
      <c r="B10">
        <f>IF($C10&lt;&gt;"",IF(COUNTIFS($C$2:$C$251,"="&amp;$C10)&gt;=5,IF(COUNTIFS($C$2:$C10,"="&amp;$C10)&lt;=7,COUNT($B$1:$B9)+1,""),""),"")</f>
        <v>7</v>
      </c>
      <c r="C10" s="1" t="s">
        <v>34</v>
      </c>
      <c r="D10" t="s">
        <v>154</v>
      </c>
      <c r="E10" s="7">
        <v>7.8142361111111103E-3</v>
      </c>
      <c r="G10" s="1" t="str">
        <f>IF(LEFT(Schools!A7)&lt;&gt;"z",Schools!A7,"")</f>
        <v>St. Elizabeth</v>
      </c>
      <c r="H10" s="9">
        <f t="array" ref="H10">IF(ISERROR(SMALL(IF($C$2:$C$251=$G10, $B$2:$B$251), 1)),"",SMALL(IF($C$2:$C$251=$G10, $B$2:$B$251), 1))</f>
        <v>7</v>
      </c>
      <c r="I10" s="9">
        <f t="array" ref="I10">IF(ISERROR(SMALL(IF($C$2:$C$251=$G10, $B$2:$B$251), 2)),"",SMALL(IF($C$2:$C$251=$G10, $B$2:$B$251), 2))</f>
        <v>8</v>
      </c>
      <c r="J10" s="9">
        <f t="array" ref="J10">IF(ISERROR(SMALL(IF($C$2:$C$251=$G10, $B$2:$B$251), 3)),"",SMALL(IF($C$2:$C$251=$G10, $B$2:$B$251), 3))</f>
        <v>23</v>
      </c>
      <c r="K10" s="9">
        <f t="array" ref="K10">IF(ISERROR(SMALL(IF($C$2:$C$251=$G10, $B$2:$B$251), 4)),"",SMALL(IF($C$2:$C$251=$G10, $B$2:$B$251), 4))</f>
        <v>26</v>
      </c>
      <c r="L10" s="9">
        <f t="array" ref="L10">IF(ISERROR(SMALL(IF($C$2:$C$251=$G10, $B$2:$B$251), 5)),"",SMALL(IF($C$2:$C$251=$G10, $B$2:$B$251), 5))</f>
        <v>29</v>
      </c>
      <c r="M10" s="9" t="str">
        <f t="array" ref="M10">IF(ISERROR(SMALL(IF($C$2:$C$251=$G10, $B$2:$B$251), 6)),"",SMALL(IF($C$2:$C$251=$G10, $B$2:$B$251), 6))</f>
        <v/>
      </c>
      <c r="N10" s="9" t="str">
        <f t="array" ref="N10">IF(ISERROR(SMALL(IF($C$2:$C$251=$G10, $B$2:$B$251), 7)),"",SMALL(IF($C$2:$C$251=$G10, $B$2:$B$251), 7))</f>
        <v/>
      </c>
      <c r="O10" s="3">
        <f t="shared" si="0"/>
        <v>93</v>
      </c>
      <c r="P10" s="3">
        <f t="shared" si="1"/>
        <v>4</v>
      </c>
    </row>
    <row r="11" spans="1:16" x14ac:dyDescent="0.25">
      <c r="A11">
        <v>10</v>
      </c>
      <c r="B11" t="str">
        <f>IF($C11&lt;&gt;"",IF(COUNTIFS($C$2:$C$251,"="&amp;$C11)&gt;=5,IF(COUNTIFS($C$2:$C11,"="&amp;$C11)&lt;=7,COUNT($B$1:$B10)+1,""),""),"")</f>
        <v/>
      </c>
      <c r="C11" s="1" t="s">
        <v>31</v>
      </c>
      <c r="D11" t="s">
        <v>155</v>
      </c>
      <c r="E11" s="7">
        <v>7.8417824074074067E-3</v>
      </c>
      <c r="G11" s="1" t="str">
        <f>IF(LEFT(Schools!A8)&lt;&gt;"z",Schools!A8,"")</f>
        <v>St. James</v>
      </c>
      <c r="H11" s="9" t="str">
        <f t="array" ref="H11">IF(ISERROR(SMALL(IF($C$2:$C$251=$G11, $B$2:$B$251), 1)),"",SMALL(IF($C$2:$C$251=$G11, $B$2:$B$251), 1))</f>
        <v/>
      </c>
      <c r="I11" s="9" t="str">
        <f t="array" ref="I11">IF(ISERROR(SMALL(IF($C$2:$C$251=$G11, $B$2:$B$251), 2)),"",SMALL(IF($C$2:$C$251=$G11, $B$2:$B$251), 2))</f>
        <v/>
      </c>
      <c r="J11" s="9" t="str">
        <f t="array" ref="J11">IF(ISERROR(SMALL(IF($C$2:$C$251=$G11, $B$2:$B$251), 3)),"",SMALL(IF($C$2:$C$251=$G11, $B$2:$B$251), 3))</f>
        <v/>
      </c>
      <c r="K11" s="9" t="str">
        <f t="array" ref="K11">IF(ISERROR(SMALL(IF($C$2:$C$251=$G11, $B$2:$B$251), 4)),"",SMALL(IF($C$2:$C$251=$G11, $B$2:$B$251), 4))</f>
        <v/>
      </c>
      <c r="L11" s="9" t="str">
        <f t="array" ref="L11">IF(ISERROR(SMALL(IF($C$2:$C$251=$G11, $B$2:$B$251), 5)),"",SMALL(IF($C$2:$C$251=$G11, $B$2:$B$251), 5))</f>
        <v/>
      </c>
      <c r="M11" s="9" t="str">
        <f t="array" ref="M11">IF(ISERROR(SMALL(IF($C$2:$C$251=$G11, $B$2:$B$251), 6)),"",SMALL(IF($C$2:$C$251=$G11, $B$2:$B$251), 6))</f>
        <v/>
      </c>
      <c r="N11" s="9" t="str">
        <f t="array" ref="N11">IF(ISERROR(SMALL(IF($C$2:$C$251=$G11, $B$2:$B$251), 7)),"",SMALL(IF($C$2:$C$251=$G11, $B$2:$B$251), 7))</f>
        <v/>
      </c>
      <c r="O11" s="3" t="str">
        <f t="shared" si="0"/>
        <v/>
      </c>
      <c r="P11" s="3" t="str">
        <f t="shared" si="1"/>
        <v/>
      </c>
    </row>
    <row r="12" spans="1:16" x14ac:dyDescent="0.25">
      <c r="A12">
        <v>11</v>
      </c>
      <c r="B12">
        <f>IF($C12&lt;&gt;"",IF(COUNTIFS($C$2:$C$251,"="&amp;$C12)&gt;=5,IF(COUNTIFS($C$2:$C12,"="&amp;$C12)&lt;=7,COUNT($B$1:$B11)+1,""),""),"")</f>
        <v>8</v>
      </c>
      <c r="C12" s="1" t="s">
        <v>34</v>
      </c>
      <c r="D12" t="s">
        <v>156</v>
      </c>
      <c r="E12" s="7">
        <v>7.8609953703703689E-3</v>
      </c>
      <c r="G12" s="1" t="str">
        <f>IF(LEFT(Schools!A9)&lt;&gt;"z",Schools!A9,"")</f>
        <v>St. John the Apostole</v>
      </c>
      <c r="H12" s="9">
        <f t="array" ref="H12">IF(ISERROR(SMALL(IF($C$2:$C$251=$G12, $B$2:$B$251), 1)),"",SMALL(IF($C$2:$C$251=$G12, $B$2:$B$251), 1))</f>
        <v>14</v>
      </c>
      <c r="I12" s="9">
        <f t="array" ref="I12">IF(ISERROR(SMALL(IF($C$2:$C$251=$G12, $B$2:$B$251), 2)),"",SMALL(IF($C$2:$C$251=$G12, $B$2:$B$251), 2))</f>
        <v>16</v>
      </c>
      <c r="J12" s="9">
        <f t="array" ref="J12">IF(ISERROR(SMALL(IF($C$2:$C$251=$G12, $B$2:$B$251), 3)),"",SMALL(IF($C$2:$C$251=$G12, $B$2:$B$251), 3))</f>
        <v>19</v>
      </c>
      <c r="K12" s="9">
        <f t="array" ref="K12">IF(ISERROR(SMALL(IF($C$2:$C$251=$G12, $B$2:$B$251), 4)),"",SMALL(IF($C$2:$C$251=$G12, $B$2:$B$251), 4))</f>
        <v>27</v>
      </c>
      <c r="L12" s="9">
        <f t="array" ref="L12">IF(ISERROR(SMALL(IF($C$2:$C$251=$G12, $B$2:$B$251), 5)),"",SMALL(IF($C$2:$C$251=$G12, $B$2:$B$251), 5))</f>
        <v>28</v>
      </c>
      <c r="M12" s="9" t="str">
        <f t="array" ref="M12">IF(ISERROR(SMALL(IF($C$2:$C$251=$G12, $B$2:$B$251), 6)),"",SMALL(IF($C$2:$C$251=$G12, $B$2:$B$251), 6))</f>
        <v/>
      </c>
      <c r="N12" s="9" t="str">
        <f t="array" ref="N12">IF(ISERROR(SMALL(IF($C$2:$C$251=$G12, $B$2:$B$251), 7)),"",SMALL(IF($C$2:$C$251=$G12, $B$2:$B$251), 7))</f>
        <v/>
      </c>
      <c r="O12" s="3">
        <f t="shared" si="0"/>
        <v>104</v>
      </c>
      <c r="P12" s="3">
        <f t="shared" si="1"/>
        <v>5</v>
      </c>
    </row>
    <row r="13" spans="1:16" x14ac:dyDescent="0.25">
      <c r="A13">
        <v>12</v>
      </c>
      <c r="B13" t="str">
        <f>IF($C13&lt;&gt;"",IF(COUNTIFS($C$2:$C$251,"="&amp;$C13)&gt;=5,IF(COUNTIFS($C$2:$C13,"="&amp;$C13)&lt;=7,COUNT($B$1:$B12)+1,""),""),"")</f>
        <v/>
      </c>
      <c r="C13" s="1" t="s">
        <v>28</v>
      </c>
      <c r="D13" t="s">
        <v>157</v>
      </c>
      <c r="E13" s="7">
        <v>7.9592592592592579E-3</v>
      </c>
      <c r="G13" s="1" t="str">
        <f>IF(LEFT(Schools!A10)&lt;&gt;"z",Schools!A10,"")</f>
        <v>St. Mary's</v>
      </c>
      <c r="H13" s="9" t="str">
        <f t="array" ref="H13">IF(ISERROR(SMALL(IF($C$2:$C$251=$G13, $B$2:$B$251), 1)),"",SMALL(IF($C$2:$C$251=$G13, $B$2:$B$251), 1))</f>
        <v/>
      </c>
      <c r="I13" s="9" t="str">
        <f t="array" ref="I13">IF(ISERROR(SMALL(IF($C$2:$C$251=$G13, $B$2:$B$251), 2)),"",SMALL(IF($C$2:$C$251=$G13, $B$2:$B$251), 2))</f>
        <v/>
      </c>
      <c r="J13" s="9" t="str">
        <f t="array" ref="J13">IF(ISERROR(SMALL(IF($C$2:$C$251=$G13, $B$2:$B$251), 3)),"",SMALL(IF($C$2:$C$251=$G13, $B$2:$B$251), 3))</f>
        <v/>
      </c>
      <c r="K13" s="9" t="str">
        <f t="array" ref="K13">IF(ISERROR(SMALL(IF($C$2:$C$251=$G13, $B$2:$B$251), 4)),"",SMALL(IF($C$2:$C$251=$G13, $B$2:$B$251), 4))</f>
        <v/>
      </c>
      <c r="L13" s="9" t="str">
        <f t="array" ref="L13">IF(ISERROR(SMALL(IF($C$2:$C$251=$G13, $B$2:$B$251), 5)),"",SMALL(IF($C$2:$C$251=$G13, $B$2:$B$251), 5))</f>
        <v/>
      </c>
      <c r="M13" s="9" t="str">
        <f t="array" ref="M13">IF(ISERROR(SMALL(IF($C$2:$C$251=$G13, $B$2:$B$251), 6)),"",SMALL(IF($C$2:$C$251=$G13, $B$2:$B$251), 6))</f>
        <v/>
      </c>
      <c r="N13" s="9" t="str">
        <f t="array" ref="N13">IF(ISERROR(SMALL(IF($C$2:$C$251=$G13, $B$2:$B$251), 7)),"",SMALL(IF($C$2:$C$251=$G13, $B$2:$B$251), 7))</f>
        <v/>
      </c>
      <c r="O13" s="3" t="str">
        <f t="shared" si="0"/>
        <v/>
      </c>
      <c r="P13" s="3" t="str">
        <f t="shared" si="1"/>
        <v/>
      </c>
    </row>
    <row r="14" spans="1:16" x14ac:dyDescent="0.25">
      <c r="A14">
        <v>13</v>
      </c>
      <c r="B14">
        <f>IF($C14&lt;&gt;"",IF(COUNTIFS($C$2:$C$251,"="&amp;$C14)&gt;=5,IF(COUNTIFS($C$2:$C14,"="&amp;$C14)&lt;=7,COUNT($B$1:$B13)+1,""),""),"")</f>
        <v>9</v>
      </c>
      <c r="C14" s="1" t="s">
        <v>24</v>
      </c>
      <c r="D14" t="s">
        <v>158</v>
      </c>
      <c r="E14" s="7">
        <v>7.9943287037037031E-3</v>
      </c>
      <c r="G14" s="1" t="str">
        <f>IF(LEFT(Schools!A11)&lt;&gt;"z",Schools!A11,"")</f>
        <v>St. Michael's</v>
      </c>
      <c r="H14" s="9" t="str">
        <f t="array" ref="H14">IF(ISERROR(SMALL(IF($C$2:$C$251=$G14, $B$2:$B$251), 1)),"",SMALL(IF($C$2:$C$251=$G14, $B$2:$B$251), 1))</f>
        <v/>
      </c>
      <c r="I14" s="9" t="str">
        <f t="array" ref="I14">IF(ISERROR(SMALL(IF($C$2:$C$251=$G14, $B$2:$B$251), 2)),"",SMALL(IF($C$2:$C$251=$G14, $B$2:$B$251), 2))</f>
        <v/>
      </c>
      <c r="J14" s="9" t="str">
        <f t="array" ref="J14">IF(ISERROR(SMALL(IF($C$2:$C$251=$G14, $B$2:$B$251), 3)),"",SMALL(IF($C$2:$C$251=$G14, $B$2:$B$251), 3))</f>
        <v/>
      </c>
      <c r="K14" s="9" t="str">
        <f t="array" ref="K14">IF(ISERROR(SMALL(IF($C$2:$C$251=$G14, $B$2:$B$251), 4)),"",SMALL(IF($C$2:$C$251=$G14, $B$2:$B$251), 4))</f>
        <v/>
      </c>
      <c r="L14" s="9" t="str">
        <f t="array" ref="L14">IF(ISERROR(SMALL(IF($C$2:$C$251=$G14, $B$2:$B$251), 5)),"",SMALL(IF($C$2:$C$251=$G14, $B$2:$B$251), 5))</f>
        <v/>
      </c>
      <c r="M14" s="9" t="str">
        <f t="array" ref="M14">IF(ISERROR(SMALL(IF($C$2:$C$251=$G14, $B$2:$B$251), 6)),"",SMALL(IF($C$2:$C$251=$G14, $B$2:$B$251), 6))</f>
        <v/>
      </c>
      <c r="N14" s="9" t="str">
        <f t="array" ref="N14">IF(ISERROR(SMALL(IF($C$2:$C$251=$G14, $B$2:$B$251), 7)),"",SMALL(IF($C$2:$C$251=$G14, $B$2:$B$251), 7))</f>
        <v/>
      </c>
      <c r="O14" s="3" t="str">
        <f t="shared" si="0"/>
        <v/>
      </c>
      <c r="P14" s="3" t="str">
        <f t="shared" si="1"/>
        <v/>
      </c>
    </row>
    <row r="15" spans="1:16" x14ac:dyDescent="0.25">
      <c r="A15">
        <v>14</v>
      </c>
      <c r="B15">
        <f>IF($C15&lt;&gt;"",IF(COUNTIFS($C$2:$C$251,"="&amp;$C15)&gt;=5,IF(COUNTIFS($C$2:$C15,"="&amp;$C15)&lt;=7,COUNT($B$1:$B14)+1,""),""),"")</f>
        <v>10</v>
      </c>
      <c r="C15" s="1" t="s">
        <v>24</v>
      </c>
      <c r="D15" t="s">
        <v>159</v>
      </c>
      <c r="E15" s="7">
        <v>8.000694444444444E-3</v>
      </c>
      <c r="G15" s="1" t="str">
        <f>IF(LEFT(Schools!A12)&lt;&gt;"z",Schools!A12,"")</f>
        <v>St. Patrick</v>
      </c>
      <c r="H15" s="9">
        <f t="array" ref="H15">IF(ISERROR(SMALL(IF($C$2:$C$251=$G15, $B$2:$B$251), 1)),"",SMALL(IF($C$2:$C$251=$G15, $B$2:$B$251), 1))</f>
        <v>1</v>
      </c>
      <c r="I15" s="9">
        <f t="array" ref="I15">IF(ISERROR(SMALL(IF($C$2:$C$251=$G15, $B$2:$B$251), 2)),"",SMALL(IF($C$2:$C$251=$G15, $B$2:$B$251), 2))</f>
        <v>3</v>
      </c>
      <c r="J15" s="9">
        <f t="array" ref="J15">IF(ISERROR(SMALL(IF($C$2:$C$251=$G15, $B$2:$B$251), 3)),"",SMALL(IF($C$2:$C$251=$G15, $B$2:$B$251), 3))</f>
        <v>4</v>
      </c>
      <c r="K15" s="9">
        <f t="array" ref="K15">IF(ISERROR(SMALL(IF($C$2:$C$251=$G15, $B$2:$B$251), 4)),"",SMALL(IF($C$2:$C$251=$G15, $B$2:$B$251), 4))</f>
        <v>9</v>
      </c>
      <c r="L15" s="9">
        <f t="array" ref="L15">IF(ISERROR(SMALL(IF($C$2:$C$251=$G15, $B$2:$B$251), 5)),"",SMALL(IF($C$2:$C$251=$G15, $B$2:$B$251), 5))</f>
        <v>10</v>
      </c>
      <c r="M15" s="9">
        <f t="array" ref="M15">IF(ISERROR(SMALL(IF($C$2:$C$251=$G15, $B$2:$B$251), 6)),"",SMALL(IF($C$2:$C$251=$G15, $B$2:$B$251), 6))</f>
        <v>22</v>
      </c>
      <c r="N15" s="9">
        <f t="array" ref="N15">IF(ISERROR(SMALL(IF($C$2:$C$251=$G15, $B$2:$B$251), 7)),"",SMALL(IF($C$2:$C$251=$G15, $B$2:$B$251), 7))</f>
        <v>24</v>
      </c>
      <c r="O15" s="3">
        <f t="shared" si="0"/>
        <v>27</v>
      </c>
      <c r="P15" s="3">
        <f t="shared" si="1"/>
        <v>1</v>
      </c>
    </row>
    <row r="16" spans="1:16" x14ac:dyDescent="0.25">
      <c r="A16">
        <v>15</v>
      </c>
      <c r="B16" t="str">
        <f>IF($C16&lt;&gt;"",IF(COUNTIFS($C$2:$C$251,"="&amp;$C16)&gt;=5,IF(COUNTIFS($C$2:$C16,"="&amp;$C16)&lt;=7,COUNT($B$1:$B15)+1,""),""),"")</f>
        <v/>
      </c>
      <c r="C16" s="1" t="s">
        <v>33</v>
      </c>
      <c r="D16" t="s">
        <v>160</v>
      </c>
      <c r="E16" s="7">
        <v>8.0158564814814814E-3</v>
      </c>
      <c r="G16" s="1" t="str">
        <f>IF(LEFT(Schools!A13)&lt;&gt;"z",Schools!A13,"")</f>
        <v>St. Rose, Short Hills (SRSH)</v>
      </c>
      <c r="H16" s="9" t="str">
        <f t="array" ref="H16">IF(ISERROR(SMALL(IF($C$2:$C$251=$G16, $B$2:$B$251), 1)),"",SMALL(IF($C$2:$C$251=$G16, $B$2:$B$251), 1))</f>
        <v/>
      </c>
      <c r="I16" s="9" t="str">
        <f t="array" ref="I16">IF(ISERROR(SMALL(IF($C$2:$C$251=$G16, $B$2:$B$251), 2)),"",SMALL(IF($C$2:$C$251=$G16, $B$2:$B$251), 2))</f>
        <v/>
      </c>
      <c r="J16" s="9" t="str">
        <f t="array" ref="J16">IF(ISERROR(SMALL(IF($C$2:$C$251=$G16, $B$2:$B$251), 3)),"",SMALL(IF($C$2:$C$251=$G16, $B$2:$B$251), 3))</f>
        <v/>
      </c>
      <c r="K16" s="9" t="str">
        <f t="array" ref="K16">IF(ISERROR(SMALL(IF($C$2:$C$251=$G16, $B$2:$B$251), 4)),"",SMALL(IF($C$2:$C$251=$G16, $B$2:$B$251), 4))</f>
        <v/>
      </c>
      <c r="L16" s="9" t="str">
        <f t="array" ref="L16">IF(ISERROR(SMALL(IF($C$2:$C$251=$G16, $B$2:$B$251), 5)),"",SMALL(IF($C$2:$C$251=$G16, $B$2:$B$251), 5))</f>
        <v/>
      </c>
      <c r="M16" s="9" t="str">
        <f t="array" ref="M16">IF(ISERROR(SMALL(IF($C$2:$C$251=$G16, $B$2:$B$251), 6)),"",SMALL(IF($C$2:$C$251=$G16, $B$2:$B$251), 6))</f>
        <v/>
      </c>
      <c r="N16" s="9" t="str">
        <f t="array" ref="N16">IF(ISERROR(SMALL(IF($C$2:$C$251=$G16, $B$2:$B$251), 7)),"",SMALL(IF($C$2:$C$251=$G16, $B$2:$B$251), 7))</f>
        <v/>
      </c>
      <c r="O16" s="3" t="str">
        <f t="shared" si="0"/>
        <v/>
      </c>
      <c r="P16" s="3" t="str">
        <f t="shared" si="1"/>
        <v/>
      </c>
    </row>
    <row r="17" spans="1:16" x14ac:dyDescent="0.25">
      <c r="A17">
        <v>16</v>
      </c>
      <c r="B17" t="str">
        <f>IF($C17&lt;&gt;"",IF(COUNTIFS($C$2:$C$251,"="&amp;$C17)&gt;=5,IF(COUNTIFS($C$2:$C17,"="&amp;$C17)&lt;=7,COUNT($B$1:$B16)+1,""),""),"")</f>
        <v/>
      </c>
      <c r="C17" s="1" t="s">
        <v>21</v>
      </c>
      <c r="D17" t="s">
        <v>161</v>
      </c>
      <c r="E17" s="7">
        <v>8.1656249999999993E-3</v>
      </c>
      <c r="G17" s="1" t="str">
        <f>IF(LEFT(Schools!A14)&lt;&gt;"z",Schools!A14,"")</f>
        <v>St. Vincent Martyr (SVMS)</v>
      </c>
      <c r="H17" s="9">
        <f t="array" ref="H17">IF(ISERROR(SMALL(IF($C$2:$C$251=$G17, $B$2:$B$251), 1)),"",SMALL(IF($C$2:$C$251=$G17, $B$2:$B$251), 1))</f>
        <v>5</v>
      </c>
      <c r="I17" s="9">
        <f t="array" ref="I17">IF(ISERROR(SMALL(IF($C$2:$C$251=$G17, $B$2:$B$251), 2)),"",SMALL(IF($C$2:$C$251=$G17, $B$2:$B$251), 2))</f>
        <v>11</v>
      </c>
      <c r="J17" s="9">
        <f t="array" ref="J17">IF(ISERROR(SMALL(IF($C$2:$C$251=$G17, $B$2:$B$251), 3)),"",SMALL(IF($C$2:$C$251=$G17, $B$2:$B$251), 3))</f>
        <v>12</v>
      </c>
      <c r="K17" s="9">
        <f t="array" ref="K17">IF(ISERROR(SMALL(IF($C$2:$C$251=$G17, $B$2:$B$251), 4)),"",SMALL(IF($C$2:$C$251=$G17, $B$2:$B$251), 4))</f>
        <v>18</v>
      </c>
      <c r="L17" s="9">
        <f t="array" ref="L17">IF(ISERROR(SMALL(IF($C$2:$C$251=$G17, $B$2:$B$251), 5)),"",SMALL(IF($C$2:$C$251=$G17, $B$2:$B$251), 5))</f>
        <v>21</v>
      </c>
      <c r="M17" s="9">
        <f t="array" ref="M17">IF(ISERROR(SMALL(IF($C$2:$C$251=$G17, $B$2:$B$251), 6)),"",SMALL(IF($C$2:$C$251=$G17, $B$2:$B$251), 6))</f>
        <v>30</v>
      </c>
      <c r="N17" s="9" t="str">
        <f t="array" ref="N17">IF(ISERROR(SMALL(IF($C$2:$C$251=$G17, $B$2:$B$251), 7)),"",SMALL(IF($C$2:$C$251=$G17, $B$2:$B$251), 7))</f>
        <v/>
      </c>
      <c r="O17" s="3">
        <f t="shared" si="0"/>
        <v>67</v>
      </c>
      <c r="P17" s="3">
        <f t="shared" si="1"/>
        <v>3</v>
      </c>
    </row>
    <row r="18" spans="1:16" x14ac:dyDescent="0.25">
      <c r="A18">
        <v>17</v>
      </c>
      <c r="B18" t="str">
        <f>IF($C18&lt;&gt;"",IF(COUNTIFS($C$2:$C$251,"="&amp;$C18)&gt;=5,IF(COUNTIFS($C$2:$C18,"="&amp;$C18)&lt;=7,COUNT($B$1:$B17)+1,""),""),"")</f>
        <v/>
      </c>
      <c r="C18" s="1" t="s">
        <v>33</v>
      </c>
      <c r="D18" t="s">
        <v>162</v>
      </c>
      <c r="E18" s="7">
        <v>8.1871527777777776E-3</v>
      </c>
      <c r="G18" s="1" t="str">
        <f>IF(LEFT(Schools!A15)&lt;&gt;"z",Schools!A15,"")</f>
        <v>AOLP</v>
      </c>
      <c r="H18" s="9" t="str">
        <f t="array" ref="H18">IF(ISERROR(SMALL(IF($C$2:$C$251=$G18, $B$2:$B$251), 1)),"",SMALL(IF($C$2:$C$251=$G18, $B$2:$B$251), 1))</f>
        <v/>
      </c>
      <c r="I18" s="9" t="str">
        <f t="array" ref="I18">IF(ISERROR(SMALL(IF($C$2:$C$251=$G18, $B$2:$B$251), 2)),"",SMALL(IF($C$2:$C$251=$G18, $B$2:$B$251), 2))</f>
        <v/>
      </c>
      <c r="J18" s="9" t="str">
        <f t="array" ref="J18">IF(ISERROR(SMALL(IF($C$2:$C$251=$G18, $B$2:$B$251), 3)),"",SMALL(IF($C$2:$C$251=$G18, $B$2:$B$251), 3))</f>
        <v/>
      </c>
      <c r="K18" s="9" t="str">
        <f t="array" ref="K18">IF(ISERROR(SMALL(IF($C$2:$C$251=$G18, $B$2:$B$251), 4)),"",SMALL(IF($C$2:$C$251=$G18, $B$2:$B$251), 4))</f>
        <v/>
      </c>
      <c r="L18" s="9" t="str">
        <f t="array" ref="L18">IF(ISERROR(SMALL(IF($C$2:$C$251=$G18, $B$2:$B$251), 5)),"",SMALL(IF($C$2:$C$251=$G18, $B$2:$B$251), 5))</f>
        <v/>
      </c>
      <c r="M18" s="9" t="str">
        <f t="array" ref="M18">IF(ISERROR(SMALL(IF($C$2:$C$251=$G18, $B$2:$B$251), 6)),"",SMALL(IF($C$2:$C$251=$G18, $B$2:$B$251), 6))</f>
        <v/>
      </c>
      <c r="N18" s="9" t="str">
        <f t="array" ref="N18">IF(ISERROR(SMALL(IF($C$2:$C$251=$G18, $B$2:$B$251), 7)),"",SMALL(IF($C$2:$C$251=$G18, $B$2:$B$251), 7))</f>
        <v/>
      </c>
      <c r="O18" s="3" t="str">
        <f t="shared" si="0"/>
        <v/>
      </c>
      <c r="P18" s="3" t="str">
        <f t="shared" si="1"/>
        <v/>
      </c>
    </row>
    <row r="19" spans="1:16" x14ac:dyDescent="0.25">
      <c r="A19">
        <v>18</v>
      </c>
      <c r="B19">
        <f>IF($C19&lt;&gt;"",IF(COUNTIFS($C$2:$C$251,"="&amp;$C19)&gt;=5,IF(COUNTIFS($C$2:$C19,"="&amp;$C19)&lt;=7,COUNT($B$1:$B18)+1,""),""),"")</f>
        <v>11</v>
      </c>
      <c r="C19" s="1" t="s">
        <v>30</v>
      </c>
      <c r="D19" t="s">
        <v>163</v>
      </c>
      <c r="E19" s="7">
        <v>8.2659722222222214E-3</v>
      </c>
      <c r="G19" s="1" t="str">
        <f>IF(LEFT(Schools!A16)&lt;&gt;"z",Schools!A16,"")</f>
        <v/>
      </c>
      <c r="H19" s="9" t="str">
        <f t="array" ref="H19">IF(ISERROR(SMALL(IF($C$2:$C$251=$G19, $B$2:$B$251), 1)),"",SMALL(IF($C$2:$C$251=$G19, $B$2:$B$251), 1))</f>
        <v/>
      </c>
      <c r="I19" s="9" t="str">
        <f t="array" ref="I19">IF(ISERROR(SMALL(IF($C$2:$C$251=$G19, $B$2:$B$251), 2)),"",SMALL(IF($C$2:$C$251=$G19, $B$2:$B$251), 2))</f>
        <v/>
      </c>
      <c r="J19" s="9" t="str">
        <f t="array" ref="J19">IF(ISERROR(SMALL(IF($C$2:$C$251=$G19, $B$2:$B$251), 3)),"",SMALL(IF($C$2:$C$251=$G19, $B$2:$B$251), 3))</f>
        <v/>
      </c>
      <c r="K19" s="9" t="str">
        <f t="array" ref="K19">IF(ISERROR(SMALL(IF($C$2:$C$251=$G19, $B$2:$B$251), 4)),"",SMALL(IF($C$2:$C$251=$G19, $B$2:$B$251), 4))</f>
        <v/>
      </c>
      <c r="L19" s="9" t="str">
        <f t="array" ref="L19">IF(ISERROR(SMALL(IF($C$2:$C$251=$G19, $B$2:$B$251), 5)),"",SMALL(IF($C$2:$C$251=$G19, $B$2:$B$251), 5))</f>
        <v/>
      </c>
      <c r="M19" s="9" t="str">
        <f t="array" ref="M19">IF(ISERROR(SMALL(IF($C$2:$C$251=$G19, $B$2:$B$251), 6)),"",SMALL(IF($C$2:$C$251=$G19, $B$2:$B$251), 6))</f>
        <v/>
      </c>
      <c r="N19" s="9" t="str">
        <f t="array" ref="N19">IF(ISERROR(SMALL(IF($C$2:$C$251=$G19, $B$2:$B$251), 7)),"",SMALL(IF($C$2:$C$251=$G19, $B$2:$B$251), 7))</f>
        <v/>
      </c>
      <c r="O19" s="3" t="str">
        <f t="shared" si="0"/>
        <v/>
      </c>
      <c r="P19" s="3" t="str">
        <f t="shared" si="1"/>
        <v/>
      </c>
    </row>
    <row r="20" spans="1:16" x14ac:dyDescent="0.25">
      <c r="A20">
        <v>19</v>
      </c>
      <c r="B20">
        <f>IF($C20&lt;&gt;"",IF(COUNTIFS($C$2:$C$251,"="&amp;$C20)&gt;=5,IF(COUNTIFS($C$2:$C20,"="&amp;$C20)&lt;=7,COUNT($B$1:$B19)+1,""),""),"")</f>
        <v>12</v>
      </c>
      <c r="C20" s="1" t="s">
        <v>30</v>
      </c>
      <c r="D20" t="s">
        <v>164</v>
      </c>
      <c r="E20" s="7">
        <v>8.365277777777777E-3</v>
      </c>
      <c r="G20" s="1" t="str">
        <f>IF(LEFT(Schools!A17)&lt;&gt;"z",Schools!A17,"")</f>
        <v/>
      </c>
      <c r="H20" s="9" t="str">
        <f t="array" ref="H20">IF(ISERROR(SMALL(IF($C$2:$C$251=$G20, $B$2:$B$251), 1)),"",SMALL(IF($C$2:$C$251=$G20, $B$2:$B$251), 1))</f>
        <v/>
      </c>
      <c r="I20" s="9" t="str">
        <f t="array" ref="I20">IF(ISERROR(SMALL(IF($C$2:$C$251=$G20, $B$2:$B$251), 2)),"",SMALL(IF($C$2:$C$251=$G20, $B$2:$B$251), 2))</f>
        <v/>
      </c>
      <c r="J20" s="9" t="str">
        <f t="array" ref="J20">IF(ISERROR(SMALL(IF($C$2:$C$251=$G20, $B$2:$B$251), 3)),"",SMALL(IF($C$2:$C$251=$G20, $B$2:$B$251), 3))</f>
        <v/>
      </c>
      <c r="K20" s="9" t="str">
        <f t="array" ref="K20">IF(ISERROR(SMALL(IF($C$2:$C$251=$G20, $B$2:$B$251), 4)),"",SMALL(IF($C$2:$C$251=$G20, $B$2:$B$251), 4))</f>
        <v/>
      </c>
      <c r="L20" s="9" t="str">
        <f t="array" ref="L20">IF(ISERROR(SMALL(IF($C$2:$C$251=$G20, $B$2:$B$251), 5)),"",SMALL(IF($C$2:$C$251=$G20, $B$2:$B$251), 5))</f>
        <v/>
      </c>
      <c r="M20" s="9" t="str">
        <f t="array" ref="M20">IF(ISERROR(SMALL(IF($C$2:$C$251=$G20, $B$2:$B$251), 6)),"",SMALL(IF($C$2:$C$251=$G20, $B$2:$B$251), 6))</f>
        <v/>
      </c>
      <c r="N20" s="9" t="str">
        <f t="array" ref="N20">IF(ISERROR(SMALL(IF($C$2:$C$251=$G20, $B$2:$B$251), 7)),"",SMALL(IF($C$2:$C$251=$G20, $B$2:$B$251), 7))</f>
        <v/>
      </c>
      <c r="O20" s="3" t="str">
        <f t="shared" si="0"/>
        <v/>
      </c>
      <c r="P20" s="3" t="str">
        <f t="shared" si="1"/>
        <v/>
      </c>
    </row>
    <row r="21" spans="1:16" x14ac:dyDescent="0.25">
      <c r="A21">
        <v>20</v>
      </c>
      <c r="B21">
        <f>IF($C21&lt;&gt;"",IF(COUNTIFS($C$2:$C$251,"="&amp;$C21)&gt;=5,IF(COUNTIFS($C$2:$C21,"="&amp;$C21)&lt;=7,COUNT($B$1:$B20)+1,""),""),"")</f>
        <v>13</v>
      </c>
      <c r="C21" s="1" t="s">
        <v>20</v>
      </c>
      <c r="D21" t="s">
        <v>165</v>
      </c>
      <c r="E21" s="7">
        <v>8.3774305555555546E-3</v>
      </c>
      <c r="G21" s="1" t="str">
        <f>IF(LEFT(Schools!A18)&lt;&gt;"z",Schools!A18,"")</f>
        <v/>
      </c>
      <c r="H21" s="9" t="str">
        <f t="array" ref="H21">IF(ISERROR(SMALL(IF($C$2:$C$251=$G21, $B$2:$B$251), 1)),"",SMALL(IF($C$2:$C$251=$G21, $B$2:$B$251), 1))</f>
        <v/>
      </c>
      <c r="I21" s="9" t="str">
        <f t="array" ref="I21">IF(ISERROR(SMALL(IF($C$2:$C$251=$G21, $B$2:$B$251), 2)),"",SMALL(IF($C$2:$C$251=$G21, $B$2:$B$251), 2))</f>
        <v/>
      </c>
      <c r="J21" s="9" t="str">
        <f t="array" ref="J21">IF(ISERROR(SMALL(IF($C$2:$C$251=$G21, $B$2:$B$251), 3)),"",SMALL(IF($C$2:$C$251=$G21, $B$2:$B$251), 3))</f>
        <v/>
      </c>
      <c r="K21" s="9" t="str">
        <f t="array" ref="K21">IF(ISERROR(SMALL(IF($C$2:$C$251=$G21, $B$2:$B$251), 4)),"",SMALL(IF($C$2:$C$251=$G21, $B$2:$B$251), 4))</f>
        <v/>
      </c>
      <c r="L21" s="9" t="str">
        <f t="array" ref="L21">IF(ISERROR(SMALL(IF($C$2:$C$251=$G21, $B$2:$B$251), 5)),"",SMALL(IF($C$2:$C$251=$G21, $B$2:$B$251), 5))</f>
        <v/>
      </c>
      <c r="M21" s="9" t="str">
        <f t="array" ref="M21">IF(ISERROR(SMALL(IF($C$2:$C$251=$G21, $B$2:$B$251), 6)),"",SMALL(IF($C$2:$C$251=$G21, $B$2:$B$251), 6))</f>
        <v/>
      </c>
      <c r="N21" s="9" t="str">
        <f t="array" ref="N21">IF(ISERROR(SMALL(IF($C$2:$C$251=$G21, $B$2:$B$251), 7)),"",SMALL(IF($C$2:$C$251=$G21, $B$2:$B$251), 7))</f>
        <v/>
      </c>
      <c r="O21" s="3" t="str">
        <f t="shared" si="0"/>
        <v/>
      </c>
      <c r="P21" s="3" t="str">
        <f t="shared" si="1"/>
        <v/>
      </c>
    </row>
    <row r="22" spans="1:16" x14ac:dyDescent="0.25">
      <c r="A22">
        <v>21</v>
      </c>
      <c r="B22">
        <f>IF($C22&lt;&gt;"",IF(COUNTIFS($C$2:$C$251,"="&amp;$C22)&gt;=5,IF(COUNTIFS($C$2:$C22,"="&amp;$C22)&lt;=7,COUNT($B$1:$B21)+1,""),""),"")</f>
        <v>14</v>
      </c>
      <c r="C22" s="1" t="s">
        <v>23</v>
      </c>
      <c r="D22" t="s">
        <v>166</v>
      </c>
      <c r="E22" s="7">
        <v>8.3957175925925918E-3</v>
      </c>
      <c r="G22" s="1" t="str">
        <f>IF(LEFT(Schools!A19)&lt;&gt;"z",Schools!A19,"")</f>
        <v/>
      </c>
      <c r="H22" s="9" t="str">
        <f t="array" ref="H22">IF(ISERROR(SMALL(IF($C$2:$C$251=$G22, $B$2:$B$251), 1)),"",SMALL(IF($C$2:$C$251=$G22, $B$2:$B$251), 1))</f>
        <v/>
      </c>
      <c r="I22" s="9" t="str">
        <f t="array" ref="I22">IF(ISERROR(SMALL(IF($C$2:$C$251=$G22, $B$2:$B$251), 2)),"",SMALL(IF($C$2:$C$251=$G22, $B$2:$B$251), 2))</f>
        <v/>
      </c>
      <c r="J22" s="9" t="str">
        <f t="array" ref="J22">IF(ISERROR(SMALL(IF($C$2:$C$251=$G22, $B$2:$B$251), 3)),"",SMALL(IF($C$2:$C$251=$G22, $B$2:$B$251), 3))</f>
        <v/>
      </c>
      <c r="K22" s="9" t="str">
        <f t="array" ref="K22">IF(ISERROR(SMALL(IF($C$2:$C$251=$G22, $B$2:$B$251), 4)),"",SMALL(IF($C$2:$C$251=$G22, $B$2:$B$251), 4))</f>
        <v/>
      </c>
      <c r="L22" s="9" t="str">
        <f t="array" ref="L22">IF(ISERROR(SMALL(IF($C$2:$C$251=$G22, $B$2:$B$251), 5)),"",SMALL(IF($C$2:$C$251=$G22, $B$2:$B$251), 5))</f>
        <v/>
      </c>
      <c r="M22" s="9" t="str">
        <f t="array" ref="M22">IF(ISERROR(SMALL(IF($C$2:$C$251=$G22, $B$2:$B$251), 6)),"",SMALL(IF($C$2:$C$251=$G22, $B$2:$B$251), 6))</f>
        <v/>
      </c>
      <c r="N22" s="9" t="str">
        <f t="array" ref="N22">IF(ISERROR(SMALL(IF($C$2:$C$251=$G22, $B$2:$B$251), 7)),"",SMALL(IF($C$2:$C$251=$G22, $B$2:$B$251), 7))</f>
        <v/>
      </c>
      <c r="O22" s="3" t="str">
        <f t="shared" si="0"/>
        <v/>
      </c>
      <c r="P22" s="3" t="str">
        <f t="shared" si="1"/>
        <v/>
      </c>
    </row>
    <row r="23" spans="1:16" x14ac:dyDescent="0.25">
      <c r="A23">
        <v>22</v>
      </c>
      <c r="B23">
        <f>IF($C23&lt;&gt;"",IF(COUNTIFS($C$2:$C$251,"="&amp;$C23)&gt;=5,IF(COUNTIFS($C$2:$C23,"="&amp;$C23)&lt;=7,COUNT($B$1:$B22)+1,""),""),"")</f>
        <v>15</v>
      </c>
      <c r="C23" s="1" t="s">
        <v>20</v>
      </c>
      <c r="D23" t="s">
        <v>167</v>
      </c>
      <c r="E23" s="7">
        <v>8.5287037037037033E-3</v>
      </c>
      <c r="G23" s="1" t="str">
        <f>IF(LEFT(Schools!A20)&lt;&gt;"z",Schools!A20,"")</f>
        <v/>
      </c>
      <c r="H23" s="9" t="str">
        <f t="array" ref="H23">IF(ISERROR(SMALL(IF($C$2:$C$251=$G23, $B$2:$B$251), 1)),"",SMALL(IF($C$2:$C$251=$G23, $B$2:$B$251), 1))</f>
        <v/>
      </c>
      <c r="I23" s="9" t="str">
        <f t="array" ref="I23">IF(ISERROR(SMALL(IF($C$2:$C$251=$G23, $B$2:$B$251), 2)),"",SMALL(IF($C$2:$C$251=$G23, $B$2:$B$251), 2))</f>
        <v/>
      </c>
      <c r="J23" s="9" t="str">
        <f t="array" ref="J23">IF(ISERROR(SMALL(IF($C$2:$C$251=$G23, $B$2:$B$251), 3)),"",SMALL(IF($C$2:$C$251=$G23, $B$2:$B$251), 3))</f>
        <v/>
      </c>
      <c r="K23" s="9" t="str">
        <f t="array" ref="K23">IF(ISERROR(SMALL(IF($C$2:$C$251=$G23, $B$2:$B$251), 4)),"",SMALL(IF($C$2:$C$251=$G23, $B$2:$B$251), 4))</f>
        <v/>
      </c>
      <c r="L23" s="9" t="str">
        <f t="array" ref="L23">IF(ISERROR(SMALL(IF($C$2:$C$251=$G23, $B$2:$B$251), 5)),"",SMALL(IF($C$2:$C$251=$G23, $B$2:$B$251), 5))</f>
        <v/>
      </c>
      <c r="M23" s="9" t="str">
        <f t="array" ref="M23">IF(ISERROR(SMALL(IF($C$2:$C$251=$G23, $B$2:$B$251), 6)),"",SMALL(IF($C$2:$C$251=$G23, $B$2:$B$251), 6))</f>
        <v/>
      </c>
      <c r="N23" s="9" t="str">
        <f t="array" ref="N23">IF(ISERROR(SMALL(IF($C$2:$C$251=$G23, $B$2:$B$251), 7)),"",SMALL(IF($C$2:$C$251=$G23, $B$2:$B$251), 7))</f>
        <v/>
      </c>
      <c r="O23" s="3" t="str">
        <f t="shared" si="0"/>
        <v/>
      </c>
      <c r="P23" s="3" t="str">
        <f t="shared" si="1"/>
        <v/>
      </c>
    </row>
    <row r="24" spans="1:16" x14ac:dyDescent="0.25">
      <c r="A24">
        <v>23</v>
      </c>
      <c r="B24">
        <f>IF($C24&lt;&gt;"",IF(COUNTIFS($C$2:$C$251,"="&amp;$C24)&gt;=5,IF(COUNTIFS($C$2:$C24,"="&amp;$C24)&lt;=7,COUNT($B$1:$B23)+1,""),""),"")</f>
        <v>16</v>
      </c>
      <c r="C24" s="1" t="s">
        <v>23</v>
      </c>
      <c r="D24" t="s">
        <v>168</v>
      </c>
      <c r="E24" s="7">
        <v>8.574768518518518E-3</v>
      </c>
      <c r="G24" s="1" t="str">
        <f>IF(LEFT(Schools!A21)&lt;&gt;"z",Schools!A21,"")</f>
        <v/>
      </c>
      <c r="H24" s="9" t="str">
        <f t="array" ref="H24">IF(ISERROR(SMALL(IF($C$2:$C$251=$G24, $B$2:$B$251), 1)),"",SMALL(IF($C$2:$C$251=$G24, $B$2:$B$251), 1))</f>
        <v/>
      </c>
      <c r="I24" s="9" t="str">
        <f t="array" ref="I24">IF(ISERROR(SMALL(IF($C$2:$C$251=$G24, $B$2:$B$251), 2)),"",SMALL(IF($C$2:$C$251=$G24, $B$2:$B$251), 2))</f>
        <v/>
      </c>
      <c r="J24" s="9" t="str">
        <f t="array" ref="J24">IF(ISERROR(SMALL(IF($C$2:$C$251=$G24, $B$2:$B$251), 3)),"",SMALL(IF($C$2:$C$251=$G24, $B$2:$B$251), 3))</f>
        <v/>
      </c>
      <c r="K24" s="9" t="str">
        <f t="array" ref="K24">IF(ISERROR(SMALL(IF($C$2:$C$251=$G24, $B$2:$B$251), 4)),"",SMALL(IF($C$2:$C$251=$G24, $B$2:$B$251), 4))</f>
        <v/>
      </c>
      <c r="L24" s="9" t="str">
        <f t="array" ref="L24">IF(ISERROR(SMALL(IF($C$2:$C$251=$G24, $B$2:$B$251), 5)),"",SMALL(IF($C$2:$C$251=$G24, $B$2:$B$251), 5))</f>
        <v/>
      </c>
      <c r="M24" s="9" t="str">
        <f t="array" ref="M24">IF(ISERROR(SMALL(IF($C$2:$C$251=$G24, $B$2:$B$251), 6)),"",SMALL(IF($C$2:$C$251=$G24, $B$2:$B$251), 6))</f>
        <v/>
      </c>
      <c r="N24" s="9" t="str">
        <f t="array" ref="N24">IF(ISERROR(SMALL(IF($C$2:$C$251=$G24, $B$2:$B$251), 7)),"",SMALL(IF($C$2:$C$251=$G24, $B$2:$B$251), 7))</f>
        <v/>
      </c>
      <c r="O24" s="3" t="str">
        <f t="shared" si="0"/>
        <v/>
      </c>
      <c r="P24" s="3" t="str">
        <f t="shared" si="1"/>
        <v/>
      </c>
    </row>
    <row r="25" spans="1:16" x14ac:dyDescent="0.25">
      <c r="A25">
        <v>24</v>
      </c>
      <c r="B25">
        <f>IF($C25&lt;&gt;"",IF(COUNTIFS($C$2:$C$251,"="&amp;$C25)&gt;=5,IF(COUNTIFS($C$2:$C25,"="&amp;$C25)&lt;=7,COUNT($B$1:$B24)+1,""),""),"")</f>
        <v>17</v>
      </c>
      <c r="C25" s="1" t="s">
        <v>20</v>
      </c>
      <c r="D25" t="s">
        <v>169</v>
      </c>
      <c r="E25" s="7">
        <v>8.6268518518518508E-3</v>
      </c>
      <c r="G25" s="1" t="str">
        <f>IF(LEFT(Schools!A22)&lt;&gt;"z",Schools!A22,"")</f>
        <v/>
      </c>
      <c r="H25" s="9" t="str">
        <f t="array" ref="H25">IF(ISERROR(SMALL(IF($C$2:$C$251=$G25, $B$2:$B$251), 1)),"",SMALL(IF($C$2:$C$251=$G25, $B$2:$B$251), 1))</f>
        <v/>
      </c>
      <c r="I25" s="9" t="str">
        <f t="array" ref="I25">IF(ISERROR(SMALL(IF($C$2:$C$251=$G25, $B$2:$B$251), 2)),"",SMALL(IF($C$2:$C$251=$G25, $B$2:$B$251), 2))</f>
        <v/>
      </c>
      <c r="J25" s="9" t="str">
        <f t="array" ref="J25">IF(ISERROR(SMALL(IF($C$2:$C$251=$G25, $B$2:$B$251), 3)),"",SMALL(IF($C$2:$C$251=$G25, $B$2:$B$251), 3))</f>
        <v/>
      </c>
      <c r="K25" s="9" t="str">
        <f t="array" ref="K25">IF(ISERROR(SMALL(IF($C$2:$C$251=$G25, $B$2:$B$251), 4)),"",SMALL(IF($C$2:$C$251=$G25, $B$2:$B$251), 4))</f>
        <v/>
      </c>
      <c r="L25" s="9" t="str">
        <f t="array" ref="L25">IF(ISERROR(SMALL(IF($C$2:$C$251=$G25, $B$2:$B$251), 5)),"",SMALL(IF($C$2:$C$251=$G25, $B$2:$B$251), 5))</f>
        <v/>
      </c>
      <c r="M25" s="9" t="str">
        <f t="array" ref="M25">IF(ISERROR(SMALL(IF($C$2:$C$251=$G25, $B$2:$B$251), 6)),"",SMALL(IF($C$2:$C$251=$G25, $B$2:$B$251), 6))</f>
        <v/>
      </c>
      <c r="N25" s="9" t="str">
        <f t="array" ref="N25">IF(ISERROR(SMALL(IF($C$2:$C$251=$G25, $B$2:$B$251), 7)),"",SMALL(IF($C$2:$C$251=$G25, $B$2:$B$251), 7))</f>
        <v/>
      </c>
      <c r="O25" s="3" t="str">
        <f t="shared" si="0"/>
        <v/>
      </c>
      <c r="P25" s="3" t="str">
        <f t="shared" si="1"/>
        <v/>
      </c>
    </row>
    <row r="26" spans="1:16" x14ac:dyDescent="0.25">
      <c r="A26">
        <v>25</v>
      </c>
      <c r="B26">
        <f>IF($C26&lt;&gt;"",IF(COUNTIFS($C$2:$C$251,"="&amp;$C26)&gt;=5,IF(COUNTIFS($C$2:$C26,"="&amp;$C26)&lt;=7,COUNT($B$1:$B25)+1,""),""),"")</f>
        <v>18</v>
      </c>
      <c r="C26" s="1" t="s">
        <v>30</v>
      </c>
      <c r="D26" t="s">
        <v>170</v>
      </c>
      <c r="E26" s="7">
        <v>8.6609953703703692E-3</v>
      </c>
      <c r="G26" s="1" t="str">
        <f>IF(LEFT(Schools!A23)&lt;&gt;"z",Schools!A23,"")</f>
        <v/>
      </c>
      <c r="H26" s="9" t="str">
        <f t="array" ref="H26">IF(ISERROR(SMALL(IF($C$2:$C$251=$G26, $B$2:$B$251), 1)),"",SMALL(IF($C$2:$C$251=$G26, $B$2:$B$251), 1))</f>
        <v/>
      </c>
      <c r="I26" s="9" t="str">
        <f t="array" ref="I26">IF(ISERROR(SMALL(IF($C$2:$C$251=$G26, $B$2:$B$251), 2)),"",SMALL(IF($C$2:$C$251=$G26, $B$2:$B$251), 2))</f>
        <v/>
      </c>
      <c r="J26" s="9" t="str">
        <f t="array" ref="J26">IF(ISERROR(SMALL(IF($C$2:$C$251=$G26, $B$2:$B$251), 3)),"",SMALL(IF($C$2:$C$251=$G26, $B$2:$B$251), 3))</f>
        <v/>
      </c>
      <c r="K26" s="9" t="str">
        <f t="array" ref="K26">IF(ISERROR(SMALL(IF($C$2:$C$251=$G26, $B$2:$B$251), 4)),"",SMALL(IF($C$2:$C$251=$G26, $B$2:$B$251), 4))</f>
        <v/>
      </c>
      <c r="L26" s="9" t="str">
        <f t="array" ref="L26">IF(ISERROR(SMALL(IF($C$2:$C$251=$G26, $B$2:$B$251), 5)),"",SMALL(IF($C$2:$C$251=$G26, $B$2:$B$251), 5))</f>
        <v/>
      </c>
      <c r="M26" s="9" t="str">
        <f t="array" ref="M26">IF(ISERROR(SMALL(IF($C$2:$C$251=$G26, $B$2:$B$251), 6)),"",SMALL(IF($C$2:$C$251=$G26, $B$2:$B$251), 6))</f>
        <v/>
      </c>
      <c r="N26" s="9" t="str">
        <f t="array" ref="N26">IF(ISERROR(SMALL(IF($C$2:$C$251=$G26, $B$2:$B$251), 7)),"",SMALL(IF($C$2:$C$251=$G26, $B$2:$B$251), 7))</f>
        <v/>
      </c>
      <c r="O26" s="3" t="str">
        <f t="shared" si="0"/>
        <v/>
      </c>
      <c r="P26" s="3" t="str">
        <f t="shared" si="1"/>
        <v/>
      </c>
    </row>
    <row r="27" spans="1:16" x14ac:dyDescent="0.25">
      <c r="A27">
        <v>26</v>
      </c>
      <c r="B27" t="str">
        <f>IF($C27&lt;&gt;"",IF(COUNTIFS($C$2:$C$251,"="&amp;$C27)&gt;=5,IF(COUNTIFS($C$2:$C27,"="&amp;$C27)&lt;=7,COUNT($B$1:$B26)+1,""),""),"")</f>
        <v/>
      </c>
      <c r="C27" s="1" t="s">
        <v>36</v>
      </c>
      <c r="D27" t="s">
        <v>171</v>
      </c>
      <c r="E27" s="7">
        <v>8.7136574074074061E-3</v>
      </c>
      <c r="G27" s="1" t="str">
        <f>IF(LEFT(Schools!A24)&lt;&gt;"z",Schools!A24,"")</f>
        <v/>
      </c>
      <c r="H27" s="9" t="str">
        <f t="array" ref="H27">IF(ISERROR(SMALL(IF($C$2:$C$251=$G27, $B$2:$B$251), 1)),"",SMALL(IF($C$2:$C$251=$G27, $B$2:$B$251), 1))</f>
        <v/>
      </c>
      <c r="I27" s="9" t="str">
        <f t="array" ref="I27">IF(ISERROR(SMALL(IF($C$2:$C$251=$G27, $B$2:$B$251), 2)),"",SMALL(IF($C$2:$C$251=$G27, $B$2:$B$251), 2))</f>
        <v/>
      </c>
      <c r="J27" s="9" t="str">
        <f t="array" ref="J27">IF(ISERROR(SMALL(IF($C$2:$C$251=$G27, $B$2:$B$251), 3)),"",SMALL(IF($C$2:$C$251=$G27, $B$2:$B$251), 3))</f>
        <v/>
      </c>
      <c r="K27" s="9" t="str">
        <f t="array" ref="K27">IF(ISERROR(SMALL(IF($C$2:$C$251=$G27, $B$2:$B$251), 4)),"",SMALL(IF($C$2:$C$251=$G27, $B$2:$B$251), 4))</f>
        <v/>
      </c>
      <c r="L27" s="9" t="str">
        <f t="array" ref="L27">IF(ISERROR(SMALL(IF($C$2:$C$251=$G27, $B$2:$B$251), 5)),"",SMALL(IF($C$2:$C$251=$G27, $B$2:$B$251), 5))</f>
        <v/>
      </c>
      <c r="M27" s="9" t="str">
        <f t="array" ref="M27">IF(ISERROR(SMALL(IF($C$2:$C$251=$G27, $B$2:$B$251), 6)),"",SMALL(IF($C$2:$C$251=$G27, $B$2:$B$251), 6))</f>
        <v/>
      </c>
      <c r="N27" s="9" t="str">
        <f t="array" ref="N27">IF(ISERROR(SMALL(IF($C$2:$C$251=$G27, $B$2:$B$251), 7)),"",SMALL(IF($C$2:$C$251=$G27, $B$2:$B$251), 7))</f>
        <v/>
      </c>
      <c r="O27" s="3" t="str">
        <f t="shared" si="0"/>
        <v/>
      </c>
      <c r="P27" s="3" t="str">
        <f t="shared" si="1"/>
        <v/>
      </c>
    </row>
    <row r="28" spans="1:16" x14ac:dyDescent="0.25">
      <c r="A28">
        <v>27</v>
      </c>
      <c r="B28">
        <f>IF($C28&lt;&gt;"",IF(COUNTIFS($C$2:$C$251,"="&amp;$C28)&gt;=5,IF(COUNTIFS($C$2:$C28,"="&amp;$C28)&lt;=7,COUNT($B$1:$B27)+1,""),""),"")</f>
        <v>19</v>
      </c>
      <c r="C28" s="1" t="s">
        <v>23</v>
      </c>
      <c r="D28" t="s">
        <v>172</v>
      </c>
      <c r="E28" s="7">
        <v>8.8671296296296276E-3</v>
      </c>
      <c r="G28" s="1" t="str">
        <f>IF(LEFT(Schools!A25)&lt;&gt;"z",Schools!A25,"")</f>
        <v/>
      </c>
      <c r="H28" s="9" t="str">
        <f t="array" ref="H28">IF(ISERROR(SMALL(IF($C$2:$C$251=$G28, $B$2:$B$251), 1)),"",SMALL(IF($C$2:$C$251=$G28, $B$2:$B$251), 1))</f>
        <v/>
      </c>
      <c r="I28" s="9" t="str">
        <f t="array" ref="I28">IF(ISERROR(SMALL(IF($C$2:$C$251=$G28, $B$2:$B$251), 2)),"",SMALL(IF($C$2:$C$251=$G28, $B$2:$B$251), 2))</f>
        <v/>
      </c>
      <c r="J28" s="9" t="str">
        <f t="array" ref="J28">IF(ISERROR(SMALL(IF($C$2:$C$251=$G28, $B$2:$B$251), 3)),"",SMALL(IF($C$2:$C$251=$G28, $B$2:$B$251), 3))</f>
        <v/>
      </c>
      <c r="K28" s="9" t="str">
        <f t="array" ref="K28">IF(ISERROR(SMALL(IF($C$2:$C$251=$G28, $B$2:$B$251), 4)),"",SMALL(IF($C$2:$C$251=$G28, $B$2:$B$251), 4))</f>
        <v/>
      </c>
      <c r="L28" s="9" t="str">
        <f t="array" ref="L28">IF(ISERROR(SMALL(IF($C$2:$C$251=$G28, $B$2:$B$251), 5)),"",SMALL(IF($C$2:$C$251=$G28, $B$2:$B$251), 5))</f>
        <v/>
      </c>
      <c r="M28" s="9" t="str">
        <f t="array" ref="M28">IF(ISERROR(SMALL(IF($C$2:$C$251=$G28, $B$2:$B$251), 6)),"",SMALL(IF($C$2:$C$251=$G28, $B$2:$B$251), 6))</f>
        <v/>
      </c>
      <c r="N28" s="9" t="str">
        <f t="array" ref="N28">IF(ISERROR(SMALL(IF($C$2:$C$251=$G28, $B$2:$B$251), 7)),"",SMALL(IF($C$2:$C$251=$G28, $B$2:$B$251), 7))</f>
        <v/>
      </c>
      <c r="O28" s="3" t="str">
        <f t="shared" si="0"/>
        <v/>
      </c>
      <c r="P28" s="3" t="str">
        <f t="shared" si="1"/>
        <v/>
      </c>
    </row>
    <row r="29" spans="1:16" x14ac:dyDescent="0.25">
      <c r="A29">
        <v>28</v>
      </c>
      <c r="B29">
        <f>IF($C29&lt;&gt;"",IF(COUNTIFS($C$2:$C$251,"="&amp;$C29)&gt;=5,IF(COUNTIFS($C$2:$C29,"="&amp;$C29)&lt;=7,COUNT($B$1:$B28)+1,""),""),"")</f>
        <v>20</v>
      </c>
      <c r="C29" s="1" t="s">
        <v>20</v>
      </c>
      <c r="D29" t="s">
        <v>173</v>
      </c>
      <c r="E29" s="7">
        <v>8.8972222222222196E-3</v>
      </c>
      <c r="G29" s="1" t="str">
        <f>IF(LEFT(Schools!A26)&lt;&gt;"z",Schools!A26,"")</f>
        <v/>
      </c>
      <c r="H29" s="9" t="str">
        <f t="array" ref="H29">IF(ISERROR(SMALL(IF($C$2:$C$251=$G29, $B$2:$B$251), 1)),"",SMALL(IF($C$2:$C$251=$G29, $B$2:$B$251), 1))</f>
        <v/>
      </c>
      <c r="I29" s="9" t="str">
        <f t="array" ref="I29">IF(ISERROR(SMALL(IF($C$2:$C$251=$G29, $B$2:$B$251), 2)),"",SMALL(IF($C$2:$C$251=$G29, $B$2:$B$251), 2))</f>
        <v/>
      </c>
      <c r="J29" s="9" t="str">
        <f t="array" ref="J29">IF(ISERROR(SMALL(IF($C$2:$C$251=$G29, $B$2:$B$251), 3)),"",SMALL(IF($C$2:$C$251=$G29, $B$2:$B$251), 3))</f>
        <v/>
      </c>
      <c r="K29" s="9" t="str">
        <f t="array" ref="K29">IF(ISERROR(SMALL(IF($C$2:$C$251=$G29, $B$2:$B$251), 4)),"",SMALL(IF($C$2:$C$251=$G29, $B$2:$B$251), 4))</f>
        <v/>
      </c>
      <c r="L29" s="9" t="str">
        <f t="array" ref="L29">IF(ISERROR(SMALL(IF($C$2:$C$251=$G29, $B$2:$B$251), 5)),"",SMALL(IF($C$2:$C$251=$G29, $B$2:$B$251), 5))</f>
        <v/>
      </c>
      <c r="M29" s="9" t="str">
        <f t="array" ref="M29">IF(ISERROR(SMALL(IF($C$2:$C$251=$G29, $B$2:$B$251), 6)),"",SMALL(IF($C$2:$C$251=$G29, $B$2:$B$251), 6))</f>
        <v/>
      </c>
      <c r="N29" s="9" t="str">
        <f t="array" ref="N29">IF(ISERROR(SMALL(IF($C$2:$C$251=$G29, $B$2:$B$251), 7)),"",SMALL(IF($C$2:$C$251=$G29, $B$2:$B$251), 7))</f>
        <v/>
      </c>
      <c r="O29" s="3" t="str">
        <f t="shared" si="0"/>
        <v/>
      </c>
      <c r="P29" s="3" t="str">
        <f t="shared" si="1"/>
        <v/>
      </c>
    </row>
    <row r="30" spans="1:16" x14ac:dyDescent="0.25">
      <c r="A30">
        <v>29</v>
      </c>
      <c r="B30">
        <f>IF($C30&lt;&gt;"",IF(COUNTIFS($C$2:$C$251,"="&amp;$C30)&gt;=5,IF(COUNTIFS($C$2:$C30,"="&amp;$C30)&lt;=7,COUNT($B$1:$B29)+1,""),""),"")</f>
        <v>21</v>
      </c>
      <c r="C30" s="1" t="s">
        <v>30</v>
      </c>
      <c r="D30" t="s">
        <v>174</v>
      </c>
      <c r="E30" s="7">
        <v>8.9128472222222196E-3</v>
      </c>
    </row>
    <row r="31" spans="1:16" x14ac:dyDescent="0.25">
      <c r="A31">
        <v>30</v>
      </c>
      <c r="B31">
        <f>IF($C31&lt;&gt;"",IF(COUNTIFS($C$2:$C$251,"="&amp;$C31)&gt;=5,IF(COUNTIFS($C$2:$C31,"="&amp;$C31)&lt;=7,COUNT($B$1:$B30)+1,""),""),"")</f>
        <v>22</v>
      </c>
      <c r="C31" s="1" t="s">
        <v>24</v>
      </c>
      <c r="D31" t="s">
        <v>175</v>
      </c>
      <c r="E31" s="7">
        <v>9.0575231481481461E-3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>
        <v>31</v>
      </c>
      <c r="B32">
        <f>IF($C32&lt;&gt;"",IF(COUNTIFS($C$2:$C$251,"="&amp;$C32)&gt;=5,IF(COUNTIFS($C$2:$C32,"="&amp;$C32)&lt;=7,COUNT($B$1:$B31)+1,""),""),"")</f>
        <v>23</v>
      </c>
      <c r="C32" s="1" t="s">
        <v>34</v>
      </c>
      <c r="D32" t="s">
        <v>176</v>
      </c>
      <c r="E32" s="7">
        <v>9.14710648148148E-3</v>
      </c>
    </row>
    <row r="33" spans="1:14" x14ac:dyDescent="0.25">
      <c r="A33">
        <v>32</v>
      </c>
      <c r="B33">
        <f>IF($C33&lt;&gt;"",IF(COUNTIFS($C$2:$C$251,"="&amp;$C33)&gt;=5,IF(COUNTIFS($C$2:$C33,"="&amp;$C33)&lt;=7,COUNT($B$1:$B32)+1,""),""),"")</f>
        <v>24</v>
      </c>
      <c r="C33" s="1" t="s">
        <v>24</v>
      </c>
      <c r="D33" t="s">
        <v>177</v>
      </c>
      <c r="E33" s="7">
        <v>9.4418981481481472E-3</v>
      </c>
      <c r="H33" s="12"/>
      <c r="I33" s="12"/>
      <c r="J33" s="12"/>
      <c r="K33" s="12"/>
      <c r="L33" s="12"/>
      <c r="M33" s="12"/>
      <c r="N33" s="12"/>
    </row>
    <row r="34" spans="1:14" x14ac:dyDescent="0.25">
      <c r="A34">
        <v>33</v>
      </c>
      <c r="B34" t="str">
        <f>IF($C34&lt;&gt;"",IF(COUNTIFS($C$2:$C$251,"="&amp;$C34)&gt;=5,IF(COUNTIFS($C$2:$C34,"="&amp;$C34)&lt;=7,COUNT($B$1:$B33)+1,""),""),"")</f>
        <v/>
      </c>
      <c r="C34" s="1" t="s">
        <v>31</v>
      </c>
      <c r="D34" t="s">
        <v>178</v>
      </c>
      <c r="E34" s="7">
        <v>9.5631944444444436E-3</v>
      </c>
    </row>
    <row r="35" spans="1:14" x14ac:dyDescent="0.25">
      <c r="A35">
        <v>34</v>
      </c>
      <c r="B35" t="str">
        <f>IF($C35&lt;&gt;"",IF(COUNTIFS($C$2:$C$251,"="&amp;$C35)&gt;=5,IF(COUNTIFS($C$2:$C35,"="&amp;$C35)&lt;=7,COUNT($B$1:$B34)+1,""),""),"")</f>
        <v/>
      </c>
      <c r="C35" s="1" t="s">
        <v>33</v>
      </c>
      <c r="D35" t="s">
        <v>179</v>
      </c>
      <c r="E35" s="7">
        <v>9.5793981481481476E-3</v>
      </c>
      <c r="G35" s="1"/>
      <c r="H35" s="9"/>
      <c r="I35" s="9"/>
      <c r="J35" s="9"/>
      <c r="K35" s="9"/>
      <c r="L35" s="9"/>
      <c r="M35" s="9"/>
      <c r="N35" s="9"/>
    </row>
    <row r="36" spans="1:14" x14ac:dyDescent="0.25">
      <c r="A36">
        <v>35</v>
      </c>
      <c r="B36">
        <f>IF($C36&lt;&gt;"",IF(COUNTIFS($C$2:$C$251,"="&amp;$C36)&gt;=5,IF(COUNTIFS($C$2:$C36,"="&amp;$C36)&lt;=7,COUNT($B$1:$B35)+1,""),""),"")</f>
        <v>25</v>
      </c>
      <c r="C36" s="1" t="s">
        <v>20</v>
      </c>
      <c r="D36" t="s">
        <v>180</v>
      </c>
      <c r="E36" s="7">
        <v>9.7012731481481481E-3</v>
      </c>
      <c r="G36" s="1"/>
      <c r="H36" s="9"/>
      <c r="I36" s="9"/>
      <c r="J36" s="9"/>
      <c r="K36" s="9"/>
      <c r="L36" s="9"/>
      <c r="M36" s="9"/>
      <c r="N36" s="9"/>
    </row>
    <row r="37" spans="1:14" x14ac:dyDescent="0.25">
      <c r="A37">
        <v>36</v>
      </c>
      <c r="B37">
        <f>IF($C37&lt;&gt;"",IF(COUNTIFS($C$2:$C$251,"="&amp;$C37)&gt;=5,IF(COUNTIFS($C$2:$C37,"="&amp;$C37)&lt;=7,COUNT($B$1:$B36)+1,""),""),"")</f>
        <v>26</v>
      </c>
      <c r="C37" s="1" t="s">
        <v>34</v>
      </c>
      <c r="D37" t="s">
        <v>181</v>
      </c>
      <c r="E37" s="7">
        <v>9.8677083333333325E-3</v>
      </c>
      <c r="G37" s="1"/>
      <c r="H37" s="9"/>
      <c r="I37" s="9"/>
      <c r="J37" s="9"/>
      <c r="K37" s="9"/>
      <c r="L37" s="9"/>
      <c r="M37" s="9"/>
      <c r="N37" s="9"/>
    </row>
    <row r="38" spans="1:14" x14ac:dyDescent="0.25">
      <c r="A38">
        <v>37</v>
      </c>
      <c r="B38">
        <f>IF($C38&lt;&gt;"",IF(COUNTIFS($C$2:$C$251,"="&amp;$C38)&gt;=5,IF(COUNTIFS($C$2:$C38,"="&amp;$C38)&lt;=7,COUNT($B$1:$B37)+1,""),""),"")</f>
        <v>27</v>
      </c>
      <c r="C38" s="1" t="s">
        <v>23</v>
      </c>
      <c r="D38" t="s">
        <v>185</v>
      </c>
      <c r="E38" s="7">
        <v>9.8730324074074068E-3</v>
      </c>
      <c r="G38" s="1"/>
      <c r="H38" s="9"/>
      <c r="I38" s="9"/>
      <c r="J38" s="9"/>
      <c r="K38" s="9"/>
      <c r="L38" s="9"/>
      <c r="M38" s="9"/>
      <c r="N38" s="9"/>
    </row>
    <row r="39" spans="1:14" x14ac:dyDescent="0.25">
      <c r="A39">
        <v>38</v>
      </c>
      <c r="B39">
        <f>IF($C39&lt;&gt;"",IF(COUNTIFS($C$2:$C$251,"="&amp;$C39)&gt;=5,IF(COUNTIFS($C$2:$C39,"="&amp;$C39)&lt;=7,COUNT($B$1:$B38)+1,""),""),"")</f>
        <v>28</v>
      </c>
      <c r="C39" s="1" t="s">
        <v>23</v>
      </c>
      <c r="D39" t="s">
        <v>184</v>
      </c>
      <c r="E39" s="7">
        <v>9.9516203703703694E-3</v>
      </c>
      <c r="G39" s="1"/>
      <c r="H39" s="9"/>
      <c r="I39" s="9"/>
      <c r="J39" s="9"/>
      <c r="K39" s="9"/>
      <c r="L39" s="9"/>
      <c r="M39" s="9"/>
      <c r="N39" s="9"/>
    </row>
    <row r="40" spans="1:14" x14ac:dyDescent="0.25">
      <c r="A40">
        <v>39</v>
      </c>
      <c r="B40">
        <f>IF($C40&lt;&gt;"",IF(COUNTIFS($C$2:$C$251,"="&amp;$C40)&gt;=5,IF(COUNTIFS($C$2:$C40,"="&amp;$C40)&lt;=7,COUNT($B$1:$B39)+1,""),""),"")</f>
        <v>29</v>
      </c>
      <c r="C40" s="1" t="s">
        <v>34</v>
      </c>
      <c r="D40" t="s">
        <v>183</v>
      </c>
      <c r="E40" s="7">
        <v>1.0096412037037036E-2</v>
      </c>
      <c r="G40" s="1"/>
      <c r="H40" s="9"/>
      <c r="I40" s="9"/>
      <c r="J40" s="9"/>
      <c r="K40" s="9"/>
      <c r="L40" s="9"/>
      <c r="M40" s="9"/>
      <c r="N40" s="9"/>
    </row>
    <row r="41" spans="1:14" x14ac:dyDescent="0.25">
      <c r="A41">
        <v>40</v>
      </c>
      <c r="B41" t="str">
        <f>IF($C41&lt;&gt;"",IF(COUNTIFS($C$2:$C$251,"="&amp;$C41)&gt;=5,IF(COUNTIFS($C$2:$C41,"="&amp;$C41)&lt;=7,COUNT($B$1:$B40)+1,""),""),"")</f>
        <v/>
      </c>
      <c r="C41" s="1" t="s">
        <v>21</v>
      </c>
      <c r="D41" t="s">
        <v>182</v>
      </c>
      <c r="E41" s="7">
        <v>1.0587152777777777E-2</v>
      </c>
      <c r="G41" s="1"/>
      <c r="H41" s="9"/>
      <c r="I41" s="9"/>
      <c r="J41" s="9"/>
      <c r="K41" s="9"/>
      <c r="L41" s="9"/>
      <c r="M41" s="9"/>
      <c r="N41" s="9"/>
    </row>
    <row r="42" spans="1:14" x14ac:dyDescent="0.25">
      <c r="A42">
        <v>41</v>
      </c>
      <c r="B42">
        <f>IF($C42&lt;&gt;"",IF(COUNTIFS($C$2:$C$251,"="&amp;$C42)&gt;=5,IF(COUNTIFS($C$2:$C42,"="&amp;$C42)&lt;=7,COUNT($B$1:$B41)+1,""),""),"")</f>
        <v>30</v>
      </c>
      <c r="C42" s="1" t="s">
        <v>30</v>
      </c>
      <c r="D42" t="s">
        <v>186</v>
      </c>
      <c r="E42" s="7">
        <v>1.1391319444444443E-2</v>
      </c>
      <c r="G42" s="1"/>
      <c r="H42" s="9"/>
      <c r="I42" s="9"/>
      <c r="J42" s="9"/>
      <c r="K42" s="9"/>
      <c r="L42" s="9"/>
      <c r="M42" s="9"/>
      <c r="N42" s="9"/>
    </row>
    <row r="43" spans="1:14" x14ac:dyDescent="0.25">
      <c r="A43">
        <v>42</v>
      </c>
      <c r="B43" t="str">
        <f>IF($C43&lt;&gt;"",IF(COUNTIFS($C$2:$C$251,"="&amp;$C43)&gt;=5,IF(COUNTIFS($C$2:$C43,"="&amp;$C43)&lt;=7,COUNT($B$1:$B42)+1,""),""),"")</f>
        <v/>
      </c>
      <c r="C43" s="1" t="s">
        <v>29</v>
      </c>
      <c r="D43" t="s">
        <v>187</v>
      </c>
      <c r="E43" s="7">
        <v>1.2579050925925924E-2</v>
      </c>
      <c r="G43" s="1"/>
      <c r="H43" s="9"/>
      <c r="I43" s="9"/>
      <c r="J43" s="9"/>
      <c r="K43" s="9"/>
      <c r="L43" s="9"/>
      <c r="M43" s="9"/>
      <c r="N43" s="9"/>
    </row>
    <row r="44" spans="1:14" x14ac:dyDescent="0.25">
      <c r="A44">
        <v>43</v>
      </c>
      <c r="B44" t="str">
        <f>IF($C44&lt;&gt;"",IF(COUNTIFS($C$2:$C$251,"="&amp;$C44)&gt;=5,IF(COUNTIFS($C$2:$C44,"="&amp;$C44)&lt;=7,COUNT($B$1:$B43)+1,""),""),"")</f>
        <v/>
      </c>
      <c r="C44" s="1"/>
      <c r="E44" s="7"/>
      <c r="G44" s="1"/>
      <c r="H44" s="9"/>
      <c r="I44" s="9"/>
      <c r="J44" s="9"/>
      <c r="K44" s="9"/>
      <c r="L44" s="9"/>
      <c r="M44" s="9"/>
      <c r="N44" s="9"/>
    </row>
    <row r="45" spans="1:14" x14ac:dyDescent="0.25">
      <c r="A45">
        <v>44</v>
      </c>
      <c r="B45" t="str">
        <f>IF($C45&lt;&gt;"",IF(COUNTIFS($C$2:$C$251,"="&amp;$C45)&gt;=5,IF(COUNTIFS($C$2:$C45,"="&amp;$C45)&lt;=7,COUNT($B$1:$B44)+1,""),""),"")</f>
        <v/>
      </c>
      <c r="C45" s="1"/>
      <c r="E45" s="7"/>
      <c r="G45" s="1"/>
      <c r="H45" s="9"/>
      <c r="I45" s="9"/>
      <c r="J45" s="9"/>
      <c r="K45" s="9"/>
      <c r="L45" s="9"/>
      <c r="M45" s="9"/>
      <c r="N45" s="9"/>
    </row>
    <row r="46" spans="1:14" x14ac:dyDescent="0.25">
      <c r="A46">
        <v>45</v>
      </c>
      <c r="B46" t="str">
        <f>IF($C46&lt;&gt;"",IF(COUNTIFS($C$2:$C$251,"="&amp;$C46)&gt;=5,IF(COUNTIFS($C$2:$C46,"="&amp;$C46)&lt;=7,COUNT($B$1:$B45)+1,""),""),"")</f>
        <v/>
      </c>
      <c r="C46" s="1"/>
      <c r="E46" s="7"/>
      <c r="G46" s="1"/>
      <c r="H46" s="9"/>
      <c r="I46" s="9"/>
      <c r="J46" s="9"/>
      <c r="K46" s="9"/>
      <c r="L46" s="9"/>
      <c r="M46" s="9"/>
      <c r="N46" s="9"/>
    </row>
    <row r="47" spans="1:14" x14ac:dyDescent="0.25">
      <c r="A47">
        <v>46</v>
      </c>
      <c r="B47" t="str">
        <f>IF($C47&lt;&gt;"",IF(COUNTIFS($C$2:$C$251,"="&amp;$C47)&gt;=5,IF(COUNTIFS($C$2:$C47,"="&amp;$C47)&lt;=7,COUNT($B$1:$B46)+1,""),""),"")</f>
        <v/>
      </c>
      <c r="C47" s="1"/>
      <c r="E47" s="7"/>
      <c r="G47" s="1"/>
      <c r="H47" s="9"/>
      <c r="I47" s="9"/>
      <c r="J47" s="9"/>
      <c r="K47" s="9"/>
      <c r="L47" s="9"/>
      <c r="M47" s="9"/>
      <c r="N47" s="9"/>
    </row>
    <row r="48" spans="1:14" x14ac:dyDescent="0.25">
      <c r="A48">
        <v>47</v>
      </c>
      <c r="B48" t="str">
        <f>IF($C48&lt;&gt;"",IF(COUNTIFS($C$2:$C$251,"="&amp;$C48)&gt;=5,IF(COUNTIFS($C$2:$C48,"="&amp;$C48)&lt;=7,COUNT($B$1:$B47)+1,""),""),"")</f>
        <v/>
      </c>
      <c r="C48" s="1"/>
      <c r="E48" s="7"/>
      <c r="G48" s="1"/>
      <c r="H48" s="9"/>
      <c r="I48" s="9"/>
      <c r="J48" s="9"/>
      <c r="K48" s="9"/>
      <c r="L48" s="9"/>
      <c r="M48" s="9"/>
      <c r="N48" s="9"/>
    </row>
    <row r="49" spans="1:14" x14ac:dyDescent="0.25">
      <c r="A49">
        <v>48</v>
      </c>
      <c r="B49" t="str">
        <f>IF($C49&lt;&gt;"",IF(COUNTIFS($C$2:$C$251,"="&amp;$C49)&gt;=5,IF(COUNTIFS($C$2:$C49,"="&amp;$C49)&lt;=7,COUNT($B$1:$B48)+1,""),""),"")</f>
        <v/>
      </c>
      <c r="C49" s="1"/>
      <c r="E49" s="7"/>
      <c r="G49" s="1"/>
      <c r="H49" s="9"/>
      <c r="I49" s="9"/>
      <c r="J49" s="9"/>
      <c r="K49" s="9"/>
      <c r="L49" s="9"/>
      <c r="M49" s="9"/>
      <c r="N49" s="9"/>
    </row>
    <row r="50" spans="1:14" x14ac:dyDescent="0.25">
      <c r="A50">
        <v>49</v>
      </c>
      <c r="B50" t="str">
        <f>IF($C50&lt;&gt;"",IF(COUNTIFS($C$2:$C$251,"="&amp;$C50)&gt;=5,IF(COUNTIFS($C$2:$C50,"="&amp;$C50)&lt;=7,COUNT($B$1:$B49)+1,""),""),"")</f>
        <v/>
      </c>
      <c r="C50" s="1"/>
      <c r="E50" s="7"/>
      <c r="G50" s="1"/>
      <c r="H50" s="9"/>
      <c r="I50" s="9"/>
      <c r="J50" s="9"/>
      <c r="K50" s="9"/>
      <c r="L50" s="9"/>
      <c r="M50" s="9"/>
      <c r="N50" s="9"/>
    </row>
    <row r="51" spans="1:14" x14ac:dyDescent="0.25">
      <c r="A51">
        <v>50</v>
      </c>
      <c r="B51" t="str">
        <f>IF($C51&lt;&gt;"",IF(COUNTIFS($C$2:$C$251,"="&amp;$C51)&gt;=5,IF(COUNTIFS($C$2:$C51,"="&amp;$C51)&lt;=7,COUNT($B$1:$B50)+1,""),""),"")</f>
        <v/>
      </c>
      <c r="C51" s="1"/>
      <c r="E51" s="7"/>
      <c r="G51" s="1"/>
      <c r="H51" s="9"/>
      <c r="I51" s="9"/>
      <c r="J51" s="9"/>
      <c r="K51" s="9"/>
      <c r="L51" s="9"/>
      <c r="M51" s="9"/>
      <c r="N51" s="9"/>
    </row>
    <row r="52" spans="1:14" x14ac:dyDescent="0.25">
      <c r="A52">
        <v>51</v>
      </c>
      <c r="B52" t="str">
        <f>IF($C52&lt;&gt;"",IF(COUNTIFS($C$2:$C$251,"="&amp;$C52)&gt;=5,IF(COUNTIFS($C$2:$C52,"="&amp;$C52)&lt;=7,COUNT($B$1:$B51)+1,""),""),"")</f>
        <v/>
      </c>
      <c r="C52" s="1"/>
      <c r="E52" s="7"/>
      <c r="G52" s="1"/>
      <c r="H52" s="9"/>
      <c r="I52" s="9"/>
      <c r="J52" s="9"/>
      <c r="K52" s="9"/>
      <c r="L52" s="9"/>
      <c r="M52" s="9"/>
      <c r="N52" s="9"/>
    </row>
    <row r="53" spans="1:14" x14ac:dyDescent="0.25">
      <c r="A53">
        <v>52</v>
      </c>
      <c r="B53" t="str">
        <f>IF($C53&lt;&gt;"",IF(COUNTIFS($C$2:$C$251,"="&amp;$C53)&gt;=5,IF(COUNTIFS($C$2:$C53,"="&amp;$C53)&lt;=7,COUNT($B$1:$B52)+1,""),""),"")</f>
        <v/>
      </c>
      <c r="C53" s="1"/>
      <c r="E53" s="7"/>
      <c r="G53" s="1"/>
      <c r="H53" s="9"/>
      <c r="I53" s="9"/>
      <c r="J53" s="9"/>
      <c r="K53" s="9"/>
      <c r="L53" s="9"/>
      <c r="M53" s="9"/>
      <c r="N53" s="9"/>
    </row>
    <row r="54" spans="1:14" x14ac:dyDescent="0.25">
      <c r="A54">
        <v>53</v>
      </c>
      <c r="B54" t="str">
        <f>IF($C54&lt;&gt;"",IF(COUNTIFS($C$2:$C$251,"="&amp;$C54)&gt;=5,IF(COUNTIFS($C$2:$C54,"="&amp;$C54)&lt;=7,COUNT($B$1:$B53)+1,""),""),"")</f>
        <v/>
      </c>
      <c r="C54" s="1"/>
      <c r="D54" s="1"/>
      <c r="E54" s="8"/>
      <c r="G54" s="1"/>
      <c r="H54" s="9"/>
      <c r="I54" s="9"/>
      <c r="J54" s="9"/>
      <c r="K54" s="9"/>
      <c r="L54" s="9"/>
      <c r="M54" s="9"/>
      <c r="N54" s="9"/>
    </row>
    <row r="55" spans="1:14" x14ac:dyDescent="0.25">
      <c r="A55">
        <v>54</v>
      </c>
      <c r="B55" t="str">
        <f>IF($C55&lt;&gt;"",IF(COUNTIFS($C$2:$C$251,"="&amp;$C55)&gt;=5,IF(COUNTIFS($C$2:$C55,"="&amp;$C55)&lt;=7,COUNT($B$1:$B54)+1,""),""),"")</f>
        <v/>
      </c>
      <c r="C55" s="1"/>
      <c r="D55" s="1"/>
      <c r="E55" s="8"/>
      <c r="G55" s="1"/>
      <c r="H55" s="9"/>
      <c r="I55" s="9"/>
      <c r="J55" s="9"/>
      <c r="K55" s="9"/>
      <c r="L55" s="9"/>
      <c r="M55" s="9"/>
      <c r="N55" s="9"/>
    </row>
    <row r="56" spans="1:14" x14ac:dyDescent="0.25">
      <c r="A56">
        <v>55</v>
      </c>
      <c r="B56" t="str">
        <f>IF($C56&lt;&gt;"",IF(COUNTIFS($C$2:$C$251,"="&amp;$C56)&gt;=5,IF(COUNTIFS($C$2:$C56,"="&amp;$C56)&lt;=7,COUNT($B$1:$B55)+1,""),""),"")</f>
        <v/>
      </c>
      <c r="C56" s="1"/>
      <c r="D56" s="1"/>
      <c r="E56" s="8"/>
      <c r="G56" s="1"/>
      <c r="H56" s="9"/>
      <c r="I56" s="9"/>
      <c r="J56" s="9"/>
      <c r="K56" s="9"/>
      <c r="L56" s="9"/>
      <c r="M56" s="9"/>
      <c r="N56" s="9"/>
    </row>
    <row r="57" spans="1:14" x14ac:dyDescent="0.25">
      <c r="A57">
        <v>56</v>
      </c>
      <c r="B57" t="str">
        <f>IF($C57&lt;&gt;"",IF(COUNTIFS($C$2:$C$251,"="&amp;$C57)&gt;=5,IF(COUNTIFS($C$2:$C57,"="&amp;$C57)&lt;=7,COUNT($B$1:$B56)+1,""),""),"")</f>
        <v/>
      </c>
      <c r="C57" s="1"/>
      <c r="D57" s="1"/>
      <c r="E57" s="8"/>
      <c r="G57" s="1"/>
      <c r="H57" s="9"/>
      <c r="I57" s="9"/>
      <c r="J57" s="9"/>
      <c r="K57" s="9"/>
      <c r="L57" s="9"/>
      <c r="M57" s="9"/>
      <c r="N57" s="9"/>
    </row>
    <row r="58" spans="1:14" x14ac:dyDescent="0.25">
      <c r="A58">
        <v>57</v>
      </c>
      <c r="B58" t="str">
        <f>IF($C58&lt;&gt;"",IF(COUNTIFS($C$2:$C$251,"="&amp;$C58)&gt;=5,IF(COUNTIFS($C$2:$C58,"="&amp;$C58)&lt;=7,COUNT($B$1:$B57)+1,""),""),"")</f>
        <v/>
      </c>
      <c r="C58" s="1"/>
      <c r="D58" s="1"/>
      <c r="E58" s="8"/>
      <c r="G58" s="1"/>
      <c r="H58" s="9"/>
      <c r="I58" s="9"/>
      <c r="J58" s="9"/>
      <c r="K58" s="9"/>
      <c r="L58" s="9"/>
      <c r="M58" s="9"/>
      <c r="N58" s="9"/>
    </row>
    <row r="59" spans="1:14" x14ac:dyDescent="0.25">
      <c r="A59">
        <v>58</v>
      </c>
      <c r="B59" t="str">
        <f>IF($C59&lt;&gt;"",IF(COUNTIFS($C$2:$C$251,"="&amp;$C59)&gt;=5,IF(COUNTIFS($C$2:$C59,"="&amp;$C59)&lt;=7,COUNT($B$1:$B58)+1,""),""),"")</f>
        <v/>
      </c>
      <c r="C59" s="1"/>
      <c r="D59" s="1"/>
      <c r="E59" s="8"/>
      <c r="G59" s="1"/>
      <c r="H59" s="9"/>
      <c r="I59" s="9"/>
      <c r="J59" s="9"/>
      <c r="K59" s="9"/>
      <c r="L59" s="9"/>
      <c r="M59" s="9"/>
      <c r="N59" s="9"/>
    </row>
    <row r="60" spans="1:14" x14ac:dyDescent="0.25">
      <c r="A60">
        <v>59</v>
      </c>
      <c r="B60" t="str">
        <f>IF($C60&lt;&gt;"",IF(COUNTIFS($C$2:$C$251,"="&amp;$C60)&gt;=5,IF(COUNTIFS($C$2:$C60,"="&amp;$C60)&lt;=7,COUNT($B$1:$B59)+1,""),""),"")</f>
        <v/>
      </c>
      <c r="C60" s="1"/>
      <c r="D60" s="1"/>
      <c r="E60" s="8"/>
    </row>
    <row r="61" spans="1:14" x14ac:dyDescent="0.25">
      <c r="A61">
        <v>60</v>
      </c>
      <c r="B61" t="str">
        <f>IF($C61&lt;&gt;"",IF(COUNTIFS($C$2:$C$251,"="&amp;$C61)&gt;=5,IF(COUNTIFS($C$2:$C61,"="&amp;$C61)&lt;=7,COUNT($B$1:$B60)+1,""),""),"")</f>
        <v/>
      </c>
      <c r="C61" s="1"/>
      <c r="D61" s="1"/>
      <c r="E61" s="8"/>
    </row>
    <row r="62" spans="1:14" x14ac:dyDescent="0.25">
      <c r="A62">
        <v>61</v>
      </c>
      <c r="B62" t="str">
        <f>IF($C62&lt;&gt;"",IF(COUNTIFS($C$2:$C$251,"="&amp;$C62)&gt;=5,IF(COUNTIFS($C$2:$C62,"="&amp;$C62)&lt;=7,COUNT($B$1:$B61)+1,""),""),"")</f>
        <v/>
      </c>
      <c r="C62" s="1"/>
      <c r="D62" s="1"/>
      <c r="E62" s="8"/>
    </row>
    <row r="63" spans="1:14" x14ac:dyDescent="0.25">
      <c r="A63">
        <v>62</v>
      </c>
      <c r="B63" t="str">
        <f>IF($C63&lt;&gt;"",IF(COUNTIFS($C$2:$C$251,"="&amp;$C63)&gt;=5,IF(COUNTIFS($C$2:$C63,"="&amp;$C63)&lt;=7,COUNT($B$1:$B62)+1,""),""),"")</f>
        <v/>
      </c>
      <c r="C63" s="1"/>
      <c r="D63" s="1"/>
      <c r="E63" s="8"/>
    </row>
    <row r="64" spans="1:14" x14ac:dyDescent="0.25">
      <c r="A64">
        <v>63</v>
      </c>
      <c r="B64" t="str">
        <f>IF($C64&lt;&gt;"",IF(COUNTIFS($C$2:$C$251,"="&amp;$C64)&gt;=5,IF(COUNTIFS($C$2:$C64,"="&amp;$C64)&lt;=7,COUNT($B$1:$B63)+1,""),""),"")</f>
        <v/>
      </c>
      <c r="C64" s="1"/>
      <c r="D64" s="1"/>
      <c r="E64" s="8"/>
    </row>
    <row r="65" spans="1:5" x14ac:dyDescent="0.25">
      <c r="A65">
        <v>64</v>
      </c>
      <c r="B65" t="str">
        <f>IF($C65&lt;&gt;"",IF(COUNTIFS($C$2:$C$251,"="&amp;$C65)&gt;=5,IF(COUNTIFS($C$2:$C65,"="&amp;$C65)&lt;=7,COUNT($B$1:$B64)+1,""),""),"")</f>
        <v/>
      </c>
      <c r="C65" s="1"/>
      <c r="D65" s="1"/>
      <c r="E65" s="8"/>
    </row>
    <row r="66" spans="1:5" x14ac:dyDescent="0.25">
      <c r="A66">
        <v>65</v>
      </c>
      <c r="B66" t="str">
        <f>IF($C66&lt;&gt;"",IF(COUNTIFS($C$2:$C$251,"="&amp;$C66)&gt;=5,IF(COUNTIFS($C$2:$C66,"="&amp;$C66)&lt;=7,COUNT($B$1:$B65)+1,""),""),"")</f>
        <v/>
      </c>
      <c r="C66" s="1"/>
      <c r="D66" s="1"/>
      <c r="E66" s="8"/>
    </row>
    <row r="67" spans="1:5" x14ac:dyDescent="0.25">
      <c r="A67">
        <v>66</v>
      </c>
      <c r="B67" t="str">
        <f>IF($C67&lt;&gt;"",IF(COUNTIFS($C$2:$C$251,"="&amp;$C67)&gt;=5,IF(COUNTIFS($C$2:$C67,"="&amp;$C67)&lt;=7,COUNT($B$1:$B66)+1,""),""),"")</f>
        <v/>
      </c>
      <c r="C67" s="1"/>
      <c r="D67" s="1"/>
      <c r="E67" s="8"/>
    </row>
    <row r="68" spans="1:5" x14ac:dyDescent="0.25">
      <c r="A68">
        <v>67</v>
      </c>
      <c r="B68" t="str">
        <f>IF($C68&lt;&gt;"",IF(COUNTIFS($C$2:$C$251,"="&amp;$C68)&gt;=5,IF(COUNTIFS($C$2:$C68,"="&amp;$C68)&lt;=7,COUNT($B$1:$B67)+1,""),""),"")</f>
        <v/>
      </c>
      <c r="C68" s="1"/>
      <c r="D68" s="1"/>
      <c r="E68" s="8"/>
    </row>
    <row r="69" spans="1:5" x14ac:dyDescent="0.25">
      <c r="A69">
        <v>68</v>
      </c>
      <c r="B69" t="str">
        <f>IF($C69&lt;&gt;"",IF(COUNTIFS($C$2:$C$251,"="&amp;$C69)&gt;=5,IF(COUNTIFS($C$2:$C69,"="&amp;$C69)&lt;=7,COUNT($B$1:$B68)+1,""),""),"")</f>
        <v/>
      </c>
      <c r="C69" s="1"/>
      <c r="D69" s="1"/>
      <c r="E69" s="8"/>
    </row>
    <row r="70" spans="1:5" x14ac:dyDescent="0.25">
      <c r="A70">
        <v>69</v>
      </c>
      <c r="B70" t="str">
        <f>IF($C70&lt;&gt;"",IF(COUNTIFS($C$2:$C$251,"="&amp;$C70)&gt;=5,IF(COUNTIFS($C$2:$C70,"="&amp;$C70)&lt;=7,COUNT($B$1:$B69)+1,""),""),"")</f>
        <v/>
      </c>
      <c r="C70" s="1"/>
      <c r="D70" s="1"/>
      <c r="E70" s="8"/>
    </row>
    <row r="71" spans="1:5" x14ac:dyDescent="0.25">
      <c r="A71">
        <v>70</v>
      </c>
      <c r="B71" t="str">
        <f>IF($C71&lt;&gt;"",IF(COUNTIFS($C$2:$C$251,"="&amp;$C71)&gt;=5,IF(COUNTIFS($C$2:$C71,"="&amp;$C71)&lt;=7,COUNT($B$1:$B70)+1,""),""),"")</f>
        <v/>
      </c>
      <c r="C71" s="1"/>
      <c r="D71" s="1"/>
      <c r="E71" s="8"/>
    </row>
    <row r="72" spans="1:5" x14ac:dyDescent="0.25">
      <c r="A72">
        <v>71</v>
      </c>
      <c r="B72" t="str">
        <f>IF($C72&lt;&gt;"",IF(COUNTIFS($C$2:$C$251,"="&amp;$C72)&gt;=5,IF(COUNTIFS($C$2:$C72,"="&amp;$C72)&lt;=7,COUNT($B$1:$B71)+1,""),""),"")</f>
        <v/>
      </c>
      <c r="C72" s="1"/>
      <c r="D72" s="1"/>
      <c r="E72" s="8"/>
    </row>
    <row r="73" spans="1:5" x14ac:dyDescent="0.25">
      <c r="A73">
        <v>72</v>
      </c>
      <c r="B73" t="str">
        <f>IF($C73&lt;&gt;"",IF(COUNTIFS($C$2:$C$251,"="&amp;$C73)&gt;=5,IF(COUNTIFS($C$2:$C73,"="&amp;$C73)&lt;=7,COUNT($B$1:$B72)+1,""),""),"")</f>
        <v/>
      </c>
      <c r="C73" s="1"/>
      <c r="D73" s="1"/>
      <c r="E73" s="8"/>
    </row>
    <row r="74" spans="1:5" x14ac:dyDescent="0.25">
      <c r="A74">
        <v>73</v>
      </c>
      <c r="B74" t="str">
        <f>IF($C74&lt;&gt;"",IF(COUNTIFS($C$2:$C$251,"="&amp;$C74)&gt;=5,IF(COUNTIFS($C$2:$C74,"="&amp;$C74)&lt;=7,COUNT($B$1:$B73)+1,""),""),"")</f>
        <v/>
      </c>
      <c r="C74" s="1"/>
      <c r="D74" s="1"/>
      <c r="E74" s="8"/>
    </row>
    <row r="75" spans="1:5" x14ac:dyDescent="0.25">
      <c r="A75">
        <v>74</v>
      </c>
      <c r="B75" t="str">
        <f>IF($C75&lt;&gt;"",IF(COUNTIFS($C$2:$C$251,"="&amp;$C75)&gt;=5,IF(COUNTIFS($C$2:$C75,"="&amp;$C75)&lt;=7,COUNT($B$1:$B74)+1,""),""),"")</f>
        <v/>
      </c>
      <c r="C75" s="1"/>
      <c r="D75" s="1"/>
      <c r="E75" s="8"/>
    </row>
    <row r="76" spans="1:5" x14ac:dyDescent="0.25">
      <c r="A76">
        <v>75</v>
      </c>
      <c r="B76" t="str">
        <f>IF($C76&lt;&gt;"",IF(COUNTIFS($C$2:$C$251,"="&amp;$C76)&gt;=5,IF(COUNTIFS($C$2:$C76,"="&amp;$C76)&lt;=7,COUNT($B$1:$B75)+1,""),""),"")</f>
        <v/>
      </c>
      <c r="C76" s="1"/>
      <c r="D76" s="1"/>
      <c r="E76" s="8"/>
    </row>
    <row r="77" spans="1:5" x14ac:dyDescent="0.25">
      <c r="A77">
        <v>76</v>
      </c>
      <c r="B77" t="str">
        <f>IF($C77&lt;&gt;"",IF(COUNTIFS($C$2:$C$251,"="&amp;$C77)&gt;=5,IF(COUNTIFS($C$2:$C77,"="&amp;$C77)&lt;=7,COUNT($B$1:$B76)+1,""),""),"")</f>
        <v/>
      </c>
      <c r="C77" s="1"/>
      <c r="D77" s="1"/>
      <c r="E77" s="8"/>
    </row>
    <row r="78" spans="1:5" x14ac:dyDescent="0.25">
      <c r="A78">
        <v>77</v>
      </c>
      <c r="B78" t="str">
        <f>IF($C78&lt;&gt;"",IF(COUNTIFS($C$2:$C$251,"="&amp;$C78)&gt;=5,IF(COUNTIFS($C$2:$C78,"="&amp;$C78)&lt;=7,COUNT($B$1:$B77)+1,""),""),"")</f>
        <v/>
      </c>
      <c r="C78" s="1"/>
      <c r="D78" s="1"/>
      <c r="E78" s="8"/>
    </row>
    <row r="79" spans="1:5" x14ac:dyDescent="0.25">
      <c r="A79">
        <v>78</v>
      </c>
      <c r="B79" t="str">
        <f>IF($C79&lt;&gt;"",IF(COUNTIFS($C$2:$C$251,"="&amp;$C79)&gt;=5,IF(COUNTIFS($C$2:$C79,"="&amp;$C79)&lt;=7,COUNT($B$1:$B78)+1,""),""),"")</f>
        <v/>
      </c>
      <c r="C79" s="1"/>
      <c r="D79" s="1"/>
      <c r="E79" s="8"/>
    </row>
    <row r="80" spans="1:5" x14ac:dyDescent="0.25">
      <c r="A80">
        <v>79</v>
      </c>
      <c r="B80" t="str">
        <f>IF($C80&lt;&gt;"",IF(COUNTIFS($C$2:$C$251,"="&amp;$C80)&gt;=5,IF(COUNTIFS($C$2:$C80,"="&amp;$C80)&lt;=7,COUNT($B$1:$B79)+1,""),""),"")</f>
        <v/>
      </c>
      <c r="C80" s="1"/>
      <c r="D80" s="1"/>
      <c r="E80" s="8"/>
    </row>
    <row r="81" spans="1:5" x14ac:dyDescent="0.25">
      <c r="A81">
        <v>80</v>
      </c>
      <c r="B81" t="str">
        <f>IF($C81&lt;&gt;"",IF(COUNTIFS($C$2:$C$251,"="&amp;$C81)&gt;=5,IF(COUNTIFS($C$2:$C81,"="&amp;$C81)&lt;=7,COUNT($B$1:$B80)+1,""),""),"")</f>
        <v/>
      </c>
      <c r="C81" s="1"/>
      <c r="D81" s="1"/>
      <c r="E81" s="8"/>
    </row>
    <row r="82" spans="1:5" x14ac:dyDescent="0.25">
      <c r="A82">
        <v>81</v>
      </c>
      <c r="B82" t="str">
        <f>IF($C82&lt;&gt;"",IF(COUNTIFS($C$2:$C$251,"="&amp;$C82)&gt;=5,IF(COUNTIFS($C$2:$C82,"="&amp;$C82)&lt;=7,COUNT($B$1:$B81)+1,""),""),"")</f>
        <v/>
      </c>
      <c r="C82" s="1"/>
      <c r="D82" s="1"/>
      <c r="E82" s="8"/>
    </row>
    <row r="83" spans="1:5" x14ac:dyDescent="0.25">
      <c r="A83">
        <v>82</v>
      </c>
      <c r="B83" t="str">
        <f>IF($C83&lt;&gt;"",IF(COUNTIFS($C$2:$C$251,"="&amp;$C83)&gt;=5,IF(COUNTIFS($C$2:$C83,"="&amp;$C83)&lt;=7,COUNT($B$1:$B82)+1,""),""),"")</f>
        <v/>
      </c>
      <c r="C83" s="1"/>
      <c r="D83" s="1"/>
      <c r="E83" s="8"/>
    </row>
    <row r="84" spans="1:5" x14ac:dyDescent="0.25">
      <c r="A84">
        <v>83</v>
      </c>
      <c r="B84" t="str">
        <f>IF($C84&lt;&gt;"",IF(COUNTIFS($C$2:$C$251,"="&amp;$C84)&gt;=5,IF(COUNTIFS($C$2:$C84,"="&amp;$C84)&lt;=7,COUNT($B$1:$B83)+1,""),""),"")</f>
        <v/>
      </c>
      <c r="C84" s="1"/>
      <c r="D84" s="1"/>
      <c r="E84" s="8"/>
    </row>
    <row r="85" spans="1:5" x14ac:dyDescent="0.25">
      <c r="A85">
        <v>84</v>
      </c>
      <c r="B85" t="str">
        <f>IF($C85&lt;&gt;"",IF(COUNTIFS($C$2:$C$251,"="&amp;$C85)&gt;=5,IF(COUNTIFS($C$2:$C85,"="&amp;$C85)&lt;=7,COUNT($B$1:$B84)+1,""),""),"")</f>
        <v/>
      </c>
      <c r="C85" s="1"/>
      <c r="D85" s="1"/>
      <c r="E85" s="8"/>
    </row>
    <row r="86" spans="1:5" x14ac:dyDescent="0.25">
      <c r="A86">
        <v>85</v>
      </c>
      <c r="B86" t="str">
        <f>IF($C86&lt;&gt;"",IF(COUNTIFS($C$2:$C$251,"="&amp;$C86)&gt;=5,IF(COUNTIFS($C$2:$C86,"="&amp;$C86)&lt;=7,COUNT($B$1:$B85)+1,""),""),"")</f>
        <v/>
      </c>
      <c r="C86" s="1"/>
      <c r="D86" s="1"/>
      <c r="E86" s="8"/>
    </row>
    <row r="87" spans="1:5" x14ac:dyDescent="0.25">
      <c r="A87">
        <v>86</v>
      </c>
      <c r="B87" t="str">
        <f>IF($C87&lt;&gt;"",IF(COUNTIFS($C$2:$C$251,"="&amp;$C87)&gt;=5,IF(COUNTIFS($C$2:$C87,"="&amp;$C87)&lt;=7,COUNT($B$1:$B86)+1,""),""),"")</f>
        <v/>
      </c>
      <c r="C87" s="1"/>
      <c r="D87" s="1"/>
      <c r="E87" s="8"/>
    </row>
    <row r="88" spans="1:5" x14ac:dyDescent="0.25">
      <c r="A88">
        <v>87</v>
      </c>
      <c r="B88" t="str">
        <f>IF($C88&lt;&gt;"",IF(COUNTIFS($C$2:$C$251,"="&amp;$C88)&gt;=5,IF(COUNTIFS($C$2:$C88,"="&amp;$C88)&lt;=7,COUNT($B$1:$B87)+1,""),""),"")</f>
        <v/>
      </c>
      <c r="C88" s="1"/>
      <c r="D88" s="1"/>
      <c r="E88" s="8"/>
    </row>
    <row r="89" spans="1:5" x14ac:dyDescent="0.25">
      <c r="A89">
        <v>88</v>
      </c>
      <c r="B89" t="str">
        <f>IF($C89&lt;&gt;"",IF(COUNTIFS($C$2:$C$251,"="&amp;$C89)&gt;=5,IF(COUNTIFS($C$2:$C89,"="&amp;$C89)&lt;=7,COUNT($B$1:$B88)+1,""),""),"")</f>
        <v/>
      </c>
      <c r="C89" s="1"/>
      <c r="D89" s="1"/>
      <c r="E89" s="8"/>
    </row>
    <row r="90" spans="1:5" x14ac:dyDescent="0.25">
      <c r="A90">
        <v>89</v>
      </c>
      <c r="B90" t="str">
        <f>IF($C90&lt;&gt;"",IF(COUNTIFS($C$2:$C$251,"="&amp;$C90)&gt;=5,IF(COUNTIFS($C$2:$C90,"="&amp;$C90)&lt;=7,COUNT($B$1:$B89)+1,""),""),"")</f>
        <v/>
      </c>
      <c r="C90" s="1"/>
      <c r="D90" s="1"/>
      <c r="E90" s="8"/>
    </row>
    <row r="91" spans="1:5" x14ac:dyDescent="0.25">
      <c r="A91">
        <v>90</v>
      </c>
      <c r="B91" t="str">
        <f>IF($C91&lt;&gt;"",IF(COUNTIFS($C$2:$C$251,"="&amp;$C91)&gt;=5,IF(COUNTIFS($C$2:$C91,"="&amp;$C91)&lt;=7,COUNT($B$1:$B90)+1,""),""),"")</f>
        <v/>
      </c>
      <c r="C91" s="1"/>
      <c r="D91" s="1"/>
      <c r="E91" s="8"/>
    </row>
    <row r="92" spans="1:5" x14ac:dyDescent="0.25">
      <c r="A92">
        <v>91</v>
      </c>
      <c r="B92" t="str">
        <f>IF($C92&lt;&gt;"",IF(COUNTIFS($C$2:$C$251,"="&amp;$C92)&gt;=5,IF(COUNTIFS($C$2:$C92,"="&amp;$C92)&lt;=7,COUNT($B$1:$B91)+1,""),""),"")</f>
        <v/>
      </c>
      <c r="C92" s="1"/>
      <c r="D92" s="1"/>
      <c r="E92" s="8"/>
    </row>
    <row r="93" spans="1:5" x14ac:dyDescent="0.25">
      <c r="A93">
        <v>92</v>
      </c>
      <c r="B93" t="str">
        <f>IF($C93&lt;&gt;"",IF(COUNTIFS($C$2:$C$251,"="&amp;$C93)&gt;=5,IF(COUNTIFS($C$2:$C93,"="&amp;$C93)&lt;=7,COUNT($B$1:$B92)+1,""),""),"")</f>
        <v/>
      </c>
      <c r="C93" s="1"/>
      <c r="D93" s="1"/>
      <c r="E93" s="8"/>
    </row>
    <row r="94" spans="1:5" x14ac:dyDescent="0.25">
      <c r="A94">
        <v>93</v>
      </c>
      <c r="B94" t="str">
        <f>IF($C94&lt;&gt;"",IF(COUNTIFS($C$2:$C$251,"="&amp;$C94)&gt;=5,IF(COUNTIFS($C$2:$C94,"="&amp;$C94)&lt;=7,COUNT($B$1:$B93)+1,""),""),"")</f>
        <v/>
      </c>
      <c r="C94" s="1"/>
      <c r="D94" s="1"/>
      <c r="E94" s="8"/>
    </row>
    <row r="95" spans="1:5" x14ac:dyDescent="0.25">
      <c r="A95">
        <v>94</v>
      </c>
      <c r="B95" t="str">
        <f>IF($C95&lt;&gt;"",IF(COUNTIFS($C$2:$C$251,"="&amp;$C95)&gt;=5,IF(COUNTIFS($C$2:$C95,"="&amp;$C95)&lt;=7,COUNT($B$1:$B94)+1,""),""),"")</f>
        <v/>
      </c>
      <c r="C95" s="1"/>
      <c r="D95" s="1"/>
      <c r="E95" s="8"/>
    </row>
    <row r="96" spans="1:5" x14ac:dyDescent="0.25">
      <c r="A96">
        <v>95</v>
      </c>
      <c r="B96" t="str">
        <f>IF($C96&lt;&gt;"",IF(COUNTIFS($C$2:$C$251,"="&amp;$C96)&gt;=5,IF(COUNTIFS($C$2:$C96,"="&amp;$C96)&lt;=7,COUNT($B$1:$B95)+1,""),""),"")</f>
        <v/>
      </c>
      <c r="C96" s="1"/>
      <c r="D96" s="1"/>
      <c r="E96" s="8"/>
    </row>
    <row r="97" spans="1:5" x14ac:dyDescent="0.25">
      <c r="A97">
        <v>96</v>
      </c>
      <c r="B97" t="str">
        <f>IF($C97&lt;&gt;"",IF(COUNTIFS($C$2:$C$251,"="&amp;$C97)&gt;=5,IF(COUNTIFS($C$2:$C97,"="&amp;$C97)&lt;=7,COUNT($B$1:$B96)+1,""),""),"")</f>
        <v/>
      </c>
      <c r="C97" s="1"/>
      <c r="D97" s="1"/>
      <c r="E97" s="8"/>
    </row>
    <row r="98" spans="1:5" x14ac:dyDescent="0.25">
      <c r="A98">
        <v>97</v>
      </c>
      <c r="B98" t="str">
        <f>IF($C98&lt;&gt;"",IF(COUNTIFS($C$2:$C$251,"="&amp;$C98)&gt;=5,IF(COUNTIFS($C$2:$C98,"="&amp;$C98)&lt;=7,COUNT($B$1:$B97)+1,""),""),"")</f>
        <v/>
      </c>
      <c r="C98" s="1"/>
      <c r="D98" s="1"/>
      <c r="E98" s="8"/>
    </row>
    <row r="99" spans="1:5" x14ac:dyDescent="0.25">
      <c r="A99">
        <v>98</v>
      </c>
      <c r="B99" t="str">
        <f>IF($C99&lt;&gt;"",IF(COUNTIFS($C$2:$C$251,"="&amp;$C99)&gt;=5,IF(COUNTIFS($C$2:$C99,"="&amp;$C99)&lt;=7,COUNT($B$1:$B98)+1,""),""),"")</f>
        <v/>
      </c>
      <c r="C99" s="1"/>
      <c r="D99" s="1"/>
      <c r="E99" s="8"/>
    </row>
    <row r="100" spans="1:5" x14ac:dyDescent="0.25">
      <c r="A100">
        <v>99</v>
      </c>
      <c r="B100" t="str">
        <f>IF($C100&lt;&gt;"",IF(COUNTIFS($C$2:$C$251,"="&amp;$C100)&gt;=5,IF(COUNTIFS($C$2:$C100,"="&amp;$C100)&lt;=7,COUNT($B$1:$B99)+1,""),""),"")</f>
        <v/>
      </c>
      <c r="C100" s="1"/>
      <c r="D100" s="1"/>
      <c r="E100" s="8"/>
    </row>
    <row r="101" spans="1:5" x14ac:dyDescent="0.25">
      <c r="A101">
        <v>100</v>
      </c>
      <c r="B101" t="str">
        <f>IF($C101&lt;&gt;"",IF(COUNTIFS($C$2:$C$251,"="&amp;$C101)&gt;=5,IF(COUNTIFS($C$2:$C101,"="&amp;$C101)&lt;=7,COUNT($B$1:$B100)+1,""),""),"")</f>
        <v/>
      </c>
      <c r="C101" s="1"/>
      <c r="D101" s="1"/>
      <c r="E101" s="8"/>
    </row>
    <row r="102" spans="1:5" x14ac:dyDescent="0.25">
      <c r="A102">
        <v>101</v>
      </c>
      <c r="B102" t="str">
        <f>IF($C102&lt;&gt;"",IF(COUNTIFS($C$2:$C$251,"="&amp;$C102)&gt;=5,IF(COUNTIFS($C$2:$C102,"="&amp;$C102)&lt;=7,COUNT($B$1:$B101)+1,""),""),"")</f>
        <v/>
      </c>
      <c r="C102" s="1"/>
      <c r="D102" s="1"/>
      <c r="E102" s="8"/>
    </row>
    <row r="103" spans="1:5" x14ac:dyDescent="0.25">
      <c r="A103">
        <v>102</v>
      </c>
      <c r="B103" t="str">
        <f>IF($C103&lt;&gt;"",IF(COUNTIFS($C$2:$C$251,"="&amp;$C103)&gt;=5,IF(COUNTIFS($C$2:$C103,"="&amp;$C103)&lt;=7,COUNT($B$1:$B102)+1,""),""),"")</f>
        <v/>
      </c>
      <c r="C103" s="1"/>
      <c r="D103" s="1"/>
      <c r="E103" s="8"/>
    </row>
    <row r="104" spans="1:5" x14ac:dyDescent="0.25">
      <c r="A104">
        <v>103</v>
      </c>
      <c r="B104" t="str">
        <f>IF($C104&lt;&gt;"",IF(COUNTIFS($C$2:$C$251,"="&amp;$C104)&gt;=5,IF(COUNTIFS($C$2:$C104,"="&amp;$C104)&lt;=7,COUNT($B$1:$B103)+1,""),""),"")</f>
        <v/>
      </c>
      <c r="C104" s="1"/>
      <c r="D104" s="1"/>
      <c r="E104" s="8"/>
    </row>
    <row r="105" spans="1:5" x14ac:dyDescent="0.25">
      <c r="A105">
        <v>104</v>
      </c>
      <c r="B105" t="str">
        <f>IF($C105&lt;&gt;"",IF(COUNTIFS($C$2:$C$251,"="&amp;$C105)&gt;=5,IF(COUNTIFS($C$2:$C105,"="&amp;$C105)&lt;=7,COUNT($B$1:$B104)+1,""),""),"")</f>
        <v/>
      </c>
      <c r="C105" s="1"/>
      <c r="D105" s="1"/>
      <c r="E105" s="8"/>
    </row>
    <row r="106" spans="1:5" x14ac:dyDescent="0.25">
      <c r="A106">
        <v>105</v>
      </c>
      <c r="B106" t="str">
        <f>IF($C106&lt;&gt;"",IF(COUNTIFS($C$2:$C$251,"="&amp;$C106)&gt;=5,IF(COUNTIFS($C$2:$C106,"="&amp;$C106)&lt;=7,COUNT($B$1:$B105)+1,""),""),"")</f>
        <v/>
      </c>
      <c r="C106" s="1"/>
      <c r="D106" s="1"/>
      <c r="E106" s="8"/>
    </row>
    <row r="107" spans="1:5" x14ac:dyDescent="0.25">
      <c r="A107">
        <v>106</v>
      </c>
      <c r="B107" t="str">
        <f>IF($C107&lt;&gt;"",IF(COUNTIFS($C$2:$C$251,"="&amp;$C107)&gt;=5,IF(COUNTIFS($C$2:$C107,"="&amp;$C107)&lt;=7,COUNT($B$1:$B106)+1,""),""),"")</f>
        <v/>
      </c>
      <c r="C107" s="1"/>
      <c r="D107" s="1"/>
      <c r="E107" s="8"/>
    </row>
    <row r="108" spans="1:5" x14ac:dyDescent="0.25">
      <c r="A108">
        <v>107</v>
      </c>
      <c r="B108" t="str">
        <f>IF($C108&lt;&gt;"",IF(COUNTIFS($C$2:$C$251,"="&amp;$C108)&gt;=5,IF(COUNTIFS($C$2:$C108,"="&amp;$C108)&lt;=7,COUNT($B$1:$B107)+1,""),""),"")</f>
        <v/>
      </c>
      <c r="C108" s="1"/>
      <c r="D108" s="1"/>
      <c r="E108" s="8"/>
    </row>
    <row r="109" spans="1:5" x14ac:dyDescent="0.25">
      <c r="A109">
        <v>108</v>
      </c>
      <c r="B109" t="str">
        <f>IF($C109&lt;&gt;"",IF(COUNTIFS($C$2:$C$251,"="&amp;$C109)&gt;=5,IF(COUNTIFS($C$2:$C109,"="&amp;$C109)&lt;=7,COUNT($B$1:$B108)+1,""),""),"")</f>
        <v/>
      </c>
      <c r="C109" s="1"/>
      <c r="D109" s="1"/>
      <c r="E109" s="8"/>
    </row>
    <row r="110" spans="1:5" x14ac:dyDescent="0.25">
      <c r="A110">
        <v>109</v>
      </c>
      <c r="B110" t="str">
        <f>IF($C110&lt;&gt;"",IF(COUNTIFS($C$2:$C$251,"="&amp;$C110)&gt;=5,IF(COUNTIFS($C$2:$C110,"="&amp;$C110)&lt;=7,COUNT($B$1:$B109)+1,""),""),"")</f>
        <v/>
      </c>
      <c r="C110" s="1"/>
      <c r="D110" s="1"/>
      <c r="E110" s="8"/>
    </row>
    <row r="111" spans="1:5" x14ac:dyDescent="0.25">
      <c r="A111">
        <v>110</v>
      </c>
      <c r="B111" t="str">
        <f>IF($C111&lt;&gt;"",IF(COUNTIFS($C$2:$C$251,"="&amp;$C111)&gt;=5,IF(COUNTIFS($C$2:$C111,"="&amp;$C111)&lt;=7,COUNT($B$1:$B110)+1,""),""),"")</f>
        <v/>
      </c>
      <c r="C111" s="1"/>
      <c r="D111" s="1"/>
      <c r="E111" s="8"/>
    </row>
    <row r="112" spans="1:5" x14ac:dyDescent="0.25">
      <c r="A112">
        <v>111</v>
      </c>
      <c r="B112" t="str">
        <f>IF($C112&lt;&gt;"",IF(COUNTIFS($C$2:$C$251,"="&amp;$C112)&gt;=5,IF(COUNTIFS($C$2:$C112,"="&amp;$C112)&lt;=7,COUNT($B$1:$B111)+1,""),""),"")</f>
        <v/>
      </c>
      <c r="C112" s="1"/>
      <c r="D112" s="1"/>
      <c r="E112" s="8"/>
    </row>
    <row r="113" spans="1:5" x14ac:dyDescent="0.25">
      <c r="A113">
        <v>112</v>
      </c>
      <c r="B113" t="str">
        <f>IF($C113&lt;&gt;"",IF(COUNTIFS($C$2:$C$251,"="&amp;$C113)&gt;=5,IF(COUNTIFS($C$2:$C113,"="&amp;$C113)&lt;=7,COUNT($B$1:$B112)+1,""),""),"")</f>
        <v/>
      </c>
      <c r="C113" s="1"/>
      <c r="D113" s="1"/>
      <c r="E113" s="8"/>
    </row>
    <row r="114" spans="1:5" x14ac:dyDescent="0.25">
      <c r="A114">
        <v>113</v>
      </c>
      <c r="B114" t="str">
        <f>IF($C114&lt;&gt;"",IF(COUNTIFS($C$2:$C$251,"="&amp;$C114)&gt;=5,IF(COUNTIFS($C$2:$C114,"="&amp;$C114)&lt;=7,COUNT($B$1:$B113)+1,""),""),"")</f>
        <v/>
      </c>
      <c r="C114" s="1"/>
      <c r="D114" s="1"/>
      <c r="E114" s="8"/>
    </row>
    <row r="115" spans="1:5" x14ac:dyDescent="0.25">
      <c r="A115">
        <v>114</v>
      </c>
      <c r="B115" t="str">
        <f>IF($C115&lt;&gt;"",IF(COUNTIFS($C$2:$C$251,"="&amp;$C115)&gt;=5,IF(COUNTIFS($C$2:$C115,"="&amp;$C115)&lt;=7,COUNT($B$1:$B114)+1,""),""),"")</f>
        <v/>
      </c>
      <c r="C115" s="1"/>
      <c r="D115" s="1"/>
      <c r="E115" s="8"/>
    </row>
    <row r="116" spans="1:5" x14ac:dyDescent="0.25">
      <c r="A116">
        <v>115</v>
      </c>
      <c r="B116" t="str">
        <f>IF($C116&lt;&gt;"",IF(COUNTIFS($C$2:$C$251,"="&amp;$C116)&gt;=5,IF(COUNTIFS($C$2:$C116,"="&amp;$C116)&lt;=7,COUNT($B$1:$B115)+1,""),""),"")</f>
        <v/>
      </c>
      <c r="C116" s="1"/>
      <c r="D116" s="1"/>
      <c r="E116" s="8"/>
    </row>
    <row r="117" spans="1:5" x14ac:dyDescent="0.25">
      <c r="A117">
        <v>116</v>
      </c>
      <c r="B117" t="str">
        <f>IF($C117&lt;&gt;"",IF(COUNTIFS($C$2:$C$251,"="&amp;$C117)&gt;=5,IF(COUNTIFS($C$2:$C117,"="&amp;$C117)&lt;=7,COUNT($B$1:$B116)+1,""),""),"")</f>
        <v/>
      </c>
      <c r="C117" s="1"/>
      <c r="D117" s="1"/>
      <c r="E117" s="8"/>
    </row>
    <row r="118" spans="1:5" x14ac:dyDescent="0.25">
      <c r="A118">
        <v>117</v>
      </c>
      <c r="B118" t="str">
        <f>IF($C118&lt;&gt;"",IF(COUNTIFS($C$2:$C$251,"="&amp;$C118)&gt;=5,IF(COUNTIFS($C$2:$C118,"="&amp;$C118)&lt;=7,COUNT($B$1:$B117)+1,""),""),"")</f>
        <v/>
      </c>
      <c r="C118" s="1"/>
      <c r="D118" s="1"/>
      <c r="E118" s="8"/>
    </row>
    <row r="119" spans="1:5" x14ac:dyDescent="0.25">
      <c r="A119">
        <v>118</v>
      </c>
      <c r="B119" t="str">
        <f>IF($C119&lt;&gt;"",IF(COUNTIFS($C$2:$C$251,"="&amp;$C119)&gt;=5,IF(COUNTIFS($C$2:$C119,"="&amp;$C119)&lt;=7,COUNT($B$1:$B118)+1,""),""),"")</f>
        <v/>
      </c>
      <c r="C119" s="1"/>
      <c r="D119" s="1"/>
      <c r="E119" s="8"/>
    </row>
    <row r="120" spans="1:5" x14ac:dyDescent="0.25">
      <c r="A120">
        <v>119</v>
      </c>
      <c r="B120" t="str">
        <f>IF($C120&lt;&gt;"",IF(COUNTIFS($C$2:$C$251,"="&amp;$C120)&gt;=5,IF(COUNTIFS($C$2:$C120,"="&amp;$C120)&lt;=7,COUNT($B$1:$B119)+1,""),""),"")</f>
        <v/>
      </c>
      <c r="C120" s="1"/>
      <c r="D120" s="1"/>
      <c r="E120" s="8"/>
    </row>
    <row r="121" spans="1:5" x14ac:dyDescent="0.25">
      <c r="A121">
        <v>120</v>
      </c>
      <c r="B121" t="str">
        <f>IF($C121&lt;&gt;"",IF(COUNTIFS($C$2:$C$251,"="&amp;$C121)&gt;=5,IF(COUNTIFS($C$2:$C121,"="&amp;$C121)&lt;=7,COUNT($B$1:$B120)+1,""),""),"")</f>
        <v/>
      </c>
      <c r="C121" s="1"/>
      <c r="D121" s="1"/>
      <c r="E121" s="8"/>
    </row>
    <row r="122" spans="1:5" x14ac:dyDescent="0.25">
      <c r="A122">
        <v>121</v>
      </c>
      <c r="B122" t="str">
        <f>IF($C122&lt;&gt;"",IF(COUNTIFS($C$2:$C$251,"="&amp;$C122)&gt;=5,IF(COUNTIFS($C$2:$C122,"="&amp;$C122)&lt;=7,COUNT($B$1:$B121)+1,""),""),"")</f>
        <v/>
      </c>
      <c r="C122" s="1"/>
      <c r="D122" s="1"/>
      <c r="E122" s="8"/>
    </row>
    <row r="123" spans="1:5" x14ac:dyDescent="0.25">
      <c r="A123">
        <v>122</v>
      </c>
      <c r="B123" t="str">
        <f>IF($C123&lt;&gt;"",IF(COUNTIFS($C$2:$C$251,"="&amp;$C123)&gt;=5,IF(COUNTIFS($C$2:$C123,"="&amp;$C123)&lt;=7,COUNT($B$1:$B122)+1,""),""),"")</f>
        <v/>
      </c>
      <c r="C123" s="1"/>
      <c r="D123" s="1"/>
      <c r="E123" s="8"/>
    </row>
    <row r="124" spans="1:5" x14ac:dyDescent="0.25">
      <c r="A124">
        <v>123</v>
      </c>
      <c r="B124" t="str">
        <f>IF($C124&lt;&gt;"",IF(COUNTIFS($C$2:$C$251,"="&amp;$C124)&gt;=5,IF(COUNTIFS($C$2:$C124,"="&amp;$C124)&lt;=7,COUNT($B$1:$B123)+1,""),""),"")</f>
        <v/>
      </c>
      <c r="C124" s="1"/>
      <c r="D124" s="1"/>
      <c r="E124" s="8"/>
    </row>
    <row r="125" spans="1:5" x14ac:dyDescent="0.25">
      <c r="A125">
        <v>124</v>
      </c>
      <c r="B125" t="str">
        <f>IF($C125&lt;&gt;"",IF(COUNTIFS($C$2:$C$251,"="&amp;$C125)&gt;=5,IF(COUNTIFS($C$2:$C125,"="&amp;$C125)&lt;=7,COUNT($B$1:$B124)+1,""),""),"")</f>
        <v/>
      </c>
      <c r="C125" s="1"/>
      <c r="D125" s="1"/>
      <c r="E125" s="8"/>
    </row>
    <row r="126" spans="1:5" x14ac:dyDescent="0.25">
      <c r="A126">
        <v>125</v>
      </c>
      <c r="B126" t="str">
        <f>IF($C126&lt;&gt;"",IF(COUNTIFS($C$2:$C$251,"="&amp;$C126)&gt;=5,IF(COUNTIFS($C$2:$C126,"="&amp;$C126)&lt;=7,COUNT($B$1:$B125)+1,""),""),"")</f>
        <v/>
      </c>
      <c r="C126" s="1"/>
      <c r="D126" s="1"/>
      <c r="E126" s="8"/>
    </row>
    <row r="127" spans="1:5" x14ac:dyDescent="0.25">
      <c r="A127">
        <v>126</v>
      </c>
      <c r="B127" t="str">
        <f>IF($C127&lt;&gt;"",IF(COUNTIFS($C$2:$C$251,"="&amp;$C127)&gt;=5,IF(COUNTIFS($C$2:$C127,"="&amp;$C127)&lt;=7,COUNT($B$1:$B126)+1,""),""),"")</f>
        <v/>
      </c>
      <c r="C127" s="1"/>
      <c r="D127" s="1"/>
      <c r="E127" s="8"/>
    </row>
    <row r="128" spans="1:5" x14ac:dyDescent="0.25">
      <c r="A128">
        <v>127</v>
      </c>
      <c r="B128" t="str">
        <f>IF($C128&lt;&gt;"",IF(COUNTIFS($C$2:$C$251,"="&amp;$C128)&gt;=5,IF(COUNTIFS($C$2:$C128,"="&amp;$C128)&lt;=7,COUNT($B$1:$B127)+1,""),""),"")</f>
        <v/>
      </c>
      <c r="C128" s="1"/>
      <c r="D128" s="1"/>
      <c r="E128" s="8"/>
    </row>
    <row r="129" spans="1:5" x14ac:dyDescent="0.25">
      <c r="A129">
        <v>128</v>
      </c>
      <c r="B129" t="str">
        <f>IF($C129&lt;&gt;"",IF(COUNTIFS($C$2:$C$251,"="&amp;$C129)&gt;=5,IF(COUNTIFS($C$2:$C129,"="&amp;$C129)&lt;=7,COUNT($B$1:$B128)+1,""),""),"")</f>
        <v/>
      </c>
      <c r="C129" s="1"/>
      <c r="D129" s="1"/>
      <c r="E129" s="8"/>
    </row>
    <row r="130" spans="1:5" x14ac:dyDescent="0.25">
      <c r="A130">
        <v>129</v>
      </c>
      <c r="B130" t="str">
        <f>IF($C130&lt;&gt;"",IF(COUNTIFS($C$2:$C$251,"="&amp;$C130)&gt;=5,IF(COUNTIFS($C$2:$C130,"="&amp;$C130)&lt;=7,COUNT($B$1:$B129)+1,""),""),"")</f>
        <v/>
      </c>
      <c r="C130" s="1"/>
      <c r="D130" s="1"/>
      <c r="E130" s="8"/>
    </row>
    <row r="131" spans="1:5" x14ac:dyDescent="0.25">
      <c r="A131">
        <v>130</v>
      </c>
      <c r="B131" t="str">
        <f>IF($C131&lt;&gt;"",IF(COUNTIFS($C$2:$C$251,"="&amp;$C131)&gt;=5,IF(COUNTIFS($C$2:$C131,"="&amp;$C131)&lt;=7,COUNT($B$1:$B130)+1,""),""),"")</f>
        <v/>
      </c>
      <c r="C131" s="1"/>
      <c r="D131" s="1"/>
      <c r="E131" s="8"/>
    </row>
    <row r="132" spans="1:5" x14ac:dyDescent="0.25">
      <c r="A132">
        <v>131</v>
      </c>
      <c r="B132" t="str">
        <f>IF($C132&lt;&gt;"",IF(COUNTIFS($C$2:$C$251,"="&amp;$C132)&gt;=5,IF(COUNTIFS($C$2:$C132,"="&amp;$C132)&lt;=7,COUNT($B$1:$B131)+1,""),""),"")</f>
        <v/>
      </c>
      <c r="C132" s="1"/>
      <c r="D132" s="1"/>
      <c r="E132" s="8"/>
    </row>
    <row r="133" spans="1:5" x14ac:dyDescent="0.25">
      <c r="A133">
        <v>132</v>
      </c>
      <c r="B133" t="str">
        <f>IF($C133&lt;&gt;"",IF(COUNTIFS($C$2:$C$251,"="&amp;$C133)&gt;=5,IF(COUNTIFS($C$2:$C133,"="&amp;$C133)&lt;=7,COUNT($B$1:$B132)+1,""),""),"")</f>
        <v/>
      </c>
      <c r="C133" s="1"/>
      <c r="D133" s="1"/>
      <c r="E133" s="8"/>
    </row>
    <row r="134" spans="1:5" x14ac:dyDescent="0.25">
      <c r="A134">
        <v>133</v>
      </c>
      <c r="B134" t="str">
        <f>IF($C134&lt;&gt;"",IF(COUNTIFS($C$2:$C$251,"="&amp;$C134)&gt;=5,IF(COUNTIFS($C$2:$C134,"="&amp;$C134)&lt;=7,COUNT($B$1:$B133)+1,""),""),"")</f>
        <v/>
      </c>
      <c r="C134" s="1"/>
      <c r="D134" s="1"/>
      <c r="E134" s="8"/>
    </row>
    <row r="135" spans="1:5" x14ac:dyDescent="0.25">
      <c r="A135">
        <v>134</v>
      </c>
      <c r="B135" t="str">
        <f>IF($C135&lt;&gt;"",IF(COUNTIFS($C$2:$C$251,"="&amp;$C135)&gt;=5,IF(COUNTIFS($C$2:$C135,"="&amp;$C135)&lt;=7,COUNT($B$1:$B134)+1,""),""),"")</f>
        <v/>
      </c>
      <c r="C135" s="1"/>
      <c r="D135" s="1"/>
      <c r="E135" s="8"/>
    </row>
    <row r="136" spans="1:5" x14ac:dyDescent="0.25">
      <c r="A136">
        <v>135</v>
      </c>
      <c r="B136" t="str">
        <f>IF($C136&lt;&gt;"",IF(COUNTIFS($C$2:$C$251,"="&amp;$C136)&gt;=5,IF(COUNTIFS($C$2:$C136,"="&amp;$C136)&lt;=7,COUNT($B$1:$B135)+1,""),""),"")</f>
        <v/>
      </c>
      <c r="C136" s="1"/>
      <c r="D136" s="1"/>
      <c r="E136" s="8"/>
    </row>
    <row r="137" spans="1:5" x14ac:dyDescent="0.25">
      <c r="A137">
        <v>136</v>
      </c>
      <c r="B137" t="str">
        <f>IF($C137&lt;&gt;"",IF(COUNTIFS($C$2:$C$251,"="&amp;$C137)&gt;=5,IF(COUNTIFS($C$2:$C137,"="&amp;$C137)&lt;=7,COUNT($B$1:$B136)+1,""),""),"")</f>
        <v/>
      </c>
      <c r="C137" s="1"/>
      <c r="D137" s="1"/>
      <c r="E137" s="8"/>
    </row>
    <row r="138" spans="1:5" x14ac:dyDescent="0.25">
      <c r="A138">
        <v>137</v>
      </c>
      <c r="B138" t="str">
        <f>IF($C138&lt;&gt;"",IF(COUNTIFS($C$2:$C$251,"="&amp;$C138)&gt;=5,IF(COUNTIFS($C$2:$C138,"="&amp;$C138)&lt;=7,COUNT($B$1:$B137)+1,""),""),"")</f>
        <v/>
      </c>
      <c r="C138" s="1"/>
      <c r="D138" s="1"/>
      <c r="E138" s="8"/>
    </row>
    <row r="139" spans="1:5" x14ac:dyDescent="0.25">
      <c r="A139">
        <v>138</v>
      </c>
      <c r="B139" t="str">
        <f>IF($C139&lt;&gt;"",IF(COUNTIFS($C$2:$C$251,"="&amp;$C139)&gt;=5,IF(COUNTIFS($C$2:$C139,"="&amp;$C139)&lt;=7,COUNT($B$1:$B138)+1,""),""),"")</f>
        <v/>
      </c>
      <c r="C139" s="1"/>
      <c r="D139" s="1"/>
      <c r="E139" s="8"/>
    </row>
    <row r="140" spans="1:5" x14ac:dyDescent="0.25">
      <c r="A140">
        <v>139</v>
      </c>
      <c r="B140" t="str">
        <f>IF($C140&lt;&gt;"",IF(COUNTIFS($C$2:$C$251,"="&amp;$C140)&gt;=5,IF(COUNTIFS($C$2:$C140,"="&amp;$C140)&lt;=7,COUNT($B$1:$B139)+1,""),""),"")</f>
        <v/>
      </c>
      <c r="C140" s="1"/>
      <c r="D140" s="1"/>
      <c r="E140" s="8"/>
    </row>
    <row r="141" spans="1:5" x14ac:dyDescent="0.25">
      <c r="A141">
        <v>140</v>
      </c>
      <c r="B141" t="str">
        <f>IF($C141&lt;&gt;"",IF(COUNTIFS($C$2:$C$251,"="&amp;$C141)&gt;=5,IF(COUNTIFS($C$2:$C141,"="&amp;$C141)&lt;=7,COUNT($B$1:$B140)+1,""),""),"")</f>
        <v/>
      </c>
      <c r="C141" s="1"/>
      <c r="D141" s="1"/>
      <c r="E141" s="8"/>
    </row>
    <row r="142" spans="1:5" x14ac:dyDescent="0.25">
      <c r="A142">
        <v>141</v>
      </c>
      <c r="B142" t="str">
        <f>IF($C142&lt;&gt;"",IF(COUNTIFS($C$2:$C$251,"="&amp;$C142)&gt;=5,IF(COUNTIFS($C$2:$C142,"="&amp;$C142)&lt;=7,COUNT($B$1:$B141)+1,""),""),"")</f>
        <v/>
      </c>
      <c r="C142" s="1"/>
      <c r="D142" s="1"/>
      <c r="E142" s="8"/>
    </row>
    <row r="143" spans="1:5" x14ac:dyDescent="0.25">
      <c r="A143">
        <v>142</v>
      </c>
      <c r="B143" t="str">
        <f>IF($C143&lt;&gt;"",IF(COUNTIFS($C$2:$C$251,"="&amp;$C143)&gt;=5,IF(COUNTIFS($C$2:$C143,"="&amp;$C143)&lt;=7,COUNT($B$1:$B142)+1,""),""),"")</f>
        <v/>
      </c>
      <c r="C143" s="1"/>
      <c r="D143" s="1"/>
      <c r="E143" s="8"/>
    </row>
    <row r="144" spans="1:5" x14ac:dyDescent="0.25">
      <c r="A144">
        <v>143</v>
      </c>
      <c r="B144" t="str">
        <f>IF($C144&lt;&gt;"",IF(COUNTIFS($C$2:$C$251,"="&amp;$C144)&gt;=5,IF(COUNTIFS($C$2:$C144,"="&amp;$C144)&lt;=7,COUNT($B$1:$B143)+1,""),""),"")</f>
        <v/>
      </c>
      <c r="C144" s="1"/>
      <c r="D144" s="1"/>
      <c r="E144" s="8"/>
    </row>
    <row r="145" spans="1:5" x14ac:dyDescent="0.25">
      <c r="A145">
        <v>144</v>
      </c>
      <c r="B145" t="str">
        <f>IF($C145&lt;&gt;"",IF(COUNTIFS($C$2:$C$251,"="&amp;$C145)&gt;=5,IF(COUNTIFS($C$2:$C145,"="&amp;$C145)&lt;=7,COUNT($B$1:$B144)+1,""),""),"")</f>
        <v/>
      </c>
      <c r="C145" s="1"/>
      <c r="D145" s="1"/>
      <c r="E145" s="8"/>
    </row>
    <row r="146" spans="1:5" x14ac:dyDescent="0.25">
      <c r="A146">
        <v>145</v>
      </c>
      <c r="B146" t="str">
        <f>IF($C146&lt;&gt;"",IF(COUNTIFS($C$2:$C$251,"="&amp;$C146)&gt;=5,IF(COUNTIFS($C$2:$C146,"="&amp;$C146)&lt;=7,COUNT($B$1:$B145)+1,""),""),"")</f>
        <v/>
      </c>
      <c r="C146" s="1"/>
      <c r="D146" s="1"/>
      <c r="E146" s="8"/>
    </row>
    <row r="147" spans="1:5" x14ac:dyDescent="0.25">
      <c r="A147">
        <v>146</v>
      </c>
      <c r="B147" t="str">
        <f>IF($C147&lt;&gt;"",IF(COUNTIFS($C$2:$C$251,"="&amp;$C147)&gt;=5,IF(COUNTIFS($C$2:$C147,"="&amp;$C147)&lt;=7,COUNT($B$1:$B146)+1,""),""),"")</f>
        <v/>
      </c>
      <c r="C147" s="1"/>
      <c r="D147" s="1"/>
      <c r="E147" s="8"/>
    </row>
    <row r="148" spans="1:5" x14ac:dyDescent="0.25">
      <c r="A148">
        <v>147</v>
      </c>
      <c r="B148" t="str">
        <f>IF($C148&lt;&gt;"",IF(COUNTIFS($C$2:$C$251,"="&amp;$C148)&gt;=5,IF(COUNTIFS($C$2:$C148,"="&amp;$C148)&lt;=7,COUNT($B$1:$B147)+1,""),""),"")</f>
        <v/>
      </c>
      <c r="C148" s="1"/>
      <c r="D148" s="1"/>
      <c r="E148" s="8"/>
    </row>
    <row r="149" spans="1:5" x14ac:dyDescent="0.25">
      <c r="A149">
        <v>148</v>
      </c>
      <c r="B149" t="str">
        <f>IF($C149&lt;&gt;"",IF(COUNTIFS($C$2:$C$251,"="&amp;$C149)&gt;=5,IF(COUNTIFS($C$2:$C149,"="&amp;$C149)&lt;=7,COUNT($B$1:$B148)+1,""),""),"")</f>
        <v/>
      </c>
      <c r="C149" s="1"/>
      <c r="D149" s="1"/>
      <c r="E149" s="8"/>
    </row>
    <row r="150" spans="1:5" x14ac:dyDescent="0.25">
      <c r="A150">
        <v>149</v>
      </c>
      <c r="B150" t="str">
        <f>IF($C150&lt;&gt;"",IF(COUNTIFS($C$2:$C$251,"="&amp;$C150)&gt;=5,IF(COUNTIFS($C$2:$C150,"="&amp;$C150)&lt;=7,COUNT($B$1:$B149)+1,""),""),"")</f>
        <v/>
      </c>
      <c r="C150" s="1"/>
      <c r="D150" s="1"/>
      <c r="E150" s="8"/>
    </row>
    <row r="151" spans="1:5" x14ac:dyDescent="0.25">
      <c r="A151">
        <v>150</v>
      </c>
      <c r="B151" t="str">
        <f>IF($C151&lt;&gt;"",IF(COUNTIFS($C$2:$C$251,"="&amp;$C151)&gt;=5,IF(COUNTIFS($C$2:$C151,"="&amp;$C151)&lt;=7,COUNT($B$1:$B150)+1,""),""),"")</f>
        <v/>
      </c>
      <c r="C151" s="1"/>
      <c r="D151" s="1"/>
      <c r="E151" s="8"/>
    </row>
    <row r="152" spans="1:5" x14ac:dyDescent="0.25">
      <c r="A152">
        <v>151</v>
      </c>
      <c r="B152" t="str">
        <f>IF($C152&lt;&gt;"",IF(COUNTIFS($C$2:$C$251,"="&amp;$C152)&gt;=5,IF(COUNTIFS($C$2:$C152,"="&amp;$C152)&lt;=7,COUNT($B$1:$B151)+1,""),""),"")</f>
        <v/>
      </c>
      <c r="C152" s="1"/>
      <c r="D152" s="1"/>
      <c r="E152" s="8"/>
    </row>
    <row r="153" spans="1:5" x14ac:dyDescent="0.25">
      <c r="A153">
        <v>152</v>
      </c>
      <c r="B153" t="str">
        <f>IF($C153&lt;&gt;"",IF(COUNTIFS($C$2:$C$251,"="&amp;$C153)&gt;=5,IF(COUNTIFS($C$2:$C153,"="&amp;$C153)&lt;=7,COUNT($B$1:$B152)+1,""),""),"")</f>
        <v/>
      </c>
      <c r="C153" s="1"/>
      <c r="D153" s="1"/>
      <c r="E153" s="8"/>
    </row>
    <row r="154" spans="1:5" x14ac:dyDescent="0.25">
      <c r="A154">
        <v>153</v>
      </c>
      <c r="B154" t="str">
        <f>IF($C154&lt;&gt;"",IF(COUNTIFS($C$2:$C$251,"="&amp;$C154)&gt;=5,IF(COUNTIFS($C$2:$C154,"="&amp;$C154)&lt;=7,COUNT($B$1:$B153)+1,""),""),"")</f>
        <v/>
      </c>
      <c r="C154" s="1"/>
      <c r="D154" s="1"/>
      <c r="E154" s="8"/>
    </row>
    <row r="155" spans="1:5" x14ac:dyDescent="0.25">
      <c r="A155">
        <v>154</v>
      </c>
      <c r="B155" t="str">
        <f>IF($C155&lt;&gt;"",IF(COUNTIFS($C$2:$C$251,"="&amp;$C155)&gt;=5,IF(COUNTIFS($C$2:$C155,"="&amp;$C155)&lt;=7,COUNT($B$1:$B154)+1,""),""),"")</f>
        <v/>
      </c>
      <c r="C155" s="1"/>
      <c r="D155" s="1"/>
      <c r="E155" s="8"/>
    </row>
    <row r="156" spans="1:5" x14ac:dyDescent="0.25">
      <c r="A156">
        <v>155</v>
      </c>
      <c r="B156" t="str">
        <f>IF($C156&lt;&gt;"",IF(COUNTIFS($C$2:$C$251,"="&amp;$C156)&gt;=5,IF(COUNTIFS($C$2:$C156,"="&amp;$C156)&lt;=7,COUNT($B$1:$B155)+1,""),""),"")</f>
        <v/>
      </c>
      <c r="C156" s="1"/>
      <c r="D156" s="1"/>
      <c r="E156" s="8"/>
    </row>
    <row r="157" spans="1:5" x14ac:dyDescent="0.25">
      <c r="A157">
        <v>156</v>
      </c>
      <c r="B157" t="str">
        <f>IF($C157&lt;&gt;"",IF(COUNTIFS($C$2:$C$251,"="&amp;$C157)&gt;=5,IF(COUNTIFS($C$2:$C157,"="&amp;$C157)&lt;=7,COUNT($B$1:$B156)+1,""),""),"")</f>
        <v/>
      </c>
      <c r="C157" s="1"/>
      <c r="D157" s="1"/>
      <c r="E157" s="8"/>
    </row>
    <row r="158" spans="1:5" x14ac:dyDescent="0.25">
      <c r="A158">
        <v>157</v>
      </c>
      <c r="B158" t="str">
        <f>IF($C158&lt;&gt;"",IF(COUNTIFS($C$2:$C$251,"="&amp;$C158)&gt;=5,IF(COUNTIFS($C$2:$C158,"="&amp;$C158)&lt;=7,COUNT($B$1:$B157)+1,""),""),"")</f>
        <v/>
      </c>
      <c r="C158" s="1"/>
      <c r="D158" s="1"/>
      <c r="E158" s="8"/>
    </row>
    <row r="159" spans="1:5" x14ac:dyDescent="0.25">
      <c r="A159">
        <v>158</v>
      </c>
      <c r="B159" t="str">
        <f>IF($C159&lt;&gt;"",IF(COUNTIFS($C$2:$C$251,"="&amp;$C159)&gt;=5,IF(COUNTIFS($C$2:$C159,"="&amp;$C159)&lt;=7,COUNT($B$1:$B158)+1,""),""),"")</f>
        <v/>
      </c>
      <c r="C159" s="1"/>
      <c r="D159" s="1"/>
      <c r="E159" s="8"/>
    </row>
    <row r="160" spans="1:5" x14ac:dyDescent="0.25">
      <c r="A160">
        <v>159</v>
      </c>
      <c r="B160" t="str">
        <f>IF($C160&lt;&gt;"",IF(COUNTIFS($C$2:$C$251,"="&amp;$C160)&gt;=5,IF(COUNTIFS($C$2:$C160,"="&amp;$C160)&lt;=7,COUNT($B$1:$B159)+1,""),""),"")</f>
        <v/>
      </c>
      <c r="C160" s="1"/>
      <c r="D160" s="1"/>
      <c r="E160" s="8"/>
    </row>
    <row r="161" spans="1:5" x14ac:dyDescent="0.25">
      <c r="A161">
        <v>160</v>
      </c>
      <c r="B161" t="str">
        <f>IF($C161&lt;&gt;"",IF(COUNTIFS($C$2:$C$251,"="&amp;$C161)&gt;=5,IF(COUNTIFS($C$2:$C161,"="&amp;$C161)&lt;=7,COUNT($B$1:$B160)+1,""),""),"")</f>
        <v/>
      </c>
      <c r="C161" s="1"/>
      <c r="D161" s="1"/>
      <c r="E161" s="8"/>
    </row>
    <row r="162" spans="1:5" x14ac:dyDescent="0.25">
      <c r="A162">
        <v>161</v>
      </c>
      <c r="B162" t="str">
        <f>IF($C162&lt;&gt;"",IF(COUNTIFS($C$2:$C$251,"="&amp;$C162)&gt;=5,IF(COUNTIFS($C$2:$C162,"="&amp;$C162)&lt;=7,COUNT($B$1:$B161)+1,""),""),"")</f>
        <v/>
      </c>
      <c r="C162" s="1"/>
      <c r="D162" s="1"/>
      <c r="E162" s="8"/>
    </row>
    <row r="163" spans="1:5" x14ac:dyDescent="0.25">
      <c r="A163">
        <v>162</v>
      </c>
      <c r="B163" t="str">
        <f>IF($C163&lt;&gt;"",IF(COUNTIFS($C$2:$C$251,"="&amp;$C163)&gt;=5,IF(COUNTIFS($C$2:$C163,"="&amp;$C163)&lt;=7,COUNT($B$1:$B162)+1,""),""),"")</f>
        <v/>
      </c>
      <c r="C163" s="1"/>
      <c r="D163" s="1"/>
      <c r="E163" s="8"/>
    </row>
    <row r="164" spans="1:5" x14ac:dyDescent="0.25">
      <c r="A164">
        <v>163</v>
      </c>
      <c r="B164" t="str">
        <f>IF($C164&lt;&gt;"",IF(COUNTIFS($C$2:$C$251,"="&amp;$C164)&gt;=5,IF(COUNTIFS($C$2:$C164,"="&amp;$C164)&lt;=7,COUNT($B$1:$B163)+1,""),""),"")</f>
        <v/>
      </c>
      <c r="C164" s="1"/>
      <c r="D164" s="1"/>
      <c r="E164" s="8"/>
    </row>
    <row r="165" spans="1:5" x14ac:dyDescent="0.25">
      <c r="A165">
        <v>164</v>
      </c>
      <c r="B165" t="str">
        <f>IF($C165&lt;&gt;"",IF(COUNTIFS($C$2:$C$251,"="&amp;$C165)&gt;=5,IF(COUNTIFS($C$2:$C165,"="&amp;$C165)&lt;=7,COUNT($B$1:$B164)+1,""),""),"")</f>
        <v/>
      </c>
      <c r="C165" s="1"/>
      <c r="D165" s="1"/>
      <c r="E165" s="8"/>
    </row>
    <row r="166" spans="1:5" x14ac:dyDescent="0.25">
      <c r="A166">
        <v>165</v>
      </c>
      <c r="B166" t="str">
        <f>IF($C166&lt;&gt;"",IF(COUNTIFS($C$2:$C$251,"="&amp;$C166)&gt;=5,IF(COUNTIFS($C$2:$C166,"="&amp;$C166)&lt;=7,COUNT($B$1:$B165)+1,""),""),"")</f>
        <v/>
      </c>
      <c r="C166" s="1"/>
      <c r="D166" s="1"/>
      <c r="E166" s="8"/>
    </row>
    <row r="167" spans="1:5" x14ac:dyDescent="0.25">
      <c r="A167">
        <v>166</v>
      </c>
      <c r="B167" t="str">
        <f>IF($C167&lt;&gt;"",IF(COUNTIFS($C$2:$C$251,"="&amp;$C167)&gt;=5,IF(COUNTIFS($C$2:$C167,"="&amp;$C167)&lt;=7,COUNT($B$1:$B166)+1,""),""),"")</f>
        <v/>
      </c>
      <c r="C167" s="1"/>
      <c r="D167" s="1"/>
      <c r="E167" s="8"/>
    </row>
    <row r="168" spans="1:5" x14ac:dyDescent="0.25">
      <c r="A168">
        <v>167</v>
      </c>
      <c r="B168" t="str">
        <f>IF($C168&lt;&gt;"",IF(COUNTIFS($C$2:$C$251,"="&amp;$C168)&gt;=5,IF(COUNTIFS($C$2:$C168,"="&amp;$C168)&lt;=7,COUNT($B$1:$B167)+1,""),""),"")</f>
        <v/>
      </c>
      <c r="C168" s="1"/>
      <c r="D168" s="1"/>
      <c r="E168" s="8"/>
    </row>
    <row r="169" spans="1:5" x14ac:dyDescent="0.25">
      <c r="A169">
        <v>168</v>
      </c>
      <c r="B169" t="str">
        <f>IF($C169&lt;&gt;"",IF(COUNTIFS($C$2:$C$251,"="&amp;$C169)&gt;=5,IF(COUNTIFS($C$2:$C169,"="&amp;$C169)&lt;=7,COUNT($B$1:$B168)+1,""),""),"")</f>
        <v/>
      </c>
      <c r="C169" s="1"/>
      <c r="D169" s="1"/>
      <c r="E169" s="8"/>
    </row>
    <row r="170" spans="1:5" x14ac:dyDescent="0.25">
      <c r="A170">
        <v>169</v>
      </c>
      <c r="B170" t="str">
        <f>IF($C170&lt;&gt;"",IF(COUNTIFS($C$2:$C$251,"="&amp;$C170)&gt;=5,IF(COUNTIFS($C$2:$C170,"="&amp;$C170)&lt;=7,COUNT($B$1:$B169)+1,""),""),"")</f>
        <v/>
      </c>
      <c r="C170" s="1"/>
      <c r="D170" s="1"/>
      <c r="E170" s="8"/>
    </row>
    <row r="171" spans="1:5" x14ac:dyDescent="0.25">
      <c r="A171">
        <v>170</v>
      </c>
      <c r="B171" t="str">
        <f>IF($C171&lt;&gt;"",IF(COUNTIFS($C$2:$C$251,"="&amp;$C171)&gt;=5,IF(COUNTIFS($C$2:$C171,"="&amp;$C171)&lt;=7,COUNT($B$1:$B170)+1,""),""),"")</f>
        <v/>
      </c>
      <c r="C171" s="1"/>
      <c r="D171" s="1"/>
      <c r="E171" s="8"/>
    </row>
    <row r="172" spans="1:5" x14ac:dyDescent="0.25">
      <c r="A172">
        <v>171</v>
      </c>
      <c r="B172" t="str">
        <f>IF($C172&lt;&gt;"",IF(COUNTIFS($C$2:$C$251,"="&amp;$C172)&gt;=5,IF(COUNTIFS($C$2:$C172,"="&amp;$C172)&lt;=7,COUNT($B$1:$B171)+1,""),""),"")</f>
        <v/>
      </c>
      <c r="C172" s="1"/>
      <c r="D172" s="1"/>
      <c r="E172" s="8"/>
    </row>
    <row r="173" spans="1:5" x14ac:dyDescent="0.25">
      <c r="A173">
        <v>172</v>
      </c>
      <c r="B173" t="str">
        <f>IF($C173&lt;&gt;"",IF(COUNTIFS($C$2:$C$251,"="&amp;$C173)&gt;=5,IF(COUNTIFS($C$2:$C173,"="&amp;$C173)&lt;=7,COUNT($B$1:$B172)+1,""),""),"")</f>
        <v/>
      </c>
      <c r="C173" s="1"/>
      <c r="D173" s="1"/>
      <c r="E173" s="8"/>
    </row>
    <row r="174" spans="1:5" x14ac:dyDescent="0.25">
      <c r="A174">
        <v>173</v>
      </c>
      <c r="B174" t="str">
        <f>IF($C174&lt;&gt;"",IF(COUNTIFS($C$2:$C$251,"="&amp;$C174)&gt;=5,IF(COUNTIFS($C$2:$C174,"="&amp;$C174)&lt;=7,COUNT($B$1:$B173)+1,""),""),"")</f>
        <v/>
      </c>
      <c r="C174" s="1"/>
      <c r="D174" s="1"/>
      <c r="E174" s="8"/>
    </row>
    <row r="175" spans="1:5" x14ac:dyDescent="0.25">
      <c r="A175">
        <v>174</v>
      </c>
      <c r="B175" t="str">
        <f>IF($C175&lt;&gt;"",IF(COUNTIFS($C$2:$C$251,"="&amp;$C175)&gt;=5,IF(COUNTIFS($C$2:$C175,"="&amp;$C175)&lt;=7,COUNT($B$1:$B174)+1,""),""),"")</f>
        <v/>
      </c>
      <c r="C175" s="1"/>
      <c r="D175" s="1"/>
      <c r="E175" s="8"/>
    </row>
    <row r="176" spans="1:5" x14ac:dyDescent="0.25">
      <c r="A176">
        <v>175</v>
      </c>
      <c r="B176" t="str">
        <f>IF($C176&lt;&gt;"",IF(COUNTIFS($C$2:$C$251,"="&amp;$C176)&gt;=5,IF(COUNTIFS($C$2:$C176,"="&amp;$C176)&lt;=7,COUNT($B$1:$B175)+1,""),""),"")</f>
        <v/>
      </c>
      <c r="C176" s="1"/>
      <c r="D176" s="1"/>
      <c r="E176" s="8"/>
    </row>
    <row r="177" spans="1:5" x14ac:dyDescent="0.25">
      <c r="A177">
        <v>176</v>
      </c>
      <c r="B177" t="str">
        <f>IF($C177&lt;&gt;"",IF(COUNTIFS($C$2:$C$251,"="&amp;$C177)&gt;=5,IF(COUNTIFS($C$2:$C177,"="&amp;$C177)&lt;=7,COUNT($B$1:$B176)+1,""),""),"")</f>
        <v/>
      </c>
      <c r="C177" s="1"/>
      <c r="D177" s="1"/>
      <c r="E177" s="8"/>
    </row>
    <row r="178" spans="1:5" x14ac:dyDescent="0.25">
      <c r="A178">
        <v>177</v>
      </c>
      <c r="B178" t="str">
        <f>IF($C178&lt;&gt;"",IF(COUNTIFS($C$2:$C$251,"="&amp;$C178)&gt;=5,IF(COUNTIFS($C$2:$C178,"="&amp;$C178)&lt;=7,COUNT($B$1:$B177)+1,""),""),"")</f>
        <v/>
      </c>
      <c r="C178" s="1"/>
      <c r="D178" s="1"/>
      <c r="E178" s="8"/>
    </row>
    <row r="179" spans="1:5" x14ac:dyDescent="0.25">
      <c r="A179">
        <v>178</v>
      </c>
      <c r="B179" t="str">
        <f>IF($C179&lt;&gt;"",IF(COUNTIFS($C$2:$C$251,"="&amp;$C179)&gt;=5,IF(COUNTIFS($C$2:$C179,"="&amp;$C179)&lt;=7,COUNT($B$1:$B178)+1,""),""),"")</f>
        <v/>
      </c>
      <c r="C179" s="1"/>
      <c r="D179" s="1"/>
      <c r="E179" s="8"/>
    </row>
    <row r="180" spans="1:5" x14ac:dyDescent="0.25">
      <c r="A180">
        <v>179</v>
      </c>
      <c r="B180" t="str">
        <f>IF($C180&lt;&gt;"",IF(COUNTIFS($C$2:$C$251,"="&amp;$C180)&gt;=5,IF(COUNTIFS($C$2:$C180,"="&amp;$C180)&lt;=7,COUNT($B$1:$B179)+1,""),""),"")</f>
        <v/>
      </c>
      <c r="C180" s="1"/>
      <c r="D180" s="1"/>
      <c r="E180" s="8"/>
    </row>
    <row r="181" spans="1:5" x14ac:dyDescent="0.25">
      <c r="A181">
        <v>180</v>
      </c>
      <c r="B181" t="str">
        <f>IF($C181&lt;&gt;"",IF(COUNTIFS($C$2:$C$251,"="&amp;$C181)&gt;=5,IF(COUNTIFS($C$2:$C181,"="&amp;$C181)&lt;=7,COUNT($B$1:$B180)+1,""),""),"")</f>
        <v/>
      </c>
      <c r="C181" s="1"/>
      <c r="D181" s="1"/>
      <c r="E181" s="8"/>
    </row>
    <row r="182" spans="1:5" x14ac:dyDescent="0.25">
      <c r="A182">
        <v>181</v>
      </c>
      <c r="B182" t="str">
        <f>IF($C182&lt;&gt;"",IF(COUNTIFS($C$2:$C$251,"="&amp;$C182)&gt;=5,IF(COUNTIFS($C$2:$C182,"="&amp;$C182)&lt;=7,COUNT($B$1:$B181)+1,""),""),"")</f>
        <v/>
      </c>
      <c r="C182" s="1"/>
      <c r="D182" s="1"/>
      <c r="E182" s="8"/>
    </row>
    <row r="183" spans="1:5" x14ac:dyDescent="0.25">
      <c r="A183">
        <v>182</v>
      </c>
      <c r="B183" t="str">
        <f>IF($C183&lt;&gt;"",IF(COUNTIFS($C$2:$C$251,"="&amp;$C183)&gt;=5,IF(COUNTIFS($C$2:$C183,"="&amp;$C183)&lt;=7,COUNT($B$1:$B182)+1,""),""),"")</f>
        <v/>
      </c>
      <c r="C183" s="1"/>
      <c r="D183" s="1"/>
      <c r="E183" s="8"/>
    </row>
    <row r="184" spans="1:5" x14ac:dyDescent="0.25">
      <c r="A184">
        <v>183</v>
      </c>
      <c r="B184" t="str">
        <f>IF($C184&lt;&gt;"",IF(COUNTIFS($C$2:$C$251,"="&amp;$C184)&gt;=5,IF(COUNTIFS($C$2:$C184,"="&amp;$C184)&lt;=7,COUNT($B$1:$B183)+1,""),""),"")</f>
        <v/>
      </c>
      <c r="C184" s="1"/>
      <c r="D184" s="1"/>
      <c r="E184" s="8"/>
    </row>
    <row r="185" spans="1:5" x14ac:dyDescent="0.25">
      <c r="A185">
        <v>184</v>
      </c>
      <c r="B185" t="str">
        <f>IF($C185&lt;&gt;"",IF(COUNTIFS($C$2:$C$251,"="&amp;$C185)&gt;=5,IF(COUNTIFS($C$2:$C185,"="&amp;$C185)&lt;=7,COUNT($B$1:$B184)+1,""),""),"")</f>
        <v/>
      </c>
      <c r="C185" s="1"/>
      <c r="D185" s="1"/>
      <c r="E185" s="8"/>
    </row>
    <row r="186" spans="1:5" x14ac:dyDescent="0.25">
      <c r="A186">
        <v>185</v>
      </c>
      <c r="B186" t="str">
        <f>IF($C186&lt;&gt;"",IF(COUNTIFS($C$2:$C$251,"="&amp;$C186)&gt;=5,IF(COUNTIFS($C$2:$C186,"="&amp;$C186)&lt;=7,COUNT($B$1:$B185)+1,""),""),"")</f>
        <v/>
      </c>
      <c r="C186" s="1"/>
      <c r="D186" s="1"/>
      <c r="E186" s="8"/>
    </row>
    <row r="187" spans="1:5" x14ac:dyDescent="0.25">
      <c r="A187">
        <v>186</v>
      </c>
      <c r="B187" t="str">
        <f>IF($C187&lt;&gt;"",IF(COUNTIFS($C$2:$C$251,"="&amp;$C187)&gt;=5,IF(COUNTIFS($C$2:$C187,"="&amp;$C187)&lt;=7,COUNT($B$1:$B186)+1,""),""),"")</f>
        <v/>
      </c>
      <c r="C187" s="1"/>
      <c r="D187" s="1"/>
      <c r="E187" s="8"/>
    </row>
    <row r="188" spans="1:5" x14ac:dyDescent="0.25">
      <c r="A188">
        <v>187</v>
      </c>
      <c r="B188" t="str">
        <f>IF($C188&lt;&gt;"",IF(COUNTIFS($C$2:$C$251,"="&amp;$C188)&gt;=5,IF(COUNTIFS($C$2:$C188,"="&amp;$C188)&lt;=7,COUNT($B$1:$B187)+1,""),""),"")</f>
        <v/>
      </c>
      <c r="C188" s="1"/>
      <c r="D188" s="1"/>
      <c r="E188" s="8"/>
    </row>
    <row r="189" spans="1:5" x14ac:dyDescent="0.25">
      <c r="A189">
        <v>188</v>
      </c>
      <c r="B189" t="str">
        <f>IF($C189&lt;&gt;"",IF(COUNTIFS($C$2:$C$251,"="&amp;$C189)&gt;=5,IF(COUNTIFS($C$2:$C189,"="&amp;$C189)&lt;=7,COUNT($B$1:$B188)+1,""),""),"")</f>
        <v/>
      </c>
      <c r="C189" s="1"/>
      <c r="D189" s="1"/>
      <c r="E189" s="8"/>
    </row>
    <row r="190" spans="1:5" x14ac:dyDescent="0.25">
      <c r="A190">
        <v>189</v>
      </c>
      <c r="B190" t="str">
        <f>IF($C190&lt;&gt;"",IF(COUNTIFS($C$2:$C$251,"="&amp;$C190)&gt;=5,IF(COUNTIFS($C$2:$C190,"="&amp;$C190)&lt;=7,COUNT($B$1:$B189)+1,""),""),"")</f>
        <v/>
      </c>
      <c r="C190" s="1"/>
      <c r="D190" s="1"/>
      <c r="E190" s="8"/>
    </row>
    <row r="191" spans="1:5" x14ac:dyDescent="0.25">
      <c r="A191">
        <v>190</v>
      </c>
      <c r="B191" t="str">
        <f>IF($C191&lt;&gt;"",IF(COUNTIFS($C$2:$C$251,"="&amp;$C191)&gt;=5,IF(COUNTIFS($C$2:$C191,"="&amp;$C191)&lt;=7,COUNT($B$1:$B190)+1,""),""),"")</f>
        <v/>
      </c>
      <c r="C191" s="1"/>
      <c r="D191" s="1"/>
      <c r="E191" s="8"/>
    </row>
    <row r="192" spans="1:5" x14ac:dyDescent="0.25">
      <c r="A192">
        <v>191</v>
      </c>
      <c r="B192" t="str">
        <f>IF($C192&lt;&gt;"",IF(COUNTIFS($C$2:$C$251,"="&amp;$C192)&gt;=5,IF(COUNTIFS($C$2:$C192,"="&amp;$C192)&lt;=7,COUNT($B$1:$B191)+1,""),""),"")</f>
        <v/>
      </c>
      <c r="C192" s="1"/>
      <c r="D192" s="1"/>
      <c r="E192" s="8"/>
    </row>
    <row r="193" spans="1:5" x14ac:dyDescent="0.25">
      <c r="A193">
        <v>192</v>
      </c>
      <c r="B193" t="str">
        <f>IF($C193&lt;&gt;"",IF(COUNTIFS($C$2:$C$251,"="&amp;$C193)&gt;=5,IF(COUNTIFS($C$2:$C193,"="&amp;$C193)&lt;=7,COUNT($B$1:$B192)+1,""),""),"")</f>
        <v/>
      </c>
      <c r="C193" s="1"/>
      <c r="D193" s="1"/>
      <c r="E193" s="8"/>
    </row>
    <row r="194" spans="1:5" x14ac:dyDescent="0.25">
      <c r="A194">
        <v>193</v>
      </c>
      <c r="B194" t="str">
        <f>IF($C194&lt;&gt;"",IF(COUNTIFS($C$2:$C$251,"="&amp;$C194)&gt;=5,IF(COUNTIFS($C$2:$C194,"="&amp;$C194)&lt;=7,COUNT($B$1:$B193)+1,""),""),"")</f>
        <v/>
      </c>
      <c r="C194" s="1"/>
      <c r="D194" s="1"/>
      <c r="E194" s="8"/>
    </row>
    <row r="195" spans="1:5" x14ac:dyDescent="0.25">
      <c r="A195">
        <v>194</v>
      </c>
      <c r="B195" t="str">
        <f>IF($C195&lt;&gt;"",IF(COUNTIFS($C$2:$C$251,"="&amp;$C195)&gt;=5,IF(COUNTIFS($C$2:$C195,"="&amp;$C195)&lt;=7,COUNT($B$1:$B194)+1,""),""),"")</f>
        <v/>
      </c>
      <c r="C195" s="1"/>
      <c r="D195" s="1"/>
      <c r="E195" s="8"/>
    </row>
    <row r="196" spans="1:5" x14ac:dyDescent="0.25">
      <c r="A196">
        <v>195</v>
      </c>
      <c r="B196" t="str">
        <f>IF($C196&lt;&gt;"",IF(COUNTIFS($C$2:$C$251,"="&amp;$C196)&gt;=5,IF(COUNTIFS($C$2:$C196,"="&amp;$C196)&lt;=7,COUNT($B$1:$B195)+1,""),""),"")</f>
        <v/>
      </c>
      <c r="C196" s="1"/>
      <c r="D196" s="1"/>
      <c r="E196" s="8"/>
    </row>
    <row r="197" spans="1:5" x14ac:dyDescent="0.25">
      <c r="A197">
        <v>196</v>
      </c>
      <c r="B197" t="str">
        <f>IF($C197&lt;&gt;"",IF(COUNTIFS($C$2:$C$251,"="&amp;$C197)&gt;=5,IF(COUNTIFS($C$2:$C197,"="&amp;$C197)&lt;=7,COUNT($B$1:$B196)+1,""),""),"")</f>
        <v/>
      </c>
      <c r="C197" s="1"/>
      <c r="D197" s="1"/>
      <c r="E197" s="8"/>
    </row>
    <row r="198" spans="1:5" x14ac:dyDescent="0.25">
      <c r="A198">
        <v>197</v>
      </c>
      <c r="B198" t="str">
        <f>IF($C198&lt;&gt;"",IF(COUNTIFS($C$2:$C$251,"="&amp;$C198)&gt;=5,IF(COUNTIFS($C$2:$C198,"="&amp;$C198)&lt;=7,COUNT($B$1:$B197)+1,""),""),"")</f>
        <v/>
      </c>
      <c r="C198" s="1"/>
      <c r="D198" s="1"/>
      <c r="E198" s="8"/>
    </row>
    <row r="199" spans="1:5" x14ac:dyDescent="0.25">
      <c r="A199">
        <v>198</v>
      </c>
      <c r="B199" t="str">
        <f>IF($C199&lt;&gt;"",IF(COUNTIFS($C$2:$C$251,"="&amp;$C199)&gt;=5,IF(COUNTIFS($C$2:$C199,"="&amp;$C199)&lt;=7,COUNT($B$1:$B198)+1,""),""),"")</f>
        <v/>
      </c>
      <c r="C199" s="1"/>
      <c r="D199" s="1"/>
      <c r="E199" s="8"/>
    </row>
    <row r="200" spans="1:5" x14ac:dyDescent="0.25">
      <c r="A200">
        <v>199</v>
      </c>
      <c r="B200" t="str">
        <f>IF($C200&lt;&gt;"",IF(COUNTIFS($C$2:$C$251,"="&amp;$C200)&gt;=5,IF(COUNTIFS($C$2:$C200,"="&amp;$C200)&lt;=7,COUNT($B$1:$B199)+1,""),""),"")</f>
        <v/>
      </c>
      <c r="C200" s="1"/>
      <c r="D200" s="1"/>
      <c r="E200" s="8"/>
    </row>
    <row r="201" spans="1:5" x14ac:dyDescent="0.25">
      <c r="A201">
        <v>200</v>
      </c>
      <c r="B201" t="str">
        <f>IF($C201&lt;&gt;"",IF(COUNTIFS($C$2:$C$251,"="&amp;$C201)&gt;=5,IF(COUNTIFS($C$2:$C201,"="&amp;$C201)&lt;=7,COUNT($B$1:$B200)+1,""),""),"")</f>
        <v/>
      </c>
      <c r="C201" s="1"/>
      <c r="D201" s="1"/>
      <c r="E201" s="8"/>
    </row>
    <row r="202" spans="1:5" x14ac:dyDescent="0.25">
      <c r="A202">
        <v>201</v>
      </c>
      <c r="B202" t="str">
        <f>IF($C202&lt;&gt;"",IF(COUNTIFS($C$2:$C$251,"="&amp;$C202)&gt;=5,IF(COUNTIFS($C$2:$C202,"="&amp;$C202)&lt;=7,COUNT($B$1:$B201)+1,""),""),"")</f>
        <v/>
      </c>
      <c r="C202" s="1"/>
      <c r="D202" s="1"/>
      <c r="E202" s="8"/>
    </row>
    <row r="203" spans="1:5" x14ac:dyDescent="0.25">
      <c r="A203">
        <v>202</v>
      </c>
      <c r="B203" t="str">
        <f>IF($C203&lt;&gt;"",IF(COUNTIFS($C$2:$C$251,"="&amp;$C203)&gt;=5,IF(COUNTIFS($C$2:$C203,"="&amp;$C203)&lt;=7,COUNT($B$1:$B202)+1,""),""),"")</f>
        <v/>
      </c>
      <c r="C203" s="1"/>
      <c r="D203" s="1"/>
      <c r="E203" s="8"/>
    </row>
    <row r="204" spans="1:5" x14ac:dyDescent="0.25">
      <c r="A204">
        <v>203</v>
      </c>
      <c r="B204" t="str">
        <f>IF($C204&lt;&gt;"",IF(COUNTIFS($C$2:$C$251,"="&amp;$C204)&gt;=5,IF(COUNTIFS($C$2:$C204,"="&amp;$C204)&lt;=7,COUNT($B$1:$B203)+1,""),""),"")</f>
        <v/>
      </c>
      <c r="C204" s="1"/>
      <c r="D204" s="1"/>
      <c r="E204" s="8"/>
    </row>
    <row r="205" spans="1:5" x14ac:dyDescent="0.25">
      <c r="A205">
        <v>204</v>
      </c>
      <c r="B205" t="str">
        <f>IF($C205&lt;&gt;"",IF(COUNTIFS($C$2:$C$251,"="&amp;$C205)&gt;=5,IF(COUNTIFS($C$2:$C205,"="&amp;$C205)&lt;=7,COUNT($B$1:$B204)+1,""),""),"")</f>
        <v/>
      </c>
      <c r="C205" s="1"/>
      <c r="D205" s="1"/>
      <c r="E205" s="8"/>
    </row>
    <row r="206" spans="1:5" x14ac:dyDescent="0.25">
      <c r="A206">
        <v>205</v>
      </c>
      <c r="B206" t="str">
        <f>IF($C206&lt;&gt;"",IF(COUNTIFS($C$2:$C$251,"="&amp;$C206)&gt;=5,IF(COUNTIFS($C$2:$C206,"="&amp;$C206)&lt;=7,COUNT($B$1:$B205)+1,""),""),"")</f>
        <v/>
      </c>
      <c r="C206" s="1"/>
      <c r="D206" s="1"/>
      <c r="E206" s="8"/>
    </row>
    <row r="207" spans="1:5" x14ac:dyDescent="0.25">
      <c r="A207">
        <v>206</v>
      </c>
      <c r="B207" t="str">
        <f>IF($C207&lt;&gt;"",IF(COUNTIFS($C$2:$C$251,"="&amp;$C207)&gt;=5,IF(COUNTIFS($C$2:$C207,"="&amp;$C207)&lt;=7,COUNT($B$1:$B206)+1,""),""),"")</f>
        <v/>
      </c>
      <c r="C207" s="1"/>
      <c r="D207" s="1"/>
      <c r="E207" s="8"/>
    </row>
    <row r="208" spans="1:5" x14ac:dyDescent="0.25">
      <c r="A208">
        <v>207</v>
      </c>
      <c r="B208" t="str">
        <f>IF($C208&lt;&gt;"",IF(COUNTIFS($C$2:$C$251,"="&amp;$C208)&gt;=5,IF(COUNTIFS($C$2:$C208,"="&amp;$C208)&lt;=7,COUNT($B$1:$B207)+1,""),""),"")</f>
        <v/>
      </c>
      <c r="C208" s="1"/>
      <c r="D208" s="1"/>
      <c r="E208" s="8"/>
    </row>
    <row r="209" spans="1:5" x14ac:dyDescent="0.25">
      <c r="A209">
        <v>208</v>
      </c>
      <c r="B209" t="str">
        <f>IF($C209&lt;&gt;"",IF(COUNTIFS($C$2:$C$251,"="&amp;$C209)&gt;=5,IF(COUNTIFS($C$2:$C209,"="&amp;$C209)&lt;=7,COUNT($B$1:$B208)+1,""),""),"")</f>
        <v/>
      </c>
      <c r="C209" s="1"/>
      <c r="D209" s="1"/>
      <c r="E209" s="8"/>
    </row>
    <row r="210" spans="1:5" x14ac:dyDescent="0.25">
      <c r="A210">
        <v>209</v>
      </c>
      <c r="B210" t="str">
        <f>IF($C210&lt;&gt;"",IF(COUNTIFS($C$2:$C$251,"="&amp;$C210)&gt;=5,IF(COUNTIFS($C$2:$C210,"="&amp;$C210)&lt;=7,COUNT($B$1:$B209)+1,""),""),"")</f>
        <v/>
      </c>
      <c r="C210" s="1"/>
      <c r="D210" s="1"/>
      <c r="E210" s="8"/>
    </row>
    <row r="211" spans="1:5" x14ac:dyDescent="0.25">
      <c r="A211">
        <v>210</v>
      </c>
      <c r="B211" t="str">
        <f>IF($C211&lt;&gt;"",IF(COUNTIFS($C$2:$C$251,"="&amp;$C211)&gt;=5,IF(COUNTIFS($C$2:$C211,"="&amp;$C211)&lt;=7,COUNT($B$1:$B210)+1,""),""),"")</f>
        <v/>
      </c>
      <c r="C211" s="1"/>
      <c r="D211" s="1"/>
      <c r="E211" s="8"/>
    </row>
    <row r="212" spans="1:5" x14ac:dyDescent="0.25">
      <c r="A212">
        <v>211</v>
      </c>
      <c r="B212" t="str">
        <f>IF($C212&lt;&gt;"",IF(COUNTIFS($C$2:$C$251,"="&amp;$C212)&gt;=5,IF(COUNTIFS($C$2:$C212,"="&amp;$C212)&lt;=7,COUNT($B$1:$B211)+1,""),""),"")</f>
        <v/>
      </c>
      <c r="C212" s="1"/>
      <c r="D212" s="1"/>
      <c r="E212" s="8"/>
    </row>
    <row r="213" spans="1:5" x14ac:dyDescent="0.25">
      <c r="A213">
        <v>212</v>
      </c>
      <c r="B213" t="str">
        <f>IF($C213&lt;&gt;"",IF(COUNTIFS($C$2:$C$251,"="&amp;$C213)&gt;=5,IF(COUNTIFS($C$2:$C213,"="&amp;$C213)&lt;=7,COUNT($B$1:$B212)+1,""),""),"")</f>
        <v/>
      </c>
      <c r="C213" s="1"/>
      <c r="D213" s="1"/>
      <c r="E213" s="8"/>
    </row>
    <row r="214" spans="1:5" x14ac:dyDescent="0.25">
      <c r="A214">
        <v>213</v>
      </c>
      <c r="B214" t="str">
        <f>IF($C214&lt;&gt;"",IF(COUNTIFS($C$2:$C$251,"="&amp;$C214)&gt;=5,IF(COUNTIFS($C$2:$C214,"="&amp;$C214)&lt;=7,COUNT($B$1:$B213)+1,""),""),"")</f>
        <v/>
      </c>
      <c r="C214" s="1"/>
      <c r="D214" s="1"/>
      <c r="E214" s="8"/>
    </row>
    <row r="215" spans="1:5" x14ac:dyDescent="0.25">
      <c r="A215">
        <v>214</v>
      </c>
      <c r="B215" t="str">
        <f>IF($C215&lt;&gt;"",IF(COUNTIFS($C$2:$C$251,"="&amp;$C215)&gt;=5,IF(COUNTIFS($C$2:$C215,"="&amp;$C215)&lt;=7,COUNT($B$1:$B214)+1,""),""),"")</f>
        <v/>
      </c>
      <c r="C215" s="1"/>
      <c r="D215" s="1"/>
      <c r="E215" s="8"/>
    </row>
    <row r="216" spans="1:5" x14ac:dyDescent="0.25">
      <c r="A216">
        <v>215</v>
      </c>
      <c r="B216" t="str">
        <f>IF($C216&lt;&gt;"",IF(COUNTIFS($C$2:$C$251,"="&amp;$C216)&gt;=5,IF(COUNTIFS($C$2:$C216,"="&amp;$C216)&lt;=7,COUNT($B$1:$B215)+1,""),""),"")</f>
        <v/>
      </c>
      <c r="C216" s="1"/>
      <c r="D216" s="1"/>
      <c r="E216" s="8"/>
    </row>
    <row r="217" spans="1:5" x14ac:dyDescent="0.25">
      <c r="A217">
        <v>216</v>
      </c>
      <c r="B217" t="str">
        <f>IF($C217&lt;&gt;"",IF(COUNTIFS($C$2:$C$251,"="&amp;$C217)&gt;=5,IF(COUNTIFS($C$2:$C217,"="&amp;$C217)&lt;=7,COUNT($B$1:$B216)+1,""),""),"")</f>
        <v/>
      </c>
      <c r="C217" s="1"/>
      <c r="D217" s="1"/>
      <c r="E217" s="8"/>
    </row>
    <row r="218" spans="1:5" x14ac:dyDescent="0.25">
      <c r="A218">
        <v>217</v>
      </c>
      <c r="B218" t="str">
        <f>IF($C218&lt;&gt;"",IF(COUNTIFS($C$2:$C$251,"="&amp;$C218)&gt;=5,IF(COUNTIFS($C$2:$C218,"="&amp;$C218)&lt;=7,COUNT($B$1:$B217)+1,""),""),"")</f>
        <v/>
      </c>
      <c r="C218" s="1"/>
      <c r="D218" s="1"/>
      <c r="E218" s="8"/>
    </row>
    <row r="219" spans="1:5" x14ac:dyDescent="0.25">
      <c r="A219">
        <v>218</v>
      </c>
      <c r="B219" t="str">
        <f>IF($C219&lt;&gt;"",IF(COUNTIFS($C$2:$C$251,"="&amp;$C219)&gt;=5,IF(COUNTIFS($C$2:$C219,"="&amp;$C219)&lt;=7,COUNT($B$1:$B218)+1,""),""),"")</f>
        <v/>
      </c>
      <c r="C219" s="1"/>
      <c r="D219" s="1"/>
      <c r="E219" s="8"/>
    </row>
    <row r="220" spans="1:5" x14ac:dyDescent="0.25">
      <c r="A220">
        <v>219</v>
      </c>
      <c r="B220" t="str">
        <f>IF($C220&lt;&gt;"",IF(COUNTIFS($C$2:$C$251,"="&amp;$C220)&gt;=5,IF(COUNTIFS($C$2:$C220,"="&amp;$C220)&lt;=7,COUNT($B$1:$B219)+1,""),""),"")</f>
        <v/>
      </c>
      <c r="C220" s="1"/>
      <c r="D220" s="1"/>
      <c r="E220" s="8"/>
    </row>
    <row r="221" spans="1:5" x14ac:dyDescent="0.25">
      <c r="A221">
        <v>220</v>
      </c>
      <c r="B221" t="str">
        <f>IF($C221&lt;&gt;"",IF(COUNTIFS($C$2:$C$251,"="&amp;$C221)&gt;=5,IF(COUNTIFS($C$2:$C221,"="&amp;$C221)&lt;=7,COUNT($B$1:$B220)+1,""),""),"")</f>
        <v/>
      </c>
      <c r="C221" s="1"/>
      <c r="D221" s="1"/>
      <c r="E221" s="8"/>
    </row>
    <row r="222" spans="1:5" x14ac:dyDescent="0.25">
      <c r="A222">
        <v>221</v>
      </c>
      <c r="B222" t="str">
        <f>IF($C222&lt;&gt;"",IF(COUNTIFS($C$2:$C$251,"="&amp;$C222)&gt;=5,IF(COUNTIFS($C$2:$C222,"="&amp;$C222)&lt;=7,COUNT($B$1:$B221)+1,""),""),"")</f>
        <v/>
      </c>
      <c r="C222" s="1"/>
      <c r="D222" s="1"/>
      <c r="E222" s="8"/>
    </row>
    <row r="223" spans="1:5" x14ac:dyDescent="0.25">
      <c r="A223">
        <v>222</v>
      </c>
      <c r="B223" t="str">
        <f>IF($C223&lt;&gt;"",IF(COUNTIFS($C$2:$C$251,"="&amp;$C223)&gt;=5,IF(COUNTIFS($C$2:$C223,"="&amp;$C223)&lt;=7,COUNT($B$1:$B222)+1,""),""),"")</f>
        <v/>
      </c>
      <c r="C223" s="1"/>
      <c r="D223" s="1"/>
      <c r="E223" s="8"/>
    </row>
    <row r="224" spans="1:5" x14ac:dyDescent="0.25">
      <c r="A224">
        <v>223</v>
      </c>
      <c r="B224" t="str">
        <f>IF($C224&lt;&gt;"",IF(COUNTIFS($C$2:$C$251,"="&amp;$C224)&gt;=5,IF(COUNTIFS($C$2:$C224,"="&amp;$C224)&lt;=7,COUNT($B$1:$B223)+1,""),""),"")</f>
        <v/>
      </c>
      <c r="C224" s="1"/>
      <c r="D224" s="1"/>
      <c r="E224" s="8"/>
    </row>
    <row r="225" spans="1:5" x14ac:dyDescent="0.25">
      <c r="A225">
        <v>224</v>
      </c>
      <c r="B225" t="str">
        <f>IF($C225&lt;&gt;"",IF(COUNTIFS($C$2:$C$251,"="&amp;$C225)&gt;=5,IF(COUNTIFS($C$2:$C225,"="&amp;$C225)&lt;=7,COUNT($B$1:$B224)+1,""),""),"")</f>
        <v/>
      </c>
      <c r="C225" s="1"/>
      <c r="D225" s="1"/>
      <c r="E225" s="8"/>
    </row>
    <row r="226" spans="1:5" x14ac:dyDescent="0.25">
      <c r="A226">
        <v>225</v>
      </c>
      <c r="B226" t="str">
        <f>IF($C226&lt;&gt;"",IF(COUNTIFS($C$2:$C$251,"="&amp;$C226)&gt;=5,IF(COUNTIFS($C$2:$C226,"="&amp;$C226)&lt;=7,COUNT($B$1:$B225)+1,""),""),"")</f>
        <v/>
      </c>
      <c r="C226" s="1"/>
      <c r="D226" s="1"/>
      <c r="E226" s="8"/>
    </row>
    <row r="227" spans="1:5" x14ac:dyDescent="0.25">
      <c r="A227">
        <v>226</v>
      </c>
      <c r="B227" t="str">
        <f>IF($C227&lt;&gt;"",IF(COUNTIFS($C$2:$C$251,"="&amp;$C227)&gt;=5,IF(COUNTIFS($C$2:$C227,"="&amp;$C227)&lt;=7,COUNT($B$1:$B226)+1,""),""),"")</f>
        <v/>
      </c>
      <c r="C227" s="1"/>
      <c r="D227" s="1"/>
      <c r="E227" s="8"/>
    </row>
    <row r="228" spans="1:5" x14ac:dyDescent="0.25">
      <c r="A228">
        <v>227</v>
      </c>
      <c r="B228" t="str">
        <f>IF($C228&lt;&gt;"",IF(COUNTIFS($C$2:$C$251,"="&amp;$C228)&gt;=5,IF(COUNTIFS($C$2:$C228,"="&amp;$C228)&lt;=7,COUNT($B$1:$B227)+1,""),""),"")</f>
        <v/>
      </c>
      <c r="C228" s="1"/>
      <c r="D228" s="1"/>
      <c r="E228" s="8"/>
    </row>
    <row r="229" spans="1:5" x14ac:dyDescent="0.25">
      <c r="A229">
        <v>228</v>
      </c>
      <c r="B229" t="str">
        <f>IF($C229&lt;&gt;"",IF(COUNTIFS($C$2:$C$251,"="&amp;$C229)&gt;=5,IF(COUNTIFS($C$2:$C229,"="&amp;$C229)&lt;=7,COUNT($B$1:$B228)+1,""),""),"")</f>
        <v/>
      </c>
      <c r="C229" s="1"/>
      <c r="D229" s="1"/>
      <c r="E229" s="8"/>
    </row>
    <row r="230" spans="1:5" x14ac:dyDescent="0.25">
      <c r="A230">
        <v>229</v>
      </c>
      <c r="B230" t="str">
        <f>IF($C230&lt;&gt;"",IF(COUNTIFS($C$2:$C$251,"="&amp;$C230)&gt;=5,IF(COUNTIFS($C$2:$C230,"="&amp;$C230)&lt;=7,COUNT($B$1:$B229)+1,""),""),"")</f>
        <v/>
      </c>
      <c r="C230" s="1"/>
      <c r="D230" s="1"/>
      <c r="E230" s="8"/>
    </row>
    <row r="231" spans="1:5" x14ac:dyDescent="0.25">
      <c r="A231">
        <v>230</v>
      </c>
      <c r="B231" t="str">
        <f>IF($C231&lt;&gt;"",IF(COUNTIFS($C$2:$C$251,"="&amp;$C231)&gt;=5,IF(COUNTIFS($C$2:$C231,"="&amp;$C231)&lt;=7,COUNT($B$1:$B230)+1,""),""),"")</f>
        <v/>
      </c>
      <c r="C231" s="1"/>
      <c r="D231" s="1"/>
      <c r="E231" s="8"/>
    </row>
    <row r="232" spans="1:5" x14ac:dyDescent="0.25">
      <c r="A232">
        <v>231</v>
      </c>
      <c r="B232" t="str">
        <f>IF($C232&lt;&gt;"",IF(COUNTIFS($C$2:$C$251,"="&amp;$C232)&gt;=5,IF(COUNTIFS($C$2:$C232,"="&amp;$C232)&lt;=7,COUNT($B$1:$B231)+1,""),""),"")</f>
        <v/>
      </c>
      <c r="C232" s="1"/>
      <c r="D232" s="1"/>
      <c r="E232" s="8"/>
    </row>
    <row r="233" spans="1:5" x14ac:dyDescent="0.25">
      <c r="A233">
        <v>232</v>
      </c>
      <c r="B233" t="str">
        <f>IF($C233&lt;&gt;"",IF(COUNTIFS($C$2:$C$251,"="&amp;$C233)&gt;=5,IF(COUNTIFS($C$2:$C233,"="&amp;$C233)&lt;=7,COUNT($B$1:$B232)+1,""),""),"")</f>
        <v/>
      </c>
      <c r="C233" s="1"/>
      <c r="D233" s="1"/>
      <c r="E233" s="8"/>
    </row>
    <row r="234" spans="1:5" x14ac:dyDescent="0.25">
      <c r="A234">
        <v>233</v>
      </c>
      <c r="B234" t="str">
        <f>IF($C234&lt;&gt;"",IF(COUNTIFS($C$2:$C$251,"="&amp;$C234)&gt;=5,IF(COUNTIFS($C$2:$C234,"="&amp;$C234)&lt;=7,COUNT($B$1:$B233)+1,""),""),"")</f>
        <v/>
      </c>
      <c r="C234" s="1"/>
      <c r="D234" s="1"/>
      <c r="E234" s="8"/>
    </row>
    <row r="235" spans="1:5" x14ac:dyDescent="0.25">
      <c r="A235">
        <v>234</v>
      </c>
      <c r="B235" t="str">
        <f>IF($C235&lt;&gt;"",IF(COUNTIFS($C$2:$C$251,"="&amp;$C235)&gt;=5,IF(COUNTIFS($C$2:$C235,"="&amp;$C235)&lt;=7,COUNT($B$1:$B234)+1,""),""),"")</f>
        <v/>
      </c>
      <c r="C235" s="1"/>
      <c r="D235" s="1"/>
      <c r="E235" s="8"/>
    </row>
    <row r="236" spans="1:5" x14ac:dyDescent="0.25">
      <c r="A236">
        <v>235</v>
      </c>
      <c r="B236" t="str">
        <f>IF($C236&lt;&gt;"",IF(COUNTIFS($C$2:$C$251,"="&amp;$C236)&gt;=5,IF(COUNTIFS($C$2:$C236,"="&amp;$C236)&lt;=7,COUNT($B$1:$B235)+1,""),""),"")</f>
        <v/>
      </c>
      <c r="C236" s="1"/>
      <c r="D236" s="1"/>
      <c r="E236" s="8"/>
    </row>
    <row r="237" spans="1:5" x14ac:dyDescent="0.25">
      <c r="A237">
        <v>236</v>
      </c>
      <c r="B237" t="str">
        <f>IF($C237&lt;&gt;"",IF(COUNTIFS($C$2:$C$251,"="&amp;$C237)&gt;=5,IF(COUNTIFS($C$2:$C237,"="&amp;$C237)&lt;=7,COUNT($B$1:$B236)+1,""),""),"")</f>
        <v/>
      </c>
      <c r="C237" s="1"/>
      <c r="D237" s="1"/>
      <c r="E237" s="8"/>
    </row>
    <row r="238" spans="1:5" x14ac:dyDescent="0.25">
      <c r="A238">
        <v>237</v>
      </c>
      <c r="B238" t="str">
        <f>IF($C238&lt;&gt;"",IF(COUNTIFS($C$2:$C$251,"="&amp;$C238)&gt;=5,IF(COUNTIFS($C$2:$C238,"="&amp;$C238)&lt;=7,COUNT($B$1:$B237)+1,""),""),"")</f>
        <v/>
      </c>
      <c r="C238" s="1"/>
      <c r="D238" s="1"/>
      <c r="E238" s="8"/>
    </row>
    <row r="239" spans="1:5" x14ac:dyDescent="0.25">
      <c r="A239">
        <v>238</v>
      </c>
      <c r="B239" t="str">
        <f>IF($C239&lt;&gt;"",IF(COUNTIFS($C$2:$C$251,"="&amp;$C239)&gt;=5,IF(COUNTIFS($C$2:$C239,"="&amp;$C239)&lt;=7,COUNT($B$1:$B238)+1,""),""),"")</f>
        <v/>
      </c>
      <c r="C239" s="1"/>
      <c r="D239" s="1"/>
      <c r="E239" s="8"/>
    </row>
    <row r="240" spans="1:5" x14ac:dyDescent="0.25">
      <c r="A240">
        <v>239</v>
      </c>
      <c r="B240" t="str">
        <f>IF($C240&lt;&gt;"",IF(COUNTIFS($C$2:$C$251,"="&amp;$C240)&gt;=5,IF(COUNTIFS($C$2:$C240,"="&amp;$C240)&lt;=7,COUNT($B$1:$B239)+1,""),""),"")</f>
        <v/>
      </c>
      <c r="C240" s="1"/>
      <c r="D240" s="1"/>
      <c r="E240" s="8"/>
    </row>
    <row r="241" spans="1:5" x14ac:dyDescent="0.25">
      <c r="A241">
        <v>240</v>
      </c>
      <c r="B241" t="str">
        <f>IF($C241&lt;&gt;"",IF(COUNTIFS($C$2:$C$251,"="&amp;$C241)&gt;=5,IF(COUNTIFS($C$2:$C241,"="&amp;$C241)&lt;=7,COUNT($B$1:$B240)+1,""),""),"")</f>
        <v/>
      </c>
      <c r="C241" s="1"/>
      <c r="D241" s="1"/>
      <c r="E241" s="8"/>
    </row>
    <row r="242" spans="1:5" x14ac:dyDescent="0.25">
      <c r="A242">
        <v>241</v>
      </c>
      <c r="B242" t="str">
        <f>IF($C242&lt;&gt;"",IF(COUNTIFS($C$2:$C$251,"="&amp;$C242)&gt;=5,IF(COUNTIFS($C$2:$C242,"="&amp;$C242)&lt;=7,COUNT($B$1:$B241)+1,""),""),"")</f>
        <v/>
      </c>
      <c r="C242" s="1"/>
      <c r="D242" s="1"/>
      <c r="E242" s="8"/>
    </row>
    <row r="243" spans="1:5" x14ac:dyDescent="0.25">
      <c r="A243">
        <v>242</v>
      </c>
      <c r="B243" t="str">
        <f>IF($C243&lt;&gt;"",IF(COUNTIFS($C$2:$C$251,"="&amp;$C243)&gt;=5,IF(COUNTIFS($C$2:$C243,"="&amp;$C243)&lt;=7,COUNT($B$1:$B242)+1,""),""),"")</f>
        <v/>
      </c>
      <c r="C243" s="1"/>
      <c r="D243" s="1"/>
      <c r="E243" s="8"/>
    </row>
    <row r="244" spans="1:5" x14ac:dyDescent="0.25">
      <c r="A244">
        <v>243</v>
      </c>
      <c r="B244" t="str">
        <f>IF($C244&lt;&gt;"",IF(COUNTIFS($C$2:$C$251,"="&amp;$C244)&gt;=5,IF(COUNTIFS($C$2:$C244,"="&amp;$C244)&lt;=7,COUNT($B$1:$B243)+1,""),""),"")</f>
        <v/>
      </c>
      <c r="C244" s="1"/>
      <c r="D244" s="1"/>
      <c r="E244" s="8"/>
    </row>
    <row r="245" spans="1:5" x14ac:dyDescent="0.25">
      <c r="A245">
        <v>244</v>
      </c>
      <c r="B245" t="str">
        <f>IF($C245&lt;&gt;"",IF(COUNTIFS($C$2:$C$251,"="&amp;$C245)&gt;=5,IF(COUNTIFS($C$2:$C245,"="&amp;$C245)&lt;=7,COUNT($B$1:$B244)+1,""),""),"")</f>
        <v/>
      </c>
      <c r="C245" s="1"/>
      <c r="D245" s="1"/>
      <c r="E245" s="8"/>
    </row>
    <row r="246" spans="1:5" x14ac:dyDescent="0.25">
      <c r="A246">
        <v>245</v>
      </c>
      <c r="B246" t="str">
        <f>IF($C246&lt;&gt;"",IF(COUNTIFS($C$2:$C$251,"="&amp;$C246)&gt;=5,IF(COUNTIFS($C$2:$C246,"="&amp;$C246)&lt;=7,COUNT($B$1:$B245)+1,""),""),"")</f>
        <v/>
      </c>
      <c r="C246" s="1"/>
      <c r="D246" s="1"/>
      <c r="E246" s="8"/>
    </row>
    <row r="247" spans="1:5" x14ac:dyDescent="0.25">
      <c r="A247">
        <v>246</v>
      </c>
      <c r="B247" t="str">
        <f>IF($C247&lt;&gt;"",IF(COUNTIFS($C$2:$C$251,"="&amp;$C247)&gt;=5,IF(COUNTIFS($C$2:$C247,"="&amp;$C247)&lt;=7,COUNT($B$1:$B246)+1,""),""),"")</f>
        <v/>
      </c>
      <c r="C247" s="1"/>
      <c r="D247" s="1"/>
      <c r="E247" s="8"/>
    </row>
    <row r="248" spans="1:5" x14ac:dyDescent="0.25">
      <c r="A248">
        <v>247</v>
      </c>
      <c r="B248" t="str">
        <f>IF($C248&lt;&gt;"",IF(COUNTIFS($C$2:$C$251,"="&amp;$C248)&gt;=5,IF(COUNTIFS($C$2:$C248,"="&amp;$C248)&lt;=7,COUNT($B$1:$B247)+1,""),""),"")</f>
        <v/>
      </c>
      <c r="C248" s="1"/>
      <c r="D248" s="1"/>
      <c r="E248" s="8"/>
    </row>
    <row r="249" spans="1:5" x14ac:dyDescent="0.25">
      <c r="A249">
        <v>248</v>
      </c>
      <c r="B249" t="str">
        <f>IF($C249&lt;&gt;"",IF(COUNTIFS($C$2:$C$251,"="&amp;$C249)&gt;=5,IF(COUNTIFS($C$2:$C249,"="&amp;$C249)&lt;=7,COUNT($B$1:$B248)+1,""),""),"")</f>
        <v/>
      </c>
      <c r="C249" s="1"/>
      <c r="D249" s="1"/>
      <c r="E249" s="8"/>
    </row>
    <row r="250" spans="1:5" x14ac:dyDescent="0.25">
      <c r="A250">
        <v>249</v>
      </c>
      <c r="B250" t="str">
        <f>IF($C250&lt;&gt;"",IF(COUNTIFS($C$2:$C$251,"="&amp;$C250)&gt;=5,IF(COUNTIFS($C$2:$C250,"="&amp;$C250)&lt;=7,COUNT($B$1:$B249)+1,""),""),"")</f>
        <v/>
      </c>
      <c r="C250" s="1"/>
      <c r="D250" s="1"/>
      <c r="E250" s="8"/>
    </row>
    <row r="251" spans="1:5" x14ac:dyDescent="0.25">
      <c r="A251">
        <v>250</v>
      </c>
      <c r="B251" t="str">
        <f>IF($C251&lt;&gt;"",IF(COUNTIFS($C$2:$C$251,"="&amp;$C251)&gt;=5,IF(COUNTIFS($C$2:$C251,"="&amp;$C251)&lt;=7,COUNT($B$1:$B250)+1,""),""),"")</f>
        <v/>
      </c>
      <c r="C251" s="1"/>
      <c r="D251" s="1"/>
      <c r="E251" s="8"/>
    </row>
  </sheetData>
  <mergeCells count="4">
    <mergeCell ref="H33:N33"/>
    <mergeCell ref="H3:N3"/>
    <mergeCell ref="G1:P1"/>
    <mergeCell ref="G31:P31"/>
  </mergeCells>
  <dataValidations disablePrompts="1" count="1">
    <dataValidation type="list" allowBlank="1" showInputMessage="1" showErrorMessage="1" sqref="C2:C251">
      <formula1>Schools</formula1>
    </dataValidation>
  </dataValidation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zoomScale="125" zoomScaleNormal="125" zoomScalePageLayoutView="125" workbookViewId="0">
      <selection activeCell="D50" sqref="D50"/>
    </sheetView>
  </sheetViews>
  <sheetFormatPr defaultColWidth="8.875" defaultRowHeight="15" x14ac:dyDescent="0.25"/>
  <cols>
    <col min="1" max="2" width="5.625" customWidth="1"/>
    <col min="3" max="4" width="20.625" customWidth="1"/>
    <col min="5" max="5" width="10.5" style="3" customWidth="1"/>
    <col min="7" max="7" width="20.625" customWidth="1"/>
    <col min="8" max="16" width="8.875" style="3"/>
  </cols>
  <sheetData>
    <row r="1" spans="1:16" x14ac:dyDescent="0.25">
      <c r="A1" s="5" t="s">
        <v>0</v>
      </c>
      <c r="B1" s="5" t="s">
        <v>5</v>
      </c>
      <c r="C1" s="5" t="s">
        <v>1</v>
      </c>
      <c r="D1" s="5" t="s">
        <v>3</v>
      </c>
      <c r="E1" s="4" t="s">
        <v>2</v>
      </c>
      <c r="G1" s="11" t="s">
        <v>19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>
        <v>1</v>
      </c>
      <c r="B2" t="str">
        <f>IF($C2&lt;&gt;"",IF(COUNTIFS($C$2:$C$251,"="&amp;$C2)&gt;=5,IF(COUNTIFS($C$2:$C2,"="&amp;$C2)&lt;=7,COUNT($B$1:$B1)+1,""),""),"")</f>
        <v/>
      </c>
      <c r="C2" s="1" t="s">
        <v>30</v>
      </c>
      <c r="D2" s="1" t="s">
        <v>188</v>
      </c>
      <c r="E2" s="7">
        <v>6.4377314814814818E-3</v>
      </c>
    </row>
    <row r="3" spans="1:16" x14ac:dyDescent="0.25">
      <c r="A3">
        <v>2</v>
      </c>
      <c r="B3" t="str">
        <f>IF($C3&lt;&gt;"",IF(COUNTIFS($C$2:$C$251,"="&amp;$C3)&gt;=5,IF(COUNTIFS($C$2:$C3,"="&amp;$C3)&lt;=7,COUNT($B$1:$B2)+1,""),""),"")</f>
        <v/>
      </c>
      <c r="C3" s="1" t="s">
        <v>27</v>
      </c>
      <c r="D3" s="1" t="s">
        <v>189</v>
      </c>
      <c r="E3" s="7">
        <v>6.5077546296296298E-3</v>
      </c>
      <c r="G3" s="5"/>
      <c r="H3" s="11" t="s">
        <v>4</v>
      </c>
      <c r="I3" s="11"/>
      <c r="J3" s="11"/>
      <c r="K3" s="11"/>
      <c r="L3" s="11"/>
      <c r="M3" s="11"/>
      <c r="N3" s="11"/>
      <c r="O3" s="4"/>
      <c r="P3" s="4"/>
    </row>
    <row r="4" spans="1:16" x14ac:dyDescent="0.25">
      <c r="A4">
        <v>3</v>
      </c>
      <c r="B4">
        <f>IF($C4&lt;&gt;"",IF(COUNTIFS($C$2:$C$251,"="&amp;$C4)&gt;=5,IF(COUNTIFS($C$2:$C4,"="&amp;$C4)&lt;=7,COUNT($B$1:$B3)+1,""),""),"")</f>
        <v>1</v>
      </c>
      <c r="C4" s="1" t="s">
        <v>20</v>
      </c>
      <c r="D4" s="1" t="s">
        <v>190</v>
      </c>
      <c r="E4" s="7">
        <v>6.5726851851851857E-3</v>
      </c>
      <c r="G4" s="5" t="s">
        <v>1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 t="s">
        <v>5</v>
      </c>
      <c r="P4" s="4" t="s">
        <v>0</v>
      </c>
    </row>
    <row r="5" spans="1:16" x14ac:dyDescent="0.25">
      <c r="A5">
        <v>4</v>
      </c>
      <c r="B5">
        <f>IF($C5&lt;&gt;"",IF(COUNTIFS($C$2:$C$251,"="&amp;$C5)&gt;=5,IF(COUNTIFS($C$2:$C5,"="&amp;$C5)&lt;=7,COUNT($B$1:$B4)+1,""),""),"")</f>
        <v>2</v>
      </c>
      <c r="C5" s="1" t="s">
        <v>24</v>
      </c>
      <c r="D5" s="1" t="s">
        <v>191</v>
      </c>
      <c r="E5" s="7">
        <v>6.6528935185185189E-3</v>
      </c>
      <c r="G5" s="1" t="str">
        <f>IF(LEFT(Schools!A2)&lt;&gt;"z",Schools!A2,"")</f>
        <v>Academy of Our Lady of Peace (AOLP)</v>
      </c>
      <c r="H5" s="9" t="str">
        <f t="array" ref="H5">IF(ISERROR(SMALL(IF($C$2:$C$251=$G5, $B$2:$B$251), 1)),"",SMALL(IF($C$2:$C$251=$G5, $B$2:$B$251), 1))</f>
        <v/>
      </c>
      <c r="I5" s="9" t="str">
        <f t="array" ref="I5">IF(ISERROR(SMALL(IF($C$2:$C$251=$G5, $B$2:$B$251), 2)),"",SMALL(IF($C$2:$C$251=$G5, $B$2:$B$251), 2))</f>
        <v/>
      </c>
      <c r="J5" s="9" t="str">
        <f t="array" ref="J5">IF(ISERROR(SMALL(IF($C$2:$C$251=$G5, $B$2:$B$251), 3)),"",SMALL(IF($C$2:$C$251=$G5, $B$2:$B$251), 3))</f>
        <v/>
      </c>
      <c r="K5" s="9" t="str">
        <f t="array" ref="K5">IF(ISERROR(SMALL(IF($C$2:$C$251=$G5, $B$2:$B$251), 4)),"",SMALL(IF($C$2:$C$251=$G5, $B$2:$B$251), 4))</f>
        <v/>
      </c>
      <c r="L5" s="9" t="str">
        <f t="array" ref="L5">IF(ISERROR(SMALL(IF($C$2:$C$251=$G5, $B$2:$B$251), 5)),"",SMALL(IF($C$2:$C$251=$G5, $B$2:$B$251), 5))</f>
        <v/>
      </c>
      <c r="M5" s="9" t="str">
        <f t="array" ref="M5">IF(ISERROR(SMALL(IF($C$2:$C$251=$G5, $B$2:$B$251), 6)),"",SMALL(IF($C$2:$C$251=$G5, $B$2:$B$251), 6))</f>
        <v/>
      </c>
      <c r="N5" s="9" t="str">
        <f t="array" ref="N5">IF(ISERROR(SMALL(IF($C$2:$C$251=$G5, $B$2:$B$251), 7)),"",SMALL(IF($C$2:$C$251=$G5, $B$2:$B$251), 7))</f>
        <v/>
      </c>
      <c r="O5" s="3" t="str">
        <f t="shared" ref="O5:O28" si="0">IF(L5&lt;&gt;"",SUM(H5:L5),"")</f>
        <v/>
      </c>
      <c r="P5" s="3" t="str">
        <f>IF($O5&lt;&gt;"",_xlfn.RANK.AVG($O5,$O$5:$O$29,1),"")</f>
        <v/>
      </c>
    </row>
    <row r="6" spans="1:16" x14ac:dyDescent="0.25">
      <c r="A6">
        <v>5</v>
      </c>
      <c r="B6">
        <f>IF($C6&lt;&gt;"",IF(COUNTIFS($C$2:$C$251,"="&amp;$C6)&gt;=5,IF(COUNTIFS($C$2:$C6,"="&amp;$C6)&lt;=7,COUNT($B$1:$B5)+1,""),""),"")</f>
        <v>3</v>
      </c>
      <c r="C6" s="1" t="s">
        <v>24</v>
      </c>
      <c r="D6" s="1" t="s">
        <v>192</v>
      </c>
      <c r="E6" s="7">
        <v>6.6964120370370372E-3</v>
      </c>
      <c r="G6" s="1" t="str">
        <f>IF(LEFT(Schools!A3)&lt;&gt;"z",Schools!A3,"")</f>
        <v>Assumption</v>
      </c>
      <c r="H6" s="9">
        <f t="array" ref="H6">IF(ISERROR(SMALL(IF($C$2:$C$251=$G6, $B$2:$B$251), 1)),"",SMALL(IF($C$2:$C$251=$G6, $B$2:$B$251), 1))</f>
        <v>1</v>
      </c>
      <c r="I6" s="9">
        <f t="array" ref="I6">IF(ISERROR(SMALL(IF($C$2:$C$251=$G6, $B$2:$B$251), 2)),"",SMALL(IF($C$2:$C$251=$G6, $B$2:$B$251), 2))</f>
        <v>6</v>
      </c>
      <c r="J6" s="9">
        <f t="array" ref="J6">IF(ISERROR(SMALL(IF($C$2:$C$251=$G6, $B$2:$B$251), 3)),"",SMALL(IF($C$2:$C$251=$G6, $B$2:$B$251), 3))</f>
        <v>10</v>
      </c>
      <c r="K6" s="9">
        <f t="array" ref="K6">IF(ISERROR(SMALL(IF($C$2:$C$251=$G6, $B$2:$B$251), 4)),"",SMALL(IF($C$2:$C$251=$G6, $B$2:$B$251), 4))</f>
        <v>12</v>
      </c>
      <c r="L6" s="9">
        <f t="array" ref="L6">IF(ISERROR(SMALL(IF($C$2:$C$251=$G6, $B$2:$B$251), 5)),"",SMALL(IF($C$2:$C$251=$G6, $B$2:$B$251), 5))</f>
        <v>16</v>
      </c>
      <c r="M6" s="9">
        <f t="array" ref="M6">IF(ISERROR(SMALL(IF($C$2:$C$251=$G6, $B$2:$B$251), 6)),"",SMALL(IF($C$2:$C$251=$G6, $B$2:$B$251), 6))</f>
        <v>22</v>
      </c>
      <c r="N6" s="9">
        <f t="array" ref="N6">IF(ISERROR(SMALL(IF($C$2:$C$251=$G6, $B$2:$B$251), 7)),"",SMALL(IF($C$2:$C$251=$G6, $B$2:$B$251), 7))</f>
        <v>28</v>
      </c>
      <c r="O6" s="3">
        <f t="shared" si="0"/>
        <v>45</v>
      </c>
      <c r="P6" s="3">
        <f t="shared" ref="P6:P29" si="1">IF($O6&lt;&gt;"",_xlfn.RANK.AVG($O6,$O$5:$O$29,1),"")</f>
        <v>2</v>
      </c>
    </row>
    <row r="7" spans="1:16" x14ac:dyDescent="0.25">
      <c r="A7">
        <v>6</v>
      </c>
      <c r="B7">
        <f>IF($C7&lt;&gt;"",IF(COUNTIFS($C$2:$C$251,"="&amp;$C7)&gt;=5,IF(COUNTIFS($C$2:$C7,"="&amp;$C7)&lt;=7,COUNT($B$1:$B6)+1,""),""),"")</f>
        <v>4</v>
      </c>
      <c r="C7" s="1" t="s">
        <v>34</v>
      </c>
      <c r="D7" s="1" t="s">
        <v>193</v>
      </c>
      <c r="E7" s="7">
        <v>6.8194444444444448E-3</v>
      </c>
      <c r="G7" s="1" t="str">
        <f>IF(LEFT(Schools!A4)&lt;&gt;"z",Schools!A4,"")</f>
        <v>Holy Trinity</v>
      </c>
      <c r="H7" s="9" t="str">
        <f t="array" ref="H7">IF(ISERROR(SMALL(IF($C$2:$C$251=$G7, $B$2:$B$251), 1)),"",SMALL(IF($C$2:$C$251=$G7, $B$2:$B$251), 1))</f>
        <v/>
      </c>
      <c r="I7" s="9" t="str">
        <f t="array" ref="I7">IF(ISERROR(SMALL(IF($C$2:$C$251=$G7, $B$2:$B$251), 2)),"",SMALL(IF($C$2:$C$251=$G7, $B$2:$B$251), 2))</f>
        <v/>
      </c>
      <c r="J7" s="9" t="str">
        <f t="array" ref="J7">IF(ISERROR(SMALL(IF($C$2:$C$251=$G7, $B$2:$B$251), 3)),"",SMALL(IF($C$2:$C$251=$G7, $B$2:$B$251), 3))</f>
        <v/>
      </c>
      <c r="K7" s="9" t="str">
        <f t="array" ref="K7">IF(ISERROR(SMALL(IF($C$2:$C$251=$G7, $B$2:$B$251), 4)),"",SMALL(IF($C$2:$C$251=$G7, $B$2:$B$251), 4))</f>
        <v/>
      </c>
      <c r="L7" s="9" t="str">
        <f t="array" ref="L7">IF(ISERROR(SMALL(IF($C$2:$C$251=$G7, $B$2:$B$251), 5)),"",SMALL(IF($C$2:$C$251=$G7, $B$2:$B$251), 5))</f>
        <v/>
      </c>
      <c r="M7" s="9" t="str">
        <f t="array" ref="M7">IF(ISERROR(SMALL(IF($C$2:$C$251=$G7, $B$2:$B$251), 6)),"",SMALL(IF($C$2:$C$251=$G7, $B$2:$B$251), 6))</f>
        <v/>
      </c>
      <c r="N7" s="9" t="str">
        <f t="array" ref="N7">IF(ISERROR(SMALL(IF($C$2:$C$251=$G7, $B$2:$B$251), 7)),"",SMALL(IF($C$2:$C$251=$G7, $B$2:$B$251), 7))</f>
        <v/>
      </c>
      <c r="O7" s="3" t="str">
        <f t="shared" si="0"/>
        <v/>
      </c>
      <c r="P7" s="3" t="str">
        <f t="shared" si="1"/>
        <v/>
      </c>
    </row>
    <row r="8" spans="1:16" x14ac:dyDescent="0.25">
      <c r="A8">
        <v>7</v>
      </c>
      <c r="B8" t="str">
        <f>IF($C8&lt;&gt;"",IF(COUNTIFS($C$2:$C$251,"="&amp;$C8)&gt;=5,IF(COUNTIFS($C$2:$C8,"="&amp;$C8)&lt;=7,COUNT($B$1:$B7)+1,""),""),"")</f>
        <v/>
      </c>
      <c r="C8" s="1" t="s">
        <v>27</v>
      </c>
      <c r="D8" s="1" t="s">
        <v>194</v>
      </c>
      <c r="E8" s="7">
        <v>6.9810185185185192E-3</v>
      </c>
      <c r="G8" s="1" t="str">
        <f>IF(LEFT(Schools!A5)&lt;&gt;"z",Schools!A5,"")</f>
        <v>Our Lady of Mt. Carmel</v>
      </c>
      <c r="H8" s="9" t="str">
        <f t="array" ref="H8">IF(ISERROR(SMALL(IF($C$2:$C$251=$G8, $B$2:$B$251), 1)),"",SMALL(IF($C$2:$C$251=$G8, $B$2:$B$251), 1))</f>
        <v/>
      </c>
      <c r="I8" s="9" t="str">
        <f t="array" ref="I8">IF(ISERROR(SMALL(IF($C$2:$C$251=$G8, $B$2:$B$251), 2)),"",SMALL(IF($C$2:$C$251=$G8, $B$2:$B$251), 2))</f>
        <v/>
      </c>
      <c r="J8" s="9" t="str">
        <f t="array" ref="J8">IF(ISERROR(SMALL(IF($C$2:$C$251=$G8, $B$2:$B$251), 3)),"",SMALL(IF($C$2:$C$251=$G8, $B$2:$B$251), 3))</f>
        <v/>
      </c>
      <c r="K8" s="9" t="str">
        <f t="array" ref="K8">IF(ISERROR(SMALL(IF($C$2:$C$251=$G8, $B$2:$B$251), 4)),"",SMALL(IF($C$2:$C$251=$G8, $B$2:$B$251), 4))</f>
        <v/>
      </c>
      <c r="L8" s="9" t="str">
        <f t="array" ref="L8">IF(ISERROR(SMALL(IF($C$2:$C$251=$G8, $B$2:$B$251), 5)),"",SMALL(IF($C$2:$C$251=$G8, $B$2:$B$251), 5))</f>
        <v/>
      </c>
      <c r="M8" s="9" t="str">
        <f t="array" ref="M8">IF(ISERROR(SMALL(IF($C$2:$C$251=$G8, $B$2:$B$251), 6)),"",SMALL(IF($C$2:$C$251=$G8, $B$2:$B$251), 6))</f>
        <v/>
      </c>
      <c r="N8" s="9" t="str">
        <f t="array" ref="N8">IF(ISERROR(SMALL(IF($C$2:$C$251=$G8, $B$2:$B$251), 7)),"",SMALL(IF($C$2:$C$251=$G8, $B$2:$B$251), 7))</f>
        <v/>
      </c>
      <c r="O8" s="3" t="str">
        <f t="shared" si="0"/>
        <v/>
      </c>
      <c r="P8" s="3" t="str">
        <f t="shared" si="1"/>
        <v/>
      </c>
    </row>
    <row r="9" spans="1:16" x14ac:dyDescent="0.25">
      <c r="A9">
        <v>8</v>
      </c>
      <c r="B9" t="str">
        <f>IF($C9&lt;&gt;"",IF(COUNTIFS($C$2:$C$251,"="&amp;$C9)&gt;=5,IF(COUNTIFS($C$2:$C9,"="&amp;$C9)&lt;=7,COUNT($B$1:$B8)+1,""),""),"")</f>
        <v/>
      </c>
      <c r="C9" s="1" t="s">
        <v>31</v>
      </c>
      <c r="D9" s="1" t="s">
        <v>195</v>
      </c>
      <c r="E9" s="7">
        <v>7.0650462962962967E-3</v>
      </c>
      <c r="G9" s="1" t="str">
        <f>IF(LEFT(Schools!A6)&lt;&gt;"z",Schools!A6,"")</f>
        <v>Our Lady of Sorrows (OLS)</v>
      </c>
      <c r="H9" s="9" t="str">
        <f t="array" ref="H9">IF(ISERROR(SMALL(IF($C$2:$C$251=$G9, $B$2:$B$251), 1)),"",SMALL(IF($C$2:$C$251=$G9, $B$2:$B$251), 1))</f>
        <v/>
      </c>
      <c r="I9" s="9" t="str">
        <f t="array" ref="I9">IF(ISERROR(SMALL(IF($C$2:$C$251=$G9, $B$2:$B$251), 2)),"",SMALL(IF($C$2:$C$251=$G9, $B$2:$B$251), 2))</f>
        <v/>
      </c>
      <c r="J9" s="9" t="str">
        <f t="array" ref="J9">IF(ISERROR(SMALL(IF($C$2:$C$251=$G9, $B$2:$B$251), 3)),"",SMALL(IF($C$2:$C$251=$G9, $B$2:$B$251), 3))</f>
        <v/>
      </c>
      <c r="K9" s="9" t="str">
        <f t="array" ref="K9">IF(ISERROR(SMALL(IF($C$2:$C$251=$G9, $B$2:$B$251), 4)),"",SMALL(IF($C$2:$C$251=$G9, $B$2:$B$251), 4))</f>
        <v/>
      </c>
      <c r="L9" s="9" t="str">
        <f t="array" ref="L9">IF(ISERROR(SMALL(IF($C$2:$C$251=$G9, $B$2:$B$251), 5)),"",SMALL(IF($C$2:$C$251=$G9, $B$2:$B$251), 5))</f>
        <v/>
      </c>
      <c r="M9" s="9" t="str">
        <f t="array" ref="M9">IF(ISERROR(SMALL(IF($C$2:$C$251=$G9, $B$2:$B$251), 6)),"",SMALL(IF($C$2:$C$251=$G9, $B$2:$B$251), 6))</f>
        <v/>
      </c>
      <c r="N9" s="9" t="str">
        <f t="array" ref="N9">IF(ISERROR(SMALL(IF($C$2:$C$251=$G9, $B$2:$B$251), 7)),"",SMALL(IF($C$2:$C$251=$G9, $B$2:$B$251), 7))</f>
        <v/>
      </c>
      <c r="O9" s="3" t="str">
        <f t="shared" si="0"/>
        <v/>
      </c>
      <c r="P9" s="3" t="str">
        <f t="shared" si="1"/>
        <v/>
      </c>
    </row>
    <row r="10" spans="1:16" x14ac:dyDescent="0.25">
      <c r="A10">
        <v>9</v>
      </c>
      <c r="B10">
        <f>IF($C10&lt;&gt;"",IF(COUNTIFS($C$2:$C$251,"="&amp;$C10)&gt;=5,IF(COUNTIFS($C$2:$C10,"="&amp;$C10)&lt;=7,COUNT($B$1:$B9)+1,""),""),"")</f>
        <v>5</v>
      </c>
      <c r="C10" s="1" t="s">
        <v>23</v>
      </c>
      <c r="D10" s="1" t="s">
        <v>196</v>
      </c>
      <c r="E10" s="7">
        <v>7.10613425925926E-3</v>
      </c>
      <c r="G10" s="1" t="str">
        <f>IF(LEFT(Schools!A7)&lt;&gt;"z",Schools!A7,"")</f>
        <v>St. Elizabeth</v>
      </c>
      <c r="H10" s="9">
        <f t="array" ref="H10">IF(ISERROR(SMALL(IF($C$2:$C$251=$G10, $B$2:$B$251), 1)),"",SMALL(IF($C$2:$C$251=$G10, $B$2:$B$251), 1))</f>
        <v>4</v>
      </c>
      <c r="I10" s="9">
        <f t="array" ref="I10">IF(ISERROR(SMALL(IF($C$2:$C$251=$G10, $B$2:$B$251), 2)),"",SMALL(IF($C$2:$C$251=$G10, $B$2:$B$251), 2))</f>
        <v>7</v>
      </c>
      <c r="J10" s="9">
        <f t="array" ref="J10">IF(ISERROR(SMALL(IF($C$2:$C$251=$G10, $B$2:$B$251), 3)),"",SMALL(IF($C$2:$C$251=$G10, $B$2:$B$251), 3))</f>
        <v>8</v>
      </c>
      <c r="K10" s="9">
        <f t="array" ref="K10">IF(ISERROR(SMALL(IF($C$2:$C$251=$G10, $B$2:$B$251), 4)),"",SMALL(IF($C$2:$C$251=$G10, $B$2:$B$251), 4))</f>
        <v>13</v>
      </c>
      <c r="L10" s="9">
        <f t="array" ref="L10">IF(ISERROR(SMALL(IF($C$2:$C$251=$G10, $B$2:$B$251), 5)),"",SMALL(IF($C$2:$C$251=$G10, $B$2:$B$251), 5))</f>
        <v>14</v>
      </c>
      <c r="M10" s="9">
        <f t="array" ref="M10">IF(ISERROR(SMALL(IF($C$2:$C$251=$G10, $B$2:$B$251), 6)),"",SMALL(IF($C$2:$C$251=$G10, $B$2:$B$251), 6))</f>
        <v>15</v>
      </c>
      <c r="N10" s="9">
        <f t="array" ref="N10">IF(ISERROR(SMALL(IF($C$2:$C$251=$G10, $B$2:$B$251), 7)),"",SMALL(IF($C$2:$C$251=$G10, $B$2:$B$251), 7))</f>
        <v>17</v>
      </c>
      <c r="O10" s="3">
        <f t="shared" si="0"/>
        <v>46</v>
      </c>
      <c r="P10" s="3">
        <f t="shared" si="1"/>
        <v>3</v>
      </c>
    </row>
    <row r="11" spans="1:16" x14ac:dyDescent="0.25">
      <c r="A11">
        <v>10</v>
      </c>
      <c r="B11" t="str">
        <f>IF($C11&lt;&gt;"",IF(COUNTIFS($C$2:$C$251,"="&amp;$C11)&gt;=5,IF(COUNTIFS($C$2:$C11,"="&amp;$C11)&lt;=7,COUNT($B$1:$B10)+1,""),""),"")</f>
        <v/>
      </c>
      <c r="C11" s="1" t="s">
        <v>36</v>
      </c>
      <c r="D11" s="1" t="s">
        <v>197</v>
      </c>
      <c r="E11" s="7">
        <v>7.1637731481481491E-3</v>
      </c>
      <c r="G11" s="1" t="str">
        <f>IF(LEFT(Schools!A8)&lt;&gt;"z",Schools!A8,"")</f>
        <v>St. James</v>
      </c>
      <c r="H11" s="9">
        <f t="array" ref="H11">IF(ISERROR(SMALL(IF($C$2:$C$251=$G11, $B$2:$B$251), 1)),"",SMALL(IF($C$2:$C$251=$G11, $B$2:$B$251), 1))</f>
        <v>19</v>
      </c>
      <c r="I11" s="9">
        <f t="array" ref="I11">IF(ISERROR(SMALL(IF($C$2:$C$251=$G11, $B$2:$B$251), 2)),"",SMALL(IF($C$2:$C$251=$G11, $B$2:$B$251), 2))</f>
        <v>23</v>
      </c>
      <c r="J11" s="9">
        <f t="array" ref="J11">IF(ISERROR(SMALL(IF($C$2:$C$251=$G11, $B$2:$B$251), 3)),"",SMALL(IF($C$2:$C$251=$G11, $B$2:$B$251), 3))</f>
        <v>24</v>
      </c>
      <c r="K11" s="9">
        <f t="array" ref="K11">IF(ISERROR(SMALL(IF($C$2:$C$251=$G11, $B$2:$B$251), 4)),"",SMALL(IF($C$2:$C$251=$G11, $B$2:$B$251), 4))</f>
        <v>26</v>
      </c>
      <c r="L11" s="9">
        <f t="array" ref="L11">IF(ISERROR(SMALL(IF($C$2:$C$251=$G11, $B$2:$B$251), 5)),"",SMALL(IF($C$2:$C$251=$G11, $B$2:$B$251), 5))</f>
        <v>27</v>
      </c>
      <c r="M11" s="9" t="str">
        <f t="array" ref="M11">IF(ISERROR(SMALL(IF($C$2:$C$251=$G11, $B$2:$B$251), 6)),"",SMALL(IF($C$2:$C$251=$G11, $B$2:$B$251), 6))</f>
        <v/>
      </c>
      <c r="N11" s="9" t="str">
        <f t="array" ref="N11">IF(ISERROR(SMALL(IF($C$2:$C$251=$G11, $B$2:$B$251), 7)),"",SMALL(IF($C$2:$C$251=$G11, $B$2:$B$251), 7))</f>
        <v/>
      </c>
      <c r="O11" s="3">
        <f t="shared" si="0"/>
        <v>119</v>
      </c>
      <c r="P11" s="3">
        <f t="shared" si="1"/>
        <v>5</v>
      </c>
    </row>
    <row r="12" spans="1:16" x14ac:dyDescent="0.25">
      <c r="A12">
        <v>11</v>
      </c>
      <c r="B12">
        <f>IF($C12&lt;&gt;"",IF(COUNTIFS($C$2:$C$251,"="&amp;$C12)&gt;=5,IF(COUNTIFS($C$2:$C12,"="&amp;$C12)&lt;=7,COUNT($B$1:$B11)+1,""),""),"")</f>
        <v>6</v>
      </c>
      <c r="C12" s="1" t="s">
        <v>20</v>
      </c>
      <c r="D12" s="1" t="s">
        <v>198</v>
      </c>
      <c r="E12" s="7">
        <v>7.2150462962962975E-3</v>
      </c>
      <c r="G12" s="1" t="str">
        <f>IF(LEFT(Schools!A9)&lt;&gt;"z",Schools!A9,"")</f>
        <v>St. John the Apostole</v>
      </c>
      <c r="H12" s="9">
        <f t="array" ref="H12">IF(ISERROR(SMALL(IF($C$2:$C$251=$G12, $B$2:$B$251), 1)),"",SMALL(IF($C$2:$C$251=$G12, $B$2:$B$251), 1))</f>
        <v>5</v>
      </c>
      <c r="I12" s="9">
        <f t="array" ref="I12">IF(ISERROR(SMALL(IF($C$2:$C$251=$G12, $B$2:$B$251), 2)),"",SMALL(IF($C$2:$C$251=$G12, $B$2:$B$251), 2))</f>
        <v>20</v>
      </c>
      <c r="J12" s="9">
        <f t="array" ref="J12">IF(ISERROR(SMALL(IF($C$2:$C$251=$G12, $B$2:$B$251), 3)),"",SMALL(IF($C$2:$C$251=$G12, $B$2:$B$251), 3))</f>
        <v>29</v>
      </c>
      <c r="K12" s="9">
        <f t="array" ref="K12">IF(ISERROR(SMALL(IF($C$2:$C$251=$G12, $B$2:$B$251), 4)),"",SMALL(IF($C$2:$C$251=$G12, $B$2:$B$251), 4))</f>
        <v>30</v>
      </c>
      <c r="L12" s="9">
        <f t="array" ref="L12">IF(ISERROR(SMALL(IF($C$2:$C$251=$G12, $B$2:$B$251), 5)),"",SMALL(IF($C$2:$C$251=$G12, $B$2:$B$251), 5))</f>
        <v>31</v>
      </c>
      <c r="M12" s="9">
        <f t="array" ref="M12">IF(ISERROR(SMALL(IF($C$2:$C$251=$G12, $B$2:$B$251), 6)),"",SMALL(IF($C$2:$C$251=$G12, $B$2:$B$251), 6))</f>
        <v>32</v>
      </c>
      <c r="N12" s="9" t="str">
        <f t="array" ref="N12">IF(ISERROR(SMALL(IF($C$2:$C$251=$G12, $B$2:$B$251), 7)),"",SMALL(IF($C$2:$C$251=$G12, $B$2:$B$251), 7))</f>
        <v/>
      </c>
      <c r="O12" s="3">
        <f t="shared" si="0"/>
        <v>115</v>
      </c>
      <c r="P12" s="3">
        <f t="shared" si="1"/>
        <v>4</v>
      </c>
    </row>
    <row r="13" spans="1:16" x14ac:dyDescent="0.25">
      <c r="A13">
        <v>12</v>
      </c>
      <c r="B13">
        <f>IF($C13&lt;&gt;"",IF(COUNTIFS($C$2:$C$251,"="&amp;$C13)&gt;=5,IF(COUNTIFS($C$2:$C13,"="&amp;$C13)&lt;=7,COUNT($B$1:$B12)+1,""),""),"")</f>
        <v>7</v>
      </c>
      <c r="C13" s="1" t="s">
        <v>34</v>
      </c>
      <c r="D13" s="1" t="s">
        <v>199</v>
      </c>
      <c r="E13" s="7">
        <v>7.2730324074074086E-3</v>
      </c>
      <c r="G13" s="1" t="str">
        <f>IF(LEFT(Schools!A10)&lt;&gt;"z",Schools!A10,"")</f>
        <v>St. Mary's</v>
      </c>
      <c r="H13" s="9" t="str">
        <f t="array" ref="H13">IF(ISERROR(SMALL(IF($C$2:$C$251=$G13, $B$2:$B$251), 1)),"",SMALL(IF($C$2:$C$251=$G13, $B$2:$B$251), 1))</f>
        <v/>
      </c>
      <c r="I13" s="9" t="str">
        <f t="array" ref="I13">IF(ISERROR(SMALL(IF($C$2:$C$251=$G13, $B$2:$B$251), 2)),"",SMALL(IF($C$2:$C$251=$G13, $B$2:$B$251), 2))</f>
        <v/>
      </c>
      <c r="J13" s="9" t="str">
        <f t="array" ref="J13">IF(ISERROR(SMALL(IF($C$2:$C$251=$G13, $B$2:$B$251), 3)),"",SMALL(IF($C$2:$C$251=$G13, $B$2:$B$251), 3))</f>
        <v/>
      </c>
      <c r="K13" s="9" t="str">
        <f t="array" ref="K13">IF(ISERROR(SMALL(IF($C$2:$C$251=$G13, $B$2:$B$251), 4)),"",SMALL(IF($C$2:$C$251=$G13, $B$2:$B$251), 4))</f>
        <v/>
      </c>
      <c r="L13" s="9" t="str">
        <f t="array" ref="L13">IF(ISERROR(SMALL(IF($C$2:$C$251=$G13, $B$2:$B$251), 5)),"",SMALL(IF($C$2:$C$251=$G13, $B$2:$B$251), 5))</f>
        <v/>
      </c>
      <c r="M13" s="9" t="str">
        <f t="array" ref="M13">IF(ISERROR(SMALL(IF($C$2:$C$251=$G13, $B$2:$B$251), 6)),"",SMALL(IF($C$2:$C$251=$G13, $B$2:$B$251), 6))</f>
        <v/>
      </c>
      <c r="N13" s="9" t="str">
        <f t="array" ref="N13">IF(ISERROR(SMALL(IF($C$2:$C$251=$G13, $B$2:$B$251), 7)),"",SMALL(IF($C$2:$C$251=$G13, $B$2:$B$251), 7))</f>
        <v/>
      </c>
      <c r="O13" s="3" t="str">
        <f t="shared" si="0"/>
        <v/>
      </c>
      <c r="P13" s="3" t="str">
        <f t="shared" si="1"/>
        <v/>
      </c>
    </row>
    <row r="14" spans="1:16" x14ac:dyDescent="0.25">
      <c r="A14">
        <v>13</v>
      </c>
      <c r="B14" t="str">
        <f>IF($C14&lt;&gt;"",IF(COUNTIFS($C$2:$C$251,"="&amp;$C14)&gt;=5,IF(COUNTIFS($C$2:$C14,"="&amp;$C14)&lt;=7,COUNT($B$1:$B13)+1,""),""),"")</f>
        <v/>
      </c>
      <c r="C14" s="1" t="s">
        <v>28</v>
      </c>
      <c r="D14" s="1" t="s">
        <v>200</v>
      </c>
      <c r="E14" s="7">
        <v>7.3031250000000015E-3</v>
      </c>
      <c r="G14" s="1" t="str">
        <f>IF(LEFT(Schools!A11)&lt;&gt;"z",Schools!A11,"")</f>
        <v>St. Michael's</v>
      </c>
      <c r="H14" s="9" t="str">
        <f t="array" ref="H14">IF(ISERROR(SMALL(IF($C$2:$C$251=$G14, $B$2:$B$251), 1)),"",SMALL(IF($C$2:$C$251=$G14, $B$2:$B$251), 1))</f>
        <v/>
      </c>
      <c r="I14" s="9" t="str">
        <f t="array" ref="I14">IF(ISERROR(SMALL(IF($C$2:$C$251=$G14, $B$2:$B$251), 2)),"",SMALL(IF($C$2:$C$251=$G14, $B$2:$B$251), 2))</f>
        <v/>
      </c>
      <c r="J14" s="9" t="str">
        <f t="array" ref="J14">IF(ISERROR(SMALL(IF($C$2:$C$251=$G14, $B$2:$B$251), 3)),"",SMALL(IF($C$2:$C$251=$G14, $B$2:$B$251), 3))</f>
        <v/>
      </c>
      <c r="K14" s="9" t="str">
        <f t="array" ref="K14">IF(ISERROR(SMALL(IF($C$2:$C$251=$G14, $B$2:$B$251), 4)),"",SMALL(IF($C$2:$C$251=$G14, $B$2:$B$251), 4))</f>
        <v/>
      </c>
      <c r="L14" s="9" t="str">
        <f t="array" ref="L14">IF(ISERROR(SMALL(IF($C$2:$C$251=$G14, $B$2:$B$251), 5)),"",SMALL(IF($C$2:$C$251=$G14, $B$2:$B$251), 5))</f>
        <v/>
      </c>
      <c r="M14" s="9" t="str">
        <f t="array" ref="M14">IF(ISERROR(SMALL(IF($C$2:$C$251=$G14, $B$2:$B$251), 6)),"",SMALL(IF($C$2:$C$251=$G14, $B$2:$B$251), 6))</f>
        <v/>
      </c>
      <c r="N14" s="9" t="str">
        <f t="array" ref="N14">IF(ISERROR(SMALL(IF($C$2:$C$251=$G14, $B$2:$B$251), 7)),"",SMALL(IF($C$2:$C$251=$G14, $B$2:$B$251), 7))</f>
        <v/>
      </c>
      <c r="O14" s="3" t="str">
        <f t="shared" si="0"/>
        <v/>
      </c>
      <c r="P14" s="3" t="str">
        <f t="shared" si="1"/>
        <v/>
      </c>
    </row>
    <row r="15" spans="1:16" x14ac:dyDescent="0.25">
      <c r="A15">
        <v>14</v>
      </c>
      <c r="B15">
        <f>IF($C15&lt;&gt;"",IF(COUNTIFS($C$2:$C$251,"="&amp;$C15)&gt;=5,IF(COUNTIFS($C$2:$C15,"="&amp;$C15)&lt;=7,COUNT($B$1:$B14)+1,""),""),"")</f>
        <v>8</v>
      </c>
      <c r="C15" s="1" t="s">
        <v>34</v>
      </c>
      <c r="D15" s="1" t="s">
        <v>201</v>
      </c>
      <c r="E15" s="7">
        <v>7.3314814814814831E-3</v>
      </c>
      <c r="G15" s="1" t="str">
        <f>IF(LEFT(Schools!A12)&lt;&gt;"z",Schools!A12,"")</f>
        <v>St. Patrick</v>
      </c>
      <c r="H15" s="9">
        <f t="array" ref="H15">IF(ISERROR(SMALL(IF($C$2:$C$251=$G15, $B$2:$B$251), 1)),"",SMALL(IF($C$2:$C$251=$G15, $B$2:$B$251), 1))</f>
        <v>2</v>
      </c>
      <c r="I15" s="9">
        <f t="array" ref="I15">IF(ISERROR(SMALL(IF($C$2:$C$251=$G15, $B$2:$B$251), 2)),"",SMALL(IF($C$2:$C$251=$G15, $B$2:$B$251), 2))</f>
        <v>3</v>
      </c>
      <c r="J15" s="9">
        <f t="array" ref="J15">IF(ISERROR(SMALL(IF($C$2:$C$251=$G15, $B$2:$B$251), 3)),"",SMALL(IF($C$2:$C$251=$G15, $B$2:$B$251), 3))</f>
        <v>9</v>
      </c>
      <c r="K15" s="9">
        <f t="array" ref="K15">IF(ISERROR(SMALL(IF($C$2:$C$251=$G15, $B$2:$B$251), 4)),"",SMALL(IF($C$2:$C$251=$G15, $B$2:$B$251), 4))</f>
        <v>11</v>
      </c>
      <c r="L15" s="9">
        <f t="array" ref="L15">IF(ISERROR(SMALL(IF($C$2:$C$251=$G15, $B$2:$B$251), 5)),"",SMALL(IF($C$2:$C$251=$G15, $B$2:$B$251), 5))</f>
        <v>18</v>
      </c>
      <c r="M15" s="9">
        <f t="array" ref="M15">IF(ISERROR(SMALL(IF($C$2:$C$251=$G15, $B$2:$B$251), 6)),"",SMALL(IF($C$2:$C$251=$G15, $B$2:$B$251), 6))</f>
        <v>21</v>
      </c>
      <c r="N15" s="9">
        <f t="array" ref="N15">IF(ISERROR(SMALL(IF($C$2:$C$251=$G15, $B$2:$B$251), 7)),"",SMALL(IF($C$2:$C$251=$G15, $B$2:$B$251), 7))</f>
        <v>25</v>
      </c>
      <c r="O15" s="3">
        <f t="shared" si="0"/>
        <v>43</v>
      </c>
      <c r="P15" s="3">
        <f t="shared" si="1"/>
        <v>1</v>
      </c>
    </row>
    <row r="16" spans="1:16" x14ac:dyDescent="0.25">
      <c r="A16">
        <v>15</v>
      </c>
      <c r="B16" t="str">
        <f>IF($C16&lt;&gt;"",IF(COUNTIFS($C$2:$C$251,"="&amp;$C16)&gt;=5,IF(COUNTIFS($C$2:$C16,"="&amp;$C16)&lt;=7,COUNT($B$1:$B15)+1,""),""),"")</f>
        <v/>
      </c>
      <c r="C16" s="1" t="s">
        <v>28</v>
      </c>
      <c r="D16" s="1" t="s">
        <v>202</v>
      </c>
      <c r="E16" s="7">
        <v>7.3388888888888905E-3</v>
      </c>
      <c r="G16" s="1" t="str">
        <f>IF(LEFT(Schools!A13)&lt;&gt;"z",Schools!A13,"")</f>
        <v>St. Rose, Short Hills (SRSH)</v>
      </c>
      <c r="H16" s="9" t="str">
        <f t="array" ref="H16">IF(ISERROR(SMALL(IF($C$2:$C$251=$G16, $B$2:$B$251), 1)),"",SMALL(IF($C$2:$C$251=$G16, $B$2:$B$251), 1))</f>
        <v/>
      </c>
      <c r="I16" s="9" t="str">
        <f t="array" ref="I16">IF(ISERROR(SMALL(IF($C$2:$C$251=$G16, $B$2:$B$251), 2)),"",SMALL(IF($C$2:$C$251=$G16, $B$2:$B$251), 2))</f>
        <v/>
      </c>
      <c r="J16" s="9" t="str">
        <f t="array" ref="J16">IF(ISERROR(SMALL(IF($C$2:$C$251=$G16, $B$2:$B$251), 3)),"",SMALL(IF($C$2:$C$251=$G16, $B$2:$B$251), 3))</f>
        <v/>
      </c>
      <c r="K16" s="9" t="str">
        <f t="array" ref="K16">IF(ISERROR(SMALL(IF($C$2:$C$251=$G16, $B$2:$B$251), 4)),"",SMALL(IF($C$2:$C$251=$G16, $B$2:$B$251), 4))</f>
        <v/>
      </c>
      <c r="L16" s="9" t="str">
        <f t="array" ref="L16">IF(ISERROR(SMALL(IF($C$2:$C$251=$G16, $B$2:$B$251), 5)),"",SMALL(IF($C$2:$C$251=$G16, $B$2:$B$251), 5))</f>
        <v/>
      </c>
      <c r="M16" s="9" t="str">
        <f t="array" ref="M16">IF(ISERROR(SMALL(IF($C$2:$C$251=$G16, $B$2:$B$251), 6)),"",SMALL(IF($C$2:$C$251=$G16, $B$2:$B$251), 6))</f>
        <v/>
      </c>
      <c r="N16" s="9" t="str">
        <f t="array" ref="N16">IF(ISERROR(SMALL(IF($C$2:$C$251=$G16, $B$2:$B$251), 7)),"",SMALL(IF($C$2:$C$251=$G16, $B$2:$B$251), 7))</f>
        <v/>
      </c>
      <c r="O16" s="3" t="str">
        <f t="shared" si="0"/>
        <v/>
      </c>
      <c r="P16" s="3" t="str">
        <f t="shared" si="1"/>
        <v/>
      </c>
    </row>
    <row r="17" spans="1:16" x14ac:dyDescent="0.25">
      <c r="A17">
        <v>16</v>
      </c>
      <c r="B17">
        <f>IF($C17&lt;&gt;"",IF(COUNTIFS($C$2:$C$251,"="&amp;$C17)&gt;=5,IF(COUNTIFS($C$2:$C17,"="&amp;$C17)&lt;=7,COUNT($B$1:$B16)+1,""),""),"")</f>
        <v>9</v>
      </c>
      <c r="C17" s="1" t="s">
        <v>24</v>
      </c>
      <c r="D17" s="1" t="s">
        <v>203</v>
      </c>
      <c r="E17" s="7">
        <v>7.3583333333333348E-3</v>
      </c>
      <c r="G17" s="1" t="str">
        <f>IF(LEFT(Schools!A14)&lt;&gt;"z",Schools!A14,"")</f>
        <v>St. Vincent Martyr (SVMS)</v>
      </c>
      <c r="H17" s="9" t="str">
        <f t="array" ref="H17">IF(ISERROR(SMALL(IF($C$2:$C$251=$G17, $B$2:$B$251), 1)),"",SMALL(IF($C$2:$C$251=$G17, $B$2:$B$251), 1))</f>
        <v/>
      </c>
      <c r="I17" s="9" t="str">
        <f t="array" ref="I17">IF(ISERROR(SMALL(IF($C$2:$C$251=$G17, $B$2:$B$251), 2)),"",SMALL(IF($C$2:$C$251=$G17, $B$2:$B$251), 2))</f>
        <v/>
      </c>
      <c r="J17" s="9" t="str">
        <f t="array" ref="J17">IF(ISERROR(SMALL(IF($C$2:$C$251=$G17, $B$2:$B$251), 3)),"",SMALL(IF($C$2:$C$251=$G17, $B$2:$B$251), 3))</f>
        <v/>
      </c>
      <c r="K17" s="9" t="str">
        <f t="array" ref="K17">IF(ISERROR(SMALL(IF($C$2:$C$251=$G17, $B$2:$B$251), 4)),"",SMALL(IF($C$2:$C$251=$G17, $B$2:$B$251), 4))</f>
        <v/>
      </c>
      <c r="L17" s="9" t="str">
        <f t="array" ref="L17">IF(ISERROR(SMALL(IF($C$2:$C$251=$G17, $B$2:$B$251), 5)),"",SMALL(IF($C$2:$C$251=$G17, $B$2:$B$251), 5))</f>
        <v/>
      </c>
      <c r="M17" s="9" t="str">
        <f t="array" ref="M17">IF(ISERROR(SMALL(IF($C$2:$C$251=$G17, $B$2:$B$251), 6)),"",SMALL(IF($C$2:$C$251=$G17, $B$2:$B$251), 6))</f>
        <v/>
      </c>
      <c r="N17" s="9" t="str">
        <f t="array" ref="N17">IF(ISERROR(SMALL(IF($C$2:$C$251=$G17, $B$2:$B$251), 7)),"",SMALL(IF($C$2:$C$251=$G17, $B$2:$B$251), 7))</f>
        <v/>
      </c>
      <c r="O17" s="3" t="str">
        <f t="shared" si="0"/>
        <v/>
      </c>
      <c r="P17" s="3" t="str">
        <f t="shared" si="1"/>
        <v/>
      </c>
    </row>
    <row r="18" spans="1:16" x14ac:dyDescent="0.25">
      <c r="A18">
        <v>17</v>
      </c>
      <c r="B18">
        <f>IF($C18&lt;&gt;"",IF(COUNTIFS($C$2:$C$251,"="&amp;$C18)&gt;=5,IF(COUNTIFS($C$2:$C18,"="&amp;$C18)&lt;=7,COUNT($B$1:$B17)+1,""),""),"")</f>
        <v>10</v>
      </c>
      <c r="C18" s="1" t="s">
        <v>20</v>
      </c>
      <c r="D18" s="1" t="s">
        <v>204</v>
      </c>
      <c r="E18" s="7">
        <v>7.4192129629629643E-3</v>
      </c>
      <c r="G18" s="1" t="str">
        <f>IF(LEFT(Schools!A15)&lt;&gt;"z",Schools!A15,"")</f>
        <v>AOLP</v>
      </c>
      <c r="H18" s="9" t="str">
        <f t="array" ref="H18">IF(ISERROR(SMALL(IF($C$2:$C$251=$G18, $B$2:$B$251), 1)),"",SMALL(IF($C$2:$C$251=$G18, $B$2:$B$251), 1))</f>
        <v/>
      </c>
      <c r="I18" s="9" t="str">
        <f t="array" ref="I18">IF(ISERROR(SMALL(IF($C$2:$C$251=$G18, $B$2:$B$251), 2)),"",SMALL(IF($C$2:$C$251=$G18, $B$2:$B$251), 2))</f>
        <v/>
      </c>
      <c r="J18" s="9" t="str">
        <f t="array" ref="J18">IF(ISERROR(SMALL(IF($C$2:$C$251=$G18, $B$2:$B$251), 3)),"",SMALL(IF($C$2:$C$251=$G18, $B$2:$B$251), 3))</f>
        <v/>
      </c>
      <c r="K18" s="9" t="str">
        <f t="array" ref="K18">IF(ISERROR(SMALL(IF($C$2:$C$251=$G18, $B$2:$B$251), 4)),"",SMALL(IF($C$2:$C$251=$G18, $B$2:$B$251), 4))</f>
        <v/>
      </c>
      <c r="L18" s="9" t="str">
        <f t="array" ref="L18">IF(ISERROR(SMALL(IF($C$2:$C$251=$G18, $B$2:$B$251), 5)),"",SMALL(IF($C$2:$C$251=$G18, $B$2:$B$251), 5))</f>
        <v/>
      </c>
      <c r="M18" s="9" t="str">
        <f t="array" ref="M18">IF(ISERROR(SMALL(IF($C$2:$C$251=$G18, $B$2:$B$251), 6)),"",SMALL(IF($C$2:$C$251=$G18, $B$2:$B$251), 6))</f>
        <v/>
      </c>
      <c r="N18" s="9" t="str">
        <f t="array" ref="N18">IF(ISERROR(SMALL(IF($C$2:$C$251=$G18, $B$2:$B$251), 7)),"",SMALL(IF($C$2:$C$251=$G18, $B$2:$B$251), 7))</f>
        <v/>
      </c>
      <c r="O18" s="3" t="str">
        <f t="shared" si="0"/>
        <v/>
      </c>
      <c r="P18" s="3" t="str">
        <f t="shared" si="1"/>
        <v/>
      </c>
    </row>
    <row r="19" spans="1:16" x14ac:dyDescent="0.25">
      <c r="A19">
        <v>18</v>
      </c>
      <c r="B19" t="str">
        <f>IF($C19&lt;&gt;"",IF(COUNTIFS($C$2:$C$251,"="&amp;$C19)&gt;=5,IF(COUNTIFS($C$2:$C19,"="&amp;$C19)&lt;=7,COUNT($B$1:$B18)+1,""),""),"")</f>
        <v/>
      </c>
      <c r="C19" s="1" t="s">
        <v>30</v>
      </c>
      <c r="D19" s="1" t="s">
        <v>205</v>
      </c>
      <c r="E19" s="7">
        <v>7.4335648148148165E-3</v>
      </c>
      <c r="G19" s="1" t="str">
        <f>IF(LEFT(Schools!A16)&lt;&gt;"z",Schools!A16,"")</f>
        <v/>
      </c>
      <c r="H19" s="9" t="str">
        <f t="array" ref="H19">IF(ISERROR(SMALL(IF($C$2:$C$251=$G19, $B$2:$B$251), 1)),"",SMALL(IF($C$2:$C$251=$G19, $B$2:$B$251), 1))</f>
        <v/>
      </c>
      <c r="I19" s="9" t="str">
        <f t="array" ref="I19">IF(ISERROR(SMALL(IF($C$2:$C$251=$G19, $B$2:$B$251), 2)),"",SMALL(IF($C$2:$C$251=$G19, $B$2:$B$251), 2))</f>
        <v/>
      </c>
      <c r="J19" s="9" t="str">
        <f t="array" ref="J19">IF(ISERROR(SMALL(IF($C$2:$C$251=$G19, $B$2:$B$251), 3)),"",SMALL(IF($C$2:$C$251=$G19, $B$2:$B$251), 3))</f>
        <v/>
      </c>
      <c r="K19" s="9" t="str">
        <f t="array" ref="K19">IF(ISERROR(SMALL(IF($C$2:$C$251=$G19, $B$2:$B$251), 4)),"",SMALL(IF($C$2:$C$251=$G19, $B$2:$B$251), 4))</f>
        <v/>
      </c>
      <c r="L19" s="9" t="str">
        <f t="array" ref="L19">IF(ISERROR(SMALL(IF($C$2:$C$251=$G19, $B$2:$B$251), 5)),"",SMALL(IF($C$2:$C$251=$G19, $B$2:$B$251), 5))</f>
        <v/>
      </c>
      <c r="M19" s="9" t="str">
        <f t="array" ref="M19">IF(ISERROR(SMALL(IF($C$2:$C$251=$G19, $B$2:$B$251), 6)),"",SMALL(IF($C$2:$C$251=$G19, $B$2:$B$251), 6))</f>
        <v/>
      </c>
      <c r="N19" s="9" t="str">
        <f t="array" ref="N19">IF(ISERROR(SMALL(IF($C$2:$C$251=$G19, $B$2:$B$251), 7)),"",SMALL(IF($C$2:$C$251=$G19, $B$2:$B$251), 7))</f>
        <v/>
      </c>
      <c r="O19" s="3" t="str">
        <f t="shared" si="0"/>
        <v/>
      </c>
      <c r="P19" s="3" t="str">
        <f t="shared" si="1"/>
        <v/>
      </c>
    </row>
    <row r="20" spans="1:16" x14ac:dyDescent="0.25">
      <c r="A20">
        <v>19</v>
      </c>
      <c r="B20">
        <f>IF($C20&lt;&gt;"",IF(COUNTIFS($C$2:$C$251,"="&amp;$C20)&gt;=5,IF(COUNTIFS($C$2:$C20,"="&amp;$C20)&lt;=7,COUNT($B$1:$B19)+1,""),""),"")</f>
        <v>11</v>
      </c>
      <c r="C20" s="1" t="s">
        <v>24</v>
      </c>
      <c r="D20" s="1" t="s">
        <v>206</v>
      </c>
      <c r="E20" s="7">
        <v>7.4538194444444461E-3</v>
      </c>
      <c r="G20" s="1" t="str">
        <f>IF(LEFT(Schools!A17)&lt;&gt;"z",Schools!A17,"")</f>
        <v/>
      </c>
      <c r="H20" s="9" t="str">
        <f t="array" ref="H20">IF(ISERROR(SMALL(IF($C$2:$C$251=$G20, $B$2:$B$251), 1)),"",SMALL(IF($C$2:$C$251=$G20, $B$2:$B$251), 1))</f>
        <v/>
      </c>
      <c r="I20" s="9" t="str">
        <f t="array" ref="I20">IF(ISERROR(SMALL(IF($C$2:$C$251=$G20, $B$2:$B$251), 2)),"",SMALL(IF($C$2:$C$251=$G20, $B$2:$B$251), 2))</f>
        <v/>
      </c>
      <c r="J20" s="9" t="str">
        <f t="array" ref="J20">IF(ISERROR(SMALL(IF($C$2:$C$251=$G20, $B$2:$B$251), 3)),"",SMALL(IF($C$2:$C$251=$G20, $B$2:$B$251), 3))</f>
        <v/>
      </c>
      <c r="K20" s="9" t="str">
        <f t="array" ref="K20">IF(ISERROR(SMALL(IF($C$2:$C$251=$G20, $B$2:$B$251), 4)),"",SMALL(IF($C$2:$C$251=$G20, $B$2:$B$251), 4))</f>
        <v/>
      </c>
      <c r="L20" s="9" t="str">
        <f t="array" ref="L20">IF(ISERROR(SMALL(IF($C$2:$C$251=$G20, $B$2:$B$251), 5)),"",SMALL(IF($C$2:$C$251=$G20, $B$2:$B$251), 5))</f>
        <v/>
      </c>
      <c r="M20" s="9" t="str">
        <f t="array" ref="M20">IF(ISERROR(SMALL(IF($C$2:$C$251=$G20, $B$2:$B$251), 6)),"",SMALL(IF($C$2:$C$251=$G20, $B$2:$B$251), 6))</f>
        <v/>
      </c>
      <c r="N20" s="9" t="str">
        <f t="array" ref="N20">IF(ISERROR(SMALL(IF($C$2:$C$251=$G20, $B$2:$B$251), 7)),"",SMALL(IF($C$2:$C$251=$G20, $B$2:$B$251), 7))</f>
        <v/>
      </c>
      <c r="O20" s="3" t="str">
        <f t="shared" si="0"/>
        <v/>
      </c>
      <c r="P20" s="3" t="str">
        <f t="shared" si="1"/>
        <v/>
      </c>
    </row>
    <row r="21" spans="1:16" x14ac:dyDescent="0.25">
      <c r="A21">
        <v>20</v>
      </c>
      <c r="B21">
        <f>IF($C21&lt;&gt;"",IF(COUNTIFS($C$2:$C$251,"="&amp;$C21)&gt;=5,IF(COUNTIFS($C$2:$C21,"="&amp;$C21)&lt;=7,COUNT($B$1:$B20)+1,""),""),"")</f>
        <v>12</v>
      </c>
      <c r="C21" s="1" t="s">
        <v>20</v>
      </c>
      <c r="D21" s="1" t="s">
        <v>207</v>
      </c>
      <c r="E21" s="7">
        <v>7.4781250000000013E-3</v>
      </c>
      <c r="G21" s="1" t="str">
        <f>IF(LEFT(Schools!A18)&lt;&gt;"z",Schools!A18,"")</f>
        <v/>
      </c>
      <c r="H21" s="9" t="str">
        <f t="array" ref="H21">IF(ISERROR(SMALL(IF($C$2:$C$251=$G21, $B$2:$B$251), 1)),"",SMALL(IF($C$2:$C$251=$G21, $B$2:$B$251), 1))</f>
        <v/>
      </c>
      <c r="I21" s="9" t="str">
        <f t="array" ref="I21">IF(ISERROR(SMALL(IF($C$2:$C$251=$G21, $B$2:$B$251), 2)),"",SMALL(IF($C$2:$C$251=$G21, $B$2:$B$251), 2))</f>
        <v/>
      </c>
      <c r="J21" s="9" t="str">
        <f t="array" ref="J21">IF(ISERROR(SMALL(IF($C$2:$C$251=$G21, $B$2:$B$251), 3)),"",SMALL(IF($C$2:$C$251=$G21, $B$2:$B$251), 3))</f>
        <v/>
      </c>
      <c r="K21" s="9" t="str">
        <f t="array" ref="K21">IF(ISERROR(SMALL(IF($C$2:$C$251=$G21, $B$2:$B$251), 4)),"",SMALL(IF($C$2:$C$251=$G21, $B$2:$B$251), 4))</f>
        <v/>
      </c>
      <c r="L21" s="9" t="str">
        <f t="array" ref="L21">IF(ISERROR(SMALL(IF($C$2:$C$251=$G21, $B$2:$B$251), 5)),"",SMALL(IF($C$2:$C$251=$G21, $B$2:$B$251), 5))</f>
        <v/>
      </c>
      <c r="M21" s="9" t="str">
        <f t="array" ref="M21">IF(ISERROR(SMALL(IF($C$2:$C$251=$G21, $B$2:$B$251), 6)),"",SMALL(IF($C$2:$C$251=$G21, $B$2:$B$251), 6))</f>
        <v/>
      </c>
      <c r="N21" s="9" t="str">
        <f t="array" ref="N21">IF(ISERROR(SMALL(IF($C$2:$C$251=$G21, $B$2:$B$251), 7)),"",SMALL(IF($C$2:$C$251=$G21, $B$2:$B$251), 7))</f>
        <v/>
      </c>
      <c r="O21" s="3" t="str">
        <f t="shared" si="0"/>
        <v/>
      </c>
      <c r="P21" s="3" t="str">
        <f t="shared" si="1"/>
        <v/>
      </c>
    </row>
    <row r="22" spans="1:16" x14ac:dyDescent="0.25">
      <c r="A22">
        <v>21</v>
      </c>
      <c r="B22">
        <f>IF($C22&lt;&gt;"",IF(COUNTIFS($C$2:$C$251,"="&amp;$C22)&gt;=5,IF(COUNTIFS($C$2:$C22,"="&amp;$C22)&lt;=7,COUNT($B$1:$B21)+1,""),""),"")</f>
        <v>13</v>
      </c>
      <c r="C22" s="1" t="s">
        <v>34</v>
      </c>
      <c r="D22" s="1" t="s">
        <v>208</v>
      </c>
      <c r="E22" s="7">
        <v>7.5170138888888899E-3</v>
      </c>
      <c r="G22" s="1" t="str">
        <f>IF(LEFT(Schools!A19)&lt;&gt;"z",Schools!A19,"")</f>
        <v/>
      </c>
      <c r="H22" s="9" t="str">
        <f t="array" ref="H22">IF(ISERROR(SMALL(IF($C$2:$C$251=$G22, $B$2:$B$251), 1)),"",SMALL(IF($C$2:$C$251=$G22, $B$2:$B$251), 1))</f>
        <v/>
      </c>
      <c r="I22" s="9" t="str">
        <f t="array" ref="I22">IF(ISERROR(SMALL(IF($C$2:$C$251=$G22, $B$2:$B$251), 2)),"",SMALL(IF($C$2:$C$251=$G22, $B$2:$B$251), 2))</f>
        <v/>
      </c>
      <c r="J22" s="9" t="str">
        <f t="array" ref="J22">IF(ISERROR(SMALL(IF($C$2:$C$251=$G22, $B$2:$B$251), 3)),"",SMALL(IF($C$2:$C$251=$G22, $B$2:$B$251), 3))</f>
        <v/>
      </c>
      <c r="K22" s="9" t="str">
        <f t="array" ref="K22">IF(ISERROR(SMALL(IF($C$2:$C$251=$G22, $B$2:$B$251), 4)),"",SMALL(IF($C$2:$C$251=$G22, $B$2:$B$251), 4))</f>
        <v/>
      </c>
      <c r="L22" s="9" t="str">
        <f t="array" ref="L22">IF(ISERROR(SMALL(IF($C$2:$C$251=$G22, $B$2:$B$251), 5)),"",SMALL(IF($C$2:$C$251=$G22, $B$2:$B$251), 5))</f>
        <v/>
      </c>
      <c r="M22" s="9" t="str">
        <f t="array" ref="M22">IF(ISERROR(SMALL(IF($C$2:$C$251=$G22, $B$2:$B$251), 6)),"",SMALL(IF($C$2:$C$251=$G22, $B$2:$B$251), 6))</f>
        <v/>
      </c>
      <c r="N22" s="9" t="str">
        <f t="array" ref="N22">IF(ISERROR(SMALL(IF($C$2:$C$251=$G22, $B$2:$B$251), 7)),"",SMALL(IF($C$2:$C$251=$G22, $B$2:$B$251), 7))</f>
        <v/>
      </c>
      <c r="O22" s="3" t="str">
        <f t="shared" si="0"/>
        <v/>
      </c>
      <c r="P22" s="3" t="str">
        <f t="shared" si="1"/>
        <v/>
      </c>
    </row>
    <row r="23" spans="1:16" x14ac:dyDescent="0.25">
      <c r="A23">
        <v>22</v>
      </c>
      <c r="B23" t="str">
        <f>IF($C23&lt;&gt;"",IF(COUNTIFS($C$2:$C$251,"="&amp;$C23)&gt;=5,IF(COUNTIFS($C$2:$C23,"="&amp;$C23)&lt;=7,COUNT($B$1:$B22)+1,""),""),"")</f>
        <v/>
      </c>
      <c r="C23" s="1" t="s">
        <v>30</v>
      </c>
      <c r="D23" s="1" t="s">
        <v>209</v>
      </c>
      <c r="E23" s="7">
        <v>7.5538194444444455E-3</v>
      </c>
      <c r="G23" s="1" t="str">
        <f>IF(LEFT(Schools!A20)&lt;&gt;"z",Schools!A20,"")</f>
        <v/>
      </c>
      <c r="H23" s="9" t="str">
        <f t="array" ref="H23">IF(ISERROR(SMALL(IF($C$2:$C$251=$G23, $B$2:$B$251), 1)),"",SMALL(IF($C$2:$C$251=$G23, $B$2:$B$251), 1))</f>
        <v/>
      </c>
      <c r="I23" s="9" t="str">
        <f t="array" ref="I23">IF(ISERROR(SMALL(IF($C$2:$C$251=$G23, $B$2:$B$251), 2)),"",SMALL(IF($C$2:$C$251=$G23, $B$2:$B$251), 2))</f>
        <v/>
      </c>
      <c r="J23" s="9" t="str">
        <f t="array" ref="J23">IF(ISERROR(SMALL(IF($C$2:$C$251=$G23, $B$2:$B$251), 3)),"",SMALL(IF($C$2:$C$251=$G23, $B$2:$B$251), 3))</f>
        <v/>
      </c>
      <c r="K23" s="9" t="str">
        <f t="array" ref="K23">IF(ISERROR(SMALL(IF($C$2:$C$251=$G23, $B$2:$B$251), 4)),"",SMALL(IF($C$2:$C$251=$G23, $B$2:$B$251), 4))</f>
        <v/>
      </c>
      <c r="L23" s="9" t="str">
        <f t="array" ref="L23">IF(ISERROR(SMALL(IF($C$2:$C$251=$G23, $B$2:$B$251), 5)),"",SMALL(IF($C$2:$C$251=$G23, $B$2:$B$251), 5))</f>
        <v/>
      </c>
      <c r="M23" s="9" t="str">
        <f t="array" ref="M23">IF(ISERROR(SMALL(IF($C$2:$C$251=$G23, $B$2:$B$251), 6)),"",SMALL(IF($C$2:$C$251=$G23, $B$2:$B$251), 6))</f>
        <v/>
      </c>
      <c r="N23" s="9" t="str">
        <f t="array" ref="N23">IF(ISERROR(SMALL(IF($C$2:$C$251=$G23, $B$2:$B$251), 7)),"",SMALL(IF($C$2:$C$251=$G23, $B$2:$B$251), 7))</f>
        <v/>
      </c>
      <c r="O23" s="3" t="str">
        <f t="shared" si="0"/>
        <v/>
      </c>
      <c r="P23" s="3" t="str">
        <f t="shared" si="1"/>
        <v/>
      </c>
    </row>
    <row r="24" spans="1:16" x14ac:dyDescent="0.25">
      <c r="A24">
        <v>23</v>
      </c>
      <c r="B24">
        <f>IF($C24&lt;&gt;"",IF(COUNTIFS($C$2:$C$251,"="&amp;$C24)&gt;=5,IF(COUNTIFS($C$2:$C24,"="&amp;$C24)&lt;=7,COUNT($B$1:$B23)+1,""),""),"")</f>
        <v>14</v>
      </c>
      <c r="C24" s="1" t="s">
        <v>34</v>
      </c>
      <c r="D24" s="1" t="s">
        <v>210</v>
      </c>
      <c r="E24" s="7">
        <v>7.571412037037038E-3</v>
      </c>
      <c r="G24" s="1" t="str">
        <f>IF(LEFT(Schools!A21)&lt;&gt;"z",Schools!A21,"")</f>
        <v/>
      </c>
      <c r="H24" s="9" t="str">
        <f t="array" ref="H24">IF(ISERROR(SMALL(IF($C$2:$C$251=$G24, $B$2:$B$251), 1)),"",SMALL(IF($C$2:$C$251=$G24, $B$2:$B$251), 1))</f>
        <v/>
      </c>
      <c r="I24" s="9" t="str">
        <f t="array" ref="I24">IF(ISERROR(SMALL(IF($C$2:$C$251=$G24, $B$2:$B$251), 2)),"",SMALL(IF($C$2:$C$251=$G24, $B$2:$B$251), 2))</f>
        <v/>
      </c>
      <c r="J24" s="9" t="str">
        <f t="array" ref="J24">IF(ISERROR(SMALL(IF($C$2:$C$251=$G24, $B$2:$B$251), 3)),"",SMALL(IF($C$2:$C$251=$G24, $B$2:$B$251), 3))</f>
        <v/>
      </c>
      <c r="K24" s="9" t="str">
        <f t="array" ref="K24">IF(ISERROR(SMALL(IF($C$2:$C$251=$G24, $B$2:$B$251), 4)),"",SMALL(IF($C$2:$C$251=$G24, $B$2:$B$251), 4))</f>
        <v/>
      </c>
      <c r="L24" s="9" t="str">
        <f t="array" ref="L24">IF(ISERROR(SMALL(IF($C$2:$C$251=$G24, $B$2:$B$251), 5)),"",SMALL(IF($C$2:$C$251=$G24, $B$2:$B$251), 5))</f>
        <v/>
      </c>
      <c r="M24" s="9" t="str">
        <f t="array" ref="M24">IF(ISERROR(SMALL(IF($C$2:$C$251=$G24, $B$2:$B$251), 6)),"",SMALL(IF($C$2:$C$251=$G24, $B$2:$B$251), 6))</f>
        <v/>
      </c>
      <c r="N24" s="9" t="str">
        <f t="array" ref="N24">IF(ISERROR(SMALL(IF($C$2:$C$251=$G24, $B$2:$B$251), 7)),"",SMALL(IF($C$2:$C$251=$G24, $B$2:$B$251), 7))</f>
        <v/>
      </c>
      <c r="O24" s="3" t="str">
        <f t="shared" si="0"/>
        <v/>
      </c>
      <c r="P24" s="3" t="str">
        <f t="shared" si="1"/>
        <v/>
      </c>
    </row>
    <row r="25" spans="1:16" x14ac:dyDescent="0.25">
      <c r="A25">
        <v>24</v>
      </c>
      <c r="B25">
        <f>IF($C25&lt;&gt;"",IF(COUNTIFS($C$2:$C$251,"="&amp;$C25)&gt;=5,IF(COUNTIFS($C$2:$C25,"="&amp;$C25)&lt;=7,COUNT($B$1:$B24)+1,""),""),"")</f>
        <v>15</v>
      </c>
      <c r="C25" s="1" t="s">
        <v>34</v>
      </c>
      <c r="D25" s="1" t="s">
        <v>211</v>
      </c>
      <c r="E25" s="7">
        <v>7.6783564814814822E-3</v>
      </c>
      <c r="G25" s="1" t="str">
        <f>IF(LEFT(Schools!A22)&lt;&gt;"z",Schools!A22,"")</f>
        <v/>
      </c>
      <c r="H25" s="9" t="str">
        <f t="array" ref="H25">IF(ISERROR(SMALL(IF($C$2:$C$251=$G25, $B$2:$B$251), 1)),"",SMALL(IF($C$2:$C$251=$G25, $B$2:$B$251), 1))</f>
        <v/>
      </c>
      <c r="I25" s="9" t="str">
        <f t="array" ref="I25">IF(ISERROR(SMALL(IF($C$2:$C$251=$G25, $B$2:$B$251), 2)),"",SMALL(IF($C$2:$C$251=$G25, $B$2:$B$251), 2))</f>
        <v/>
      </c>
      <c r="J25" s="9" t="str">
        <f t="array" ref="J25">IF(ISERROR(SMALL(IF($C$2:$C$251=$G25, $B$2:$B$251), 3)),"",SMALL(IF($C$2:$C$251=$G25, $B$2:$B$251), 3))</f>
        <v/>
      </c>
      <c r="K25" s="9" t="str">
        <f t="array" ref="K25">IF(ISERROR(SMALL(IF($C$2:$C$251=$G25, $B$2:$B$251), 4)),"",SMALL(IF($C$2:$C$251=$G25, $B$2:$B$251), 4))</f>
        <v/>
      </c>
      <c r="L25" s="9" t="str">
        <f t="array" ref="L25">IF(ISERROR(SMALL(IF($C$2:$C$251=$G25, $B$2:$B$251), 5)),"",SMALL(IF($C$2:$C$251=$G25, $B$2:$B$251), 5))</f>
        <v/>
      </c>
      <c r="M25" s="9" t="str">
        <f t="array" ref="M25">IF(ISERROR(SMALL(IF($C$2:$C$251=$G25, $B$2:$B$251), 6)),"",SMALL(IF($C$2:$C$251=$G25, $B$2:$B$251), 6))</f>
        <v/>
      </c>
      <c r="N25" s="9" t="str">
        <f t="array" ref="N25">IF(ISERROR(SMALL(IF($C$2:$C$251=$G25, $B$2:$B$251), 7)),"",SMALL(IF($C$2:$C$251=$G25, $B$2:$B$251), 7))</f>
        <v/>
      </c>
      <c r="O25" s="3" t="str">
        <f t="shared" si="0"/>
        <v/>
      </c>
      <c r="P25" s="3" t="str">
        <f t="shared" si="1"/>
        <v/>
      </c>
    </row>
    <row r="26" spans="1:16" x14ac:dyDescent="0.25">
      <c r="A26">
        <v>25</v>
      </c>
      <c r="B26" t="str">
        <f>IF($C26&lt;&gt;"",IF(COUNTIFS($C$2:$C$251,"="&amp;$C26)&gt;=5,IF(COUNTIFS($C$2:$C26,"="&amp;$C26)&lt;=7,COUNT($B$1:$B25)+1,""),""),"")</f>
        <v/>
      </c>
      <c r="C26" s="1" t="s">
        <v>21</v>
      </c>
      <c r="D26" s="1" t="s">
        <v>212</v>
      </c>
      <c r="E26" s="7">
        <v>7.9026620370370379E-3</v>
      </c>
      <c r="G26" s="1" t="str">
        <f>IF(LEFT(Schools!A23)&lt;&gt;"z",Schools!A23,"")</f>
        <v/>
      </c>
      <c r="H26" s="9" t="str">
        <f t="array" ref="H26">IF(ISERROR(SMALL(IF($C$2:$C$251=$G26, $B$2:$B$251), 1)),"",SMALL(IF($C$2:$C$251=$G26, $B$2:$B$251), 1))</f>
        <v/>
      </c>
      <c r="I26" s="9" t="str">
        <f t="array" ref="I26">IF(ISERROR(SMALL(IF($C$2:$C$251=$G26, $B$2:$B$251), 2)),"",SMALL(IF($C$2:$C$251=$G26, $B$2:$B$251), 2))</f>
        <v/>
      </c>
      <c r="J26" s="9" t="str">
        <f t="array" ref="J26">IF(ISERROR(SMALL(IF($C$2:$C$251=$G26, $B$2:$B$251), 3)),"",SMALL(IF($C$2:$C$251=$G26, $B$2:$B$251), 3))</f>
        <v/>
      </c>
      <c r="K26" s="9" t="str">
        <f t="array" ref="K26">IF(ISERROR(SMALL(IF($C$2:$C$251=$G26, $B$2:$B$251), 4)),"",SMALL(IF($C$2:$C$251=$G26, $B$2:$B$251), 4))</f>
        <v/>
      </c>
      <c r="L26" s="9" t="str">
        <f t="array" ref="L26">IF(ISERROR(SMALL(IF($C$2:$C$251=$G26, $B$2:$B$251), 5)),"",SMALL(IF($C$2:$C$251=$G26, $B$2:$B$251), 5))</f>
        <v/>
      </c>
      <c r="M26" s="9" t="str">
        <f t="array" ref="M26">IF(ISERROR(SMALL(IF($C$2:$C$251=$G26, $B$2:$B$251), 6)),"",SMALL(IF($C$2:$C$251=$G26, $B$2:$B$251), 6))</f>
        <v/>
      </c>
      <c r="N26" s="9" t="str">
        <f t="array" ref="N26">IF(ISERROR(SMALL(IF($C$2:$C$251=$G26, $B$2:$B$251), 7)),"",SMALL(IF($C$2:$C$251=$G26, $B$2:$B$251), 7))</f>
        <v/>
      </c>
      <c r="O26" s="3" t="str">
        <f t="shared" si="0"/>
        <v/>
      </c>
      <c r="P26" s="3" t="str">
        <f t="shared" si="1"/>
        <v/>
      </c>
    </row>
    <row r="27" spans="1:16" x14ac:dyDescent="0.25">
      <c r="A27">
        <v>26</v>
      </c>
      <c r="B27">
        <f>IF($C27&lt;&gt;"",IF(COUNTIFS($C$2:$C$251,"="&amp;$C27)&gt;=5,IF(COUNTIFS($C$2:$C27,"="&amp;$C27)&lt;=7,COUNT($B$1:$B26)+1,""),""),"")</f>
        <v>16</v>
      </c>
      <c r="C27" s="1" t="s">
        <v>20</v>
      </c>
      <c r="D27" s="1" t="s">
        <v>213</v>
      </c>
      <c r="E27" s="7">
        <v>7.9475694444444446E-3</v>
      </c>
      <c r="G27" s="1" t="str">
        <f>IF(LEFT(Schools!A24)&lt;&gt;"z",Schools!A24,"")</f>
        <v/>
      </c>
      <c r="H27" s="9" t="str">
        <f t="array" ref="H27">IF(ISERROR(SMALL(IF($C$2:$C$251=$G27, $B$2:$B$251), 1)),"",SMALL(IF($C$2:$C$251=$G27, $B$2:$B$251), 1))</f>
        <v/>
      </c>
      <c r="I27" s="9" t="str">
        <f t="array" ref="I27">IF(ISERROR(SMALL(IF($C$2:$C$251=$G27, $B$2:$B$251), 2)),"",SMALL(IF($C$2:$C$251=$G27, $B$2:$B$251), 2))</f>
        <v/>
      </c>
      <c r="J27" s="9" t="str">
        <f t="array" ref="J27">IF(ISERROR(SMALL(IF($C$2:$C$251=$G27, $B$2:$B$251), 3)),"",SMALL(IF($C$2:$C$251=$G27, $B$2:$B$251), 3))</f>
        <v/>
      </c>
      <c r="K27" s="9" t="str">
        <f t="array" ref="K27">IF(ISERROR(SMALL(IF($C$2:$C$251=$G27, $B$2:$B$251), 4)),"",SMALL(IF($C$2:$C$251=$G27, $B$2:$B$251), 4))</f>
        <v/>
      </c>
      <c r="L27" s="9" t="str">
        <f t="array" ref="L27">IF(ISERROR(SMALL(IF($C$2:$C$251=$G27, $B$2:$B$251), 5)),"",SMALL(IF($C$2:$C$251=$G27, $B$2:$B$251), 5))</f>
        <v/>
      </c>
      <c r="M27" s="9" t="str">
        <f t="array" ref="M27">IF(ISERROR(SMALL(IF($C$2:$C$251=$G27, $B$2:$B$251), 6)),"",SMALL(IF($C$2:$C$251=$G27, $B$2:$B$251), 6))</f>
        <v/>
      </c>
      <c r="N27" s="9" t="str">
        <f t="array" ref="N27">IF(ISERROR(SMALL(IF($C$2:$C$251=$G27, $B$2:$B$251), 7)),"",SMALL(IF($C$2:$C$251=$G27, $B$2:$B$251), 7))</f>
        <v/>
      </c>
      <c r="O27" s="3" t="str">
        <f t="shared" si="0"/>
        <v/>
      </c>
      <c r="P27" s="3" t="str">
        <f t="shared" si="1"/>
        <v/>
      </c>
    </row>
    <row r="28" spans="1:16" x14ac:dyDescent="0.25">
      <c r="A28">
        <v>27</v>
      </c>
      <c r="B28" t="str">
        <f>IF($C28&lt;&gt;"",IF(COUNTIFS($C$2:$C$251,"="&amp;$C28)&gt;=5,IF(COUNTIFS($C$2:$C28,"="&amp;$C28)&lt;=7,COUNT($B$1:$B27)+1,""),""),"")</f>
        <v/>
      </c>
      <c r="C28" s="1" t="s">
        <v>27</v>
      </c>
      <c r="D28" s="1" t="s">
        <v>214</v>
      </c>
      <c r="E28" s="7">
        <v>7.9719907407407413E-3</v>
      </c>
      <c r="G28" s="1" t="str">
        <f>IF(LEFT(Schools!A25)&lt;&gt;"z",Schools!A25,"")</f>
        <v/>
      </c>
      <c r="H28" s="9" t="str">
        <f t="array" ref="H28">IF(ISERROR(SMALL(IF($C$2:$C$251=$G28, $B$2:$B$251), 1)),"",SMALL(IF($C$2:$C$251=$G28, $B$2:$B$251), 1))</f>
        <v/>
      </c>
      <c r="I28" s="9" t="str">
        <f t="array" ref="I28">IF(ISERROR(SMALL(IF($C$2:$C$251=$G28, $B$2:$B$251), 2)),"",SMALL(IF($C$2:$C$251=$G28, $B$2:$B$251), 2))</f>
        <v/>
      </c>
      <c r="J28" s="9" t="str">
        <f t="array" ref="J28">IF(ISERROR(SMALL(IF($C$2:$C$251=$G28, $B$2:$B$251), 3)),"",SMALL(IF($C$2:$C$251=$G28, $B$2:$B$251), 3))</f>
        <v/>
      </c>
      <c r="K28" s="9" t="str">
        <f t="array" ref="K28">IF(ISERROR(SMALL(IF($C$2:$C$251=$G28, $B$2:$B$251), 4)),"",SMALL(IF($C$2:$C$251=$G28, $B$2:$B$251), 4))</f>
        <v/>
      </c>
      <c r="L28" s="9" t="str">
        <f t="array" ref="L28">IF(ISERROR(SMALL(IF($C$2:$C$251=$G28, $B$2:$B$251), 5)),"",SMALL(IF($C$2:$C$251=$G28, $B$2:$B$251), 5))</f>
        <v/>
      </c>
      <c r="M28" s="9" t="str">
        <f t="array" ref="M28">IF(ISERROR(SMALL(IF($C$2:$C$251=$G28, $B$2:$B$251), 6)),"",SMALL(IF($C$2:$C$251=$G28, $B$2:$B$251), 6))</f>
        <v/>
      </c>
      <c r="N28" s="9" t="str">
        <f t="array" ref="N28">IF(ISERROR(SMALL(IF($C$2:$C$251=$G28, $B$2:$B$251), 7)),"",SMALL(IF($C$2:$C$251=$G28, $B$2:$B$251), 7))</f>
        <v/>
      </c>
      <c r="O28" s="3" t="str">
        <f t="shared" si="0"/>
        <v/>
      </c>
      <c r="P28" s="3" t="str">
        <f t="shared" si="1"/>
        <v/>
      </c>
    </row>
    <row r="29" spans="1:16" x14ac:dyDescent="0.25">
      <c r="A29">
        <v>28</v>
      </c>
      <c r="B29">
        <f>IF($C29&lt;&gt;"",IF(COUNTIFS($C$2:$C$251,"="&amp;$C29)&gt;=5,IF(COUNTIFS($C$2:$C29,"="&amp;$C29)&lt;=7,COUNT($B$1:$B28)+1,""),""),"")</f>
        <v>17</v>
      </c>
      <c r="C29" s="1" t="s">
        <v>34</v>
      </c>
      <c r="D29" s="1" t="s">
        <v>215</v>
      </c>
      <c r="E29" s="7">
        <v>8.0493055555555561E-3</v>
      </c>
      <c r="G29" s="1" t="str">
        <f>IF(LEFT(Schools!A26)&lt;&gt;"z",Schools!A26,"")</f>
        <v/>
      </c>
      <c r="H29" s="9" t="str">
        <f t="array" ref="H29">IF(ISERROR(SMALL(IF($C$2:$C$251=$G29, $B$2:$B$251), 1)),"",SMALL(IF($C$2:$C$251=$G29, $B$2:$B$251), 1))</f>
        <v/>
      </c>
      <c r="I29" s="9" t="str">
        <f t="array" ref="I29">IF(ISERROR(SMALL(IF($C$2:$C$251=$G29, $B$2:$B$251), 2)),"",SMALL(IF($C$2:$C$251=$G29, $B$2:$B$251), 2))</f>
        <v/>
      </c>
      <c r="J29" s="9" t="str">
        <f t="array" ref="J29">IF(ISERROR(SMALL(IF($C$2:$C$251=$G29, $B$2:$B$251), 3)),"",SMALL(IF($C$2:$C$251=$G29, $B$2:$B$251), 3))</f>
        <v/>
      </c>
      <c r="K29" s="9" t="str">
        <f t="array" ref="K29">IF(ISERROR(SMALL(IF($C$2:$C$251=$G29, $B$2:$B$251), 4)),"",SMALL(IF($C$2:$C$251=$G29, $B$2:$B$251), 4))</f>
        <v/>
      </c>
      <c r="L29" s="9" t="str">
        <f t="array" ref="L29">IF(ISERROR(SMALL(IF($C$2:$C$251=$G29, $B$2:$B$251), 5)),"",SMALL(IF($C$2:$C$251=$G29, $B$2:$B$251), 5))</f>
        <v/>
      </c>
      <c r="M29" s="9" t="str">
        <f t="array" ref="M29">IF(ISERROR(SMALL(IF($C$2:$C$251=$G29, $B$2:$B$251), 6)),"",SMALL(IF($C$2:$C$251=$G29, $B$2:$B$251), 6))</f>
        <v/>
      </c>
      <c r="N29" s="9" t="str">
        <f t="array" ref="N29">IF(ISERROR(SMALL(IF($C$2:$C$251=$G29, $B$2:$B$251), 7)),"",SMALL(IF($C$2:$C$251=$G29, $B$2:$B$251), 7))</f>
        <v/>
      </c>
      <c r="O29" s="3" t="str">
        <f t="shared" ref="O29" si="2">IF(L29&lt;&gt;"",SUM(H29:L29),"")</f>
        <v/>
      </c>
      <c r="P29" s="3" t="str">
        <f t="shared" si="1"/>
        <v/>
      </c>
    </row>
    <row r="30" spans="1:16" x14ac:dyDescent="0.25">
      <c r="A30">
        <v>29</v>
      </c>
      <c r="B30" t="str">
        <f>IF($C30&lt;&gt;"",IF(COUNTIFS($C$2:$C$251,"="&amp;$C30)&gt;=5,IF(COUNTIFS($C$2:$C30,"="&amp;$C30)&lt;=7,COUNT($B$1:$B29)+1,""),""),"")</f>
        <v/>
      </c>
      <c r="C30" s="1" t="s">
        <v>33</v>
      </c>
      <c r="D30" s="1" t="s">
        <v>216</v>
      </c>
      <c r="E30" s="7">
        <v>8.0609953703703711E-3</v>
      </c>
    </row>
    <row r="31" spans="1:16" x14ac:dyDescent="0.25">
      <c r="A31">
        <v>30</v>
      </c>
      <c r="B31">
        <f>IF($C31&lt;&gt;"",IF(COUNTIFS($C$2:$C$251,"="&amp;$C31)&gt;=5,IF(COUNTIFS($C$2:$C31,"="&amp;$C31)&lt;=7,COUNT($B$1:$B30)+1,""),""),"")</f>
        <v>18</v>
      </c>
      <c r="C31" s="1" t="s">
        <v>24</v>
      </c>
      <c r="D31" s="1" t="s">
        <v>217</v>
      </c>
      <c r="E31" s="7">
        <v>8.215856481481482E-3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5">
      <c r="A32">
        <v>31</v>
      </c>
      <c r="B32">
        <f>IF($C32&lt;&gt;"",IF(COUNTIFS($C$2:$C$251,"="&amp;$C32)&gt;=5,IF(COUNTIFS($C$2:$C32,"="&amp;$C32)&lt;=7,COUNT($B$1:$B31)+1,""),""),"")</f>
        <v>19</v>
      </c>
      <c r="C32" s="1" t="s">
        <v>22</v>
      </c>
      <c r="D32" s="1" t="s">
        <v>218</v>
      </c>
      <c r="E32" s="7">
        <v>8.2826388888888897E-3</v>
      </c>
    </row>
    <row r="33" spans="1:14" x14ac:dyDescent="0.25">
      <c r="A33">
        <v>32</v>
      </c>
      <c r="B33">
        <f>IF($C33&lt;&gt;"",IF(COUNTIFS($C$2:$C$251,"="&amp;$C33)&gt;=5,IF(COUNTIFS($C$2:$C33,"="&amp;$C33)&lt;=7,COUNT($B$1:$B32)+1,""),""),"")</f>
        <v>20</v>
      </c>
      <c r="C33" s="1" t="s">
        <v>23</v>
      </c>
      <c r="D33" s="1" t="s">
        <v>219</v>
      </c>
      <c r="E33" s="7">
        <v>8.3113425925925941E-3</v>
      </c>
      <c r="H33" s="12"/>
      <c r="I33" s="12"/>
      <c r="J33" s="12"/>
      <c r="K33" s="12"/>
      <c r="L33" s="12"/>
      <c r="M33" s="12"/>
      <c r="N33" s="12"/>
    </row>
    <row r="34" spans="1:14" x14ac:dyDescent="0.25">
      <c r="A34">
        <v>33</v>
      </c>
      <c r="B34">
        <f>IF($C34&lt;&gt;"",IF(COUNTIFS($C$2:$C$251,"="&amp;$C34)&gt;=5,IF(COUNTIFS($C$2:$C34,"="&amp;$C34)&lt;=7,COUNT($B$1:$B33)+1,""),""),"")</f>
        <v>21</v>
      </c>
      <c r="C34" s="1" t="s">
        <v>24</v>
      </c>
      <c r="D34" s="1" t="s">
        <v>220</v>
      </c>
      <c r="E34" s="7">
        <v>8.345370370370371E-3</v>
      </c>
    </row>
    <row r="35" spans="1:14" x14ac:dyDescent="0.25">
      <c r="A35">
        <v>34</v>
      </c>
      <c r="B35">
        <f>IF($C35&lt;&gt;"",IF(COUNTIFS($C$2:$C$251,"="&amp;$C35)&gt;=5,IF(COUNTIFS($C$2:$C35,"="&amp;$C35)&lt;=7,COUNT($B$1:$B34)+1,""),""),"")</f>
        <v>22</v>
      </c>
      <c r="C35" s="1" t="s">
        <v>20</v>
      </c>
      <c r="D35" s="1" t="s">
        <v>221</v>
      </c>
      <c r="E35" s="7">
        <v>8.3966435185185186E-3</v>
      </c>
      <c r="G35" s="1"/>
      <c r="H35" s="9"/>
      <c r="I35" s="9"/>
      <c r="J35" s="9"/>
      <c r="K35" s="9"/>
      <c r="L35" s="9"/>
      <c r="M35" s="9"/>
      <c r="N35" s="9"/>
    </row>
    <row r="36" spans="1:14" x14ac:dyDescent="0.25">
      <c r="A36">
        <v>35</v>
      </c>
      <c r="B36">
        <f>IF($C36&lt;&gt;"",IF(COUNTIFS($C$2:$C$251,"="&amp;$C36)&gt;=5,IF(COUNTIFS($C$2:$C36,"="&amp;$C36)&lt;=7,COUNT($B$1:$B35)+1,""),""),"")</f>
        <v>23</v>
      </c>
      <c r="C36" s="1" t="s">
        <v>22</v>
      </c>
      <c r="D36" s="1" t="s">
        <v>222</v>
      </c>
      <c r="E36" s="7">
        <v>8.4077546296296296E-3</v>
      </c>
      <c r="G36" s="1"/>
      <c r="H36" s="9"/>
      <c r="I36" s="9"/>
      <c r="J36" s="9"/>
      <c r="K36" s="9"/>
      <c r="L36" s="9"/>
      <c r="M36" s="9"/>
      <c r="N36" s="9"/>
    </row>
    <row r="37" spans="1:14" x14ac:dyDescent="0.25">
      <c r="A37">
        <v>36</v>
      </c>
      <c r="B37">
        <f>IF($C37&lt;&gt;"",IF(COUNTIFS($C$2:$C$251,"="&amp;$C37)&gt;=5,IF(COUNTIFS($C$2:$C37,"="&amp;$C37)&lt;=7,COUNT($B$1:$B36)+1,""),""),"")</f>
        <v>24</v>
      </c>
      <c r="C37" s="1" t="s">
        <v>22</v>
      </c>
      <c r="D37" s="1" t="s">
        <v>223</v>
      </c>
      <c r="E37" s="7">
        <v>8.722337962962963E-3</v>
      </c>
      <c r="G37" s="1"/>
      <c r="H37" s="9"/>
      <c r="I37" s="9"/>
      <c r="J37" s="9"/>
      <c r="K37" s="9"/>
      <c r="L37" s="9"/>
      <c r="M37" s="9"/>
      <c r="N37" s="9"/>
    </row>
    <row r="38" spans="1:14" x14ac:dyDescent="0.25">
      <c r="A38">
        <v>37</v>
      </c>
      <c r="B38" t="str">
        <f>IF($C38&lt;&gt;"",IF(COUNTIFS($C$2:$C$251,"="&amp;$C38)&gt;=5,IF(COUNTIFS($C$2:$C38,"="&amp;$C38)&lt;=7,COUNT($B$1:$B37)+1,""),""),"")</f>
        <v/>
      </c>
      <c r="C38" s="1" t="s">
        <v>33</v>
      </c>
      <c r="D38" s="1" t="s">
        <v>224</v>
      </c>
      <c r="E38" s="7">
        <v>8.8202546296296293E-3</v>
      </c>
      <c r="G38" s="1"/>
      <c r="H38" s="9"/>
      <c r="I38" s="9"/>
      <c r="J38" s="9"/>
      <c r="K38" s="9"/>
      <c r="L38" s="9"/>
      <c r="M38" s="9"/>
      <c r="N38" s="9"/>
    </row>
    <row r="39" spans="1:14" x14ac:dyDescent="0.25">
      <c r="A39">
        <v>38</v>
      </c>
      <c r="B39" t="str">
        <f>IF($C39&lt;&gt;"",IF(COUNTIFS($C$2:$C$251,"="&amp;$C39)&gt;=5,IF(COUNTIFS($C$2:$C39,"="&amp;$C39)&lt;=7,COUNT($B$1:$B38)+1,""),""),"")</f>
        <v/>
      </c>
      <c r="C39" s="1" t="s">
        <v>28</v>
      </c>
      <c r="D39" s="1" t="s">
        <v>225</v>
      </c>
      <c r="E39" s="7">
        <v>8.9556712962962966E-3</v>
      </c>
      <c r="G39" s="1"/>
      <c r="H39" s="9"/>
      <c r="I39" s="9"/>
      <c r="J39" s="9"/>
      <c r="K39" s="9"/>
      <c r="L39" s="9"/>
      <c r="M39" s="9"/>
      <c r="N39" s="9"/>
    </row>
    <row r="40" spans="1:14" x14ac:dyDescent="0.25">
      <c r="A40">
        <v>39</v>
      </c>
      <c r="B40">
        <f>IF($C40&lt;&gt;"",IF(COUNTIFS($C$2:$C$251,"="&amp;$C40)&gt;=5,IF(COUNTIFS($C$2:$C40,"="&amp;$C40)&lt;=7,COUNT($B$1:$B39)+1,""),""),"")</f>
        <v>25</v>
      </c>
      <c r="C40" s="1" t="s">
        <v>24</v>
      </c>
      <c r="D40" s="1" t="s">
        <v>226</v>
      </c>
      <c r="E40" s="8">
        <v>9.2554398148148153E-3</v>
      </c>
      <c r="G40" s="1"/>
      <c r="H40" s="9"/>
      <c r="I40" s="9"/>
      <c r="J40" s="9"/>
      <c r="K40" s="9"/>
      <c r="L40" s="9"/>
      <c r="M40" s="9"/>
      <c r="N40" s="9"/>
    </row>
    <row r="41" spans="1:14" x14ac:dyDescent="0.25">
      <c r="A41">
        <v>40</v>
      </c>
      <c r="B41">
        <f>IF($C41&lt;&gt;"",IF(COUNTIFS($C$2:$C$251,"="&amp;$C41)&gt;=5,IF(COUNTIFS($C$2:$C41,"="&amp;$C41)&lt;=7,COUNT($B$1:$B40)+1,""),""),"")</f>
        <v>26</v>
      </c>
      <c r="C41" s="1" t="s">
        <v>22</v>
      </c>
      <c r="D41" s="1" t="s">
        <v>227</v>
      </c>
      <c r="E41" s="8">
        <v>9.2740740740740752E-3</v>
      </c>
      <c r="G41" s="1"/>
      <c r="H41" s="9"/>
      <c r="I41" s="9"/>
      <c r="J41" s="9"/>
      <c r="K41" s="9"/>
      <c r="L41" s="9"/>
      <c r="M41" s="9"/>
      <c r="N41" s="9"/>
    </row>
    <row r="42" spans="1:14" x14ac:dyDescent="0.25">
      <c r="A42">
        <v>41</v>
      </c>
      <c r="B42">
        <f>IF($C42&lt;&gt;"",IF(COUNTIFS($C$2:$C$251,"="&amp;$C42)&gt;=5,IF(COUNTIFS($C$2:$C42,"="&amp;$C42)&lt;=7,COUNT($B$1:$B41)+1,""),""),"")</f>
        <v>27</v>
      </c>
      <c r="C42" s="1" t="s">
        <v>22</v>
      </c>
      <c r="D42" s="1" t="s">
        <v>228</v>
      </c>
      <c r="E42" s="8">
        <v>9.458101851851853E-3</v>
      </c>
      <c r="G42" s="1"/>
      <c r="H42" s="9"/>
      <c r="I42" s="9"/>
      <c r="J42" s="9"/>
      <c r="K42" s="9"/>
      <c r="L42" s="9"/>
      <c r="M42" s="9"/>
      <c r="N42" s="9"/>
    </row>
    <row r="43" spans="1:14" x14ac:dyDescent="0.25">
      <c r="A43">
        <v>42</v>
      </c>
      <c r="B43">
        <f>IF($C43&lt;&gt;"",IF(COUNTIFS($C$2:$C$251,"="&amp;$C43)&gt;=5,IF(COUNTIFS($C$2:$C43,"="&amp;$C43)&lt;=7,COUNT($B$1:$B42)+1,""),""),"")</f>
        <v>28</v>
      </c>
      <c r="C43" s="1" t="s">
        <v>20</v>
      </c>
      <c r="D43" s="1" t="s">
        <v>229</v>
      </c>
      <c r="E43" s="8">
        <v>9.6320601851851862E-3</v>
      </c>
      <c r="G43" s="1"/>
      <c r="H43" s="9"/>
      <c r="I43" s="9"/>
      <c r="J43" s="9"/>
      <c r="K43" s="9"/>
      <c r="L43" s="9"/>
      <c r="M43" s="9"/>
      <c r="N43" s="9"/>
    </row>
    <row r="44" spans="1:14" x14ac:dyDescent="0.25">
      <c r="A44">
        <v>43</v>
      </c>
      <c r="B44" t="str">
        <f>IF($C44&lt;&gt;"",IF(COUNTIFS($C$2:$C$251,"="&amp;$C44)&gt;=5,IF(COUNTIFS($C$2:$C44,"="&amp;$C44)&lt;=7,COUNT($B$1:$B43)+1,""),""),"")</f>
        <v/>
      </c>
      <c r="C44" s="1" t="s">
        <v>29</v>
      </c>
      <c r="D44" s="1" t="s">
        <v>230</v>
      </c>
      <c r="E44" s="8">
        <v>1.0122569444444446E-2</v>
      </c>
      <c r="G44" s="1"/>
      <c r="H44" s="9"/>
      <c r="I44" s="9"/>
      <c r="J44" s="9"/>
      <c r="K44" s="9"/>
      <c r="L44" s="9"/>
      <c r="M44" s="9"/>
      <c r="N44" s="9"/>
    </row>
    <row r="45" spans="1:14" x14ac:dyDescent="0.25">
      <c r="A45">
        <v>44</v>
      </c>
      <c r="B45" t="str">
        <f>IF($C45&lt;&gt;"",IF(COUNTIFS($C$2:$C$251,"="&amp;$C45)&gt;=5,IF(COUNTIFS($C$2:$C45,"="&amp;$C45)&lt;=7,COUNT($B$1:$B44)+1,""),""),"")</f>
        <v/>
      </c>
      <c r="C45" s="1" t="s">
        <v>33</v>
      </c>
      <c r="D45" s="1" t="s">
        <v>231</v>
      </c>
      <c r="E45" s="8">
        <v>1.0368287037037039E-2</v>
      </c>
      <c r="G45" s="1"/>
      <c r="H45" s="9"/>
      <c r="I45" s="9"/>
      <c r="J45" s="9"/>
      <c r="K45" s="9"/>
      <c r="L45" s="9"/>
      <c r="M45" s="9"/>
      <c r="N45" s="9"/>
    </row>
    <row r="46" spans="1:14" x14ac:dyDescent="0.25">
      <c r="A46">
        <v>45</v>
      </c>
      <c r="B46">
        <f>IF($C46&lt;&gt;"",IF(COUNTIFS($C$2:$C$251,"="&amp;$C46)&gt;=5,IF(COUNTIFS($C$2:$C46,"="&amp;$C46)&lt;=7,COUNT($B$1:$B45)+1,""),""),"")</f>
        <v>29</v>
      </c>
      <c r="C46" s="1" t="s">
        <v>23</v>
      </c>
      <c r="D46" s="1" t="s">
        <v>232</v>
      </c>
      <c r="E46" s="8">
        <v>1.0607291666666668E-2</v>
      </c>
      <c r="G46" s="1"/>
      <c r="H46" s="9"/>
      <c r="I46" s="9"/>
      <c r="J46" s="9"/>
      <c r="K46" s="9"/>
      <c r="L46" s="9"/>
      <c r="M46" s="9"/>
      <c r="N46" s="9"/>
    </row>
    <row r="47" spans="1:14" x14ac:dyDescent="0.25">
      <c r="A47">
        <v>46</v>
      </c>
      <c r="B47">
        <f>IF($C47&lt;&gt;"",IF(COUNTIFS($C$2:$C$251,"="&amp;$C47)&gt;=5,IF(COUNTIFS($C$2:$C47,"="&amp;$C47)&lt;=7,COUNT($B$1:$B46)+1,""),""),"")</f>
        <v>30</v>
      </c>
      <c r="C47" s="1" t="s">
        <v>23</v>
      </c>
      <c r="D47" s="1" t="s">
        <v>233</v>
      </c>
      <c r="E47" s="8">
        <v>1.1690856481481483E-2</v>
      </c>
      <c r="G47" s="1"/>
      <c r="H47" s="9"/>
      <c r="I47" s="9"/>
      <c r="J47" s="9"/>
      <c r="K47" s="9"/>
      <c r="L47" s="9"/>
      <c r="M47" s="9"/>
      <c r="N47" s="9"/>
    </row>
    <row r="48" spans="1:14" x14ac:dyDescent="0.25">
      <c r="A48">
        <v>47</v>
      </c>
      <c r="B48">
        <f>IF($C48&lt;&gt;"",IF(COUNTIFS($C$2:$C$251,"="&amp;$C48)&gt;=5,IF(COUNTIFS($C$2:$C48,"="&amp;$C48)&lt;=7,COUNT($B$1:$B47)+1,""),""),"")</f>
        <v>31</v>
      </c>
      <c r="C48" s="1" t="s">
        <v>23</v>
      </c>
      <c r="D48" s="1" t="s">
        <v>234</v>
      </c>
      <c r="E48" s="8">
        <v>1.1712962962962965E-2</v>
      </c>
      <c r="G48" s="1"/>
      <c r="H48" s="9"/>
      <c r="I48" s="9"/>
      <c r="J48" s="9"/>
      <c r="K48" s="9"/>
      <c r="L48" s="9"/>
      <c r="M48" s="9"/>
      <c r="N48" s="9"/>
    </row>
    <row r="49" spans="1:14" x14ac:dyDescent="0.25">
      <c r="A49">
        <v>48</v>
      </c>
      <c r="B49">
        <f>IF($C49&lt;&gt;"",IF(COUNTIFS($C$2:$C$251,"="&amp;$C49)&gt;=5,IF(COUNTIFS($C$2:$C49,"="&amp;$C49)&lt;=7,COUNT($B$1:$B48)+1,""),""),"")</f>
        <v>32</v>
      </c>
      <c r="C49" s="1" t="s">
        <v>23</v>
      </c>
      <c r="D49" s="1" t="s">
        <v>235</v>
      </c>
      <c r="E49" s="8">
        <v>1.3301041666666669E-2</v>
      </c>
      <c r="G49" s="1"/>
      <c r="H49" s="9"/>
      <c r="I49" s="9"/>
      <c r="J49" s="9"/>
      <c r="K49" s="9"/>
      <c r="L49" s="9"/>
      <c r="M49" s="9"/>
      <c r="N49" s="9"/>
    </row>
    <row r="50" spans="1:14" x14ac:dyDescent="0.25">
      <c r="A50">
        <v>49</v>
      </c>
      <c r="B50" t="str">
        <f>IF($C50&lt;&gt;"",IF(COUNTIFS($C$2:$C$251,"="&amp;$C50)&gt;=5,IF(COUNTIFS($C$2:$C50,"="&amp;$C50)&lt;=7,COUNT($B$1:$B49)+1,""),""),"")</f>
        <v/>
      </c>
      <c r="C50" s="1"/>
      <c r="D50" s="1"/>
      <c r="E50" s="8"/>
      <c r="G50" s="1"/>
      <c r="H50" s="9"/>
      <c r="I50" s="9"/>
      <c r="J50" s="9"/>
      <c r="K50" s="9"/>
      <c r="L50" s="9"/>
      <c r="M50" s="9"/>
      <c r="N50" s="9"/>
    </row>
    <row r="51" spans="1:14" x14ac:dyDescent="0.25">
      <c r="A51">
        <v>50</v>
      </c>
      <c r="B51" t="str">
        <f>IF($C51&lt;&gt;"",IF(COUNTIFS($C$2:$C$251,"="&amp;$C51)&gt;=5,IF(COUNTIFS($C$2:$C51,"="&amp;$C51)&lt;=7,COUNT($B$1:$B50)+1,""),""),"")</f>
        <v/>
      </c>
      <c r="C51" s="1"/>
      <c r="D51" s="1"/>
      <c r="E51" s="8"/>
      <c r="G51" s="1"/>
      <c r="H51" s="9"/>
      <c r="I51" s="9"/>
      <c r="J51" s="9"/>
      <c r="K51" s="9"/>
      <c r="L51" s="9"/>
      <c r="M51" s="9"/>
      <c r="N51" s="9"/>
    </row>
    <row r="52" spans="1:14" x14ac:dyDescent="0.25">
      <c r="A52">
        <v>51</v>
      </c>
      <c r="B52" t="str">
        <f>IF($C52&lt;&gt;"",IF(COUNTIFS($C$2:$C$251,"="&amp;$C52)&gt;=5,IF(COUNTIFS($C$2:$C52,"="&amp;$C52)&lt;=7,COUNT($B$1:$B51)+1,""),""),"")</f>
        <v/>
      </c>
      <c r="C52" s="1"/>
      <c r="D52" s="1"/>
      <c r="E52" s="8"/>
      <c r="G52" s="1"/>
      <c r="H52" s="9"/>
      <c r="I52" s="9"/>
      <c r="J52" s="9"/>
      <c r="K52" s="9"/>
      <c r="L52" s="9"/>
      <c r="M52" s="9"/>
      <c r="N52" s="9"/>
    </row>
    <row r="53" spans="1:14" x14ac:dyDescent="0.25">
      <c r="A53">
        <v>52</v>
      </c>
      <c r="B53" t="str">
        <f>IF($C53&lt;&gt;"",IF(COUNTIFS($C$2:$C$251,"="&amp;$C53)&gt;=5,IF(COUNTIFS($C$2:$C53,"="&amp;$C53)&lt;=7,COUNT($B$1:$B52)+1,""),""),"")</f>
        <v/>
      </c>
      <c r="C53" s="1"/>
      <c r="D53" s="1"/>
      <c r="E53" s="8"/>
      <c r="G53" s="1"/>
      <c r="H53" s="9"/>
      <c r="I53" s="9"/>
      <c r="J53" s="9"/>
      <c r="K53" s="9"/>
      <c r="L53" s="9"/>
      <c r="M53" s="9"/>
      <c r="N53" s="9"/>
    </row>
    <row r="54" spans="1:14" x14ac:dyDescent="0.25">
      <c r="A54">
        <v>53</v>
      </c>
      <c r="B54" t="str">
        <f>IF($C54&lt;&gt;"",IF(COUNTIFS($C$2:$C$251,"="&amp;$C54)&gt;=5,IF(COUNTIFS($C$2:$C54,"="&amp;$C54)&lt;=7,COUNT($B$1:$B53)+1,""),""),"")</f>
        <v/>
      </c>
      <c r="C54" s="1"/>
      <c r="D54" s="1"/>
      <c r="E54" s="8"/>
      <c r="G54" s="1"/>
      <c r="H54" s="9"/>
      <c r="I54" s="9"/>
      <c r="J54" s="9"/>
      <c r="K54" s="9"/>
      <c r="L54" s="9"/>
      <c r="M54" s="9"/>
      <c r="N54" s="9"/>
    </row>
    <row r="55" spans="1:14" x14ac:dyDescent="0.25">
      <c r="A55">
        <v>54</v>
      </c>
      <c r="B55" t="str">
        <f>IF($C55&lt;&gt;"",IF(COUNTIFS($C$2:$C$251,"="&amp;$C55)&gt;=5,IF(COUNTIFS($C$2:$C55,"="&amp;$C55)&lt;=7,COUNT($B$1:$B54)+1,""),""),"")</f>
        <v/>
      </c>
      <c r="C55" s="1"/>
      <c r="D55" s="1"/>
      <c r="E55" s="8"/>
      <c r="G55" s="1"/>
      <c r="H55" s="9"/>
      <c r="I55" s="9"/>
      <c r="J55" s="9"/>
      <c r="K55" s="9"/>
      <c r="L55" s="9"/>
      <c r="M55" s="9"/>
      <c r="N55" s="9"/>
    </row>
    <row r="56" spans="1:14" x14ac:dyDescent="0.25">
      <c r="A56">
        <v>55</v>
      </c>
      <c r="B56" t="str">
        <f>IF($C56&lt;&gt;"",IF(COUNTIFS($C$2:$C$251,"="&amp;$C56)&gt;=5,IF(COUNTIFS($C$2:$C56,"="&amp;$C56)&lt;=7,COUNT($B$1:$B55)+1,""),""),"")</f>
        <v/>
      </c>
      <c r="C56" s="1"/>
      <c r="D56" s="1"/>
      <c r="E56" s="8"/>
      <c r="G56" s="1"/>
      <c r="H56" s="9"/>
      <c r="I56" s="9"/>
      <c r="J56" s="9"/>
      <c r="K56" s="9"/>
      <c r="L56" s="9"/>
      <c r="M56" s="9"/>
      <c r="N56" s="9"/>
    </row>
    <row r="57" spans="1:14" x14ac:dyDescent="0.25">
      <c r="A57">
        <v>56</v>
      </c>
      <c r="B57" t="str">
        <f>IF($C57&lt;&gt;"",IF(COUNTIFS($C$2:$C$251,"="&amp;$C57)&gt;=5,IF(COUNTIFS($C$2:$C57,"="&amp;$C57)&lt;=7,COUNT($B$1:$B56)+1,""),""),"")</f>
        <v/>
      </c>
      <c r="C57" s="1"/>
      <c r="D57" s="1"/>
      <c r="E57" s="8"/>
      <c r="G57" s="1"/>
      <c r="H57" s="9"/>
      <c r="I57" s="9"/>
      <c r="J57" s="9"/>
      <c r="K57" s="9"/>
      <c r="L57" s="9"/>
      <c r="M57" s="9"/>
      <c r="N57" s="9"/>
    </row>
    <row r="58" spans="1:14" x14ac:dyDescent="0.25">
      <c r="A58">
        <v>57</v>
      </c>
      <c r="B58" t="str">
        <f>IF($C58&lt;&gt;"",IF(COUNTIFS($C$2:$C$251,"="&amp;$C58)&gt;=5,IF(COUNTIFS($C$2:$C58,"="&amp;$C58)&lt;=7,COUNT($B$1:$B57)+1,""),""),"")</f>
        <v/>
      </c>
      <c r="C58" s="1"/>
      <c r="D58" s="1"/>
      <c r="E58" s="8"/>
      <c r="G58" s="1"/>
      <c r="H58" s="9"/>
      <c r="I58" s="9"/>
      <c r="J58" s="9"/>
      <c r="K58" s="9"/>
      <c r="L58" s="9"/>
      <c r="M58" s="9"/>
      <c r="N58" s="9"/>
    </row>
    <row r="59" spans="1:14" x14ac:dyDescent="0.25">
      <c r="A59">
        <v>58</v>
      </c>
      <c r="B59" t="str">
        <f>IF($C59&lt;&gt;"",IF(COUNTIFS($C$2:$C$251,"="&amp;$C59)&gt;=5,IF(COUNTIFS($C$2:$C59,"="&amp;$C59)&lt;=7,COUNT($B$1:$B58)+1,""),""),"")</f>
        <v/>
      </c>
      <c r="C59" s="1"/>
      <c r="D59" s="1"/>
      <c r="E59" s="8"/>
      <c r="G59" s="1"/>
      <c r="H59" s="9"/>
      <c r="I59" s="9"/>
      <c r="J59" s="9"/>
      <c r="K59" s="9"/>
      <c r="L59" s="9"/>
      <c r="M59" s="9"/>
      <c r="N59" s="9"/>
    </row>
    <row r="60" spans="1:14" x14ac:dyDescent="0.25">
      <c r="A60">
        <v>59</v>
      </c>
      <c r="B60" t="str">
        <f>IF($C60&lt;&gt;"",IF(COUNTIFS($C$2:$C$251,"="&amp;$C60)&gt;=5,IF(COUNTIFS($C$2:$C60,"="&amp;$C60)&lt;=7,COUNT($B$1:$B59)+1,""),""),"")</f>
        <v/>
      </c>
      <c r="C60" s="1"/>
      <c r="D60" s="1"/>
      <c r="E60" s="8"/>
    </row>
    <row r="61" spans="1:14" x14ac:dyDescent="0.25">
      <c r="A61">
        <v>60</v>
      </c>
      <c r="B61" t="str">
        <f>IF($C61&lt;&gt;"",IF(COUNTIFS($C$2:$C$251,"="&amp;$C61)&gt;=5,IF(COUNTIFS($C$2:$C61,"="&amp;$C61)&lt;=7,COUNT($B$1:$B60)+1,""),""),"")</f>
        <v/>
      </c>
      <c r="C61" s="1"/>
      <c r="D61" s="1"/>
      <c r="E61" s="8"/>
    </row>
    <row r="62" spans="1:14" x14ac:dyDescent="0.25">
      <c r="A62">
        <v>61</v>
      </c>
      <c r="B62" t="str">
        <f>IF($C62&lt;&gt;"",IF(COUNTIFS($C$2:$C$251,"="&amp;$C62)&gt;=5,IF(COUNTIFS($C$2:$C62,"="&amp;$C62)&lt;=7,COUNT($B$1:$B61)+1,""),""),"")</f>
        <v/>
      </c>
      <c r="C62" s="1"/>
      <c r="D62" s="1"/>
      <c r="E62" s="8"/>
    </row>
    <row r="63" spans="1:14" x14ac:dyDescent="0.25">
      <c r="A63">
        <v>62</v>
      </c>
      <c r="B63" t="str">
        <f>IF($C63&lt;&gt;"",IF(COUNTIFS($C$2:$C$251,"="&amp;$C63)&gt;=5,IF(COUNTIFS($C$2:$C63,"="&amp;$C63)&lt;=7,COUNT($B$1:$B62)+1,""),""),"")</f>
        <v/>
      </c>
      <c r="C63" s="1"/>
      <c r="D63" s="1"/>
      <c r="E63" s="8"/>
    </row>
    <row r="64" spans="1:14" x14ac:dyDescent="0.25">
      <c r="A64">
        <v>63</v>
      </c>
      <c r="B64" t="str">
        <f>IF($C64&lt;&gt;"",IF(COUNTIFS($C$2:$C$251,"="&amp;$C64)&gt;=5,IF(COUNTIFS($C$2:$C64,"="&amp;$C64)&lt;=7,COUNT($B$1:$B63)+1,""),""),"")</f>
        <v/>
      </c>
      <c r="C64" s="1"/>
      <c r="D64" s="1"/>
      <c r="E64" s="8"/>
    </row>
    <row r="65" spans="1:5" x14ac:dyDescent="0.25">
      <c r="A65">
        <v>64</v>
      </c>
      <c r="B65" t="str">
        <f>IF($C65&lt;&gt;"",IF(COUNTIFS($C$2:$C$251,"="&amp;$C65)&gt;=5,IF(COUNTIFS($C$2:$C65,"="&amp;$C65)&lt;=7,COUNT($B$1:$B64)+1,""),""),"")</f>
        <v/>
      </c>
      <c r="C65" s="1"/>
      <c r="D65" s="1"/>
      <c r="E65" s="8"/>
    </row>
    <row r="66" spans="1:5" x14ac:dyDescent="0.25">
      <c r="A66">
        <v>65</v>
      </c>
      <c r="B66" t="str">
        <f>IF($C66&lt;&gt;"",IF(COUNTIFS($C$2:$C$251,"="&amp;$C66)&gt;=5,IF(COUNTIFS($C$2:$C66,"="&amp;$C66)&lt;=7,COUNT($B$1:$B65)+1,""),""),"")</f>
        <v/>
      </c>
      <c r="C66" s="1"/>
      <c r="D66" s="1"/>
      <c r="E66" s="8"/>
    </row>
    <row r="67" spans="1:5" x14ac:dyDescent="0.25">
      <c r="A67">
        <v>66</v>
      </c>
      <c r="B67" t="str">
        <f>IF($C67&lt;&gt;"",IF(COUNTIFS($C$2:$C$251,"="&amp;$C67)&gt;=5,IF(COUNTIFS($C$2:$C67,"="&amp;$C67)&lt;=7,COUNT($B$1:$B66)+1,""),""),"")</f>
        <v/>
      </c>
      <c r="C67" s="1"/>
      <c r="D67" s="1"/>
      <c r="E67" s="8"/>
    </row>
    <row r="68" spans="1:5" x14ac:dyDescent="0.25">
      <c r="A68">
        <v>67</v>
      </c>
      <c r="B68" t="str">
        <f>IF($C68&lt;&gt;"",IF(COUNTIFS($C$2:$C$251,"="&amp;$C68)&gt;=5,IF(COUNTIFS($C$2:$C68,"="&amp;$C68)&lt;=7,COUNT($B$1:$B67)+1,""),""),"")</f>
        <v/>
      </c>
      <c r="C68" s="1"/>
      <c r="D68" s="1"/>
      <c r="E68" s="8"/>
    </row>
    <row r="69" spans="1:5" x14ac:dyDescent="0.25">
      <c r="A69">
        <v>68</v>
      </c>
      <c r="B69" t="str">
        <f>IF($C69&lt;&gt;"",IF(COUNTIFS($C$2:$C$251,"="&amp;$C69)&gt;=5,IF(COUNTIFS($C$2:$C69,"="&amp;$C69)&lt;=7,COUNT($B$1:$B68)+1,""),""),"")</f>
        <v/>
      </c>
      <c r="C69" s="1"/>
      <c r="D69" s="1"/>
      <c r="E69" s="8"/>
    </row>
    <row r="70" spans="1:5" x14ac:dyDescent="0.25">
      <c r="A70">
        <v>69</v>
      </c>
      <c r="B70" t="str">
        <f>IF($C70&lt;&gt;"",IF(COUNTIFS($C$2:$C$251,"="&amp;$C70)&gt;=5,IF(COUNTIFS($C$2:$C70,"="&amp;$C70)&lt;=7,COUNT($B$1:$B69)+1,""),""),"")</f>
        <v/>
      </c>
      <c r="C70" s="1"/>
      <c r="D70" s="1"/>
      <c r="E70" s="8"/>
    </row>
    <row r="71" spans="1:5" x14ac:dyDescent="0.25">
      <c r="A71">
        <v>70</v>
      </c>
      <c r="B71" t="str">
        <f>IF($C71&lt;&gt;"",IF(COUNTIFS($C$2:$C$251,"="&amp;$C71)&gt;=5,IF(COUNTIFS($C$2:$C71,"="&amp;$C71)&lt;=7,COUNT($B$1:$B70)+1,""),""),"")</f>
        <v/>
      </c>
      <c r="C71" s="1"/>
      <c r="D71" s="1"/>
      <c r="E71" s="8"/>
    </row>
    <row r="72" spans="1:5" x14ac:dyDescent="0.25">
      <c r="A72">
        <v>71</v>
      </c>
      <c r="B72" t="str">
        <f>IF($C72&lt;&gt;"",IF(COUNTIFS($C$2:$C$251,"="&amp;$C72)&gt;=5,IF(COUNTIFS($C$2:$C72,"="&amp;$C72)&lt;=7,COUNT($B$1:$B71)+1,""),""),"")</f>
        <v/>
      </c>
      <c r="C72" s="1"/>
      <c r="D72" s="1"/>
      <c r="E72" s="8"/>
    </row>
    <row r="73" spans="1:5" x14ac:dyDescent="0.25">
      <c r="A73">
        <v>72</v>
      </c>
      <c r="B73" t="str">
        <f>IF($C73&lt;&gt;"",IF(COUNTIFS($C$2:$C$251,"="&amp;$C73)&gt;=5,IF(COUNTIFS($C$2:$C73,"="&amp;$C73)&lt;=7,COUNT($B$1:$B72)+1,""),""),"")</f>
        <v/>
      </c>
      <c r="C73" s="1"/>
      <c r="D73" s="1"/>
      <c r="E73" s="8"/>
    </row>
    <row r="74" spans="1:5" x14ac:dyDescent="0.25">
      <c r="A74">
        <v>73</v>
      </c>
      <c r="B74" t="str">
        <f>IF($C74&lt;&gt;"",IF(COUNTIFS($C$2:$C$251,"="&amp;$C74)&gt;=5,IF(COUNTIFS($C$2:$C74,"="&amp;$C74)&lt;=7,COUNT($B$1:$B73)+1,""),""),"")</f>
        <v/>
      </c>
      <c r="C74" s="1"/>
      <c r="D74" s="1"/>
      <c r="E74" s="8"/>
    </row>
    <row r="75" spans="1:5" x14ac:dyDescent="0.25">
      <c r="A75">
        <v>74</v>
      </c>
      <c r="B75" t="str">
        <f>IF($C75&lt;&gt;"",IF(COUNTIFS($C$2:$C$251,"="&amp;$C75)&gt;=5,IF(COUNTIFS($C$2:$C75,"="&amp;$C75)&lt;=7,COUNT($B$1:$B74)+1,""),""),"")</f>
        <v/>
      </c>
      <c r="C75" s="1"/>
      <c r="D75" s="1"/>
      <c r="E75" s="8"/>
    </row>
    <row r="76" spans="1:5" x14ac:dyDescent="0.25">
      <c r="A76">
        <v>75</v>
      </c>
      <c r="B76" t="str">
        <f>IF($C76&lt;&gt;"",IF(COUNTIFS($C$2:$C$251,"="&amp;$C76)&gt;=5,IF(COUNTIFS($C$2:$C76,"="&amp;$C76)&lt;=7,COUNT($B$1:$B75)+1,""),""),"")</f>
        <v/>
      </c>
      <c r="C76" s="1"/>
      <c r="D76" s="1"/>
      <c r="E76" s="8"/>
    </row>
    <row r="77" spans="1:5" x14ac:dyDescent="0.25">
      <c r="A77">
        <v>76</v>
      </c>
      <c r="B77" t="str">
        <f>IF($C77&lt;&gt;"",IF(COUNTIFS($C$2:$C$251,"="&amp;$C77)&gt;=5,IF(COUNTIFS($C$2:$C77,"="&amp;$C77)&lt;=7,COUNT($B$1:$B76)+1,""),""),"")</f>
        <v/>
      </c>
      <c r="C77" s="1"/>
      <c r="D77" s="1"/>
      <c r="E77" s="8"/>
    </row>
    <row r="78" spans="1:5" x14ac:dyDescent="0.25">
      <c r="A78">
        <v>77</v>
      </c>
      <c r="B78" t="str">
        <f>IF($C78&lt;&gt;"",IF(COUNTIFS($C$2:$C$251,"="&amp;$C78)&gt;=5,IF(COUNTIFS($C$2:$C78,"="&amp;$C78)&lt;=7,COUNT($B$1:$B77)+1,""),""),"")</f>
        <v/>
      </c>
      <c r="C78" s="1"/>
      <c r="D78" s="1"/>
      <c r="E78" s="8"/>
    </row>
    <row r="79" spans="1:5" x14ac:dyDescent="0.25">
      <c r="A79">
        <v>78</v>
      </c>
      <c r="B79" t="str">
        <f>IF($C79&lt;&gt;"",IF(COUNTIFS($C$2:$C$251,"="&amp;$C79)&gt;=5,IF(COUNTIFS($C$2:$C79,"="&amp;$C79)&lt;=7,COUNT($B$1:$B78)+1,""),""),"")</f>
        <v/>
      </c>
      <c r="C79" s="1"/>
      <c r="D79" s="1"/>
      <c r="E79" s="8"/>
    </row>
    <row r="80" spans="1:5" x14ac:dyDescent="0.25">
      <c r="A80">
        <v>79</v>
      </c>
      <c r="B80" t="str">
        <f>IF($C80&lt;&gt;"",IF(COUNTIFS($C$2:$C$251,"="&amp;$C80)&gt;=5,IF(COUNTIFS($C$2:$C80,"="&amp;$C80)&lt;=7,COUNT($B$1:$B79)+1,""),""),"")</f>
        <v/>
      </c>
      <c r="C80" s="1"/>
      <c r="D80" s="1"/>
      <c r="E80" s="8"/>
    </row>
    <row r="81" spans="1:5" x14ac:dyDescent="0.25">
      <c r="A81">
        <v>80</v>
      </c>
      <c r="B81" t="str">
        <f>IF($C81&lt;&gt;"",IF(COUNTIFS($C$2:$C$251,"="&amp;$C81)&gt;=5,IF(COUNTIFS($C$2:$C81,"="&amp;$C81)&lt;=7,COUNT($B$1:$B80)+1,""),""),"")</f>
        <v/>
      </c>
      <c r="C81" s="1"/>
      <c r="D81" s="1"/>
      <c r="E81" s="8"/>
    </row>
    <row r="82" spans="1:5" x14ac:dyDescent="0.25">
      <c r="A82">
        <v>81</v>
      </c>
      <c r="B82" t="str">
        <f>IF($C82&lt;&gt;"",IF(COUNTIFS($C$2:$C$251,"="&amp;$C82)&gt;=5,IF(COUNTIFS($C$2:$C82,"="&amp;$C82)&lt;=7,COUNT($B$1:$B81)+1,""),""),"")</f>
        <v/>
      </c>
      <c r="C82" s="1"/>
      <c r="D82" s="1"/>
      <c r="E82" s="8"/>
    </row>
    <row r="83" spans="1:5" x14ac:dyDescent="0.25">
      <c r="A83">
        <v>82</v>
      </c>
      <c r="B83" t="str">
        <f>IF($C83&lt;&gt;"",IF(COUNTIFS($C$2:$C$251,"="&amp;$C83)&gt;=5,IF(COUNTIFS($C$2:$C83,"="&amp;$C83)&lt;=7,COUNT($B$1:$B82)+1,""),""),"")</f>
        <v/>
      </c>
      <c r="C83" s="1"/>
      <c r="D83" s="1"/>
      <c r="E83" s="8"/>
    </row>
    <row r="84" spans="1:5" x14ac:dyDescent="0.25">
      <c r="A84">
        <v>83</v>
      </c>
      <c r="B84" t="str">
        <f>IF($C84&lt;&gt;"",IF(COUNTIFS($C$2:$C$251,"="&amp;$C84)&gt;=5,IF(COUNTIFS($C$2:$C84,"="&amp;$C84)&lt;=7,COUNT($B$1:$B83)+1,""),""),"")</f>
        <v/>
      </c>
      <c r="C84" s="1"/>
      <c r="D84" s="1"/>
      <c r="E84" s="8"/>
    </row>
    <row r="85" spans="1:5" x14ac:dyDescent="0.25">
      <c r="A85">
        <v>84</v>
      </c>
      <c r="B85" t="str">
        <f>IF($C85&lt;&gt;"",IF(COUNTIFS($C$2:$C$251,"="&amp;$C85)&gt;=5,IF(COUNTIFS($C$2:$C85,"="&amp;$C85)&lt;=7,COUNT($B$1:$B84)+1,""),""),"")</f>
        <v/>
      </c>
      <c r="C85" s="1"/>
      <c r="D85" s="1"/>
      <c r="E85" s="8"/>
    </row>
    <row r="86" spans="1:5" x14ac:dyDescent="0.25">
      <c r="A86">
        <v>85</v>
      </c>
      <c r="B86" t="str">
        <f>IF($C86&lt;&gt;"",IF(COUNTIFS($C$2:$C$251,"="&amp;$C86)&gt;=5,IF(COUNTIFS($C$2:$C86,"="&amp;$C86)&lt;=7,COUNT($B$1:$B85)+1,""),""),"")</f>
        <v/>
      </c>
      <c r="C86" s="1"/>
      <c r="D86" s="1"/>
      <c r="E86" s="8"/>
    </row>
    <row r="87" spans="1:5" x14ac:dyDescent="0.25">
      <c r="A87">
        <v>86</v>
      </c>
      <c r="B87" t="str">
        <f>IF($C87&lt;&gt;"",IF(COUNTIFS($C$2:$C$251,"="&amp;$C87)&gt;=5,IF(COUNTIFS($C$2:$C87,"="&amp;$C87)&lt;=7,COUNT($B$1:$B86)+1,""),""),"")</f>
        <v/>
      </c>
      <c r="C87" s="1"/>
      <c r="D87" s="1"/>
      <c r="E87" s="8"/>
    </row>
    <row r="88" spans="1:5" x14ac:dyDescent="0.25">
      <c r="A88">
        <v>87</v>
      </c>
      <c r="B88" t="str">
        <f>IF($C88&lt;&gt;"",IF(COUNTIFS($C$2:$C$251,"="&amp;$C88)&gt;=5,IF(COUNTIFS($C$2:$C88,"="&amp;$C88)&lt;=7,COUNT($B$1:$B87)+1,""),""),"")</f>
        <v/>
      </c>
      <c r="C88" s="1"/>
      <c r="D88" s="1"/>
      <c r="E88" s="8"/>
    </row>
    <row r="89" spans="1:5" x14ac:dyDescent="0.25">
      <c r="A89">
        <v>88</v>
      </c>
      <c r="B89" t="str">
        <f>IF($C89&lt;&gt;"",IF(COUNTIFS($C$2:$C$251,"="&amp;$C89)&gt;=5,IF(COUNTIFS($C$2:$C89,"="&amp;$C89)&lt;=7,COUNT($B$1:$B88)+1,""),""),"")</f>
        <v/>
      </c>
      <c r="C89" s="1"/>
      <c r="D89" s="1"/>
      <c r="E89" s="8"/>
    </row>
    <row r="90" spans="1:5" x14ac:dyDescent="0.25">
      <c r="A90">
        <v>89</v>
      </c>
      <c r="B90" t="str">
        <f>IF($C90&lt;&gt;"",IF(COUNTIFS($C$2:$C$251,"="&amp;$C90)&gt;=5,IF(COUNTIFS($C$2:$C90,"="&amp;$C90)&lt;=7,COUNT($B$1:$B89)+1,""),""),"")</f>
        <v/>
      </c>
      <c r="C90" s="1"/>
      <c r="D90" s="1"/>
      <c r="E90" s="8"/>
    </row>
    <row r="91" spans="1:5" x14ac:dyDescent="0.25">
      <c r="A91">
        <v>90</v>
      </c>
      <c r="B91" t="str">
        <f>IF($C91&lt;&gt;"",IF(COUNTIFS($C$2:$C$251,"="&amp;$C91)&gt;=5,IF(COUNTIFS($C$2:$C91,"="&amp;$C91)&lt;=7,COUNT($B$1:$B90)+1,""),""),"")</f>
        <v/>
      </c>
      <c r="C91" s="1"/>
      <c r="D91" s="1"/>
      <c r="E91" s="8"/>
    </row>
    <row r="92" spans="1:5" x14ac:dyDescent="0.25">
      <c r="A92">
        <v>91</v>
      </c>
      <c r="B92" t="str">
        <f>IF($C92&lt;&gt;"",IF(COUNTIFS($C$2:$C$251,"="&amp;$C92)&gt;=5,IF(COUNTIFS($C$2:$C92,"="&amp;$C92)&lt;=7,COUNT($B$1:$B91)+1,""),""),"")</f>
        <v/>
      </c>
      <c r="C92" s="1"/>
      <c r="D92" s="1"/>
      <c r="E92" s="8"/>
    </row>
    <row r="93" spans="1:5" x14ac:dyDescent="0.25">
      <c r="A93">
        <v>92</v>
      </c>
      <c r="B93" t="str">
        <f>IF($C93&lt;&gt;"",IF(COUNTIFS($C$2:$C$251,"="&amp;$C93)&gt;=5,IF(COUNTIFS($C$2:$C93,"="&amp;$C93)&lt;=7,COUNT($B$1:$B92)+1,""),""),"")</f>
        <v/>
      </c>
      <c r="C93" s="1"/>
      <c r="D93" s="1"/>
      <c r="E93" s="8"/>
    </row>
    <row r="94" spans="1:5" x14ac:dyDescent="0.25">
      <c r="A94">
        <v>93</v>
      </c>
      <c r="B94" t="str">
        <f>IF($C94&lt;&gt;"",IF(COUNTIFS($C$2:$C$251,"="&amp;$C94)&gt;=5,IF(COUNTIFS($C$2:$C94,"="&amp;$C94)&lt;=7,COUNT($B$1:$B93)+1,""),""),"")</f>
        <v/>
      </c>
      <c r="C94" s="1"/>
      <c r="D94" s="1"/>
      <c r="E94" s="8"/>
    </row>
    <row r="95" spans="1:5" x14ac:dyDescent="0.25">
      <c r="A95">
        <v>94</v>
      </c>
      <c r="B95" t="str">
        <f>IF($C95&lt;&gt;"",IF(COUNTIFS($C$2:$C$251,"="&amp;$C95)&gt;=5,IF(COUNTIFS($C$2:$C95,"="&amp;$C95)&lt;=7,COUNT($B$1:$B94)+1,""),""),"")</f>
        <v/>
      </c>
      <c r="C95" s="1"/>
      <c r="D95" s="1"/>
      <c r="E95" s="8"/>
    </row>
    <row r="96" spans="1:5" x14ac:dyDescent="0.25">
      <c r="A96">
        <v>95</v>
      </c>
      <c r="B96" t="str">
        <f>IF($C96&lt;&gt;"",IF(COUNTIFS($C$2:$C$251,"="&amp;$C96)&gt;=5,IF(COUNTIFS($C$2:$C96,"="&amp;$C96)&lt;=7,COUNT($B$1:$B95)+1,""),""),"")</f>
        <v/>
      </c>
      <c r="C96" s="1"/>
      <c r="D96" s="1"/>
      <c r="E96" s="8"/>
    </row>
    <row r="97" spans="1:5" x14ac:dyDescent="0.25">
      <c r="A97">
        <v>96</v>
      </c>
      <c r="B97" t="str">
        <f>IF($C97&lt;&gt;"",IF(COUNTIFS($C$2:$C$251,"="&amp;$C97)&gt;=5,IF(COUNTIFS($C$2:$C97,"="&amp;$C97)&lt;=7,COUNT($B$1:$B96)+1,""),""),"")</f>
        <v/>
      </c>
      <c r="C97" s="1"/>
      <c r="D97" s="1"/>
      <c r="E97" s="8"/>
    </row>
    <row r="98" spans="1:5" x14ac:dyDescent="0.25">
      <c r="A98">
        <v>97</v>
      </c>
      <c r="B98" t="str">
        <f>IF($C98&lt;&gt;"",IF(COUNTIFS($C$2:$C$251,"="&amp;$C98)&gt;=5,IF(COUNTIFS($C$2:$C98,"="&amp;$C98)&lt;=7,COUNT($B$1:$B97)+1,""),""),"")</f>
        <v/>
      </c>
      <c r="C98" s="1"/>
      <c r="D98" s="1"/>
      <c r="E98" s="8"/>
    </row>
    <row r="99" spans="1:5" x14ac:dyDescent="0.25">
      <c r="A99">
        <v>98</v>
      </c>
      <c r="B99" t="str">
        <f>IF($C99&lt;&gt;"",IF(COUNTIFS($C$2:$C$251,"="&amp;$C99)&gt;=5,IF(COUNTIFS($C$2:$C99,"="&amp;$C99)&lt;=7,COUNT($B$1:$B98)+1,""),""),"")</f>
        <v/>
      </c>
      <c r="C99" s="1"/>
      <c r="D99" s="1"/>
      <c r="E99" s="8"/>
    </row>
    <row r="100" spans="1:5" x14ac:dyDescent="0.25">
      <c r="A100">
        <v>99</v>
      </c>
      <c r="B100" t="str">
        <f>IF($C100&lt;&gt;"",IF(COUNTIFS($C$2:$C$251,"="&amp;$C100)&gt;=5,IF(COUNTIFS($C$2:$C100,"="&amp;$C100)&lt;=7,COUNT($B$1:$B99)+1,""),""),"")</f>
        <v/>
      </c>
      <c r="C100" s="1"/>
      <c r="D100" s="1"/>
      <c r="E100" s="8"/>
    </row>
    <row r="101" spans="1:5" x14ac:dyDescent="0.25">
      <c r="A101">
        <v>100</v>
      </c>
      <c r="B101" t="str">
        <f>IF($C101&lt;&gt;"",IF(COUNTIFS($C$2:$C$251,"="&amp;$C101)&gt;=5,IF(COUNTIFS($C$2:$C101,"="&amp;$C101)&lt;=7,COUNT($B$1:$B100)+1,""),""),"")</f>
        <v/>
      </c>
      <c r="C101" s="1"/>
      <c r="D101" s="1"/>
      <c r="E101" s="8"/>
    </row>
    <row r="102" spans="1:5" x14ac:dyDescent="0.25">
      <c r="A102">
        <v>101</v>
      </c>
      <c r="B102" t="str">
        <f>IF($C102&lt;&gt;"",IF(COUNTIFS($C$2:$C$251,"="&amp;$C102)&gt;=5,IF(COUNTIFS($C$2:$C102,"="&amp;$C102)&lt;=7,COUNT($B$1:$B101)+1,""),""),"")</f>
        <v/>
      </c>
      <c r="C102" s="1"/>
      <c r="D102" s="1"/>
      <c r="E102" s="8"/>
    </row>
    <row r="103" spans="1:5" x14ac:dyDescent="0.25">
      <c r="A103">
        <v>102</v>
      </c>
      <c r="B103" t="str">
        <f>IF($C103&lt;&gt;"",IF(COUNTIFS($C$2:$C$251,"="&amp;$C103)&gt;=5,IF(COUNTIFS($C$2:$C103,"="&amp;$C103)&lt;=7,COUNT($B$1:$B102)+1,""),""),"")</f>
        <v/>
      </c>
      <c r="C103" s="1"/>
      <c r="D103" s="1"/>
      <c r="E103" s="8"/>
    </row>
    <row r="104" spans="1:5" x14ac:dyDescent="0.25">
      <c r="A104">
        <v>103</v>
      </c>
      <c r="B104" t="str">
        <f>IF($C104&lt;&gt;"",IF(COUNTIFS($C$2:$C$251,"="&amp;$C104)&gt;=5,IF(COUNTIFS($C$2:$C104,"="&amp;$C104)&lt;=7,COUNT($B$1:$B103)+1,""),""),"")</f>
        <v/>
      </c>
      <c r="C104" s="1"/>
      <c r="D104" s="1"/>
      <c r="E104" s="8"/>
    </row>
    <row r="105" spans="1:5" x14ac:dyDescent="0.25">
      <c r="A105">
        <v>104</v>
      </c>
      <c r="B105" t="str">
        <f>IF($C105&lt;&gt;"",IF(COUNTIFS($C$2:$C$251,"="&amp;$C105)&gt;=5,IF(COUNTIFS($C$2:$C105,"="&amp;$C105)&lt;=7,COUNT($B$1:$B104)+1,""),""),"")</f>
        <v/>
      </c>
      <c r="C105" s="1"/>
      <c r="D105" s="1"/>
      <c r="E105" s="8"/>
    </row>
    <row r="106" spans="1:5" x14ac:dyDescent="0.25">
      <c r="A106">
        <v>105</v>
      </c>
      <c r="B106" t="str">
        <f>IF($C106&lt;&gt;"",IF(COUNTIFS($C$2:$C$251,"="&amp;$C106)&gt;=5,IF(COUNTIFS($C$2:$C106,"="&amp;$C106)&lt;=7,COUNT($B$1:$B105)+1,""),""),"")</f>
        <v/>
      </c>
      <c r="C106" s="1"/>
      <c r="D106" s="1"/>
      <c r="E106" s="8"/>
    </row>
    <row r="107" spans="1:5" x14ac:dyDescent="0.25">
      <c r="A107">
        <v>106</v>
      </c>
      <c r="B107" t="str">
        <f>IF($C107&lt;&gt;"",IF(COUNTIFS($C$2:$C$251,"="&amp;$C107)&gt;=5,IF(COUNTIFS($C$2:$C107,"="&amp;$C107)&lt;=7,COUNT($B$1:$B106)+1,""),""),"")</f>
        <v/>
      </c>
      <c r="C107" s="1"/>
      <c r="D107" s="1"/>
      <c r="E107" s="8"/>
    </row>
    <row r="108" spans="1:5" x14ac:dyDescent="0.25">
      <c r="A108">
        <v>107</v>
      </c>
      <c r="B108" t="str">
        <f>IF($C108&lt;&gt;"",IF(COUNTIFS($C$2:$C$251,"="&amp;$C108)&gt;=5,IF(COUNTIFS($C$2:$C108,"="&amp;$C108)&lt;=7,COUNT($B$1:$B107)+1,""),""),"")</f>
        <v/>
      </c>
      <c r="C108" s="1"/>
      <c r="D108" s="1"/>
      <c r="E108" s="8"/>
    </row>
    <row r="109" spans="1:5" x14ac:dyDescent="0.25">
      <c r="A109">
        <v>108</v>
      </c>
      <c r="B109" t="str">
        <f>IF($C109&lt;&gt;"",IF(COUNTIFS($C$2:$C$251,"="&amp;$C109)&gt;=5,IF(COUNTIFS($C$2:$C109,"="&amp;$C109)&lt;=7,COUNT($B$1:$B108)+1,""),""),"")</f>
        <v/>
      </c>
      <c r="C109" s="1"/>
      <c r="D109" s="1"/>
      <c r="E109" s="8"/>
    </row>
    <row r="110" spans="1:5" x14ac:dyDescent="0.25">
      <c r="A110">
        <v>109</v>
      </c>
      <c r="B110" t="str">
        <f>IF($C110&lt;&gt;"",IF(COUNTIFS($C$2:$C$251,"="&amp;$C110)&gt;=5,IF(COUNTIFS($C$2:$C110,"="&amp;$C110)&lt;=7,COUNT($B$1:$B109)+1,""),""),"")</f>
        <v/>
      </c>
      <c r="C110" s="1"/>
      <c r="D110" s="1"/>
      <c r="E110" s="8"/>
    </row>
    <row r="111" spans="1:5" x14ac:dyDescent="0.25">
      <c r="A111">
        <v>110</v>
      </c>
      <c r="B111" t="str">
        <f>IF($C111&lt;&gt;"",IF(COUNTIFS($C$2:$C$251,"="&amp;$C111)&gt;=5,IF(COUNTIFS($C$2:$C111,"="&amp;$C111)&lt;=7,COUNT($B$1:$B110)+1,""),""),"")</f>
        <v/>
      </c>
      <c r="C111" s="1"/>
      <c r="D111" s="1"/>
      <c r="E111" s="8"/>
    </row>
    <row r="112" spans="1:5" x14ac:dyDescent="0.25">
      <c r="A112">
        <v>111</v>
      </c>
      <c r="B112" t="str">
        <f>IF($C112&lt;&gt;"",IF(COUNTIFS($C$2:$C$251,"="&amp;$C112)&gt;=5,IF(COUNTIFS($C$2:$C112,"="&amp;$C112)&lt;=7,COUNT($B$1:$B111)+1,""),""),"")</f>
        <v/>
      </c>
      <c r="C112" s="1"/>
      <c r="D112" s="1"/>
      <c r="E112" s="8"/>
    </row>
    <row r="113" spans="1:5" x14ac:dyDescent="0.25">
      <c r="A113">
        <v>112</v>
      </c>
      <c r="B113" t="str">
        <f>IF($C113&lt;&gt;"",IF(COUNTIFS($C$2:$C$251,"="&amp;$C113)&gt;=5,IF(COUNTIFS($C$2:$C113,"="&amp;$C113)&lt;=7,COUNT($B$1:$B112)+1,""),""),"")</f>
        <v/>
      </c>
      <c r="C113" s="1"/>
      <c r="D113" s="1"/>
      <c r="E113" s="8"/>
    </row>
    <row r="114" spans="1:5" x14ac:dyDescent="0.25">
      <c r="A114">
        <v>113</v>
      </c>
      <c r="B114" t="str">
        <f>IF($C114&lt;&gt;"",IF(COUNTIFS($C$2:$C$251,"="&amp;$C114)&gt;=5,IF(COUNTIFS($C$2:$C114,"="&amp;$C114)&lt;=7,COUNT($B$1:$B113)+1,""),""),"")</f>
        <v/>
      </c>
      <c r="C114" s="1"/>
      <c r="D114" s="1"/>
      <c r="E114" s="8"/>
    </row>
    <row r="115" spans="1:5" x14ac:dyDescent="0.25">
      <c r="A115">
        <v>114</v>
      </c>
      <c r="B115" t="str">
        <f>IF($C115&lt;&gt;"",IF(COUNTIFS($C$2:$C$251,"="&amp;$C115)&gt;=5,IF(COUNTIFS($C$2:$C115,"="&amp;$C115)&lt;=7,COUNT($B$1:$B114)+1,""),""),"")</f>
        <v/>
      </c>
      <c r="C115" s="1"/>
      <c r="D115" s="1"/>
      <c r="E115" s="8"/>
    </row>
    <row r="116" spans="1:5" x14ac:dyDescent="0.25">
      <c r="A116">
        <v>115</v>
      </c>
      <c r="B116" t="str">
        <f>IF($C116&lt;&gt;"",IF(COUNTIFS($C$2:$C$251,"="&amp;$C116)&gt;=5,IF(COUNTIFS($C$2:$C116,"="&amp;$C116)&lt;=7,COUNT($B$1:$B115)+1,""),""),"")</f>
        <v/>
      </c>
      <c r="C116" s="1"/>
      <c r="D116" s="1"/>
      <c r="E116" s="8"/>
    </row>
    <row r="117" spans="1:5" x14ac:dyDescent="0.25">
      <c r="A117">
        <v>116</v>
      </c>
      <c r="B117" t="str">
        <f>IF($C117&lt;&gt;"",IF(COUNTIFS($C$2:$C$251,"="&amp;$C117)&gt;=5,IF(COUNTIFS($C$2:$C117,"="&amp;$C117)&lt;=7,COUNT($B$1:$B116)+1,""),""),"")</f>
        <v/>
      </c>
      <c r="C117" s="1"/>
      <c r="D117" s="1"/>
      <c r="E117" s="8"/>
    </row>
    <row r="118" spans="1:5" x14ac:dyDescent="0.25">
      <c r="A118">
        <v>117</v>
      </c>
      <c r="B118" t="str">
        <f>IF($C118&lt;&gt;"",IF(COUNTIFS($C$2:$C$251,"="&amp;$C118)&gt;=5,IF(COUNTIFS($C$2:$C118,"="&amp;$C118)&lt;=7,COUNT($B$1:$B117)+1,""),""),"")</f>
        <v/>
      </c>
      <c r="C118" s="1"/>
      <c r="D118" s="1"/>
      <c r="E118" s="8"/>
    </row>
    <row r="119" spans="1:5" x14ac:dyDescent="0.25">
      <c r="A119">
        <v>118</v>
      </c>
      <c r="B119" t="str">
        <f>IF($C119&lt;&gt;"",IF(COUNTIFS($C$2:$C$251,"="&amp;$C119)&gt;=5,IF(COUNTIFS($C$2:$C119,"="&amp;$C119)&lt;=7,COUNT($B$1:$B118)+1,""),""),"")</f>
        <v/>
      </c>
      <c r="C119" s="1"/>
      <c r="D119" s="1"/>
      <c r="E119" s="8"/>
    </row>
    <row r="120" spans="1:5" x14ac:dyDescent="0.25">
      <c r="A120">
        <v>119</v>
      </c>
      <c r="B120" t="str">
        <f>IF($C120&lt;&gt;"",IF(COUNTIFS($C$2:$C$251,"="&amp;$C120)&gt;=5,IF(COUNTIFS($C$2:$C120,"="&amp;$C120)&lt;=7,COUNT($B$1:$B119)+1,""),""),"")</f>
        <v/>
      </c>
      <c r="C120" s="1"/>
      <c r="D120" s="1"/>
      <c r="E120" s="8"/>
    </row>
    <row r="121" spans="1:5" x14ac:dyDescent="0.25">
      <c r="A121">
        <v>120</v>
      </c>
      <c r="B121" t="str">
        <f>IF($C121&lt;&gt;"",IF(COUNTIFS($C$2:$C$251,"="&amp;$C121)&gt;=5,IF(COUNTIFS($C$2:$C121,"="&amp;$C121)&lt;=7,COUNT($B$1:$B120)+1,""),""),"")</f>
        <v/>
      </c>
      <c r="C121" s="1"/>
      <c r="D121" s="1"/>
      <c r="E121" s="8"/>
    </row>
    <row r="122" spans="1:5" x14ac:dyDescent="0.25">
      <c r="A122">
        <v>121</v>
      </c>
      <c r="B122" t="str">
        <f>IF($C122&lt;&gt;"",IF(COUNTIFS($C$2:$C$251,"="&amp;$C122)&gt;=5,IF(COUNTIFS($C$2:$C122,"="&amp;$C122)&lt;=7,COUNT($B$1:$B121)+1,""),""),"")</f>
        <v/>
      </c>
      <c r="C122" s="1"/>
      <c r="D122" s="1"/>
      <c r="E122" s="8"/>
    </row>
    <row r="123" spans="1:5" x14ac:dyDescent="0.25">
      <c r="A123">
        <v>122</v>
      </c>
      <c r="B123" t="str">
        <f>IF($C123&lt;&gt;"",IF(COUNTIFS($C$2:$C$251,"="&amp;$C123)&gt;=5,IF(COUNTIFS($C$2:$C123,"="&amp;$C123)&lt;=7,COUNT($B$1:$B122)+1,""),""),"")</f>
        <v/>
      </c>
      <c r="C123" s="1"/>
      <c r="D123" s="1"/>
      <c r="E123" s="8"/>
    </row>
    <row r="124" spans="1:5" x14ac:dyDescent="0.25">
      <c r="A124">
        <v>123</v>
      </c>
      <c r="B124" t="str">
        <f>IF($C124&lt;&gt;"",IF(COUNTIFS($C$2:$C$251,"="&amp;$C124)&gt;=5,IF(COUNTIFS($C$2:$C124,"="&amp;$C124)&lt;=7,COUNT($B$1:$B123)+1,""),""),"")</f>
        <v/>
      </c>
      <c r="C124" s="1"/>
      <c r="D124" s="1"/>
      <c r="E124" s="8"/>
    </row>
    <row r="125" spans="1:5" x14ac:dyDescent="0.25">
      <c r="A125">
        <v>124</v>
      </c>
      <c r="B125" t="str">
        <f>IF($C125&lt;&gt;"",IF(COUNTIFS($C$2:$C$251,"="&amp;$C125)&gt;=5,IF(COUNTIFS($C$2:$C125,"="&amp;$C125)&lt;=7,COUNT($B$1:$B124)+1,""),""),"")</f>
        <v/>
      </c>
      <c r="C125" s="1"/>
      <c r="D125" s="1"/>
      <c r="E125" s="8"/>
    </row>
    <row r="126" spans="1:5" x14ac:dyDescent="0.25">
      <c r="A126">
        <v>125</v>
      </c>
      <c r="B126" t="str">
        <f>IF($C126&lt;&gt;"",IF(COUNTIFS($C$2:$C$251,"="&amp;$C126)&gt;=5,IF(COUNTIFS($C$2:$C126,"="&amp;$C126)&lt;=7,COUNT($B$1:$B125)+1,""),""),"")</f>
        <v/>
      </c>
      <c r="C126" s="1"/>
      <c r="D126" s="1"/>
      <c r="E126" s="8"/>
    </row>
    <row r="127" spans="1:5" x14ac:dyDescent="0.25">
      <c r="A127">
        <v>126</v>
      </c>
      <c r="B127" t="str">
        <f>IF($C127&lt;&gt;"",IF(COUNTIFS($C$2:$C$251,"="&amp;$C127)&gt;=5,IF(COUNTIFS($C$2:$C127,"="&amp;$C127)&lt;=7,COUNT($B$1:$B126)+1,""),""),"")</f>
        <v/>
      </c>
      <c r="C127" s="1"/>
      <c r="D127" s="1"/>
      <c r="E127" s="8"/>
    </row>
    <row r="128" spans="1:5" x14ac:dyDescent="0.25">
      <c r="A128">
        <v>127</v>
      </c>
      <c r="B128" t="str">
        <f>IF($C128&lt;&gt;"",IF(COUNTIFS($C$2:$C$251,"="&amp;$C128)&gt;=5,IF(COUNTIFS($C$2:$C128,"="&amp;$C128)&lt;=7,COUNT($B$1:$B127)+1,""),""),"")</f>
        <v/>
      </c>
      <c r="C128" s="1"/>
      <c r="D128" s="1"/>
      <c r="E128" s="8"/>
    </row>
    <row r="129" spans="1:5" x14ac:dyDescent="0.25">
      <c r="A129">
        <v>128</v>
      </c>
      <c r="B129" t="str">
        <f>IF($C129&lt;&gt;"",IF(COUNTIFS($C$2:$C$251,"="&amp;$C129)&gt;=5,IF(COUNTIFS($C$2:$C129,"="&amp;$C129)&lt;=7,COUNT($B$1:$B128)+1,""),""),"")</f>
        <v/>
      </c>
      <c r="C129" s="1"/>
      <c r="D129" s="1"/>
      <c r="E129" s="8"/>
    </row>
    <row r="130" spans="1:5" x14ac:dyDescent="0.25">
      <c r="A130">
        <v>129</v>
      </c>
      <c r="B130" t="str">
        <f>IF($C130&lt;&gt;"",IF(COUNTIFS($C$2:$C$251,"="&amp;$C130)&gt;=5,IF(COUNTIFS($C$2:$C130,"="&amp;$C130)&lt;=7,COUNT($B$1:$B129)+1,""),""),"")</f>
        <v/>
      </c>
      <c r="C130" s="1"/>
      <c r="D130" s="1"/>
      <c r="E130" s="8"/>
    </row>
    <row r="131" spans="1:5" x14ac:dyDescent="0.25">
      <c r="A131">
        <v>130</v>
      </c>
      <c r="B131" t="str">
        <f>IF($C131&lt;&gt;"",IF(COUNTIFS($C$2:$C$251,"="&amp;$C131)&gt;=5,IF(COUNTIFS($C$2:$C131,"="&amp;$C131)&lt;=7,COUNT($B$1:$B130)+1,""),""),"")</f>
        <v/>
      </c>
      <c r="C131" s="1"/>
      <c r="D131" s="1"/>
      <c r="E131" s="8"/>
    </row>
    <row r="132" spans="1:5" x14ac:dyDescent="0.25">
      <c r="A132">
        <v>131</v>
      </c>
      <c r="B132" t="str">
        <f>IF($C132&lt;&gt;"",IF(COUNTIFS($C$2:$C$251,"="&amp;$C132)&gt;=5,IF(COUNTIFS($C$2:$C132,"="&amp;$C132)&lt;=7,COUNT($B$1:$B131)+1,""),""),"")</f>
        <v/>
      </c>
      <c r="C132" s="1"/>
      <c r="D132" s="1"/>
      <c r="E132" s="8"/>
    </row>
    <row r="133" spans="1:5" x14ac:dyDescent="0.25">
      <c r="A133">
        <v>132</v>
      </c>
      <c r="B133" t="str">
        <f>IF($C133&lt;&gt;"",IF(COUNTIFS($C$2:$C$251,"="&amp;$C133)&gt;=5,IF(COUNTIFS($C$2:$C133,"="&amp;$C133)&lt;=7,COUNT($B$1:$B132)+1,""),""),"")</f>
        <v/>
      </c>
      <c r="C133" s="1"/>
      <c r="D133" s="1"/>
      <c r="E133" s="8"/>
    </row>
    <row r="134" spans="1:5" x14ac:dyDescent="0.25">
      <c r="A134">
        <v>133</v>
      </c>
      <c r="B134" t="str">
        <f>IF($C134&lt;&gt;"",IF(COUNTIFS($C$2:$C$251,"="&amp;$C134)&gt;=5,IF(COUNTIFS($C$2:$C134,"="&amp;$C134)&lt;=7,COUNT($B$1:$B133)+1,""),""),"")</f>
        <v/>
      </c>
      <c r="C134" s="1"/>
      <c r="D134" s="1"/>
      <c r="E134" s="8"/>
    </row>
    <row r="135" spans="1:5" x14ac:dyDescent="0.25">
      <c r="A135">
        <v>134</v>
      </c>
      <c r="B135" t="str">
        <f>IF($C135&lt;&gt;"",IF(COUNTIFS($C$2:$C$251,"="&amp;$C135)&gt;=5,IF(COUNTIFS($C$2:$C135,"="&amp;$C135)&lt;=7,COUNT($B$1:$B134)+1,""),""),"")</f>
        <v/>
      </c>
      <c r="C135" s="1"/>
      <c r="D135" s="1"/>
      <c r="E135" s="8"/>
    </row>
    <row r="136" spans="1:5" x14ac:dyDescent="0.25">
      <c r="A136">
        <v>135</v>
      </c>
      <c r="B136" t="str">
        <f>IF($C136&lt;&gt;"",IF(COUNTIFS($C$2:$C$251,"="&amp;$C136)&gt;=5,IF(COUNTIFS($C$2:$C136,"="&amp;$C136)&lt;=7,COUNT($B$1:$B135)+1,""),""),"")</f>
        <v/>
      </c>
      <c r="C136" s="1"/>
      <c r="D136" s="1"/>
      <c r="E136" s="8"/>
    </row>
    <row r="137" spans="1:5" x14ac:dyDescent="0.25">
      <c r="A137">
        <v>136</v>
      </c>
      <c r="B137" t="str">
        <f>IF($C137&lt;&gt;"",IF(COUNTIFS($C$2:$C$251,"="&amp;$C137)&gt;=5,IF(COUNTIFS($C$2:$C137,"="&amp;$C137)&lt;=7,COUNT($B$1:$B136)+1,""),""),"")</f>
        <v/>
      </c>
      <c r="C137" s="1"/>
      <c r="D137" s="1"/>
      <c r="E137" s="8"/>
    </row>
    <row r="138" spans="1:5" x14ac:dyDescent="0.25">
      <c r="A138">
        <v>137</v>
      </c>
      <c r="B138" t="str">
        <f>IF($C138&lt;&gt;"",IF(COUNTIFS($C$2:$C$251,"="&amp;$C138)&gt;=5,IF(COUNTIFS($C$2:$C138,"="&amp;$C138)&lt;=7,COUNT($B$1:$B137)+1,""),""),"")</f>
        <v/>
      </c>
      <c r="C138" s="1"/>
      <c r="D138" s="1"/>
      <c r="E138" s="8"/>
    </row>
    <row r="139" spans="1:5" x14ac:dyDescent="0.25">
      <c r="A139">
        <v>138</v>
      </c>
      <c r="B139" t="str">
        <f>IF($C139&lt;&gt;"",IF(COUNTIFS($C$2:$C$251,"="&amp;$C139)&gt;=5,IF(COUNTIFS($C$2:$C139,"="&amp;$C139)&lt;=7,COUNT($B$1:$B138)+1,""),""),"")</f>
        <v/>
      </c>
      <c r="C139" s="1"/>
      <c r="D139" s="1"/>
      <c r="E139" s="8"/>
    </row>
    <row r="140" spans="1:5" x14ac:dyDescent="0.25">
      <c r="A140">
        <v>139</v>
      </c>
      <c r="B140" t="str">
        <f>IF($C140&lt;&gt;"",IF(COUNTIFS($C$2:$C$251,"="&amp;$C140)&gt;=5,IF(COUNTIFS($C$2:$C140,"="&amp;$C140)&lt;=7,COUNT($B$1:$B139)+1,""),""),"")</f>
        <v/>
      </c>
      <c r="C140" s="1"/>
      <c r="D140" s="1"/>
      <c r="E140" s="8"/>
    </row>
    <row r="141" spans="1:5" x14ac:dyDescent="0.25">
      <c r="A141">
        <v>140</v>
      </c>
      <c r="B141" t="str">
        <f>IF($C141&lt;&gt;"",IF(COUNTIFS($C$2:$C$251,"="&amp;$C141)&gt;=5,IF(COUNTIFS($C$2:$C141,"="&amp;$C141)&lt;=7,COUNT($B$1:$B140)+1,""),""),"")</f>
        <v/>
      </c>
      <c r="C141" s="1"/>
      <c r="D141" s="1"/>
      <c r="E141" s="8"/>
    </row>
    <row r="142" spans="1:5" x14ac:dyDescent="0.25">
      <c r="A142">
        <v>141</v>
      </c>
      <c r="B142" t="str">
        <f>IF($C142&lt;&gt;"",IF(COUNTIFS($C$2:$C$251,"="&amp;$C142)&gt;=5,IF(COUNTIFS($C$2:$C142,"="&amp;$C142)&lt;=7,COUNT($B$1:$B141)+1,""),""),"")</f>
        <v/>
      </c>
      <c r="C142" s="1"/>
      <c r="D142" s="1"/>
      <c r="E142" s="8"/>
    </row>
    <row r="143" spans="1:5" x14ac:dyDescent="0.25">
      <c r="A143">
        <v>142</v>
      </c>
      <c r="B143" t="str">
        <f>IF($C143&lt;&gt;"",IF(COUNTIFS($C$2:$C$251,"="&amp;$C143)&gt;=5,IF(COUNTIFS($C$2:$C143,"="&amp;$C143)&lt;=7,COUNT($B$1:$B142)+1,""),""),"")</f>
        <v/>
      </c>
      <c r="C143" s="1"/>
      <c r="D143" s="1"/>
      <c r="E143" s="8"/>
    </row>
    <row r="144" spans="1:5" x14ac:dyDescent="0.25">
      <c r="A144">
        <v>143</v>
      </c>
      <c r="B144" t="str">
        <f>IF($C144&lt;&gt;"",IF(COUNTIFS($C$2:$C$251,"="&amp;$C144)&gt;=5,IF(COUNTIFS($C$2:$C144,"="&amp;$C144)&lt;=7,COUNT($B$1:$B143)+1,""),""),"")</f>
        <v/>
      </c>
      <c r="C144" s="1"/>
      <c r="D144" s="1"/>
      <c r="E144" s="8"/>
    </row>
    <row r="145" spans="1:5" x14ac:dyDescent="0.25">
      <c r="A145">
        <v>144</v>
      </c>
      <c r="B145" t="str">
        <f>IF($C145&lt;&gt;"",IF(COUNTIFS($C$2:$C$251,"="&amp;$C145)&gt;=5,IF(COUNTIFS($C$2:$C145,"="&amp;$C145)&lt;=7,COUNT($B$1:$B144)+1,""),""),"")</f>
        <v/>
      </c>
      <c r="C145" s="1"/>
      <c r="D145" s="1"/>
      <c r="E145" s="8"/>
    </row>
    <row r="146" spans="1:5" x14ac:dyDescent="0.25">
      <c r="A146">
        <v>145</v>
      </c>
      <c r="B146" t="str">
        <f>IF($C146&lt;&gt;"",IF(COUNTIFS($C$2:$C$251,"="&amp;$C146)&gt;=5,IF(COUNTIFS($C$2:$C146,"="&amp;$C146)&lt;=7,COUNT($B$1:$B145)+1,""),""),"")</f>
        <v/>
      </c>
      <c r="C146" s="1"/>
      <c r="D146" s="1"/>
      <c r="E146" s="8"/>
    </row>
    <row r="147" spans="1:5" x14ac:dyDescent="0.25">
      <c r="A147">
        <v>146</v>
      </c>
      <c r="B147" t="str">
        <f>IF($C147&lt;&gt;"",IF(COUNTIFS($C$2:$C$251,"="&amp;$C147)&gt;=5,IF(COUNTIFS($C$2:$C147,"="&amp;$C147)&lt;=7,COUNT($B$1:$B146)+1,""),""),"")</f>
        <v/>
      </c>
      <c r="C147" s="1"/>
      <c r="D147" s="1"/>
      <c r="E147" s="8"/>
    </row>
    <row r="148" spans="1:5" x14ac:dyDescent="0.25">
      <c r="A148">
        <v>147</v>
      </c>
      <c r="B148" t="str">
        <f>IF($C148&lt;&gt;"",IF(COUNTIFS($C$2:$C$251,"="&amp;$C148)&gt;=5,IF(COUNTIFS($C$2:$C148,"="&amp;$C148)&lt;=7,COUNT($B$1:$B147)+1,""),""),"")</f>
        <v/>
      </c>
      <c r="C148" s="1"/>
      <c r="D148" s="1"/>
      <c r="E148" s="8"/>
    </row>
    <row r="149" spans="1:5" x14ac:dyDescent="0.25">
      <c r="A149">
        <v>148</v>
      </c>
      <c r="B149" t="str">
        <f>IF($C149&lt;&gt;"",IF(COUNTIFS($C$2:$C$251,"="&amp;$C149)&gt;=5,IF(COUNTIFS($C$2:$C149,"="&amp;$C149)&lt;=7,COUNT($B$1:$B148)+1,""),""),"")</f>
        <v/>
      </c>
      <c r="C149" s="1"/>
      <c r="D149" s="1"/>
      <c r="E149" s="8"/>
    </row>
    <row r="150" spans="1:5" x14ac:dyDescent="0.25">
      <c r="A150">
        <v>149</v>
      </c>
      <c r="B150" t="str">
        <f>IF($C150&lt;&gt;"",IF(COUNTIFS($C$2:$C$251,"="&amp;$C150)&gt;=5,IF(COUNTIFS($C$2:$C150,"="&amp;$C150)&lt;=7,COUNT($B$1:$B149)+1,""),""),"")</f>
        <v/>
      </c>
      <c r="C150" s="1"/>
      <c r="D150" s="1"/>
      <c r="E150" s="8"/>
    </row>
    <row r="151" spans="1:5" x14ac:dyDescent="0.25">
      <c r="A151">
        <v>150</v>
      </c>
      <c r="B151" t="str">
        <f>IF($C151&lt;&gt;"",IF(COUNTIFS($C$2:$C$251,"="&amp;$C151)&gt;=5,IF(COUNTIFS($C$2:$C151,"="&amp;$C151)&lt;=7,COUNT($B$1:$B150)+1,""),""),"")</f>
        <v/>
      </c>
      <c r="C151" s="1"/>
      <c r="D151" s="1"/>
      <c r="E151" s="8"/>
    </row>
    <row r="152" spans="1:5" x14ac:dyDescent="0.25">
      <c r="A152">
        <v>151</v>
      </c>
      <c r="B152" t="str">
        <f>IF($C152&lt;&gt;"",IF(COUNTIFS($C$2:$C$251,"="&amp;$C152)&gt;=5,IF(COUNTIFS($C$2:$C152,"="&amp;$C152)&lt;=7,COUNT($B$1:$B151)+1,""),""),"")</f>
        <v/>
      </c>
      <c r="C152" s="1"/>
      <c r="D152" s="1"/>
      <c r="E152" s="8"/>
    </row>
    <row r="153" spans="1:5" x14ac:dyDescent="0.25">
      <c r="A153">
        <v>152</v>
      </c>
      <c r="B153" t="str">
        <f>IF($C153&lt;&gt;"",IF(COUNTIFS($C$2:$C$251,"="&amp;$C153)&gt;=5,IF(COUNTIFS($C$2:$C153,"="&amp;$C153)&lt;=7,COUNT($B$1:$B152)+1,""),""),"")</f>
        <v/>
      </c>
      <c r="C153" s="1"/>
      <c r="D153" s="1"/>
      <c r="E153" s="8"/>
    </row>
    <row r="154" spans="1:5" x14ac:dyDescent="0.25">
      <c r="A154">
        <v>153</v>
      </c>
      <c r="B154" t="str">
        <f>IF($C154&lt;&gt;"",IF(COUNTIFS($C$2:$C$251,"="&amp;$C154)&gt;=5,IF(COUNTIFS($C$2:$C154,"="&amp;$C154)&lt;=7,COUNT($B$1:$B153)+1,""),""),"")</f>
        <v/>
      </c>
      <c r="C154" s="1"/>
      <c r="D154" s="1"/>
      <c r="E154" s="8"/>
    </row>
    <row r="155" spans="1:5" x14ac:dyDescent="0.25">
      <c r="A155">
        <v>154</v>
      </c>
      <c r="B155" t="str">
        <f>IF($C155&lt;&gt;"",IF(COUNTIFS($C$2:$C$251,"="&amp;$C155)&gt;=5,IF(COUNTIFS($C$2:$C155,"="&amp;$C155)&lt;=7,COUNT($B$1:$B154)+1,""),""),"")</f>
        <v/>
      </c>
      <c r="C155" s="1"/>
      <c r="D155" s="1"/>
      <c r="E155" s="8"/>
    </row>
    <row r="156" spans="1:5" x14ac:dyDescent="0.25">
      <c r="A156">
        <v>155</v>
      </c>
      <c r="B156" t="str">
        <f>IF($C156&lt;&gt;"",IF(COUNTIFS($C$2:$C$251,"="&amp;$C156)&gt;=5,IF(COUNTIFS($C$2:$C156,"="&amp;$C156)&lt;=7,COUNT($B$1:$B155)+1,""),""),"")</f>
        <v/>
      </c>
      <c r="C156" s="1"/>
      <c r="D156" s="1"/>
      <c r="E156" s="8"/>
    </row>
    <row r="157" spans="1:5" x14ac:dyDescent="0.25">
      <c r="A157">
        <v>156</v>
      </c>
      <c r="B157" t="str">
        <f>IF($C157&lt;&gt;"",IF(COUNTIFS($C$2:$C$251,"="&amp;$C157)&gt;=5,IF(COUNTIFS($C$2:$C157,"="&amp;$C157)&lt;=7,COUNT($B$1:$B156)+1,""),""),"")</f>
        <v/>
      </c>
      <c r="C157" s="1"/>
      <c r="D157" s="1"/>
      <c r="E157" s="8"/>
    </row>
    <row r="158" spans="1:5" x14ac:dyDescent="0.25">
      <c r="A158">
        <v>157</v>
      </c>
      <c r="B158" t="str">
        <f>IF($C158&lt;&gt;"",IF(COUNTIFS($C$2:$C$251,"="&amp;$C158)&gt;=5,IF(COUNTIFS($C$2:$C158,"="&amp;$C158)&lt;=7,COUNT($B$1:$B157)+1,""),""),"")</f>
        <v/>
      </c>
      <c r="C158" s="1"/>
      <c r="D158" s="1"/>
      <c r="E158" s="8"/>
    </row>
    <row r="159" spans="1:5" x14ac:dyDescent="0.25">
      <c r="A159">
        <v>158</v>
      </c>
      <c r="B159" t="str">
        <f>IF($C159&lt;&gt;"",IF(COUNTIFS($C$2:$C$251,"="&amp;$C159)&gt;=5,IF(COUNTIFS($C$2:$C159,"="&amp;$C159)&lt;=7,COUNT($B$1:$B158)+1,""),""),"")</f>
        <v/>
      </c>
      <c r="C159" s="1"/>
      <c r="D159" s="1"/>
      <c r="E159" s="8"/>
    </row>
    <row r="160" spans="1:5" x14ac:dyDescent="0.25">
      <c r="A160">
        <v>159</v>
      </c>
      <c r="B160" t="str">
        <f>IF($C160&lt;&gt;"",IF(COUNTIFS($C$2:$C$251,"="&amp;$C160)&gt;=5,IF(COUNTIFS($C$2:$C160,"="&amp;$C160)&lt;=7,COUNT($B$1:$B159)+1,""),""),"")</f>
        <v/>
      </c>
      <c r="C160" s="1"/>
      <c r="D160" s="1"/>
      <c r="E160" s="8"/>
    </row>
    <row r="161" spans="1:5" x14ac:dyDescent="0.25">
      <c r="A161">
        <v>160</v>
      </c>
      <c r="B161" t="str">
        <f>IF($C161&lt;&gt;"",IF(COUNTIFS($C$2:$C$251,"="&amp;$C161)&gt;=5,IF(COUNTIFS($C$2:$C161,"="&amp;$C161)&lt;=7,COUNT($B$1:$B160)+1,""),""),"")</f>
        <v/>
      </c>
      <c r="C161" s="1"/>
      <c r="D161" s="1"/>
      <c r="E161" s="8"/>
    </row>
    <row r="162" spans="1:5" x14ac:dyDescent="0.25">
      <c r="A162">
        <v>161</v>
      </c>
      <c r="B162" t="str">
        <f>IF($C162&lt;&gt;"",IF(COUNTIFS($C$2:$C$251,"="&amp;$C162)&gt;=5,IF(COUNTIFS($C$2:$C162,"="&amp;$C162)&lt;=7,COUNT($B$1:$B161)+1,""),""),"")</f>
        <v/>
      </c>
      <c r="C162" s="1"/>
      <c r="D162" s="1"/>
      <c r="E162" s="8"/>
    </row>
    <row r="163" spans="1:5" x14ac:dyDescent="0.25">
      <c r="A163">
        <v>162</v>
      </c>
      <c r="B163" t="str">
        <f>IF($C163&lt;&gt;"",IF(COUNTIFS($C$2:$C$251,"="&amp;$C163)&gt;=5,IF(COUNTIFS($C$2:$C163,"="&amp;$C163)&lt;=7,COUNT($B$1:$B162)+1,""),""),"")</f>
        <v/>
      </c>
      <c r="C163" s="1"/>
      <c r="D163" s="1"/>
      <c r="E163" s="8"/>
    </row>
    <row r="164" spans="1:5" x14ac:dyDescent="0.25">
      <c r="A164">
        <v>163</v>
      </c>
      <c r="B164" t="str">
        <f>IF($C164&lt;&gt;"",IF(COUNTIFS($C$2:$C$251,"="&amp;$C164)&gt;=5,IF(COUNTIFS($C$2:$C164,"="&amp;$C164)&lt;=7,COUNT($B$1:$B163)+1,""),""),"")</f>
        <v/>
      </c>
      <c r="C164" s="1"/>
      <c r="D164" s="1"/>
      <c r="E164" s="8"/>
    </row>
    <row r="165" spans="1:5" x14ac:dyDescent="0.25">
      <c r="A165">
        <v>164</v>
      </c>
      <c r="B165" t="str">
        <f>IF($C165&lt;&gt;"",IF(COUNTIFS($C$2:$C$251,"="&amp;$C165)&gt;=5,IF(COUNTIFS($C$2:$C165,"="&amp;$C165)&lt;=7,COUNT($B$1:$B164)+1,""),""),"")</f>
        <v/>
      </c>
      <c r="C165" s="1"/>
      <c r="D165" s="1"/>
      <c r="E165" s="8"/>
    </row>
    <row r="166" spans="1:5" x14ac:dyDescent="0.25">
      <c r="A166">
        <v>165</v>
      </c>
      <c r="B166" t="str">
        <f>IF($C166&lt;&gt;"",IF(COUNTIFS($C$2:$C$251,"="&amp;$C166)&gt;=5,IF(COUNTIFS($C$2:$C166,"="&amp;$C166)&lt;=7,COUNT($B$1:$B165)+1,""),""),"")</f>
        <v/>
      </c>
      <c r="C166" s="1"/>
      <c r="D166" s="1"/>
      <c r="E166" s="8"/>
    </row>
    <row r="167" spans="1:5" x14ac:dyDescent="0.25">
      <c r="A167">
        <v>166</v>
      </c>
      <c r="B167" t="str">
        <f>IF($C167&lt;&gt;"",IF(COUNTIFS($C$2:$C$251,"="&amp;$C167)&gt;=5,IF(COUNTIFS($C$2:$C167,"="&amp;$C167)&lt;=7,COUNT($B$1:$B166)+1,""),""),"")</f>
        <v/>
      </c>
      <c r="C167" s="1"/>
      <c r="D167" s="1"/>
      <c r="E167" s="8"/>
    </row>
    <row r="168" spans="1:5" x14ac:dyDescent="0.25">
      <c r="A168">
        <v>167</v>
      </c>
      <c r="B168" t="str">
        <f>IF($C168&lt;&gt;"",IF(COUNTIFS($C$2:$C$251,"="&amp;$C168)&gt;=5,IF(COUNTIFS($C$2:$C168,"="&amp;$C168)&lt;=7,COUNT($B$1:$B167)+1,""),""),"")</f>
        <v/>
      </c>
      <c r="C168" s="1"/>
      <c r="D168" s="1"/>
      <c r="E168" s="8"/>
    </row>
    <row r="169" spans="1:5" x14ac:dyDescent="0.25">
      <c r="A169">
        <v>168</v>
      </c>
      <c r="B169" t="str">
        <f>IF($C169&lt;&gt;"",IF(COUNTIFS($C$2:$C$251,"="&amp;$C169)&gt;=5,IF(COUNTIFS($C$2:$C169,"="&amp;$C169)&lt;=7,COUNT($B$1:$B168)+1,""),""),"")</f>
        <v/>
      </c>
      <c r="C169" s="1"/>
      <c r="D169" s="1"/>
      <c r="E169" s="8"/>
    </row>
    <row r="170" spans="1:5" x14ac:dyDescent="0.25">
      <c r="A170">
        <v>169</v>
      </c>
      <c r="B170" t="str">
        <f>IF($C170&lt;&gt;"",IF(COUNTIFS($C$2:$C$251,"="&amp;$C170)&gt;=5,IF(COUNTIFS($C$2:$C170,"="&amp;$C170)&lt;=7,COUNT($B$1:$B169)+1,""),""),"")</f>
        <v/>
      </c>
      <c r="C170" s="1"/>
      <c r="D170" s="1"/>
      <c r="E170" s="8"/>
    </row>
    <row r="171" spans="1:5" x14ac:dyDescent="0.25">
      <c r="A171">
        <v>170</v>
      </c>
      <c r="B171" t="str">
        <f>IF($C171&lt;&gt;"",IF(COUNTIFS($C$2:$C$251,"="&amp;$C171)&gt;=5,IF(COUNTIFS($C$2:$C171,"="&amp;$C171)&lt;=7,COUNT($B$1:$B170)+1,""),""),"")</f>
        <v/>
      </c>
      <c r="C171" s="1"/>
      <c r="D171" s="1"/>
      <c r="E171" s="8"/>
    </row>
    <row r="172" spans="1:5" x14ac:dyDescent="0.25">
      <c r="A172">
        <v>171</v>
      </c>
      <c r="B172" t="str">
        <f>IF($C172&lt;&gt;"",IF(COUNTIFS($C$2:$C$251,"="&amp;$C172)&gt;=5,IF(COUNTIFS($C$2:$C172,"="&amp;$C172)&lt;=7,COUNT($B$1:$B171)+1,""),""),"")</f>
        <v/>
      </c>
      <c r="C172" s="1"/>
      <c r="D172" s="1"/>
      <c r="E172" s="8"/>
    </row>
    <row r="173" spans="1:5" x14ac:dyDescent="0.25">
      <c r="A173">
        <v>172</v>
      </c>
      <c r="B173" t="str">
        <f>IF($C173&lt;&gt;"",IF(COUNTIFS($C$2:$C$251,"="&amp;$C173)&gt;=5,IF(COUNTIFS($C$2:$C173,"="&amp;$C173)&lt;=7,COUNT($B$1:$B172)+1,""),""),"")</f>
        <v/>
      </c>
      <c r="C173" s="1"/>
      <c r="D173" s="1"/>
      <c r="E173" s="8"/>
    </row>
    <row r="174" spans="1:5" x14ac:dyDescent="0.25">
      <c r="A174">
        <v>173</v>
      </c>
      <c r="B174" t="str">
        <f>IF($C174&lt;&gt;"",IF(COUNTIFS($C$2:$C$251,"="&amp;$C174)&gt;=5,IF(COUNTIFS($C$2:$C174,"="&amp;$C174)&lt;=7,COUNT($B$1:$B173)+1,""),""),"")</f>
        <v/>
      </c>
      <c r="C174" s="1"/>
      <c r="D174" s="1"/>
      <c r="E174" s="8"/>
    </row>
    <row r="175" spans="1:5" x14ac:dyDescent="0.25">
      <c r="A175">
        <v>174</v>
      </c>
      <c r="B175" t="str">
        <f>IF($C175&lt;&gt;"",IF(COUNTIFS($C$2:$C$251,"="&amp;$C175)&gt;=5,IF(COUNTIFS($C$2:$C175,"="&amp;$C175)&lt;=7,COUNT($B$1:$B174)+1,""),""),"")</f>
        <v/>
      </c>
      <c r="C175" s="1"/>
      <c r="D175" s="1"/>
      <c r="E175" s="8"/>
    </row>
    <row r="176" spans="1:5" x14ac:dyDescent="0.25">
      <c r="A176">
        <v>175</v>
      </c>
      <c r="B176" t="str">
        <f>IF($C176&lt;&gt;"",IF(COUNTIFS($C$2:$C$251,"="&amp;$C176)&gt;=5,IF(COUNTIFS($C$2:$C176,"="&amp;$C176)&lt;=7,COUNT($B$1:$B175)+1,""),""),"")</f>
        <v/>
      </c>
      <c r="C176" s="1"/>
      <c r="D176" s="1"/>
      <c r="E176" s="8"/>
    </row>
    <row r="177" spans="1:5" x14ac:dyDescent="0.25">
      <c r="A177">
        <v>176</v>
      </c>
      <c r="B177" t="str">
        <f>IF($C177&lt;&gt;"",IF(COUNTIFS($C$2:$C$251,"="&amp;$C177)&gt;=5,IF(COUNTIFS($C$2:$C177,"="&amp;$C177)&lt;=7,COUNT($B$1:$B176)+1,""),""),"")</f>
        <v/>
      </c>
      <c r="C177" s="1"/>
      <c r="D177" s="1"/>
      <c r="E177" s="8"/>
    </row>
    <row r="178" spans="1:5" x14ac:dyDescent="0.25">
      <c r="A178">
        <v>177</v>
      </c>
      <c r="B178" t="str">
        <f>IF($C178&lt;&gt;"",IF(COUNTIFS($C$2:$C$251,"="&amp;$C178)&gt;=5,IF(COUNTIFS($C$2:$C178,"="&amp;$C178)&lt;=7,COUNT($B$1:$B177)+1,""),""),"")</f>
        <v/>
      </c>
      <c r="C178" s="1"/>
      <c r="D178" s="1"/>
      <c r="E178" s="8"/>
    </row>
    <row r="179" spans="1:5" x14ac:dyDescent="0.25">
      <c r="A179">
        <v>178</v>
      </c>
      <c r="B179" t="str">
        <f>IF($C179&lt;&gt;"",IF(COUNTIFS($C$2:$C$251,"="&amp;$C179)&gt;=5,IF(COUNTIFS($C$2:$C179,"="&amp;$C179)&lt;=7,COUNT($B$1:$B178)+1,""),""),"")</f>
        <v/>
      </c>
      <c r="C179" s="1"/>
      <c r="D179" s="1"/>
      <c r="E179" s="8"/>
    </row>
    <row r="180" spans="1:5" x14ac:dyDescent="0.25">
      <c r="A180">
        <v>179</v>
      </c>
      <c r="B180" t="str">
        <f>IF($C180&lt;&gt;"",IF(COUNTIFS($C$2:$C$251,"="&amp;$C180)&gt;=5,IF(COUNTIFS($C$2:$C180,"="&amp;$C180)&lt;=7,COUNT($B$1:$B179)+1,""),""),"")</f>
        <v/>
      </c>
      <c r="C180" s="1"/>
      <c r="D180" s="1"/>
      <c r="E180" s="8"/>
    </row>
    <row r="181" spans="1:5" x14ac:dyDescent="0.25">
      <c r="A181">
        <v>180</v>
      </c>
      <c r="B181" t="str">
        <f>IF($C181&lt;&gt;"",IF(COUNTIFS($C$2:$C$251,"="&amp;$C181)&gt;=5,IF(COUNTIFS($C$2:$C181,"="&amp;$C181)&lt;=7,COUNT($B$1:$B180)+1,""),""),"")</f>
        <v/>
      </c>
      <c r="C181" s="1"/>
      <c r="D181" s="1"/>
      <c r="E181" s="8"/>
    </row>
    <row r="182" spans="1:5" x14ac:dyDescent="0.25">
      <c r="A182">
        <v>181</v>
      </c>
      <c r="B182" t="str">
        <f>IF($C182&lt;&gt;"",IF(COUNTIFS($C$2:$C$251,"="&amp;$C182)&gt;=5,IF(COUNTIFS($C$2:$C182,"="&amp;$C182)&lt;=7,COUNT($B$1:$B181)+1,""),""),"")</f>
        <v/>
      </c>
      <c r="C182" s="1"/>
      <c r="D182" s="1"/>
      <c r="E182" s="8"/>
    </row>
    <row r="183" spans="1:5" x14ac:dyDescent="0.25">
      <c r="A183">
        <v>182</v>
      </c>
      <c r="B183" t="str">
        <f>IF($C183&lt;&gt;"",IF(COUNTIFS($C$2:$C$251,"="&amp;$C183)&gt;=5,IF(COUNTIFS($C$2:$C183,"="&amp;$C183)&lt;=7,COUNT($B$1:$B182)+1,""),""),"")</f>
        <v/>
      </c>
      <c r="C183" s="1"/>
      <c r="D183" s="1"/>
      <c r="E183" s="8"/>
    </row>
    <row r="184" spans="1:5" x14ac:dyDescent="0.25">
      <c r="A184">
        <v>183</v>
      </c>
      <c r="B184" t="str">
        <f>IF($C184&lt;&gt;"",IF(COUNTIFS($C$2:$C$251,"="&amp;$C184)&gt;=5,IF(COUNTIFS($C$2:$C184,"="&amp;$C184)&lt;=7,COUNT($B$1:$B183)+1,""),""),"")</f>
        <v/>
      </c>
      <c r="C184" s="1"/>
      <c r="D184" s="1"/>
      <c r="E184" s="8"/>
    </row>
    <row r="185" spans="1:5" x14ac:dyDescent="0.25">
      <c r="A185">
        <v>184</v>
      </c>
      <c r="B185" t="str">
        <f>IF($C185&lt;&gt;"",IF(COUNTIFS($C$2:$C$251,"="&amp;$C185)&gt;=5,IF(COUNTIFS($C$2:$C185,"="&amp;$C185)&lt;=7,COUNT($B$1:$B184)+1,""),""),"")</f>
        <v/>
      </c>
      <c r="C185" s="1"/>
      <c r="D185" s="1"/>
      <c r="E185" s="8"/>
    </row>
    <row r="186" spans="1:5" x14ac:dyDescent="0.25">
      <c r="A186">
        <v>185</v>
      </c>
      <c r="B186" t="str">
        <f>IF($C186&lt;&gt;"",IF(COUNTIFS($C$2:$C$251,"="&amp;$C186)&gt;=5,IF(COUNTIFS($C$2:$C186,"="&amp;$C186)&lt;=7,COUNT($B$1:$B185)+1,""),""),"")</f>
        <v/>
      </c>
      <c r="C186" s="1"/>
      <c r="D186" s="1"/>
      <c r="E186" s="8"/>
    </row>
    <row r="187" spans="1:5" x14ac:dyDescent="0.25">
      <c r="A187">
        <v>186</v>
      </c>
      <c r="B187" t="str">
        <f>IF($C187&lt;&gt;"",IF(COUNTIFS($C$2:$C$251,"="&amp;$C187)&gt;=5,IF(COUNTIFS($C$2:$C187,"="&amp;$C187)&lt;=7,COUNT($B$1:$B186)+1,""),""),"")</f>
        <v/>
      </c>
      <c r="C187" s="1"/>
      <c r="D187" s="1"/>
      <c r="E187" s="8"/>
    </row>
    <row r="188" spans="1:5" x14ac:dyDescent="0.25">
      <c r="A188">
        <v>187</v>
      </c>
      <c r="B188" t="str">
        <f>IF($C188&lt;&gt;"",IF(COUNTIFS($C$2:$C$251,"="&amp;$C188)&gt;=5,IF(COUNTIFS($C$2:$C188,"="&amp;$C188)&lt;=7,COUNT($B$1:$B187)+1,""),""),"")</f>
        <v/>
      </c>
      <c r="C188" s="1"/>
      <c r="D188" s="1"/>
      <c r="E188" s="8"/>
    </row>
    <row r="189" spans="1:5" x14ac:dyDescent="0.25">
      <c r="A189">
        <v>188</v>
      </c>
      <c r="B189" t="str">
        <f>IF($C189&lt;&gt;"",IF(COUNTIFS($C$2:$C$251,"="&amp;$C189)&gt;=5,IF(COUNTIFS($C$2:$C189,"="&amp;$C189)&lt;=7,COUNT($B$1:$B188)+1,""),""),"")</f>
        <v/>
      </c>
      <c r="C189" s="1"/>
      <c r="D189" s="1"/>
      <c r="E189" s="8"/>
    </row>
    <row r="190" spans="1:5" x14ac:dyDescent="0.25">
      <c r="A190">
        <v>189</v>
      </c>
      <c r="B190" t="str">
        <f>IF($C190&lt;&gt;"",IF(COUNTIFS($C$2:$C$251,"="&amp;$C190)&gt;=5,IF(COUNTIFS($C$2:$C190,"="&amp;$C190)&lt;=7,COUNT($B$1:$B189)+1,""),""),"")</f>
        <v/>
      </c>
      <c r="C190" s="1"/>
      <c r="D190" s="1"/>
      <c r="E190" s="8"/>
    </row>
    <row r="191" spans="1:5" x14ac:dyDescent="0.25">
      <c r="A191">
        <v>190</v>
      </c>
      <c r="B191" t="str">
        <f>IF($C191&lt;&gt;"",IF(COUNTIFS($C$2:$C$251,"="&amp;$C191)&gt;=5,IF(COUNTIFS($C$2:$C191,"="&amp;$C191)&lt;=7,COUNT($B$1:$B190)+1,""),""),"")</f>
        <v/>
      </c>
      <c r="C191" s="1"/>
      <c r="D191" s="1"/>
      <c r="E191" s="8"/>
    </row>
    <row r="192" spans="1:5" x14ac:dyDescent="0.25">
      <c r="A192">
        <v>191</v>
      </c>
      <c r="B192" t="str">
        <f>IF($C192&lt;&gt;"",IF(COUNTIFS($C$2:$C$251,"="&amp;$C192)&gt;=5,IF(COUNTIFS($C$2:$C192,"="&amp;$C192)&lt;=7,COUNT($B$1:$B191)+1,""),""),"")</f>
        <v/>
      </c>
      <c r="C192" s="1"/>
      <c r="D192" s="1"/>
      <c r="E192" s="8"/>
    </row>
    <row r="193" spans="1:5" x14ac:dyDescent="0.25">
      <c r="A193">
        <v>192</v>
      </c>
      <c r="B193" t="str">
        <f>IF($C193&lt;&gt;"",IF(COUNTIFS($C$2:$C$251,"="&amp;$C193)&gt;=5,IF(COUNTIFS($C$2:$C193,"="&amp;$C193)&lt;=7,COUNT($B$1:$B192)+1,""),""),"")</f>
        <v/>
      </c>
      <c r="C193" s="1"/>
      <c r="D193" s="1"/>
      <c r="E193" s="8"/>
    </row>
    <row r="194" spans="1:5" x14ac:dyDescent="0.25">
      <c r="A194">
        <v>193</v>
      </c>
      <c r="B194" t="str">
        <f>IF($C194&lt;&gt;"",IF(COUNTIFS($C$2:$C$251,"="&amp;$C194)&gt;=5,IF(COUNTIFS($C$2:$C194,"="&amp;$C194)&lt;=7,COUNT($B$1:$B193)+1,""),""),"")</f>
        <v/>
      </c>
      <c r="C194" s="1"/>
      <c r="D194" s="1"/>
      <c r="E194" s="8"/>
    </row>
    <row r="195" spans="1:5" x14ac:dyDescent="0.25">
      <c r="A195">
        <v>194</v>
      </c>
      <c r="B195" t="str">
        <f>IF($C195&lt;&gt;"",IF(COUNTIFS($C$2:$C$251,"="&amp;$C195)&gt;=5,IF(COUNTIFS($C$2:$C195,"="&amp;$C195)&lt;=7,COUNT($B$1:$B194)+1,""),""),"")</f>
        <v/>
      </c>
      <c r="C195" s="1"/>
      <c r="D195" s="1"/>
      <c r="E195" s="8"/>
    </row>
    <row r="196" spans="1:5" x14ac:dyDescent="0.25">
      <c r="A196">
        <v>195</v>
      </c>
      <c r="B196" t="str">
        <f>IF($C196&lt;&gt;"",IF(COUNTIFS($C$2:$C$251,"="&amp;$C196)&gt;=5,IF(COUNTIFS($C$2:$C196,"="&amp;$C196)&lt;=7,COUNT($B$1:$B195)+1,""),""),"")</f>
        <v/>
      </c>
      <c r="C196" s="1"/>
      <c r="D196" s="1"/>
      <c r="E196" s="8"/>
    </row>
    <row r="197" spans="1:5" x14ac:dyDescent="0.25">
      <c r="A197">
        <v>196</v>
      </c>
      <c r="B197" t="str">
        <f>IF($C197&lt;&gt;"",IF(COUNTIFS($C$2:$C$251,"="&amp;$C197)&gt;=5,IF(COUNTIFS($C$2:$C197,"="&amp;$C197)&lt;=7,COUNT($B$1:$B196)+1,""),""),"")</f>
        <v/>
      </c>
      <c r="C197" s="1"/>
      <c r="D197" s="1"/>
      <c r="E197" s="8"/>
    </row>
    <row r="198" spans="1:5" x14ac:dyDescent="0.25">
      <c r="A198">
        <v>197</v>
      </c>
      <c r="B198" t="str">
        <f>IF($C198&lt;&gt;"",IF(COUNTIFS($C$2:$C$251,"="&amp;$C198)&gt;=5,IF(COUNTIFS($C$2:$C198,"="&amp;$C198)&lt;=7,COUNT($B$1:$B197)+1,""),""),"")</f>
        <v/>
      </c>
      <c r="C198" s="1"/>
      <c r="D198" s="1"/>
      <c r="E198" s="8"/>
    </row>
    <row r="199" spans="1:5" x14ac:dyDescent="0.25">
      <c r="A199">
        <v>198</v>
      </c>
      <c r="B199" t="str">
        <f>IF($C199&lt;&gt;"",IF(COUNTIFS($C$2:$C$251,"="&amp;$C199)&gt;=5,IF(COUNTIFS($C$2:$C199,"="&amp;$C199)&lt;=7,COUNT($B$1:$B198)+1,""),""),"")</f>
        <v/>
      </c>
      <c r="C199" s="1"/>
      <c r="D199" s="1"/>
      <c r="E199" s="8"/>
    </row>
    <row r="200" spans="1:5" x14ac:dyDescent="0.25">
      <c r="A200">
        <v>199</v>
      </c>
      <c r="B200" t="str">
        <f>IF($C200&lt;&gt;"",IF(COUNTIFS($C$2:$C$251,"="&amp;$C200)&gt;=5,IF(COUNTIFS($C$2:$C200,"="&amp;$C200)&lt;=7,COUNT($B$1:$B199)+1,""),""),"")</f>
        <v/>
      </c>
      <c r="C200" s="1"/>
      <c r="D200" s="1"/>
      <c r="E200" s="8"/>
    </row>
    <row r="201" spans="1:5" x14ac:dyDescent="0.25">
      <c r="A201">
        <v>200</v>
      </c>
      <c r="B201" t="str">
        <f>IF($C201&lt;&gt;"",IF(COUNTIFS($C$2:$C$251,"="&amp;$C201)&gt;=5,IF(COUNTIFS($C$2:$C201,"="&amp;$C201)&lt;=7,COUNT($B$1:$B200)+1,""),""),"")</f>
        <v/>
      </c>
      <c r="C201" s="1"/>
      <c r="D201" s="1"/>
      <c r="E201" s="8"/>
    </row>
    <row r="202" spans="1:5" x14ac:dyDescent="0.25">
      <c r="A202">
        <v>201</v>
      </c>
      <c r="B202" t="str">
        <f>IF($C202&lt;&gt;"",IF(COUNTIFS($C$2:$C$251,"="&amp;$C202)&gt;=5,IF(COUNTIFS($C$2:$C202,"="&amp;$C202)&lt;=7,COUNT($B$1:$B201)+1,""),""),"")</f>
        <v/>
      </c>
      <c r="C202" s="1"/>
      <c r="D202" s="1"/>
      <c r="E202" s="8"/>
    </row>
    <row r="203" spans="1:5" x14ac:dyDescent="0.25">
      <c r="A203">
        <v>202</v>
      </c>
      <c r="B203" t="str">
        <f>IF($C203&lt;&gt;"",IF(COUNTIFS($C$2:$C$251,"="&amp;$C203)&gt;=5,IF(COUNTIFS($C$2:$C203,"="&amp;$C203)&lt;=7,COUNT($B$1:$B202)+1,""),""),"")</f>
        <v/>
      </c>
      <c r="C203" s="1"/>
      <c r="D203" s="1"/>
      <c r="E203" s="8"/>
    </row>
    <row r="204" spans="1:5" x14ac:dyDescent="0.25">
      <c r="A204">
        <v>203</v>
      </c>
      <c r="B204" t="str">
        <f>IF($C204&lt;&gt;"",IF(COUNTIFS($C$2:$C$251,"="&amp;$C204)&gt;=5,IF(COUNTIFS($C$2:$C204,"="&amp;$C204)&lt;=7,COUNT($B$1:$B203)+1,""),""),"")</f>
        <v/>
      </c>
      <c r="C204" s="1"/>
      <c r="D204" s="1"/>
      <c r="E204" s="8"/>
    </row>
    <row r="205" spans="1:5" x14ac:dyDescent="0.25">
      <c r="A205">
        <v>204</v>
      </c>
      <c r="B205" t="str">
        <f>IF($C205&lt;&gt;"",IF(COUNTIFS($C$2:$C$251,"="&amp;$C205)&gt;=5,IF(COUNTIFS($C$2:$C205,"="&amp;$C205)&lt;=7,COUNT($B$1:$B204)+1,""),""),"")</f>
        <v/>
      </c>
      <c r="C205" s="1"/>
      <c r="D205" s="1"/>
      <c r="E205" s="8"/>
    </row>
    <row r="206" spans="1:5" x14ac:dyDescent="0.25">
      <c r="A206">
        <v>205</v>
      </c>
      <c r="B206" t="str">
        <f>IF($C206&lt;&gt;"",IF(COUNTIFS($C$2:$C$251,"="&amp;$C206)&gt;=5,IF(COUNTIFS($C$2:$C206,"="&amp;$C206)&lt;=7,COUNT($B$1:$B205)+1,""),""),"")</f>
        <v/>
      </c>
      <c r="C206" s="1"/>
      <c r="D206" s="1"/>
      <c r="E206" s="8"/>
    </row>
    <row r="207" spans="1:5" x14ac:dyDescent="0.25">
      <c r="A207">
        <v>206</v>
      </c>
      <c r="B207" t="str">
        <f>IF($C207&lt;&gt;"",IF(COUNTIFS($C$2:$C$251,"="&amp;$C207)&gt;=5,IF(COUNTIFS($C$2:$C207,"="&amp;$C207)&lt;=7,COUNT($B$1:$B206)+1,""),""),"")</f>
        <v/>
      </c>
      <c r="C207" s="1"/>
      <c r="D207" s="1"/>
      <c r="E207" s="8"/>
    </row>
    <row r="208" spans="1:5" x14ac:dyDescent="0.25">
      <c r="A208">
        <v>207</v>
      </c>
      <c r="B208" t="str">
        <f>IF($C208&lt;&gt;"",IF(COUNTIFS($C$2:$C$251,"="&amp;$C208)&gt;=5,IF(COUNTIFS($C$2:$C208,"="&amp;$C208)&lt;=7,COUNT($B$1:$B207)+1,""),""),"")</f>
        <v/>
      </c>
      <c r="C208" s="1"/>
      <c r="D208" s="1"/>
      <c r="E208" s="8"/>
    </row>
    <row r="209" spans="1:5" x14ac:dyDescent="0.25">
      <c r="A209">
        <v>208</v>
      </c>
      <c r="B209" t="str">
        <f>IF($C209&lt;&gt;"",IF(COUNTIFS($C$2:$C$251,"="&amp;$C209)&gt;=5,IF(COUNTIFS($C$2:$C209,"="&amp;$C209)&lt;=7,COUNT($B$1:$B208)+1,""),""),"")</f>
        <v/>
      </c>
      <c r="C209" s="1"/>
      <c r="D209" s="1"/>
      <c r="E209" s="8"/>
    </row>
    <row r="210" spans="1:5" x14ac:dyDescent="0.25">
      <c r="A210">
        <v>209</v>
      </c>
      <c r="B210" t="str">
        <f>IF($C210&lt;&gt;"",IF(COUNTIFS($C$2:$C$251,"="&amp;$C210)&gt;=5,IF(COUNTIFS($C$2:$C210,"="&amp;$C210)&lt;=7,COUNT($B$1:$B209)+1,""),""),"")</f>
        <v/>
      </c>
      <c r="C210" s="1"/>
      <c r="D210" s="1"/>
      <c r="E210" s="8"/>
    </row>
    <row r="211" spans="1:5" x14ac:dyDescent="0.25">
      <c r="A211">
        <v>210</v>
      </c>
      <c r="B211" t="str">
        <f>IF($C211&lt;&gt;"",IF(COUNTIFS($C$2:$C$251,"="&amp;$C211)&gt;=5,IF(COUNTIFS($C$2:$C211,"="&amp;$C211)&lt;=7,COUNT($B$1:$B210)+1,""),""),"")</f>
        <v/>
      </c>
      <c r="C211" s="1"/>
      <c r="D211" s="1"/>
      <c r="E211" s="8"/>
    </row>
    <row r="212" spans="1:5" x14ac:dyDescent="0.25">
      <c r="A212">
        <v>211</v>
      </c>
      <c r="B212" t="str">
        <f>IF($C212&lt;&gt;"",IF(COUNTIFS($C$2:$C$251,"="&amp;$C212)&gt;=5,IF(COUNTIFS($C$2:$C212,"="&amp;$C212)&lt;=7,COUNT($B$1:$B211)+1,""),""),"")</f>
        <v/>
      </c>
      <c r="C212" s="1"/>
      <c r="D212" s="1"/>
      <c r="E212" s="8"/>
    </row>
    <row r="213" spans="1:5" x14ac:dyDescent="0.25">
      <c r="A213">
        <v>212</v>
      </c>
      <c r="B213" t="str">
        <f>IF($C213&lt;&gt;"",IF(COUNTIFS($C$2:$C$251,"="&amp;$C213)&gt;=5,IF(COUNTIFS($C$2:$C213,"="&amp;$C213)&lt;=7,COUNT($B$1:$B212)+1,""),""),"")</f>
        <v/>
      </c>
      <c r="C213" s="1"/>
      <c r="D213" s="1"/>
      <c r="E213" s="8"/>
    </row>
    <row r="214" spans="1:5" x14ac:dyDescent="0.25">
      <c r="A214">
        <v>213</v>
      </c>
      <c r="B214" t="str">
        <f>IF($C214&lt;&gt;"",IF(COUNTIFS($C$2:$C$251,"="&amp;$C214)&gt;=5,IF(COUNTIFS($C$2:$C214,"="&amp;$C214)&lt;=7,COUNT($B$1:$B213)+1,""),""),"")</f>
        <v/>
      </c>
      <c r="C214" s="1"/>
      <c r="D214" s="1"/>
      <c r="E214" s="8"/>
    </row>
    <row r="215" spans="1:5" x14ac:dyDescent="0.25">
      <c r="A215">
        <v>214</v>
      </c>
      <c r="B215" t="str">
        <f>IF($C215&lt;&gt;"",IF(COUNTIFS($C$2:$C$251,"="&amp;$C215)&gt;=5,IF(COUNTIFS($C$2:$C215,"="&amp;$C215)&lt;=7,COUNT($B$1:$B214)+1,""),""),"")</f>
        <v/>
      </c>
      <c r="C215" s="1"/>
      <c r="D215" s="1"/>
      <c r="E215" s="8"/>
    </row>
    <row r="216" spans="1:5" x14ac:dyDescent="0.25">
      <c r="A216">
        <v>215</v>
      </c>
      <c r="B216" t="str">
        <f>IF($C216&lt;&gt;"",IF(COUNTIFS($C$2:$C$251,"="&amp;$C216)&gt;=5,IF(COUNTIFS($C$2:$C216,"="&amp;$C216)&lt;=7,COUNT($B$1:$B215)+1,""),""),"")</f>
        <v/>
      </c>
      <c r="C216" s="1"/>
      <c r="D216" s="1"/>
      <c r="E216" s="8"/>
    </row>
    <row r="217" spans="1:5" x14ac:dyDescent="0.25">
      <c r="A217">
        <v>216</v>
      </c>
      <c r="B217" t="str">
        <f>IF($C217&lt;&gt;"",IF(COUNTIFS($C$2:$C$251,"="&amp;$C217)&gt;=5,IF(COUNTIFS($C$2:$C217,"="&amp;$C217)&lt;=7,COUNT($B$1:$B216)+1,""),""),"")</f>
        <v/>
      </c>
      <c r="C217" s="1"/>
      <c r="D217" s="1"/>
      <c r="E217" s="8"/>
    </row>
    <row r="218" spans="1:5" x14ac:dyDescent="0.25">
      <c r="A218">
        <v>217</v>
      </c>
      <c r="B218" t="str">
        <f>IF($C218&lt;&gt;"",IF(COUNTIFS($C$2:$C$251,"="&amp;$C218)&gt;=5,IF(COUNTIFS($C$2:$C218,"="&amp;$C218)&lt;=7,COUNT($B$1:$B217)+1,""),""),"")</f>
        <v/>
      </c>
      <c r="C218" s="1"/>
      <c r="D218" s="1"/>
      <c r="E218" s="8"/>
    </row>
    <row r="219" spans="1:5" x14ac:dyDescent="0.25">
      <c r="A219">
        <v>218</v>
      </c>
      <c r="B219" t="str">
        <f>IF($C219&lt;&gt;"",IF(COUNTIFS($C$2:$C$251,"="&amp;$C219)&gt;=5,IF(COUNTIFS($C$2:$C219,"="&amp;$C219)&lt;=7,COUNT($B$1:$B218)+1,""),""),"")</f>
        <v/>
      </c>
      <c r="C219" s="1"/>
      <c r="D219" s="1"/>
      <c r="E219" s="8"/>
    </row>
    <row r="220" spans="1:5" x14ac:dyDescent="0.25">
      <c r="A220">
        <v>219</v>
      </c>
      <c r="B220" t="str">
        <f>IF($C220&lt;&gt;"",IF(COUNTIFS($C$2:$C$251,"="&amp;$C220)&gt;=5,IF(COUNTIFS($C$2:$C220,"="&amp;$C220)&lt;=7,COUNT($B$1:$B219)+1,""),""),"")</f>
        <v/>
      </c>
      <c r="C220" s="1"/>
      <c r="D220" s="1"/>
      <c r="E220" s="8"/>
    </row>
    <row r="221" spans="1:5" x14ac:dyDescent="0.25">
      <c r="A221">
        <v>220</v>
      </c>
      <c r="B221" t="str">
        <f>IF($C221&lt;&gt;"",IF(COUNTIFS($C$2:$C$251,"="&amp;$C221)&gt;=5,IF(COUNTIFS($C$2:$C221,"="&amp;$C221)&lt;=7,COUNT($B$1:$B220)+1,""),""),"")</f>
        <v/>
      </c>
      <c r="C221" s="1"/>
      <c r="D221" s="1"/>
      <c r="E221" s="8"/>
    </row>
    <row r="222" spans="1:5" x14ac:dyDescent="0.25">
      <c r="A222">
        <v>221</v>
      </c>
      <c r="B222" t="str">
        <f>IF($C222&lt;&gt;"",IF(COUNTIFS($C$2:$C$251,"="&amp;$C222)&gt;=5,IF(COUNTIFS($C$2:$C222,"="&amp;$C222)&lt;=7,COUNT($B$1:$B221)+1,""),""),"")</f>
        <v/>
      </c>
      <c r="C222" s="1"/>
      <c r="D222" s="1"/>
      <c r="E222" s="8"/>
    </row>
    <row r="223" spans="1:5" x14ac:dyDescent="0.25">
      <c r="A223">
        <v>222</v>
      </c>
      <c r="B223" t="str">
        <f>IF($C223&lt;&gt;"",IF(COUNTIFS($C$2:$C$251,"="&amp;$C223)&gt;=5,IF(COUNTIFS($C$2:$C223,"="&amp;$C223)&lt;=7,COUNT($B$1:$B222)+1,""),""),"")</f>
        <v/>
      </c>
      <c r="C223" s="1"/>
      <c r="D223" s="1"/>
      <c r="E223" s="8"/>
    </row>
    <row r="224" spans="1:5" x14ac:dyDescent="0.25">
      <c r="A224">
        <v>223</v>
      </c>
      <c r="B224" t="str">
        <f>IF($C224&lt;&gt;"",IF(COUNTIFS($C$2:$C$251,"="&amp;$C224)&gt;=5,IF(COUNTIFS($C$2:$C224,"="&amp;$C224)&lt;=7,COUNT($B$1:$B223)+1,""),""),"")</f>
        <v/>
      </c>
      <c r="C224" s="1"/>
      <c r="D224" s="1"/>
      <c r="E224" s="8"/>
    </row>
    <row r="225" spans="1:5" x14ac:dyDescent="0.25">
      <c r="A225">
        <v>224</v>
      </c>
      <c r="B225" t="str">
        <f>IF($C225&lt;&gt;"",IF(COUNTIFS($C$2:$C$251,"="&amp;$C225)&gt;=5,IF(COUNTIFS($C$2:$C225,"="&amp;$C225)&lt;=7,COUNT($B$1:$B224)+1,""),""),"")</f>
        <v/>
      </c>
      <c r="C225" s="1"/>
      <c r="D225" s="1"/>
      <c r="E225" s="8"/>
    </row>
    <row r="226" spans="1:5" x14ac:dyDescent="0.25">
      <c r="A226">
        <v>225</v>
      </c>
      <c r="B226" t="str">
        <f>IF($C226&lt;&gt;"",IF(COUNTIFS($C$2:$C$251,"="&amp;$C226)&gt;=5,IF(COUNTIFS($C$2:$C226,"="&amp;$C226)&lt;=7,COUNT($B$1:$B225)+1,""),""),"")</f>
        <v/>
      </c>
      <c r="C226" s="1"/>
      <c r="D226" s="1"/>
      <c r="E226" s="8"/>
    </row>
    <row r="227" spans="1:5" x14ac:dyDescent="0.25">
      <c r="A227">
        <v>226</v>
      </c>
      <c r="B227" t="str">
        <f>IF($C227&lt;&gt;"",IF(COUNTIFS($C$2:$C$251,"="&amp;$C227)&gt;=5,IF(COUNTIFS($C$2:$C227,"="&amp;$C227)&lt;=7,COUNT($B$1:$B226)+1,""),""),"")</f>
        <v/>
      </c>
      <c r="C227" s="1"/>
      <c r="D227" s="1"/>
      <c r="E227" s="8"/>
    </row>
    <row r="228" spans="1:5" x14ac:dyDescent="0.25">
      <c r="A228">
        <v>227</v>
      </c>
      <c r="B228" t="str">
        <f>IF($C228&lt;&gt;"",IF(COUNTIFS($C$2:$C$251,"="&amp;$C228)&gt;=5,IF(COUNTIFS($C$2:$C228,"="&amp;$C228)&lt;=7,COUNT($B$1:$B227)+1,""),""),"")</f>
        <v/>
      </c>
      <c r="C228" s="1"/>
      <c r="D228" s="1"/>
      <c r="E228" s="8"/>
    </row>
    <row r="229" spans="1:5" x14ac:dyDescent="0.25">
      <c r="A229">
        <v>228</v>
      </c>
      <c r="B229" t="str">
        <f>IF($C229&lt;&gt;"",IF(COUNTIFS($C$2:$C$251,"="&amp;$C229)&gt;=5,IF(COUNTIFS($C$2:$C229,"="&amp;$C229)&lt;=7,COUNT($B$1:$B228)+1,""),""),"")</f>
        <v/>
      </c>
      <c r="C229" s="1"/>
      <c r="D229" s="1"/>
      <c r="E229" s="8"/>
    </row>
    <row r="230" spans="1:5" x14ac:dyDescent="0.25">
      <c r="A230">
        <v>229</v>
      </c>
      <c r="B230" t="str">
        <f>IF($C230&lt;&gt;"",IF(COUNTIFS($C$2:$C$251,"="&amp;$C230)&gt;=5,IF(COUNTIFS($C$2:$C230,"="&amp;$C230)&lt;=7,COUNT($B$1:$B229)+1,""),""),"")</f>
        <v/>
      </c>
      <c r="C230" s="1"/>
      <c r="D230" s="1"/>
      <c r="E230" s="8"/>
    </row>
    <row r="231" spans="1:5" x14ac:dyDescent="0.25">
      <c r="A231">
        <v>230</v>
      </c>
      <c r="B231" t="str">
        <f>IF($C231&lt;&gt;"",IF(COUNTIFS($C$2:$C$251,"="&amp;$C231)&gt;=5,IF(COUNTIFS($C$2:$C231,"="&amp;$C231)&lt;=7,COUNT($B$1:$B230)+1,""),""),"")</f>
        <v/>
      </c>
      <c r="C231" s="1"/>
      <c r="D231" s="1"/>
      <c r="E231" s="8"/>
    </row>
    <row r="232" spans="1:5" x14ac:dyDescent="0.25">
      <c r="A232">
        <v>231</v>
      </c>
      <c r="B232" t="str">
        <f>IF($C232&lt;&gt;"",IF(COUNTIFS($C$2:$C$251,"="&amp;$C232)&gt;=5,IF(COUNTIFS($C$2:$C232,"="&amp;$C232)&lt;=7,COUNT($B$1:$B231)+1,""),""),"")</f>
        <v/>
      </c>
      <c r="C232" s="1"/>
      <c r="D232" s="1"/>
      <c r="E232" s="8"/>
    </row>
    <row r="233" spans="1:5" x14ac:dyDescent="0.25">
      <c r="A233">
        <v>232</v>
      </c>
      <c r="B233" t="str">
        <f>IF($C233&lt;&gt;"",IF(COUNTIFS($C$2:$C$251,"="&amp;$C233)&gt;=5,IF(COUNTIFS($C$2:$C233,"="&amp;$C233)&lt;=7,COUNT($B$1:$B232)+1,""),""),"")</f>
        <v/>
      </c>
      <c r="C233" s="1"/>
      <c r="D233" s="1"/>
      <c r="E233" s="8"/>
    </row>
    <row r="234" spans="1:5" x14ac:dyDescent="0.25">
      <c r="A234">
        <v>233</v>
      </c>
      <c r="B234" t="str">
        <f>IF($C234&lt;&gt;"",IF(COUNTIFS($C$2:$C$251,"="&amp;$C234)&gt;=5,IF(COUNTIFS($C$2:$C234,"="&amp;$C234)&lt;=7,COUNT($B$1:$B233)+1,""),""),"")</f>
        <v/>
      </c>
      <c r="C234" s="1"/>
      <c r="D234" s="1"/>
      <c r="E234" s="8"/>
    </row>
    <row r="235" spans="1:5" x14ac:dyDescent="0.25">
      <c r="A235">
        <v>234</v>
      </c>
      <c r="B235" t="str">
        <f>IF($C235&lt;&gt;"",IF(COUNTIFS($C$2:$C$251,"="&amp;$C235)&gt;=5,IF(COUNTIFS($C$2:$C235,"="&amp;$C235)&lt;=7,COUNT($B$1:$B234)+1,""),""),"")</f>
        <v/>
      </c>
      <c r="C235" s="1"/>
      <c r="D235" s="1"/>
      <c r="E235" s="8"/>
    </row>
    <row r="236" spans="1:5" x14ac:dyDescent="0.25">
      <c r="A236">
        <v>235</v>
      </c>
      <c r="B236" t="str">
        <f>IF($C236&lt;&gt;"",IF(COUNTIFS($C$2:$C$251,"="&amp;$C236)&gt;=5,IF(COUNTIFS($C$2:$C236,"="&amp;$C236)&lt;=7,COUNT($B$1:$B235)+1,""),""),"")</f>
        <v/>
      </c>
      <c r="C236" s="1"/>
      <c r="D236" s="1"/>
      <c r="E236" s="8"/>
    </row>
    <row r="237" spans="1:5" x14ac:dyDescent="0.25">
      <c r="A237">
        <v>236</v>
      </c>
      <c r="B237" t="str">
        <f>IF($C237&lt;&gt;"",IF(COUNTIFS($C$2:$C$251,"="&amp;$C237)&gt;=5,IF(COUNTIFS($C$2:$C237,"="&amp;$C237)&lt;=7,COUNT($B$1:$B236)+1,""),""),"")</f>
        <v/>
      </c>
      <c r="C237" s="1"/>
      <c r="D237" s="1"/>
      <c r="E237" s="8"/>
    </row>
    <row r="238" spans="1:5" x14ac:dyDescent="0.25">
      <c r="A238">
        <v>237</v>
      </c>
      <c r="B238" t="str">
        <f>IF($C238&lt;&gt;"",IF(COUNTIFS($C$2:$C$251,"="&amp;$C238)&gt;=5,IF(COUNTIFS($C$2:$C238,"="&amp;$C238)&lt;=7,COUNT($B$1:$B237)+1,""),""),"")</f>
        <v/>
      </c>
      <c r="C238" s="1"/>
      <c r="D238" s="1"/>
      <c r="E238" s="8"/>
    </row>
    <row r="239" spans="1:5" x14ac:dyDescent="0.25">
      <c r="A239">
        <v>238</v>
      </c>
      <c r="B239" t="str">
        <f>IF($C239&lt;&gt;"",IF(COUNTIFS($C$2:$C$251,"="&amp;$C239)&gt;=5,IF(COUNTIFS($C$2:$C239,"="&amp;$C239)&lt;=7,COUNT($B$1:$B238)+1,""),""),"")</f>
        <v/>
      </c>
      <c r="C239" s="1"/>
      <c r="D239" s="1"/>
      <c r="E239" s="8"/>
    </row>
    <row r="240" spans="1:5" x14ac:dyDescent="0.25">
      <c r="A240">
        <v>239</v>
      </c>
      <c r="B240" t="str">
        <f>IF($C240&lt;&gt;"",IF(COUNTIFS($C$2:$C$251,"="&amp;$C240)&gt;=5,IF(COUNTIFS($C$2:$C240,"="&amp;$C240)&lt;=7,COUNT($B$1:$B239)+1,""),""),"")</f>
        <v/>
      </c>
      <c r="C240" s="1"/>
      <c r="D240" s="1"/>
      <c r="E240" s="8"/>
    </row>
    <row r="241" spans="1:5" x14ac:dyDescent="0.25">
      <c r="A241">
        <v>240</v>
      </c>
      <c r="B241" t="str">
        <f>IF($C241&lt;&gt;"",IF(COUNTIFS($C$2:$C$251,"="&amp;$C241)&gt;=5,IF(COUNTIFS($C$2:$C241,"="&amp;$C241)&lt;=7,COUNT($B$1:$B240)+1,""),""),"")</f>
        <v/>
      </c>
      <c r="C241" s="1"/>
      <c r="D241" s="1"/>
      <c r="E241" s="8"/>
    </row>
    <row r="242" spans="1:5" x14ac:dyDescent="0.25">
      <c r="A242">
        <v>241</v>
      </c>
      <c r="B242" t="str">
        <f>IF($C242&lt;&gt;"",IF(COUNTIFS($C$2:$C$251,"="&amp;$C242)&gt;=5,IF(COUNTIFS($C$2:$C242,"="&amp;$C242)&lt;=7,COUNT($B$1:$B241)+1,""),""),"")</f>
        <v/>
      </c>
      <c r="C242" s="1"/>
      <c r="D242" s="1"/>
      <c r="E242" s="8"/>
    </row>
    <row r="243" spans="1:5" x14ac:dyDescent="0.25">
      <c r="A243">
        <v>242</v>
      </c>
      <c r="B243" t="str">
        <f>IF($C243&lt;&gt;"",IF(COUNTIFS($C$2:$C$251,"="&amp;$C243)&gt;=5,IF(COUNTIFS($C$2:$C243,"="&amp;$C243)&lt;=7,COUNT($B$1:$B242)+1,""),""),"")</f>
        <v/>
      </c>
      <c r="C243" s="1"/>
      <c r="D243" s="1"/>
      <c r="E243" s="8"/>
    </row>
    <row r="244" spans="1:5" x14ac:dyDescent="0.25">
      <c r="A244">
        <v>243</v>
      </c>
      <c r="B244" t="str">
        <f>IF($C244&lt;&gt;"",IF(COUNTIFS($C$2:$C$251,"="&amp;$C244)&gt;=5,IF(COUNTIFS($C$2:$C244,"="&amp;$C244)&lt;=7,COUNT($B$1:$B243)+1,""),""),"")</f>
        <v/>
      </c>
      <c r="C244" s="1"/>
      <c r="D244" s="1"/>
      <c r="E244" s="8"/>
    </row>
    <row r="245" spans="1:5" x14ac:dyDescent="0.25">
      <c r="A245">
        <v>244</v>
      </c>
      <c r="B245" t="str">
        <f>IF($C245&lt;&gt;"",IF(COUNTIFS($C$2:$C$251,"="&amp;$C245)&gt;=5,IF(COUNTIFS($C$2:$C245,"="&amp;$C245)&lt;=7,COUNT($B$1:$B244)+1,""),""),"")</f>
        <v/>
      </c>
      <c r="C245" s="1"/>
      <c r="D245" s="1"/>
      <c r="E245" s="8"/>
    </row>
    <row r="246" spans="1:5" x14ac:dyDescent="0.25">
      <c r="A246">
        <v>245</v>
      </c>
      <c r="B246" t="str">
        <f>IF($C246&lt;&gt;"",IF(COUNTIFS($C$2:$C$251,"="&amp;$C246)&gt;=5,IF(COUNTIFS($C$2:$C246,"="&amp;$C246)&lt;=7,COUNT($B$1:$B245)+1,""),""),"")</f>
        <v/>
      </c>
      <c r="C246" s="1"/>
      <c r="D246" s="1"/>
      <c r="E246" s="8"/>
    </row>
    <row r="247" spans="1:5" x14ac:dyDescent="0.25">
      <c r="A247">
        <v>246</v>
      </c>
      <c r="B247" t="str">
        <f>IF($C247&lt;&gt;"",IF(COUNTIFS($C$2:$C$251,"="&amp;$C247)&gt;=5,IF(COUNTIFS($C$2:$C247,"="&amp;$C247)&lt;=7,COUNT($B$1:$B246)+1,""),""),"")</f>
        <v/>
      </c>
      <c r="C247" s="1"/>
      <c r="D247" s="1"/>
      <c r="E247" s="8"/>
    </row>
    <row r="248" spans="1:5" x14ac:dyDescent="0.25">
      <c r="A248">
        <v>247</v>
      </c>
      <c r="B248" t="str">
        <f>IF($C248&lt;&gt;"",IF(COUNTIFS($C$2:$C$251,"="&amp;$C248)&gt;=5,IF(COUNTIFS($C$2:$C248,"="&amp;$C248)&lt;=7,COUNT($B$1:$B247)+1,""),""),"")</f>
        <v/>
      </c>
      <c r="C248" s="1"/>
      <c r="D248" s="1"/>
      <c r="E248" s="8"/>
    </row>
    <row r="249" spans="1:5" x14ac:dyDescent="0.25">
      <c r="A249">
        <v>248</v>
      </c>
      <c r="B249" t="str">
        <f>IF($C249&lt;&gt;"",IF(COUNTIFS($C$2:$C$251,"="&amp;$C249)&gt;=5,IF(COUNTIFS($C$2:$C249,"="&amp;$C249)&lt;=7,COUNT($B$1:$B248)+1,""),""),"")</f>
        <v/>
      </c>
      <c r="C249" s="1"/>
      <c r="D249" s="1"/>
      <c r="E249" s="8"/>
    </row>
    <row r="250" spans="1:5" x14ac:dyDescent="0.25">
      <c r="A250">
        <v>249</v>
      </c>
      <c r="B250" t="str">
        <f>IF($C250&lt;&gt;"",IF(COUNTIFS($C$2:$C$251,"="&amp;$C250)&gt;=5,IF(COUNTIFS($C$2:$C250,"="&amp;$C250)&lt;=7,COUNT($B$1:$B249)+1,""),""),"")</f>
        <v/>
      </c>
      <c r="C250" s="1"/>
      <c r="D250" s="1"/>
      <c r="E250" s="8"/>
    </row>
    <row r="251" spans="1:5" x14ac:dyDescent="0.25">
      <c r="A251">
        <v>250</v>
      </c>
      <c r="B251" t="str">
        <f>IF($C251&lt;&gt;"",IF(COUNTIFS($C$2:$C$251,"="&amp;$C251)&gt;=5,IF(COUNTIFS($C$2:$C251,"="&amp;$C251)&lt;=7,COUNT($B$1:$B250)+1,""),""),"")</f>
        <v/>
      </c>
      <c r="C251" s="1"/>
      <c r="D251" s="1"/>
      <c r="E251" s="8"/>
    </row>
  </sheetData>
  <mergeCells count="4">
    <mergeCell ref="H3:N3"/>
    <mergeCell ref="G1:P1"/>
    <mergeCell ref="G31:P31"/>
    <mergeCell ref="H33:N33"/>
  </mergeCells>
  <dataValidations count="1">
    <dataValidation type="list" allowBlank="1" showInputMessage="1" showErrorMessage="1" sqref="C2:C251">
      <formula1>Schools</formula1>
    </dataValidation>
  </dataValidation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8"/>
  <sheetViews>
    <sheetView tabSelected="1" zoomScale="125" zoomScaleNormal="125" zoomScalePageLayoutView="125" workbookViewId="0">
      <selection activeCell="D5" sqref="D5"/>
    </sheetView>
  </sheetViews>
  <sheetFormatPr defaultColWidth="8.875" defaultRowHeight="15" x14ac:dyDescent="0.25"/>
  <cols>
    <col min="1" max="1" width="33.375" customWidth="1"/>
  </cols>
  <sheetData>
    <row r="1" spans="1:3" x14ac:dyDescent="0.25">
      <c r="A1" s="5" t="s">
        <v>17</v>
      </c>
      <c r="B1" s="5" t="s">
        <v>6</v>
      </c>
      <c r="C1" s="5" t="s">
        <v>25</v>
      </c>
    </row>
    <row r="2" spans="1:3" x14ac:dyDescent="0.25">
      <c r="A2" s="1" t="s">
        <v>26</v>
      </c>
      <c r="B2" s="13" t="s">
        <v>236</v>
      </c>
    </row>
    <row r="3" spans="1:3" x14ac:dyDescent="0.25">
      <c r="A3" s="1" t="s">
        <v>20</v>
      </c>
      <c r="B3" s="13" t="s">
        <v>236</v>
      </c>
    </row>
    <row r="4" spans="1:3" x14ac:dyDescent="0.25">
      <c r="A4" s="1" t="s">
        <v>21</v>
      </c>
      <c r="B4" s="14"/>
    </row>
    <row r="5" spans="1:3" x14ac:dyDescent="0.25">
      <c r="A5" s="1" t="s">
        <v>33</v>
      </c>
      <c r="B5" s="13" t="s">
        <v>236</v>
      </c>
    </row>
    <row r="6" spans="1:3" x14ac:dyDescent="0.25">
      <c r="A6" s="1" t="s">
        <v>27</v>
      </c>
      <c r="B6" s="13" t="s">
        <v>236</v>
      </c>
    </row>
    <row r="7" spans="1:3" x14ac:dyDescent="0.25">
      <c r="A7" s="1" t="s">
        <v>34</v>
      </c>
      <c r="B7" s="13" t="s">
        <v>236</v>
      </c>
    </row>
    <row r="8" spans="1:3" x14ac:dyDescent="0.25">
      <c r="A8" s="1" t="s">
        <v>22</v>
      </c>
      <c r="B8" s="13" t="s">
        <v>236</v>
      </c>
    </row>
    <row r="9" spans="1:3" x14ac:dyDescent="0.25">
      <c r="A9" s="1" t="s">
        <v>23</v>
      </c>
      <c r="B9" s="13" t="s">
        <v>236</v>
      </c>
    </row>
    <row r="10" spans="1:3" x14ac:dyDescent="0.25">
      <c r="A10" s="1" t="s">
        <v>28</v>
      </c>
      <c r="B10" s="13" t="s">
        <v>236</v>
      </c>
    </row>
    <row r="11" spans="1:3" x14ac:dyDescent="0.25">
      <c r="A11" s="1" t="s">
        <v>29</v>
      </c>
      <c r="B11" s="13" t="s">
        <v>236</v>
      </c>
    </row>
    <row r="12" spans="1:3" x14ac:dyDescent="0.25">
      <c r="A12" s="1" t="s">
        <v>24</v>
      </c>
      <c r="B12" s="13" t="s">
        <v>236</v>
      </c>
    </row>
    <row r="13" spans="1:3" x14ac:dyDescent="0.25">
      <c r="A13" s="1" t="s">
        <v>31</v>
      </c>
      <c r="B13" s="14"/>
    </row>
    <row r="14" spans="1:3" x14ac:dyDescent="0.25">
      <c r="A14" s="1" t="s">
        <v>30</v>
      </c>
      <c r="B14" s="2"/>
    </row>
    <row r="15" spans="1:3" x14ac:dyDescent="0.25">
      <c r="A15" s="1" t="s">
        <v>36</v>
      </c>
      <c r="B15" s="2"/>
    </row>
    <row r="16" spans="1:3" x14ac:dyDescent="0.25">
      <c r="A16" s="1" t="s">
        <v>35</v>
      </c>
      <c r="B16" s="2"/>
    </row>
    <row r="17" spans="1:2" x14ac:dyDescent="0.25">
      <c r="A17" s="1" t="s">
        <v>18</v>
      </c>
      <c r="B17" s="2"/>
    </row>
    <row r="18" spans="1:2" x14ac:dyDescent="0.25">
      <c r="A18" s="1" t="s">
        <v>8</v>
      </c>
      <c r="B18" s="2"/>
    </row>
    <row r="19" spans="1:2" x14ac:dyDescent="0.25">
      <c r="A19" s="1" t="s">
        <v>9</v>
      </c>
      <c r="B19" s="2"/>
    </row>
    <row r="20" spans="1:2" x14ac:dyDescent="0.25">
      <c r="A20" s="1" t="s">
        <v>10</v>
      </c>
      <c r="B20" s="2"/>
    </row>
    <row r="21" spans="1:2" x14ac:dyDescent="0.25">
      <c r="A21" s="1" t="s">
        <v>11</v>
      </c>
      <c r="B21" s="2"/>
    </row>
    <row r="22" spans="1:2" x14ac:dyDescent="0.25">
      <c r="A22" s="1" t="s">
        <v>12</v>
      </c>
      <c r="B22" s="2"/>
    </row>
    <row r="23" spans="1:2" x14ac:dyDescent="0.25">
      <c r="A23" s="1" t="s">
        <v>13</v>
      </c>
      <c r="B23" s="2"/>
    </row>
    <row r="24" spans="1:2" x14ac:dyDescent="0.25">
      <c r="A24" s="1" t="s">
        <v>14</v>
      </c>
      <c r="B24" s="2"/>
    </row>
    <row r="25" spans="1:2" x14ac:dyDescent="0.25">
      <c r="A25" s="1" t="s">
        <v>15</v>
      </c>
      <c r="B25" s="2"/>
    </row>
    <row r="26" spans="1:2" x14ac:dyDescent="0.25">
      <c r="A26" s="1" t="s">
        <v>16</v>
      </c>
      <c r="B26" s="2"/>
    </row>
    <row r="28" spans="1:2" x14ac:dyDescent="0.25">
      <c r="A28" s="5" t="s">
        <v>7</v>
      </c>
      <c r="B28" s="6">
        <f>SUM(B1:B27)</f>
        <v>0</v>
      </c>
    </row>
  </sheetData>
  <sortState ref="A2:C14">
    <sortCondition ref="A2:A14"/>
  </sortState>
  <phoneticPr fontId="2" type="noConversion"/>
  <pageMargins left="0.7" right="0.7" top="0.75" bottom="0.75" header="0.3" footer="0.3"/>
  <pageSetup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JV Girls</vt:lpstr>
      <vt:lpstr>JV Boys</vt:lpstr>
      <vt:lpstr>Varsity Girls</vt:lpstr>
      <vt:lpstr>Varsity Boys</vt:lpstr>
      <vt:lpstr>Schools</vt:lpstr>
      <vt:lpstr>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Barber</dc:creator>
  <cp:lastModifiedBy>Amy Nauta</cp:lastModifiedBy>
  <dcterms:created xsi:type="dcterms:W3CDTF">2014-11-06T14:59:55Z</dcterms:created>
  <dcterms:modified xsi:type="dcterms:W3CDTF">2016-11-07T14:28:08Z</dcterms:modified>
</cp:coreProperties>
</file>