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9035" windowHeight="11760"/>
  </bookViews>
  <sheets>
    <sheet name="Team Scores" sheetId="1" r:id="rId1"/>
    <sheet name="Girls Individual" sheetId="4" r:id="rId2"/>
    <sheet name="Boys Individual" sheetId="5" r:id="rId3"/>
  </sheets>
  <calcPr calcId="125725" calcMode="manual" calcCompleted="0" calcOnSave="0"/>
</workbook>
</file>

<file path=xl/calcChain.xml><?xml version="1.0" encoding="utf-8"?>
<calcChain xmlns="http://schemas.openxmlformats.org/spreadsheetml/2006/main">
  <c r="P20" i="1"/>
  <c r="O20"/>
  <c r="N20"/>
  <c r="M20"/>
  <c r="L20"/>
  <c r="K20"/>
  <c r="J20"/>
  <c r="I20"/>
  <c r="H20"/>
  <c r="P19"/>
  <c r="O19"/>
  <c r="N19"/>
  <c r="M19"/>
  <c r="L19"/>
  <c r="K19"/>
  <c r="J19"/>
  <c r="I19"/>
  <c r="H19"/>
  <c r="P18"/>
  <c r="O18"/>
  <c r="N18"/>
  <c r="M18"/>
  <c r="L18"/>
  <c r="K18"/>
  <c r="J18"/>
  <c r="I18"/>
  <c r="H18"/>
  <c r="P17"/>
  <c r="O17"/>
  <c r="N17"/>
  <c r="M17"/>
  <c r="L17"/>
  <c r="K17"/>
  <c r="J17"/>
  <c r="I17"/>
  <c r="H17"/>
  <c r="P16"/>
  <c r="O16"/>
  <c r="N16"/>
  <c r="M16"/>
  <c r="L16"/>
  <c r="K16"/>
  <c r="J16"/>
  <c r="I16"/>
  <c r="H16"/>
  <c r="P15"/>
  <c r="O15"/>
  <c r="N15"/>
  <c r="M15"/>
  <c r="L15"/>
  <c r="K15"/>
  <c r="J15"/>
  <c r="I15"/>
  <c r="H15"/>
  <c r="P14"/>
  <c r="O14"/>
  <c r="N14"/>
  <c r="M14"/>
  <c r="L14"/>
  <c r="K14"/>
  <c r="J14"/>
  <c r="I14"/>
  <c r="H14"/>
  <c r="P13"/>
  <c r="O13"/>
  <c r="N13"/>
  <c r="M13"/>
  <c r="L13"/>
  <c r="K13"/>
  <c r="J13"/>
  <c r="I13"/>
  <c r="H13"/>
  <c r="P12"/>
  <c r="O12"/>
  <c r="N12"/>
  <c r="M12"/>
  <c r="L12"/>
  <c r="K12"/>
  <c r="J12"/>
  <c r="I12"/>
  <c r="H12"/>
  <c r="P11"/>
  <c r="O11"/>
  <c r="N11"/>
  <c r="M11"/>
  <c r="L11"/>
  <c r="K11"/>
  <c r="J11"/>
  <c r="I11"/>
  <c r="H11"/>
  <c r="P10"/>
  <c r="O10"/>
  <c r="N10"/>
  <c r="M10"/>
  <c r="L10"/>
  <c r="K10"/>
  <c r="J10"/>
  <c r="I10"/>
  <c r="H10"/>
  <c r="P9"/>
  <c r="O9"/>
  <c r="N9"/>
  <c r="M9"/>
  <c r="L9"/>
  <c r="K9"/>
  <c r="J9"/>
  <c r="I9"/>
  <c r="H9"/>
  <c r="P8"/>
  <c r="O8"/>
  <c r="N8"/>
  <c r="M8"/>
  <c r="L8"/>
  <c r="K8"/>
  <c r="J8"/>
  <c r="I8"/>
  <c r="H8"/>
  <c r="P7"/>
  <c r="O7"/>
  <c r="N7"/>
  <c r="M7"/>
  <c r="L7"/>
  <c r="K7"/>
  <c r="J7"/>
  <c r="I7"/>
  <c r="H7"/>
  <c r="P6"/>
  <c r="O6"/>
  <c r="N6"/>
  <c r="M6"/>
  <c r="L6"/>
  <c r="K6"/>
  <c r="J6"/>
  <c r="I6"/>
  <c r="H6"/>
  <c r="P5"/>
  <c r="O5"/>
  <c r="N5"/>
  <c r="M5"/>
  <c r="L5"/>
  <c r="K5"/>
  <c r="J5"/>
  <c r="I5"/>
  <c r="H5"/>
  <c r="P4"/>
  <c r="O4"/>
  <c r="N4"/>
  <c r="M4"/>
  <c r="L4"/>
  <c r="K4"/>
  <c r="J4"/>
  <c r="I4"/>
  <c r="H4"/>
  <c r="P3"/>
  <c r="O3"/>
  <c r="N3"/>
  <c r="M3"/>
  <c r="L3"/>
  <c r="K3"/>
  <c r="J3"/>
  <c r="I3"/>
  <c r="H3"/>
  <c r="P2"/>
  <c r="Q2" s="1"/>
  <c r="O2"/>
  <c r="O21" s="1"/>
  <c r="N2"/>
  <c r="N21" s="1"/>
  <c r="M2"/>
  <c r="M21" s="1"/>
  <c r="L2"/>
  <c r="K2"/>
  <c r="K21" s="1"/>
  <c r="J2"/>
  <c r="J21" s="1"/>
  <c r="I2"/>
  <c r="I21" s="1"/>
  <c r="H2"/>
  <c r="O36"/>
  <c r="O35"/>
  <c r="O34"/>
  <c r="O31"/>
  <c r="O30"/>
  <c r="O29"/>
  <c r="N37"/>
  <c r="O37" s="1"/>
  <c r="N32"/>
  <c r="M37"/>
  <c r="M32"/>
  <c r="L37"/>
  <c r="L32"/>
  <c r="H21" l="1"/>
  <c r="Q4"/>
  <c r="Q8"/>
  <c r="Q12"/>
  <c r="Q16"/>
  <c r="Q20"/>
  <c r="Q3"/>
  <c r="Q7"/>
  <c r="Q11"/>
  <c r="Q15"/>
  <c r="Q19"/>
  <c r="Q6"/>
  <c r="Q10"/>
  <c r="Q14"/>
  <c r="Q18"/>
  <c r="L21"/>
  <c r="Q5"/>
  <c r="Q9"/>
  <c r="Q13"/>
  <c r="Q17"/>
  <c r="P21"/>
  <c r="O32"/>
  <c r="N39"/>
  <c r="M39"/>
  <c r="L39"/>
  <c r="O39" l="1"/>
  <c r="K37"/>
  <c r="K32"/>
  <c r="A38" i="5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44" i="4"/>
  <c r="A45" s="1"/>
  <c r="A46" s="1"/>
  <c r="A47" s="1"/>
  <c r="A48" s="1"/>
  <c r="I32" i="1"/>
  <c r="I37"/>
  <c r="J37"/>
  <c r="J32"/>
  <c r="I39" l="1"/>
  <c r="J39"/>
  <c r="K39"/>
</calcChain>
</file>

<file path=xl/sharedStrings.xml><?xml version="1.0" encoding="utf-8"?>
<sst xmlns="http://schemas.openxmlformats.org/spreadsheetml/2006/main" count="728" uniqueCount="313">
  <si>
    <t>Runner</t>
  </si>
  <si>
    <t>School</t>
  </si>
  <si>
    <t>Place</t>
  </si>
  <si>
    <t>St. Elizabeth</t>
  </si>
  <si>
    <t>St. Vincent Martyr</t>
  </si>
  <si>
    <t>St. Patrick's</t>
  </si>
  <si>
    <t>Academy of Our Lady of Peace</t>
  </si>
  <si>
    <t>Holy Trinity</t>
  </si>
  <si>
    <t>Assumption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</si>
  <si>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</si>
  <si>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</si>
  <si>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</si>
  <si>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</si>
  <si>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</si>
  <si>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</si>
  <si>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</si>
  <si>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</si>
  <si>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</si>
  <si>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</si>
  <si>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Our Lady of Sorrows</t>
  </si>
  <si>
    <t>St. James'</t>
  </si>
  <si>
    <t>55 pts available per race</t>
  </si>
  <si>
    <t>330 pts overall</t>
  </si>
  <si>
    <t>St. Cassian</t>
  </si>
  <si>
    <t>St. Mary's Prep</t>
  </si>
  <si>
    <t>Time</t>
  </si>
  <si>
    <t>Hayley Pignatello</t>
  </si>
  <si>
    <t>Hope Kaczynski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</si>
  <si>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</si>
  <si>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</si>
  <si>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</si>
  <si>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</si>
  <si>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</si>
  <si>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</si>
  <si>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</si>
  <si>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</si>
  <si>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</si>
  <si>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</si>
  <si>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Jared Edwards</t>
  </si>
  <si>
    <t>Villa Walsh</t>
  </si>
  <si>
    <t>Catherine Collum</t>
  </si>
  <si>
    <t>Julia Polo</t>
  </si>
  <si>
    <t>Emma Torres</t>
  </si>
  <si>
    <t>Molly Donohue</t>
  </si>
  <si>
    <t>Brandon Kelly</t>
  </si>
  <si>
    <t>Bennett Knesl</t>
  </si>
  <si>
    <t>Sam Grube</t>
  </si>
  <si>
    <t>GIRLS 3</t>
  </si>
  <si>
    <t>St. Rose (Short Hills)</t>
  </si>
  <si>
    <t>GIRLS 4</t>
  </si>
  <si>
    <t>BOYS 4</t>
  </si>
  <si>
    <t>Girls 3</t>
  </si>
  <si>
    <t>Boys 3</t>
  </si>
  <si>
    <t>Girls 4</t>
  </si>
  <si>
    <t>Emma Muir</t>
  </si>
  <si>
    <t>Colleen Santoriello</t>
  </si>
  <si>
    <t>Nora Dam</t>
  </si>
  <si>
    <t>Lila Ashton</t>
  </si>
  <si>
    <t>Elizabeth Kelly</t>
  </si>
  <si>
    <t>John Cooney</t>
  </si>
  <si>
    <t>Matthew Lynch</t>
  </si>
  <si>
    <t>Christian Waldman</t>
  </si>
  <si>
    <t>BOYS 3</t>
  </si>
  <si>
    <t>Aryan Sabnekar</t>
  </si>
  <si>
    <t>Drew Schuley</t>
  </si>
  <si>
    <t>Cade Duncza</t>
  </si>
  <si>
    <t>Charlie Grube</t>
  </si>
  <si>
    <t>Kieran Philbrick</t>
  </si>
  <si>
    <t>Sebastian Mohwinkel</t>
  </si>
  <si>
    <t>Jonathan Polo</t>
  </si>
  <si>
    <t>Henry Riedell</t>
  </si>
  <si>
    <t>Luke McArthur</t>
  </si>
  <si>
    <t>Peter VanRaamsdonk</t>
  </si>
  <si>
    <t>Charlie Spiegle</t>
  </si>
  <si>
    <t>Zade Nassoura</t>
  </si>
  <si>
    <t>Charlie Gehringer</t>
  </si>
  <si>
    <t>Caudell Cajuste</t>
  </si>
  <si>
    <t>Peter Muir</t>
  </si>
  <si>
    <t>Bryan Tucker</t>
  </si>
  <si>
    <t>Matthew Halliez</t>
  </si>
  <si>
    <t>Erin Traynor</t>
  </si>
  <si>
    <t>Sarah Hoff</t>
  </si>
  <si>
    <t>Caroline Condon</t>
  </si>
  <si>
    <t>Aletha Reynolds</t>
  </si>
  <si>
    <t>Maudie-Grace Lomuscio</t>
  </si>
  <si>
    <t>Sarah Bopp</t>
  </si>
  <si>
    <t>Ella Solorzano</t>
  </si>
  <si>
    <t>Libby Farmer</t>
  </si>
  <si>
    <t>Chloe Mansfield</t>
  </si>
  <si>
    <t>Jillian Paolino</t>
  </si>
  <si>
    <t>Isabel Sabnekar</t>
  </si>
  <si>
    <t>Claire Taylor</t>
  </si>
  <si>
    <t>Caroline Bodnar</t>
  </si>
  <si>
    <t>Keira Tagliareni</t>
  </si>
  <si>
    <t>Our Lady of Mt. Carmel</t>
  </si>
  <si>
    <t>Veronica Huresky</t>
  </si>
  <si>
    <t>Erin Aroneo</t>
  </si>
  <si>
    <t>Cora Rose Webber</t>
  </si>
  <si>
    <t>Elodie Cooney</t>
  </si>
  <si>
    <t>St. John the Apostle</t>
  </si>
  <si>
    <t>Boys 4</t>
  </si>
  <si>
    <t>St. Matthias</t>
  </si>
  <si>
    <t>Delbarton</t>
  </si>
  <si>
    <t>Amelia Ptak</t>
  </si>
  <si>
    <t>Olivia Bayuelo</t>
  </si>
  <si>
    <t>Anya Sidhu</t>
  </si>
  <si>
    <t>Stella Eager</t>
  </si>
  <si>
    <t>Laylia Torres</t>
  </si>
  <si>
    <t>Alyssa Martel</t>
  </si>
  <si>
    <t>Joseph Schmidt</t>
  </si>
  <si>
    <t>Todd Smith</t>
  </si>
  <si>
    <t>Nicholas Wilson</t>
  </si>
  <si>
    <t>Andrew Ahern</t>
  </si>
  <si>
    <t>Christopher Schmidt</t>
  </si>
  <si>
    <t>Harrison Szot</t>
  </si>
  <si>
    <t>Brendan McKeon</t>
  </si>
  <si>
    <t>Aidan Shrekgast</t>
  </si>
  <si>
    <t>Andrew Quiroz</t>
  </si>
  <si>
    <t>Charles Gosda</t>
  </si>
  <si>
    <t>Andrew Demetrick</t>
  </si>
  <si>
    <t>Pablo Schielke</t>
  </si>
  <si>
    <t>Andrew Young</t>
  </si>
  <si>
    <t>Leo Fiore</t>
  </si>
  <si>
    <t>Blythe Dudley</t>
  </si>
  <si>
    <t>Stephanie Hughes</t>
  </si>
  <si>
    <t>Evangeline Bisaha</t>
  </si>
  <si>
    <t>Nora Aroneo</t>
  </si>
  <si>
    <t>Luke Hade</t>
  </si>
  <si>
    <t>Dillon Byrne</t>
  </si>
  <si>
    <t>Cole McChesney</t>
  </si>
  <si>
    <t>Brayden Kiraly</t>
  </si>
  <si>
    <t>Daniel Quiroz</t>
  </si>
  <si>
    <t>Gavin Wesner</t>
  </si>
  <si>
    <t>Crew Schielke</t>
  </si>
  <si>
    <t>Emily Poruczynski</t>
  </si>
  <si>
    <t>June Gill</t>
  </si>
  <si>
    <t>Kayla Foley</t>
  </si>
  <si>
    <t>Liana Dudajek</t>
  </si>
  <si>
    <t>Madison Sanchez</t>
  </si>
  <si>
    <t>Marcella Junkroft</t>
  </si>
  <si>
    <t>Jimmy Hughes</t>
  </si>
  <si>
    <t>Rinaldo DiGiacopo</t>
  </si>
  <si>
    <t>CJ Tovar</t>
  </si>
  <si>
    <t>Jack Paguirigan</t>
  </si>
  <si>
    <t>Peter Balan</t>
  </si>
  <si>
    <t>Satvik Dhiman</t>
  </si>
  <si>
    <t>Diego Sanchez</t>
  </si>
  <si>
    <t>Martin Galloza</t>
  </si>
  <si>
    <t>Delaney McKee</t>
  </si>
  <si>
    <t>Faith Schechter</t>
  </si>
  <si>
    <t>Alexandra Hajdu-Nemeth</t>
  </si>
  <si>
    <t>Sheridan Caughey</t>
  </si>
  <si>
    <t>Sara Gallo</t>
  </si>
  <si>
    <t>Ella Mansfield</t>
  </si>
  <si>
    <t>Julia Parmelee</t>
  </si>
  <si>
    <t>Grace Glynn</t>
  </si>
  <si>
    <t>Sydney Osborne</t>
  </si>
  <si>
    <t>DNF</t>
  </si>
  <si>
    <t>Collin Boler</t>
  </si>
  <si>
    <t>Jeremy Cruz</t>
  </si>
  <si>
    <t>Michael Trovato</t>
  </si>
  <si>
    <t>Andrew Blandon</t>
  </si>
  <si>
    <t>St. John the apostle</t>
  </si>
  <si>
    <t>Elijah McCoy</t>
  </si>
  <si>
    <t>Eli Farmer</t>
  </si>
  <si>
    <t>Finn Osborne</t>
  </si>
  <si>
    <t>Matese Montas</t>
  </si>
  <si>
    <t>Xavier Dominguez</t>
  </si>
  <si>
    <t>Charlie Ryerson</t>
  </si>
  <si>
    <t>Henry Williamson</t>
  </si>
  <si>
    <t>Nicholas Rotolo</t>
  </si>
  <si>
    <t>Ethan Bandhold</t>
  </si>
  <si>
    <t>Joseph Radics</t>
  </si>
  <si>
    <t>Noah Potian</t>
  </si>
  <si>
    <t>Matthew Bergwall</t>
  </si>
  <si>
    <t>Jack Ahern</t>
  </si>
  <si>
    <t>Dean Romain</t>
  </si>
  <si>
    <t>Alejandro Orellana</t>
  </si>
  <si>
    <t>Beckett Harley</t>
  </si>
  <si>
    <t>Peter Tyrrell</t>
  </si>
  <si>
    <t>Eric Gehm</t>
  </si>
  <si>
    <t>Mark Samuel</t>
  </si>
  <si>
    <t>Jack Ross</t>
  </si>
  <si>
    <t>Brennan McEvoy</t>
  </si>
  <si>
    <t>Everett Shockley</t>
  </si>
  <si>
    <t>Ian DeLuca</t>
  </si>
  <si>
    <t>Miguel Torres</t>
  </si>
  <si>
    <t>Mario Huresky</t>
  </si>
  <si>
    <t>Riley Ben Harmsey</t>
  </si>
  <si>
    <t>Henry Howell</t>
  </si>
  <si>
    <t>Charlie Quinn</t>
  </si>
  <si>
    <t>Ian Kehoe</t>
  </si>
  <si>
    <t>Peter Dio</t>
  </si>
  <si>
    <t>Noah Daly</t>
  </si>
  <si>
    <t>Mark Hanna</t>
  </si>
  <si>
    <t>Charles Zogby</t>
  </si>
  <si>
    <t>Charles Arturi</t>
  </si>
  <si>
    <t>Julian Vasquez</t>
  </si>
  <si>
    <t>Jack Radics</t>
  </si>
  <si>
    <t>Mason Wesner</t>
  </si>
  <si>
    <t>Jack Connors</t>
  </si>
  <si>
    <t>Noah Horvath</t>
  </si>
  <si>
    <t>Connor Leavy</t>
  </si>
  <si>
    <t>Ryan Ahern</t>
  </si>
  <si>
    <t>Owen Sidhu</t>
  </si>
  <si>
    <t>Carl Aberle</t>
  </si>
  <si>
    <t>John Reynolds</t>
  </si>
  <si>
    <t>Daniel Sousa</t>
  </si>
  <si>
    <t>Brendan Keown</t>
  </si>
  <si>
    <t>Millen Dhiman</t>
  </si>
  <si>
    <t>James Vieira</t>
  </si>
  <si>
    <t>Charlie Bolster</t>
  </si>
  <si>
    <t>Henry Harding</t>
  </si>
  <si>
    <t>Colin Sidhu</t>
  </si>
  <si>
    <t>Harcourt Lucius II</t>
  </si>
  <si>
    <t>Christian Seaman</t>
  </si>
  <si>
    <t>James Condon</t>
  </si>
  <si>
    <t>Michael Mannino</t>
  </si>
  <si>
    <t>Christian Herzog</t>
  </si>
  <si>
    <t>Ryan Haynes</t>
  </si>
  <si>
    <t>Patrick Keown</t>
  </si>
  <si>
    <t>Brian Boler</t>
  </si>
  <si>
    <t>Ramon Abreu</t>
  </si>
  <si>
    <t>Max Tyrrell</t>
  </si>
  <si>
    <t>Gyrord Gregoire</t>
  </si>
  <si>
    <t>Marcus McCoy</t>
  </si>
  <si>
    <t>George Flaherty</t>
  </si>
  <si>
    <t>Erik Wittmer</t>
  </si>
  <si>
    <t>Christopher Dziuba</t>
  </si>
  <si>
    <t>Lukas Kebuladze</t>
  </si>
  <si>
    <t>Jason Torre-Grasso</t>
  </si>
  <si>
    <t>Luigi Lancellotti</t>
  </si>
  <si>
    <t>John Balan</t>
  </si>
  <si>
    <t>Ryan Donnelly</t>
  </si>
  <si>
    <t>Jaden Zarantonello</t>
  </si>
  <si>
    <t>Michael Gopon</t>
  </si>
  <si>
    <t>Quinn Brubaker</t>
  </si>
  <si>
    <t>Tre Kelly</t>
  </si>
  <si>
    <t>Ian Wizeman</t>
  </si>
  <si>
    <t>Michael Ozgar</t>
  </si>
  <si>
    <t>Owen Riedell</t>
  </si>
  <si>
    <t>Sophia Crum</t>
  </si>
  <si>
    <t>Jayla Morrison</t>
  </si>
  <si>
    <t>Jacqueline Trynosky</t>
  </si>
  <si>
    <t>Thomasen Stack</t>
  </si>
  <si>
    <t>Sydney Martins</t>
  </si>
  <si>
    <t>Zsofie Kovacs</t>
  </si>
  <si>
    <t>Mary Kola</t>
  </si>
  <si>
    <t>Bella Borde</t>
  </si>
  <si>
    <t>Katiana Matlosz</t>
  </si>
  <si>
    <t>Mallie Farmer</t>
  </si>
  <si>
    <t>Gabriella Castellanos</t>
  </si>
  <si>
    <t>Cara Lehman</t>
  </si>
  <si>
    <t>Abigail Wright</t>
  </si>
  <si>
    <t>Madelyn Sabol</t>
  </si>
  <si>
    <t>Emma Potian</t>
  </si>
  <si>
    <t>Emma MacDonald</t>
  </si>
  <si>
    <t>Sarah Shalhoub</t>
  </si>
  <si>
    <t>Maia Santos</t>
  </si>
  <si>
    <t>Skyler Lewinski</t>
  </si>
  <si>
    <t>Emilia Wyka</t>
  </si>
  <si>
    <t>Lucia Junkroft</t>
  </si>
  <si>
    <t>Zoe Bisaha</t>
  </si>
  <si>
    <t>Marie Sanchez</t>
  </si>
  <si>
    <t>Madelyn Weber</t>
  </si>
  <si>
    <t>Lucy Frith</t>
  </si>
  <si>
    <t>Julia Hack</t>
  </si>
  <si>
    <t>Maggie Faherty</t>
  </si>
  <si>
    <t>Mika Vanderwesthuizen</t>
  </si>
  <si>
    <t>Alexandra Heredia</t>
  </si>
  <si>
    <t>Natalie Hillebrecht</t>
  </si>
  <si>
    <t>Agnes Balan</t>
  </si>
  <si>
    <t>Lily Maszaros</t>
  </si>
  <si>
    <t>Isabella Orosz</t>
  </si>
  <si>
    <t>Crystelle Clitus</t>
  </si>
  <si>
    <t>Victoria Pena-Palus</t>
  </si>
  <si>
    <t>Camila Checa</t>
  </si>
  <si>
    <t>Miley Galvan</t>
  </si>
  <si>
    <t>Piper Tricario</t>
  </si>
  <si>
    <t>Avery Poruczynski</t>
  </si>
  <si>
    <t>Devon Kochanski</t>
  </si>
  <si>
    <t>Elliana Fuhrmann</t>
  </si>
  <si>
    <t>Daniela Tinajero</t>
  </si>
  <si>
    <t>Bianca Enriquez</t>
  </si>
  <si>
    <t>Meaghan Wizeman</t>
  </si>
  <si>
    <t>Angela Wyka</t>
  </si>
  <si>
    <t>Marin Fredericks</t>
  </si>
  <si>
    <t>Sonia Gavrilovic</t>
  </si>
  <si>
    <t>Ava Seaman</t>
  </si>
  <si>
    <t>Brianna Zachok</t>
  </si>
  <si>
    <t>Kathryn Pignatello</t>
  </si>
  <si>
    <t>Amalia Hronides</t>
  </si>
  <si>
    <t>Reagan Gavrilovic</t>
  </si>
  <si>
    <t>Daniah Duminiak</t>
  </si>
  <si>
    <t>Marley King</t>
  </si>
  <si>
    <t>Gabriella Langrin</t>
  </si>
  <si>
    <t>Kelly Keyes</t>
  </si>
  <si>
    <t>Lisa Tsoi</t>
  </si>
  <si>
    <t>Annelisse Bruder</t>
  </si>
  <si>
    <t>Jesse Kramer</t>
  </si>
  <si>
    <t>Gabriella Cilli</t>
  </si>
  <si>
    <t>Halle Jules</t>
  </si>
  <si>
    <t>Meghan Sherer</t>
  </si>
  <si>
    <t>Marilyn Dominguez</t>
  </si>
  <si>
    <t>Veronica Snow</t>
  </si>
  <si>
    <t>Paton Kochanski</t>
  </si>
  <si>
    <t>Sarah Hattan</t>
  </si>
  <si>
    <t>Anne Kaczynski</t>
  </si>
  <si>
    <t>Mariana Morin</t>
  </si>
  <si>
    <t>Caitlin Girouard</t>
  </si>
  <si>
    <t>Ginger Carlin</t>
  </si>
  <si>
    <t>Delaney Caughey</t>
  </si>
  <si>
    <t>Katelynn Messina</t>
  </si>
</sst>
</file>

<file path=xl/styles.xml><?xml version="1.0" encoding="utf-8"?>
<styleSheet xmlns="http://schemas.openxmlformats.org/spreadsheetml/2006/main">
  <numFmts count="2">
    <numFmt numFmtId="164" formatCode="&quot;+&quot;0;0"/>
    <numFmt numFmtId="165" formatCode="&quot;+&quot;0;&quot;-&quot;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0" xfId="0" applyFont="1"/>
    <xf numFmtId="47" fontId="0" fillId="0" borderId="0" xfId="0" applyNumberFormat="1" applyFont="1"/>
    <xf numFmtId="0" fontId="1" fillId="0" borderId="0" xfId="0" applyFont="1" applyAlignment="1">
      <alignment horizontal="right"/>
    </xf>
    <xf numFmtId="47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165" fontId="0" fillId="0" borderId="0" xfId="0" applyNumberFormat="1"/>
    <xf numFmtId="165" fontId="0" fillId="0" borderId="11" xfId="0" applyNumberFormat="1" applyBorder="1"/>
    <xf numFmtId="47" fontId="0" fillId="0" borderId="0" xfId="0" applyNumberFormat="1" applyFont="1" applyAlignment="1">
      <alignment horizontal="center"/>
    </xf>
    <xf numFmtId="47" fontId="0" fillId="0" borderId="0" xfId="0" applyNumberFormat="1" applyAlignment="1">
      <alignment horizontal="center"/>
    </xf>
    <xf numFmtId="165" fontId="1" fillId="0" borderId="0" xfId="0" applyNumberFormat="1" applyFont="1"/>
    <xf numFmtId="47" fontId="0" fillId="0" borderId="0" xfId="0" applyNumberFormat="1" applyBorder="1"/>
    <xf numFmtId="165" fontId="1" fillId="0" borderId="12" xfId="0" applyNumberFormat="1" applyFont="1" applyBorder="1"/>
    <xf numFmtId="0" fontId="0" fillId="0" borderId="0" xfId="0" applyFont="1" applyFill="1" applyBorder="1"/>
    <xf numFmtId="0" fontId="0" fillId="0" borderId="10" xfId="0" applyFill="1" applyBorder="1"/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103"/>
  <sheetViews>
    <sheetView tabSelected="1" workbookViewId="0"/>
  </sheetViews>
  <sheetFormatPr defaultRowHeight="15"/>
  <cols>
    <col min="1" max="1" width="9.140625" style="5" customWidth="1"/>
    <col min="2" max="2" width="4.28515625" hidden="1" customWidth="1"/>
    <col min="3" max="3" width="28" customWidth="1"/>
    <col min="4" max="4" width="3" hidden="1" customWidth="1"/>
    <col min="5" max="5" width="11.7109375" style="4" customWidth="1"/>
    <col min="7" max="7" width="12.5703125" customWidth="1"/>
  </cols>
  <sheetData>
    <row r="1" spans="1:19" ht="15.75" thickBot="1">
      <c r="A1" s="5" t="s">
        <v>47</v>
      </c>
      <c r="H1" t="s">
        <v>51</v>
      </c>
      <c r="I1" t="s">
        <v>52</v>
      </c>
      <c r="J1" t="s">
        <v>53</v>
      </c>
      <c r="K1" t="s">
        <v>100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</row>
    <row r="2" spans="1:19">
      <c r="A2" s="5" t="s">
        <v>2</v>
      </c>
      <c r="B2" s="5" t="s">
        <v>0</v>
      </c>
      <c r="C2" s="5" t="s">
        <v>1</v>
      </c>
      <c r="F2" t="s">
        <v>21</v>
      </c>
      <c r="H2">
        <f t="shared" ref="H2:H20" ca="1" si="0">SUMIF($C$3:$C$12,$R2,$D$3:$D$12)/2</f>
        <v>5.5</v>
      </c>
      <c r="I2">
        <f t="shared" ref="I2:I20" ca="1" si="1">SUMIF($C$16:$C$25,$R2,$D$16:$D$25)/2</f>
        <v>12.5</v>
      </c>
      <c r="J2">
        <f t="shared" ref="J2:J20" ca="1" si="2">SUMIF($C$29:$C$38,$R2,$D$29:$D$38)/2</f>
        <v>4.5</v>
      </c>
      <c r="K2">
        <f t="shared" ref="K2:K20" ca="1" si="3">SUMIF($C$42:$C$51,$R2,$D$42:$D$51)/2</f>
        <v>12</v>
      </c>
      <c r="L2">
        <f t="shared" ref="L2:L20" ca="1" si="4">SUMIF($C$55:$C$64,$R2,$D$55:$D$64)</f>
        <v>3</v>
      </c>
      <c r="M2">
        <f t="shared" ref="M2:M20" ca="1" si="5">SUMIF($C$68:$C$77,$R2,$D$68:$D$77)</f>
        <v>30</v>
      </c>
      <c r="N2">
        <f t="shared" ref="N2:N20" ca="1" si="6">SUMIF($C$81:$C$90,$R2,$D$81:$D$90)</f>
        <v>0</v>
      </c>
      <c r="O2">
        <f t="shared" ref="O2:O20" ca="1" si="7">SUMIF($C$94:$C$103,$R2,$D$94:$D$103)</f>
        <v>0</v>
      </c>
      <c r="P2" s="9">
        <f t="shared" ref="P2:P20" ca="1" si="8">SUMIF($C$3:$C$51,R2,$D$3:$D$51)/2+SUMIF($C$52:$C$103,R2,$D$52:$D$103)</f>
        <v>67.5</v>
      </c>
      <c r="Q2" s="6">
        <f t="shared" ref="Q2:Q20" ca="1" si="9">RANK(P2,$P$2:$P$20)</f>
        <v>1</v>
      </c>
      <c r="R2" s="11" t="s">
        <v>8</v>
      </c>
      <c r="S2" s="11"/>
    </row>
    <row r="3" spans="1:19">
      <c r="A3" s="5">
        <v>1</v>
      </c>
      <c r="C3" t="s">
        <v>3</v>
      </c>
      <c r="D3">
        <v>10</v>
      </c>
      <c r="F3" t="s">
        <v>22</v>
      </c>
      <c r="H3">
        <f t="shared" ca="1" si="0"/>
        <v>8.5</v>
      </c>
      <c r="I3">
        <f t="shared" ca="1" si="1"/>
        <v>3</v>
      </c>
      <c r="J3">
        <f t="shared" ca="1" si="2"/>
        <v>0.5</v>
      </c>
      <c r="K3">
        <f t="shared" ca="1" si="3"/>
        <v>2</v>
      </c>
      <c r="L3">
        <f t="shared" ca="1" si="4"/>
        <v>21</v>
      </c>
      <c r="M3">
        <f t="shared" ca="1" si="5"/>
        <v>10</v>
      </c>
      <c r="N3">
        <f t="shared" ca="1" si="6"/>
        <v>1</v>
      </c>
      <c r="O3">
        <f t="shared" ca="1" si="7"/>
        <v>3</v>
      </c>
      <c r="P3" s="10">
        <f t="shared" ca="1" si="8"/>
        <v>49</v>
      </c>
      <c r="Q3" s="7">
        <f t="shared" ca="1" si="9"/>
        <v>2</v>
      </c>
      <c r="R3" s="11" t="s">
        <v>3</v>
      </c>
      <c r="S3" s="11"/>
    </row>
    <row r="4" spans="1:19">
      <c r="A4" s="5">
        <v>2</v>
      </c>
      <c r="C4" t="s">
        <v>19</v>
      </c>
      <c r="D4">
        <v>9</v>
      </c>
      <c r="H4">
        <f t="shared" ca="1" si="0"/>
        <v>0</v>
      </c>
      <c r="I4">
        <f t="shared" ca="1" si="1"/>
        <v>0.5</v>
      </c>
      <c r="J4">
        <f t="shared" ca="1" si="2"/>
        <v>0</v>
      </c>
      <c r="K4">
        <f t="shared" ca="1" si="3"/>
        <v>2.5</v>
      </c>
      <c r="L4">
        <f t="shared" ca="1" si="4"/>
        <v>0</v>
      </c>
      <c r="M4">
        <f t="shared" ca="1" si="5"/>
        <v>0</v>
      </c>
      <c r="N4">
        <f t="shared" ca="1" si="6"/>
        <v>0</v>
      </c>
      <c r="O4">
        <f t="shared" ca="1" si="7"/>
        <v>20</v>
      </c>
      <c r="P4" s="10">
        <f t="shared" ca="1" si="8"/>
        <v>23</v>
      </c>
      <c r="Q4" s="7">
        <f t="shared" ca="1" si="9"/>
        <v>7</v>
      </c>
      <c r="R4" s="11" t="s">
        <v>5</v>
      </c>
      <c r="S4" s="11"/>
    </row>
    <row r="5" spans="1:19">
      <c r="A5" s="5">
        <v>3</v>
      </c>
      <c r="C5" t="s">
        <v>8</v>
      </c>
      <c r="D5">
        <v>8</v>
      </c>
      <c r="H5">
        <f t="shared" ca="1" si="0"/>
        <v>4.5</v>
      </c>
      <c r="I5">
        <f t="shared" ca="1" si="1"/>
        <v>4</v>
      </c>
      <c r="J5">
        <f t="shared" ca="1" si="2"/>
        <v>0</v>
      </c>
      <c r="K5">
        <f t="shared" ca="1" si="3"/>
        <v>4.5</v>
      </c>
      <c r="L5">
        <f t="shared" ca="1" si="4"/>
        <v>1</v>
      </c>
      <c r="M5">
        <f t="shared" ca="1" si="5"/>
        <v>2</v>
      </c>
      <c r="N5">
        <f t="shared" ca="1" si="6"/>
        <v>0</v>
      </c>
      <c r="O5">
        <f t="shared" ca="1" si="7"/>
        <v>13</v>
      </c>
      <c r="P5" s="10">
        <f t="shared" ca="1" si="8"/>
        <v>29</v>
      </c>
      <c r="Q5" s="7">
        <f t="shared" ca="1" si="9"/>
        <v>5</v>
      </c>
      <c r="R5" s="11" t="s">
        <v>19</v>
      </c>
      <c r="S5" s="11"/>
    </row>
    <row r="6" spans="1:19">
      <c r="A6" s="5">
        <v>4</v>
      </c>
      <c r="C6" t="s">
        <v>48</v>
      </c>
      <c r="D6">
        <v>7</v>
      </c>
      <c r="H6">
        <f t="shared" ca="1" si="0"/>
        <v>0</v>
      </c>
      <c r="I6">
        <f t="shared" ca="1" si="1"/>
        <v>0</v>
      </c>
      <c r="J6">
        <f t="shared" ca="1" si="2"/>
        <v>0</v>
      </c>
      <c r="K6">
        <f t="shared" ca="1" si="3"/>
        <v>0</v>
      </c>
      <c r="L6">
        <f t="shared" ca="1" si="4"/>
        <v>0</v>
      </c>
      <c r="M6">
        <f t="shared" ca="1" si="5"/>
        <v>0</v>
      </c>
      <c r="N6">
        <f t="shared" ca="1" si="6"/>
        <v>0</v>
      </c>
      <c r="O6">
        <f t="shared" ca="1" si="7"/>
        <v>0</v>
      </c>
      <c r="P6" s="10">
        <f t="shared" ca="1" si="8"/>
        <v>0</v>
      </c>
      <c r="Q6" s="7">
        <f t="shared" ca="1" si="9"/>
        <v>15</v>
      </c>
      <c r="R6" s="5" t="s">
        <v>4</v>
      </c>
      <c r="S6" s="11"/>
    </row>
    <row r="7" spans="1:19">
      <c r="A7" s="5">
        <v>5</v>
      </c>
      <c r="C7" t="s">
        <v>7</v>
      </c>
      <c r="D7">
        <v>6</v>
      </c>
      <c r="H7">
        <f t="shared" ca="1" si="0"/>
        <v>0</v>
      </c>
      <c r="I7">
        <f t="shared" ca="1" si="1"/>
        <v>0</v>
      </c>
      <c r="J7">
        <f t="shared" ca="1" si="2"/>
        <v>0</v>
      </c>
      <c r="K7">
        <f t="shared" ca="1" si="3"/>
        <v>0</v>
      </c>
      <c r="L7">
        <f t="shared" ca="1" si="4"/>
        <v>2</v>
      </c>
      <c r="M7">
        <f t="shared" ca="1" si="5"/>
        <v>0</v>
      </c>
      <c r="N7">
        <f t="shared" ca="1" si="6"/>
        <v>4</v>
      </c>
      <c r="O7">
        <f t="shared" ca="1" si="7"/>
        <v>4</v>
      </c>
      <c r="P7" s="10">
        <f t="shared" ca="1" si="8"/>
        <v>10</v>
      </c>
      <c r="Q7" s="7">
        <f t="shared" ca="1" si="9"/>
        <v>11</v>
      </c>
      <c r="R7" t="s">
        <v>24</v>
      </c>
    </row>
    <row r="8" spans="1:19">
      <c r="A8" s="5">
        <v>6</v>
      </c>
      <c r="C8" t="s">
        <v>101</v>
      </c>
      <c r="D8">
        <v>5</v>
      </c>
      <c r="H8">
        <f t="shared" ca="1" si="0"/>
        <v>0</v>
      </c>
      <c r="I8">
        <f t="shared" ca="1" si="1"/>
        <v>0</v>
      </c>
      <c r="J8">
        <f t="shared" ca="1" si="2"/>
        <v>0</v>
      </c>
      <c r="K8">
        <f t="shared" ca="1" si="3"/>
        <v>0</v>
      </c>
      <c r="L8">
        <f t="shared" ca="1" si="4"/>
        <v>0</v>
      </c>
      <c r="M8">
        <f t="shared" ca="1" si="5"/>
        <v>0</v>
      </c>
      <c r="N8">
        <f t="shared" ca="1" si="6"/>
        <v>0</v>
      </c>
      <c r="O8">
        <f t="shared" ca="1" si="7"/>
        <v>2</v>
      </c>
      <c r="P8" s="10">
        <f t="shared" ca="1" si="8"/>
        <v>2</v>
      </c>
      <c r="Q8" s="7">
        <f t="shared" ca="1" si="9"/>
        <v>14</v>
      </c>
      <c r="R8" s="11" t="s">
        <v>6</v>
      </c>
      <c r="S8" s="11"/>
    </row>
    <row r="9" spans="1:19">
      <c r="A9" s="5">
        <v>7</v>
      </c>
      <c r="C9" t="s">
        <v>3</v>
      </c>
      <c r="D9">
        <v>4</v>
      </c>
      <c r="H9">
        <f t="shared" ca="1" si="0"/>
        <v>0</v>
      </c>
      <c r="I9">
        <f t="shared" ca="1" si="1"/>
        <v>0</v>
      </c>
      <c r="J9">
        <f t="shared" ca="1" si="2"/>
        <v>0</v>
      </c>
      <c r="K9">
        <f t="shared" ca="1" si="3"/>
        <v>0</v>
      </c>
      <c r="L9">
        <f t="shared" ca="1" si="4"/>
        <v>0</v>
      </c>
      <c r="M9">
        <f t="shared" ca="1" si="5"/>
        <v>0</v>
      </c>
      <c r="N9">
        <f t="shared" ca="1" si="6"/>
        <v>17</v>
      </c>
      <c r="O9">
        <f t="shared" ca="1" si="7"/>
        <v>0</v>
      </c>
      <c r="P9" s="10">
        <f t="shared" ca="1" si="8"/>
        <v>17</v>
      </c>
      <c r="Q9" s="7">
        <f t="shared" ca="1" si="9"/>
        <v>9</v>
      </c>
      <c r="R9" s="11" t="s">
        <v>39</v>
      </c>
      <c r="S9" s="11"/>
    </row>
    <row r="10" spans="1:19">
      <c r="A10" s="5">
        <v>8</v>
      </c>
      <c r="C10" t="s">
        <v>3</v>
      </c>
      <c r="D10">
        <v>3</v>
      </c>
      <c r="H10">
        <f t="shared" ca="1" si="0"/>
        <v>0</v>
      </c>
      <c r="I10">
        <f t="shared" ca="1" si="1"/>
        <v>1.5</v>
      </c>
      <c r="J10">
        <f t="shared" ca="1" si="2"/>
        <v>2</v>
      </c>
      <c r="K10">
        <f t="shared" ca="1" si="3"/>
        <v>0</v>
      </c>
      <c r="L10">
        <f t="shared" ca="1" si="4"/>
        <v>10</v>
      </c>
      <c r="M10">
        <f t="shared" ca="1" si="5"/>
        <v>10</v>
      </c>
      <c r="N10">
        <f t="shared" ca="1" si="6"/>
        <v>0</v>
      </c>
      <c r="O10">
        <f t="shared" ca="1" si="7"/>
        <v>7</v>
      </c>
      <c r="P10" s="10">
        <f t="shared" ca="1" si="8"/>
        <v>30.5</v>
      </c>
      <c r="Q10" s="7">
        <f t="shared" ca="1" si="9"/>
        <v>4</v>
      </c>
      <c r="R10" t="s">
        <v>99</v>
      </c>
    </row>
    <row r="11" spans="1:19">
      <c r="A11" s="5">
        <v>9</v>
      </c>
      <c r="C11" t="s">
        <v>8</v>
      </c>
      <c r="D11">
        <v>2</v>
      </c>
      <c r="H11">
        <f t="shared" ca="1" si="0"/>
        <v>0</v>
      </c>
      <c r="I11">
        <f t="shared" ca="1" si="1"/>
        <v>0</v>
      </c>
      <c r="J11">
        <f t="shared" ca="1" si="2"/>
        <v>6</v>
      </c>
      <c r="K11">
        <f t="shared" ca="1" si="3"/>
        <v>0</v>
      </c>
      <c r="L11">
        <f t="shared" ca="1" si="4"/>
        <v>0</v>
      </c>
      <c r="M11">
        <f t="shared" ca="1" si="5"/>
        <v>0</v>
      </c>
      <c r="N11">
        <f t="shared" ca="1" si="6"/>
        <v>0</v>
      </c>
      <c r="O11">
        <f t="shared" ca="1" si="7"/>
        <v>0</v>
      </c>
      <c r="P11" s="10">
        <f t="shared" ca="1" si="8"/>
        <v>6</v>
      </c>
      <c r="Q11" s="7">
        <f t="shared" ca="1" si="9"/>
        <v>12</v>
      </c>
      <c r="R11" s="11" t="s">
        <v>20</v>
      </c>
      <c r="S11" s="11"/>
    </row>
    <row r="12" spans="1:19">
      <c r="A12" s="5">
        <v>10</v>
      </c>
      <c r="C12" t="s">
        <v>8</v>
      </c>
      <c r="D12">
        <v>1</v>
      </c>
      <c r="H12">
        <f t="shared" ca="1" si="0"/>
        <v>3</v>
      </c>
      <c r="I12">
        <f t="shared" ca="1" si="1"/>
        <v>6</v>
      </c>
      <c r="J12">
        <f t="shared" ca="1" si="2"/>
        <v>0</v>
      </c>
      <c r="K12">
        <f t="shared" ca="1" si="3"/>
        <v>0.5</v>
      </c>
      <c r="L12">
        <f t="shared" ca="1" si="4"/>
        <v>4</v>
      </c>
      <c r="M12">
        <f t="shared" ca="1" si="5"/>
        <v>0</v>
      </c>
      <c r="N12">
        <f t="shared" ca="1" si="6"/>
        <v>8</v>
      </c>
      <c r="O12">
        <f t="shared" ca="1" si="7"/>
        <v>0</v>
      </c>
      <c r="P12" s="10">
        <f t="shared" ca="1" si="8"/>
        <v>21.5</v>
      </c>
      <c r="Q12" s="7">
        <f t="shared" ca="1" si="9"/>
        <v>8</v>
      </c>
      <c r="R12" s="11" t="s">
        <v>7</v>
      </c>
      <c r="S12" s="11"/>
    </row>
    <row r="13" spans="1:19">
      <c r="H13">
        <f t="shared" ca="1" si="0"/>
        <v>0</v>
      </c>
      <c r="I13">
        <f t="shared" ca="1" si="1"/>
        <v>0</v>
      </c>
      <c r="J13">
        <f t="shared" ca="1" si="2"/>
        <v>1</v>
      </c>
      <c r="K13">
        <f t="shared" ca="1" si="3"/>
        <v>1</v>
      </c>
      <c r="L13">
        <f t="shared" ca="1" si="4"/>
        <v>0</v>
      </c>
      <c r="M13">
        <f t="shared" ca="1" si="5"/>
        <v>0</v>
      </c>
      <c r="N13">
        <f t="shared" ca="1" si="6"/>
        <v>9</v>
      </c>
      <c r="O13">
        <f t="shared" ca="1" si="7"/>
        <v>0</v>
      </c>
      <c r="P13" s="10">
        <f t="shared" ca="1" si="8"/>
        <v>11</v>
      </c>
      <c r="Q13" s="7">
        <f t="shared" ca="1" si="9"/>
        <v>10</v>
      </c>
      <c r="R13" s="28" t="s">
        <v>94</v>
      </c>
      <c r="S13" s="28"/>
    </row>
    <row r="14" spans="1:19">
      <c r="A14" s="5" t="s">
        <v>62</v>
      </c>
      <c r="H14">
        <f t="shared" ca="1" si="0"/>
        <v>0</v>
      </c>
      <c r="I14">
        <f t="shared" ca="1" si="1"/>
        <v>0</v>
      </c>
      <c r="J14">
        <f t="shared" ca="1" si="2"/>
        <v>9</v>
      </c>
      <c r="K14">
        <f t="shared" ca="1" si="3"/>
        <v>0</v>
      </c>
      <c r="L14">
        <f t="shared" ca="1" si="4"/>
        <v>14</v>
      </c>
      <c r="M14">
        <f t="shared" ca="1" si="5"/>
        <v>3</v>
      </c>
      <c r="N14">
        <f t="shared" ca="1" si="6"/>
        <v>0</v>
      </c>
      <c r="O14">
        <f t="shared" ca="1" si="7"/>
        <v>0</v>
      </c>
      <c r="P14" s="10">
        <f t="shared" ca="1" si="8"/>
        <v>26</v>
      </c>
      <c r="Q14" s="7">
        <f t="shared" ca="1" si="9"/>
        <v>6</v>
      </c>
      <c r="R14" s="11" t="s">
        <v>23</v>
      </c>
      <c r="S14" s="11"/>
    </row>
    <row r="15" spans="1:19">
      <c r="A15" s="5" t="s">
        <v>2</v>
      </c>
      <c r="B15" s="5" t="s">
        <v>0</v>
      </c>
      <c r="C15" s="5"/>
      <c r="H15">
        <f t="shared" ca="1" si="0"/>
        <v>2.5</v>
      </c>
      <c r="I15">
        <f t="shared" ca="1" si="1"/>
        <v>0</v>
      </c>
      <c r="J15">
        <f t="shared" ca="1" si="2"/>
        <v>4.5</v>
      </c>
      <c r="K15">
        <f t="shared" ca="1" si="3"/>
        <v>5</v>
      </c>
      <c r="L15">
        <f t="shared" ca="1" si="4"/>
        <v>0</v>
      </c>
      <c r="M15">
        <f t="shared" ca="1" si="5"/>
        <v>0</v>
      </c>
      <c r="N15">
        <f t="shared" ca="1" si="6"/>
        <v>16</v>
      </c>
      <c r="O15">
        <f t="shared" ca="1" si="7"/>
        <v>6</v>
      </c>
      <c r="P15" s="10">
        <f t="shared" ca="1" si="8"/>
        <v>34</v>
      </c>
      <c r="Q15" s="7">
        <f t="shared" ca="1" si="9"/>
        <v>3</v>
      </c>
      <c r="R15" t="s">
        <v>101</v>
      </c>
    </row>
    <row r="16" spans="1:19">
      <c r="A16" s="5">
        <v>1</v>
      </c>
      <c r="C16" t="s">
        <v>8</v>
      </c>
      <c r="D16">
        <v>10</v>
      </c>
      <c r="H16">
        <f t="shared" ca="1" si="0"/>
        <v>3.5</v>
      </c>
      <c r="I16">
        <f t="shared" ca="1" si="1"/>
        <v>0</v>
      </c>
      <c r="J16">
        <f t="shared" ca="1" si="2"/>
        <v>0</v>
      </c>
      <c r="K16">
        <f t="shared" ca="1" si="3"/>
        <v>0</v>
      </c>
      <c r="L16">
        <f t="shared" ca="1" si="4"/>
        <v>0</v>
      </c>
      <c r="M16">
        <f t="shared" ca="1" si="5"/>
        <v>0</v>
      </c>
      <c r="N16">
        <f t="shared" ca="1" si="6"/>
        <v>0</v>
      </c>
      <c r="O16">
        <f t="shared" ca="1" si="7"/>
        <v>0</v>
      </c>
      <c r="P16" s="10">
        <f t="shared" ca="1" si="8"/>
        <v>3.5</v>
      </c>
      <c r="Q16" s="7">
        <f t="shared" ca="1" si="9"/>
        <v>13</v>
      </c>
      <c r="R16" t="s">
        <v>48</v>
      </c>
    </row>
    <row r="17" spans="1:19">
      <c r="A17" s="5">
        <v>2</v>
      </c>
      <c r="C17" t="s">
        <v>8</v>
      </c>
      <c r="D17">
        <v>9</v>
      </c>
      <c r="H17">
        <f t="shared" ca="1" si="0"/>
        <v>0</v>
      </c>
      <c r="I17">
        <f t="shared" ca="1" si="1"/>
        <v>0</v>
      </c>
      <c r="J17">
        <f t="shared" ca="1" si="2"/>
        <v>0</v>
      </c>
      <c r="K17">
        <f t="shared" ca="1" si="3"/>
        <v>0</v>
      </c>
      <c r="L17">
        <f t="shared" ca="1" si="4"/>
        <v>0</v>
      </c>
      <c r="M17">
        <f t="shared" ca="1" si="5"/>
        <v>0</v>
      </c>
      <c r="N17">
        <f t="shared" ca="1" si="6"/>
        <v>0</v>
      </c>
      <c r="O17">
        <f t="shared" ca="1" si="7"/>
        <v>0</v>
      </c>
      <c r="P17" s="10">
        <f t="shared" ca="1" si="8"/>
        <v>0</v>
      </c>
      <c r="Q17" s="7">
        <f t="shared" ca="1" si="9"/>
        <v>15</v>
      </c>
      <c r="R17" s="11"/>
    </row>
    <row r="18" spans="1:19">
      <c r="A18" s="5">
        <v>3</v>
      </c>
      <c r="C18" t="s">
        <v>19</v>
      </c>
      <c r="D18">
        <v>8</v>
      </c>
      <c r="H18">
        <f t="shared" ca="1" si="0"/>
        <v>0</v>
      </c>
      <c r="I18">
        <f t="shared" ca="1" si="1"/>
        <v>0</v>
      </c>
      <c r="J18">
        <f t="shared" ca="1" si="2"/>
        <v>0</v>
      </c>
      <c r="K18">
        <f t="shared" ca="1" si="3"/>
        <v>0</v>
      </c>
      <c r="L18">
        <f t="shared" ca="1" si="4"/>
        <v>0</v>
      </c>
      <c r="M18">
        <f t="shared" ca="1" si="5"/>
        <v>0</v>
      </c>
      <c r="N18">
        <f t="shared" ca="1" si="6"/>
        <v>0</v>
      </c>
      <c r="O18">
        <f t="shared" ca="1" si="7"/>
        <v>0</v>
      </c>
      <c r="P18" s="10">
        <f t="shared" ca="1" si="8"/>
        <v>0</v>
      </c>
      <c r="Q18" s="7">
        <f t="shared" ca="1" si="9"/>
        <v>15</v>
      </c>
      <c r="R18" s="11"/>
      <c r="S18" s="11"/>
    </row>
    <row r="19" spans="1:19">
      <c r="A19" s="5">
        <v>4</v>
      </c>
      <c r="C19" t="s">
        <v>7</v>
      </c>
      <c r="D19">
        <v>7</v>
      </c>
      <c r="H19">
        <f t="shared" ca="1" si="0"/>
        <v>0</v>
      </c>
      <c r="I19">
        <f t="shared" ca="1" si="1"/>
        <v>0</v>
      </c>
      <c r="J19">
        <f t="shared" ca="1" si="2"/>
        <v>0</v>
      </c>
      <c r="K19">
        <f t="shared" ca="1" si="3"/>
        <v>0</v>
      </c>
      <c r="L19">
        <f t="shared" ca="1" si="4"/>
        <v>0</v>
      </c>
      <c r="M19">
        <f t="shared" ca="1" si="5"/>
        <v>0</v>
      </c>
      <c r="N19">
        <f t="shared" ca="1" si="6"/>
        <v>0</v>
      </c>
      <c r="O19">
        <f t="shared" ca="1" si="7"/>
        <v>0</v>
      </c>
      <c r="P19" s="10">
        <f t="shared" ca="1" si="8"/>
        <v>0</v>
      </c>
      <c r="Q19" s="7">
        <f t="shared" ca="1" si="9"/>
        <v>15</v>
      </c>
      <c r="R19" s="11"/>
      <c r="S19" s="11"/>
    </row>
    <row r="20" spans="1:19" ht="15.75" thickBot="1">
      <c r="A20" s="5">
        <v>5</v>
      </c>
      <c r="C20" t="s">
        <v>3</v>
      </c>
      <c r="D20">
        <v>6</v>
      </c>
      <c r="H20">
        <f t="shared" ca="1" si="0"/>
        <v>0</v>
      </c>
      <c r="I20">
        <f t="shared" ca="1" si="1"/>
        <v>0</v>
      </c>
      <c r="J20">
        <f t="shared" ca="1" si="2"/>
        <v>0</v>
      </c>
      <c r="K20">
        <f t="shared" ca="1" si="3"/>
        <v>0</v>
      </c>
      <c r="L20">
        <f t="shared" ca="1" si="4"/>
        <v>0</v>
      </c>
      <c r="M20">
        <f t="shared" ca="1" si="5"/>
        <v>0</v>
      </c>
      <c r="N20">
        <f t="shared" ca="1" si="6"/>
        <v>0</v>
      </c>
      <c r="O20">
        <f t="shared" ca="1" si="7"/>
        <v>0</v>
      </c>
      <c r="P20" s="29">
        <f t="shared" ca="1" si="8"/>
        <v>0</v>
      </c>
      <c r="Q20" s="30">
        <f t="shared" ca="1" si="9"/>
        <v>15</v>
      </c>
      <c r="R20" s="11"/>
      <c r="S20" s="11"/>
    </row>
    <row r="21" spans="1:19" ht="15.75" thickBot="1">
      <c r="A21" s="5">
        <v>6</v>
      </c>
      <c r="C21" t="s">
        <v>7</v>
      </c>
      <c r="D21">
        <v>5</v>
      </c>
      <c r="H21" s="1">
        <f t="shared" ref="H21:O21" ca="1" si="10">SUM(H2:H20)</f>
        <v>27.5</v>
      </c>
      <c r="I21" s="2">
        <f t="shared" ca="1" si="10"/>
        <v>27.5</v>
      </c>
      <c r="J21" s="2">
        <f t="shared" ca="1" si="10"/>
        <v>27.5</v>
      </c>
      <c r="K21" s="2">
        <f t="shared" ca="1" si="10"/>
        <v>27.5</v>
      </c>
      <c r="L21" s="2">
        <f ca="1">SUM(L2:L20)</f>
        <v>55</v>
      </c>
      <c r="M21" s="2">
        <f t="shared" ca="1" si="10"/>
        <v>55</v>
      </c>
      <c r="N21" s="2">
        <f t="shared" ca="1" si="10"/>
        <v>55</v>
      </c>
      <c r="O21" s="3">
        <f t="shared" ca="1" si="10"/>
        <v>55</v>
      </c>
      <c r="P21" s="8">
        <f ca="1">SUM(P2:P20)</f>
        <v>330</v>
      </c>
    </row>
    <row r="22" spans="1:19">
      <c r="A22" s="5">
        <v>7</v>
      </c>
      <c r="C22" t="s">
        <v>8</v>
      </c>
      <c r="D22">
        <v>4</v>
      </c>
    </row>
    <row r="23" spans="1:19">
      <c r="A23" s="5">
        <v>8</v>
      </c>
      <c r="C23" t="s">
        <v>99</v>
      </c>
      <c r="D23">
        <v>3</v>
      </c>
    </row>
    <row r="24" spans="1:19">
      <c r="A24" s="5">
        <v>9</v>
      </c>
      <c r="C24" t="s">
        <v>8</v>
      </c>
      <c r="D24">
        <v>2</v>
      </c>
    </row>
    <row r="25" spans="1:19">
      <c r="A25" s="5">
        <v>10</v>
      </c>
      <c r="C25" t="s">
        <v>5</v>
      </c>
      <c r="D25">
        <v>1</v>
      </c>
    </row>
    <row r="27" spans="1:19">
      <c r="A27" s="5" t="s">
        <v>49</v>
      </c>
      <c r="G27" t="s">
        <v>28</v>
      </c>
    </row>
    <row r="28" spans="1:19">
      <c r="A28" s="5" t="s">
        <v>2</v>
      </c>
      <c r="B28" s="5" t="s">
        <v>0</v>
      </c>
      <c r="C28" s="5"/>
      <c r="I28" s="5">
        <v>2013</v>
      </c>
      <c r="J28" s="5">
        <v>2014</v>
      </c>
      <c r="K28" s="5">
        <v>2015</v>
      </c>
      <c r="L28" s="5">
        <v>2016</v>
      </c>
      <c r="M28" s="5">
        <v>2017</v>
      </c>
      <c r="N28" s="5">
        <v>2018</v>
      </c>
    </row>
    <row r="29" spans="1:19">
      <c r="A29" s="5">
        <v>1</v>
      </c>
      <c r="C29" t="s">
        <v>23</v>
      </c>
      <c r="D29">
        <v>10</v>
      </c>
      <c r="G29" t="s">
        <v>29</v>
      </c>
      <c r="I29">
        <v>80</v>
      </c>
      <c r="J29" s="15">
        <v>92</v>
      </c>
      <c r="K29">
        <v>72</v>
      </c>
      <c r="L29" s="15">
        <v>63</v>
      </c>
      <c r="M29">
        <v>54</v>
      </c>
      <c r="N29" s="15">
        <v>43</v>
      </c>
      <c r="O29" s="21">
        <f ca="1">N29-M29</f>
        <v>-11</v>
      </c>
    </row>
    <row r="30" spans="1:19">
      <c r="A30" s="5">
        <v>2</v>
      </c>
      <c r="C30" t="s">
        <v>8</v>
      </c>
      <c r="D30">
        <v>9</v>
      </c>
      <c r="G30" t="s">
        <v>30</v>
      </c>
      <c r="I30">
        <v>58</v>
      </c>
      <c r="J30" s="15">
        <v>52</v>
      </c>
      <c r="K30">
        <v>41</v>
      </c>
      <c r="L30" s="15">
        <v>42</v>
      </c>
      <c r="M30">
        <v>43</v>
      </c>
      <c r="N30" s="15">
        <v>40</v>
      </c>
      <c r="O30" s="21">
        <f ca="1">N30-M30</f>
        <v>-3</v>
      </c>
    </row>
    <row r="31" spans="1:19">
      <c r="A31" s="5">
        <v>3</v>
      </c>
      <c r="C31" t="s">
        <v>23</v>
      </c>
      <c r="D31">
        <v>8</v>
      </c>
      <c r="G31" t="s">
        <v>31</v>
      </c>
      <c r="I31" s="17">
        <v>42</v>
      </c>
      <c r="J31" s="18">
        <v>48</v>
      </c>
      <c r="K31" s="17">
        <v>36</v>
      </c>
      <c r="L31" s="18">
        <v>50</v>
      </c>
      <c r="M31" s="17">
        <v>47</v>
      </c>
      <c r="N31" s="18">
        <v>42</v>
      </c>
      <c r="O31" s="22">
        <f t="shared" ref="O31:O32" ca="1" si="11">N31-M31</f>
        <v>-5</v>
      </c>
    </row>
    <row r="32" spans="1:19">
      <c r="A32" s="5">
        <v>4</v>
      </c>
      <c r="C32" t="s">
        <v>20</v>
      </c>
      <c r="D32">
        <v>7</v>
      </c>
      <c r="G32" t="s">
        <v>32</v>
      </c>
      <c r="I32">
        <f ca="1">SUM(I29:I31)</f>
        <v>180</v>
      </c>
      <c r="J32" s="15">
        <f ca="1">SUM(J29:J31)</f>
        <v>192</v>
      </c>
      <c r="K32">
        <f ca="1">SUM(K29:K31)</f>
        <v>149</v>
      </c>
      <c r="L32" s="15">
        <f ca="1">SUM(L29:L31)</f>
        <v>155</v>
      </c>
      <c r="M32">
        <f ca="1">SUM(M29:M31)</f>
        <v>144</v>
      </c>
      <c r="N32" s="15">
        <f ca="1">SUM(N29:N31)</f>
        <v>125</v>
      </c>
      <c r="O32" s="25">
        <f t="shared" ca="1" si="11"/>
        <v>-19</v>
      </c>
    </row>
    <row r="33" spans="1:15">
      <c r="A33" s="5">
        <v>5</v>
      </c>
      <c r="C33" t="s">
        <v>101</v>
      </c>
      <c r="D33">
        <v>6</v>
      </c>
      <c r="J33" s="15"/>
      <c r="L33" s="15"/>
      <c r="N33" s="15"/>
      <c r="O33" s="16"/>
    </row>
    <row r="34" spans="1:15">
      <c r="A34" s="5">
        <v>6</v>
      </c>
      <c r="C34" t="s">
        <v>20</v>
      </c>
      <c r="D34">
        <v>5</v>
      </c>
      <c r="G34" t="s">
        <v>33</v>
      </c>
      <c r="I34">
        <v>86</v>
      </c>
      <c r="J34" s="15">
        <v>83</v>
      </c>
      <c r="K34">
        <v>66</v>
      </c>
      <c r="L34" s="15">
        <v>57</v>
      </c>
      <c r="M34">
        <v>59</v>
      </c>
      <c r="N34" s="15">
        <v>55</v>
      </c>
      <c r="O34" s="21">
        <f t="shared" ref="O34:O37" ca="1" si="12">N34-M34</f>
        <v>-4</v>
      </c>
    </row>
    <row r="35" spans="1:15">
      <c r="A35" s="5">
        <v>7</v>
      </c>
      <c r="C35" t="s">
        <v>99</v>
      </c>
      <c r="D35">
        <v>4</v>
      </c>
      <c r="G35" t="s">
        <v>34</v>
      </c>
      <c r="I35">
        <v>37</v>
      </c>
      <c r="J35" s="15">
        <v>46</v>
      </c>
      <c r="K35">
        <v>49</v>
      </c>
      <c r="L35" s="15">
        <v>63</v>
      </c>
      <c r="M35">
        <v>46</v>
      </c>
      <c r="N35" s="15">
        <v>41</v>
      </c>
      <c r="O35" s="21">
        <f t="shared" ca="1" si="12"/>
        <v>-5</v>
      </c>
    </row>
    <row r="36" spans="1:15">
      <c r="A36" s="5">
        <v>8</v>
      </c>
      <c r="C36" t="s">
        <v>101</v>
      </c>
      <c r="D36">
        <v>3</v>
      </c>
      <c r="G36" t="s">
        <v>35</v>
      </c>
      <c r="I36" s="17">
        <v>58</v>
      </c>
      <c r="J36" s="18">
        <v>37</v>
      </c>
      <c r="K36" s="17">
        <v>27</v>
      </c>
      <c r="L36" s="18">
        <v>34</v>
      </c>
      <c r="M36" s="17">
        <v>50</v>
      </c>
      <c r="N36" s="18">
        <v>39</v>
      </c>
      <c r="O36" s="22">
        <f t="shared" ca="1" si="12"/>
        <v>-11</v>
      </c>
    </row>
    <row r="37" spans="1:15">
      <c r="A37" s="5">
        <v>9</v>
      </c>
      <c r="C37" t="s">
        <v>94</v>
      </c>
      <c r="D37">
        <v>2</v>
      </c>
      <c r="G37" t="s">
        <v>36</v>
      </c>
      <c r="I37">
        <f ca="1">SUM(I34:I36)</f>
        <v>181</v>
      </c>
      <c r="J37" s="15">
        <f ca="1">SUM(J34:J36)</f>
        <v>166</v>
      </c>
      <c r="K37">
        <f ca="1">SUM(K34:K36)</f>
        <v>142</v>
      </c>
      <c r="L37" s="15">
        <f ca="1">SUM(L34:L36)</f>
        <v>154</v>
      </c>
      <c r="M37">
        <f ca="1">SUM(M34:M36)</f>
        <v>155</v>
      </c>
      <c r="N37" s="15">
        <f ca="1">SUM(N34:N36)</f>
        <v>135</v>
      </c>
      <c r="O37" s="25">
        <f t="shared" ca="1" si="12"/>
        <v>-20</v>
      </c>
    </row>
    <row r="38" spans="1:15">
      <c r="A38" s="5">
        <v>10</v>
      </c>
      <c r="C38" t="s">
        <v>3</v>
      </c>
      <c r="D38">
        <v>1</v>
      </c>
      <c r="I38" s="17"/>
      <c r="J38" s="18"/>
      <c r="K38" s="17"/>
      <c r="L38" s="18"/>
      <c r="M38" s="17"/>
      <c r="N38" s="18"/>
      <c r="O38" s="16"/>
    </row>
    <row r="39" spans="1:15" ht="15.75" thickBot="1">
      <c r="G39" t="s">
        <v>37</v>
      </c>
      <c r="I39" s="19">
        <f ca="1">I37+I32</f>
        <v>361</v>
      </c>
      <c r="J39" s="20">
        <f ca="1">J37+J32</f>
        <v>358</v>
      </c>
      <c r="K39" s="19">
        <f ca="1">K37+K32</f>
        <v>291</v>
      </c>
      <c r="L39" s="20">
        <f ca="1">L37+L32</f>
        <v>309</v>
      </c>
      <c r="M39" s="19">
        <f ca="1">M37+M32</f>
        <v>299</v>
      </c>
      <c r="N39" s="20">
        <f ca="1">N37+N32</f>
        <v>260</v>
      </c>
      <c r="O39" s="27">
        <f ca="1">N39-M39</f>
        <v>-39</v>
      </c>
    </row>
    <row r="40" spans="1:15" ht="15.75" thickTop="1">
      <c r="A40" s="5" t="s">
        <v>50</v>
      </c>
    </row>
    <row r="41" spans="1:15">
      <c r="A41" s="5" t="s">
        <v>2</v>
      </c>
      <c r="B41" s="5" t="s">
        <v>0</v>
      </c>
      <c r="C41" s="5"/>
    </row>
    <row r="42" spans="1:15">
      <c r="A42" s="5">
        <v>1</v>
      </c>
      <c r="C42" t="s">
        <v>101</v>
      </c>
      <c r="D42">
        <v>10</v>
      </c>
    </row>
    <row r="43" spans="1:15">
      <c r="A43" s="5">
        <v>2</v>
      </c>
      <c r="C43" t="s">
        <v>8</v>
      </c>
      <c r="D43">
        <v>9</v>
      </c>
    </row>
    <row r="44" spans="1:15">
      <c r="A44" s="5">
        <v>3</v>
      </c>
      <c r="C44" t="s">
        <v>8</v>
      </c>
      <c r="D44">
        <v>8</v>
      </c>
    </row>
    <row r="45" spans="1:15">
      <c r="A45" s="5">
        <v>4</v>
      </c>
      <c r="C45" t="s">
        <v>8</v>
      </c>
      <c r="D45">
        <v>7</v>
      </c>
    </row>
    <row r="46" spans="1:15">
      <c r="A46" s="5">
        <v>5</v>
      </c>
      <c r="C46" t="s">
        <v>19</v>
      </c>
      <c r="D46">
        <v>6</v>
      </c>
    </row>
    <row r="47" spans="1:15">
      <c r="A47" s="5">
        <v>6</v>
      </c>
      <c r="C47" t="s">
        <v>5</v>
      </c>
      <c r="D47">
        <v>5</v>
      </c>
    </row>
    <row r="48" spans="1:15">
      <c r="A48" s="5">
        <v>7</v>
      </c>
      <c r="C48" t="s">
        <v>3</v>
      </c>
      <c r="D48">
        <v>4</v>
      </c>
    </row>
    <row r="49" spans="1:4">
      <c r="A49" s="5">
        <v>8</v>
      </c>
      <c r="C49" t="s">
        <v>19</v>
      </c>
      <c r="D49">
        <v>3</v>
      </c>
    </row>
    <row r="50" spans="1:4">
      <c r="A50" s="5">
        <v>9</v>
      </c>
      <c r="C50" t="s">
        <v>94</v>
      </c>
      <c r="D50">
        <v>2</v>
      </c>
    </row>
    <row r="51" spans="1:4">
      <c r="A51" s="5">
        <v>10</v>
      </c>
      <c r="C51" t="s">
        <v>7</v>
      </c>
      <c r="D51">
        <v>1</v>
      </c>
    </row>
    <row r="53" spans="1:4">
      <c r="A53" s="5" t="s">
        <v>12</v>
      </c>
    </row>
    <row r="54" spans="1:4">
      <c r="A54" s="5" t="s">
        <v>2</v>
      </c>
      <c r="B54" s="5" t="s">
        <v>0</v>
      </c>
      <c r="C54" s="5"/>
    </row>
    <row r="55" spans="1:4">
      <c r="A55" s="5">
        <v>1</v>
      </c>
      <c r="C55" t="s">
        <v>99</v>
      </c>
      <c r="D55">
        <v>10</v>
      </c>
    </row>
    <row r="56" spans="1:4">
      <c r="A56" s="5">
        <v>2</v>
      </c>
      <c r="C56" t="s">
        <v>3</v>
      </c>
      <c r="D56">
        <v>9</v>
      </c>
    </row>
    <row r="57" spans="1:4">
      <c r="A57" s="5">
        <v>3</v>
      </c>
      <c r="C57" t="s">
        <v>23</v>
      </c>
      <c r="D57">
        <v>8</v>
      </c>
    </row>
    <row r="58" spans="1:4">
      <c r="A58" s="5">
        <v>4</v>
      </c>
      <c r="C58" t="s">
        <v>3</v>
      </c>
      <c r="D58">
        <v>7</v>
      </c>
    </row>
    <row r="59" spans="1:4">
      <c r="A59" s="5">
        <v>5</v>
      </c>
      <c r="C59" t="s">
        <v>23</v>
      </c>
      <c r="D59">
        <v>6</v>
      </c>
    </row>
    <row r="60" spans="1:4">
      <c r="A60" s="5">
        <v>6</v>
      </c>
      <c r="C60" t="s">
        <v>3</v>
      </c>
      <c r="D60">
        <v>5</v>
      </c>
    </row>
    <row r="61" spans="1:4">
      <c r="A61" s="5">
        <v>7</v>
      </c>
      <c r="C61" t="s">
        <v>7</v>
      </c>
      <c r="D61">
        <v>4</v>
      </c>
    </row>
    <row r="62" spans="1:4">
      <c r="A62" s="5">
        <v>8</v>
      </c>
      <c r="C62" t="s">
        <v>8</v>
      </c>
      <c r="D62">
        <v>3</v>
      </c>
    </row>
    <row r="63" spans="1:4">
      <c r="A63" s="5">
        <v>9</v>
      </c>
      <c r="C63" t="s">
        <v>24</v>
      </c>
      <c r="D63">
        <v>2</v>
      </c>
    </row>
    <row r="64" spans="1:4">
      <c r="A64" s="5">
        <v>10</v>
      </c>
      <c r="C64" t="s">
        <v>19</v>
      </c>
      <c r="D64">
        <v>1</v>
      </c>
    </row>
    <row r="66" spans="1:4">
      <c r="A66" s="5" t="s">
        <v>11</v>
      </c>
    </row>
    <row r="67" spans="1:4">
      <c r="A67" s="5" t="s">
        <v>2</v>
      </c>
      <c r="B67" s="5" t="s">
        <v>0</v>
      </c>
      <c r="C67" s="5"/>
    </row>
    <row r="68" spans="1:4">
      <c r="A68" s="5">
        <v>1</v>
      </c>
      <c r="C68" t="s">
        <v>99</v>
      </c>
      <c r="D68">
        <v>10</v>
      </c>
    </row>
    <row r="69" spans="1:4">
      <c r="A69" s="5">
        <v>2</v>
      </c>
      <c r="C69" t="s">
        <v>3</v>
      </c>
      <c r="D69">
        <v>9</v>
      </c>
    </row>
    <row r="70" spans="1:4">
      <c r="A70" s="5">
        <v>3</v>
      </c>
      <c r="C70" t="s">
        <v>8</v>
      </c>
      <c r="D70">
        <v>8</v>
      </c>
    </row>
    <row r="71" spans="1:4">
      <c r="A71" s="5">
        <v>4</v>
      </c>
      <c r="C71" t="s">
        <v>8</v>
      </c>
      <c r="D71">
        <v>7</v>
      </c>
    </row>
    <row r="72" spans="1:4">
      <c r="A72" s="5">
        <v>5</v>
      </c>
      <c r="C72" t="s">
        <v>8</v>
      </c>
      <c r="D72">
        <v>6</v>
      </c>
    </row>
    <row r="73" spans="1:4">
      <c r="A73" s="5">
        <v>6</v>
      </c>
      <c r="C73" t="s">
        <v>8</v>
      </c>
      <c r="D73">
        <v>5</v>
      </c>
    </row>
    <row r="74" spans="1:4">
      <c r="A74" s="5">
        <v>7</v>
      </c>
      <c r="C74" t="s">
        <v>8</v>
      </c>
      <c r="D74">
        <v>4</v>
      </c>
    </row>
    <row r="75" spans="1:4">
      <c r="A75" s="5">
        <v>8</v>
      </c>
      <c r="C75" t="s">
        <v>23</v>
      </c>
      <c r="D75">
        <v>3</v>
      </c>
    </row>
    <row r="76" spans="1:4">
      <c r="A76" s="5">
        <v>9</v>
      </c>
      <c r="C76" t="s">
        <v>19</v>
      </c>
      <c r="D76">
        <v>2</v>
      </c>
    </row>
    <row r="77" spans="1:4">
      <c r="A77" s="5">
        <v>10</v>
      </c>
      <c r="C77" t="s">
        <v>3</v>
      </c>
      <c r="D77">
        <v>1</v>
      </c>
    </row>
    <row r="79" spans="1:4">
      <c r="A79" s="5" t="s">
        <v>9</v>
      </c>
    </row>
    <row r="80" spans="1:4">
      <c r="A80" s="5" t="s">
        <v>2</v>
      </c>
      <c r="B80" s="5" t="s">
        <v>0</v>
      </c>
      <c r="C80" s="5"/>
    </row>
    <row r="81" spans="1:4">
      <c r="A81" s="5">
        <v>1</v>
      </c>
      <c r="C81" t="s">
        <v>39</v>
      </c>
      <c r="D81">
        <v>10</v>
      </c>
    </row>
    <row r="82" spans="1:4">
      <c r="A82" s="5">
        <v>2</v>
      </c>
      <c r="C82" t="s">
        <v>101</v>
      </c>
      <c r="D82">
        <v>9</v>
      </c>
    </row>
    <row r="83" spans="1:4">
      <c r="A83" s="5">
        <v>3</v>
      </c>
      <c r="C83" t="s">
        <v>7</v>
      </c>
      <c r="D83">
        <v>8</v>
      </c>
    </row>
    <row r="84" spans="1:4">
      <c r="A84" s="5">
        <v>4</v>
      </c>
      <c r="C84" t="s">
        <v>101</v>
      </c>
      <c r="D84">
        <v>7</v>
      </c>
    </row>
    <row r="85" spans="1:4">
      <c r="A85" s="5">
        <v>5</v>
      </c>
      <c r="C85" t="s">
        <v>94</v>
      </c>
      <c r="D85">
        <v>6</v>
      </c>
    </row>
    <row r="86" spans="1:4">
      <c r="A86" s="5">
        <v>6</v>
      </c>
      <c r="C86" t="s">
        <v>39</v>
      </c>
      <c r="D86">
        <v>5</v>
      </c>
    </row>
    <row r="87" spans="1:4">
      <c r="A87" s="5">
        <v>7</v>
      </c>
      <c r="C87" t="s">
        <v>24</v>
      </c>
      <c r="D87">
        <v>4</v>
      </c>
    </row>
    <row r="88" spans="1:4">
      <c r="A88" s="5">
        <v>8</v>
      </c>
      <c r="C88" t="s">
        <v>94</v>
      </c>
      <c r="D88">
        <v>3</v>
      </c>
    </row>
    <row r="89" spans="1:4">
      <c r="A89" s="5">
        <v>9</v>
      </c>
      <c r="C89" t="s">
        <v>39</v>
      </c>
      <c r="D89">
        <v>2</v>
      </c>
    </row>
    <row r="90" spans="1:4">
      <c r="A90" s="5">
        <v>10</v>
      </c>
      <c r="C90" t="s">
        <v>3</v>
      </c>
      <c r="D90">
        <v>1</v>
      </c>
    </row>
    <row r="92" spans="1:4">
      <c r="A92" s="5" t="s">
        <v>10</v>
      </c>
    </row>
    <row r="93" spans="1:4">
      <c r="A93" s="5" t="s">
        <v>2</v>
      </c>
      <c r="B93" s="5" t="s">
        <v>0</v>
      </c>
      <c r="C93" s="5"/>
    </row>
    <row r="94" spans="1:4">
      <c r="A94" s="5">
        <v>1</v>
      </c>
      <c r="C94" t="s">
        <v>5</v>
      </c>
      <c r="D94">
        <v>10</v>
      </c>
    </row>
    <row r="95" spans="1:4">
      <c r="A95" s="5">
        <v>2</v>
      </c>
      <c r="C95" t="s">
        <v>5</v>
      </c>
      <c r="D95">
        <v>9</v>
      </c>
    </row>
    <row r="96" spans="1:4">
      <c r="A96" s="5">
        <v>3</v>
      </c>
      <c r="C96" t="s">
        <v>19</v>
      </c>
      <c r="D96">
        <v>8</v>
      </c>
    </row>
    <row r="97" spans="1:4">
      <c r="A97" s="5">
        <v>4</v>
      </c>
      <c r="C97" t="s">
        <v>162</v>
      </c>
      <c r="D97">
        <v>7</v>
      </c>
    </row>
    <row r="98" spans="1:4">
      <c r="A98" s="5">
        <v>5</v>
      </c>
      <c r="C98" t="s">
        <v>101</v>
      </c>
      <c r="D98">
        <v>6</v>
      </c>
    </row>
    <row r="99" spans="1:4">
      <c r="A99" s="5">
        <v>6</v>
      </c>
      <c r="C99" t="s">
        <v>19</v>
      </c>
      <c r="D99">
        <v>5</v>
      </c>
    </row>
    <row r="100" spans="1:4">
      <c r="A100" s="5">
        <v>7</v>
      </c>
      <c r="C100" t="s">
        <v>24</v>
      </c>
      <c r="D100">
        <v>4</v>
      </c>
    </row>
    <row r="101" spans="1:4">
      <c r="A101" s="5">
        <v>8</v>
      </c>
      <c r="C101" t="s">
        <v>3</v>
      </c>
      <c r="D101">
        <v>3</v>
      </c>
    </row>
    <row r="102" spans="1:4">
      <c r="A102" s="5">
        <v>9</v>
      </c>
      <c r="C102" t="s">
        <v>6</v>
      </c>
      <c r="D102">
        <v>2</v>
      </c>
    </row>
    <row r="103" spans="1:4">
      <c r="A103" s="5">
        <v>10</v>
      </c>
      <c r="C103" t="s">
        <v>5</v>
      </c>
      <c r="D103">
        <v>1</v>
      </c>
    </row>
  </sheetData>
  <sortState ref="H2:S20">
    <sortCondition ref="R2:R20"/>
  </sortState>
  <dataValidations count="3">
    <dataValidation type="list" allowBlank="1" showInputMessage="1" showErrorMessage="1" sqref="H30:H35">
      <formula1>$Q$2:$Q$17</formula1>
    </dataValidation>
    <dataValidation type="list" allowBlank="1" showInputMessage="1" showErrorMessage="1" sqref="C68:C77 C81:C90 C16:C25 C42:C51 C29:C38 C55:C64 C94:C103 C3:C13">
      <formula1>$R$2:$R$22</formula1>
    </dataValidation>
    <dataValidation type="list" allowBlank="1" showInputMessage="1" showErrorMessage="1" sqref="C65">
      <formula1>$P$2:$P$22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148"/>
  <sheetViews>
    <sheetView workbookViewId="0">
      <selection activeCell="B1" sqref="B1"/>
    </sheetView>
  </sheetViews>
  <sheetFormatPr defaultRowHeight="15"/>
  <cols>
    <col min="3" max="3" width="22.42578125" customWidth="1"/>
    <col min="4" max="4" width="28.7109375" bestFit="1" customWidth="1"/>
    <col min="16" max="16" width="7.140625" customWidth="1"/>
    <col min="17" max="17" width="28.140625" hidden="1" customWidth="1"/>
  </cols>
  <sheetData>
    <row r="1" spans="1:17">
      <c r="A1" s="5" t="s">
        <v>47</v>
      </c>
      <c r="B1" s="5"/>
    </row>
    <row r="2" spans="1:17">
      <c r="A2" s="5" t="s">
        <v>2</v>
      </c>
      <c r="B2" s="5" t="s">
        <v>25</v>
      </c>
      <c r="C2" s="5" t="s">
        <v>0</v>
      </c>
      <c r="D2" s="5" t="s">
        <v>1</v>
      </c>
    </row>
    <row r="3" spans="1:17">
      <c r="A3" s="5">
        <v>1</v>
      </c>
      <c r="B3" s="23">
        <v>3.0516435185185186E-3</v>
      </c>
      <c r="C3" t="s">
        <v>241</v>
      </c>
      <c r="D3" t="s">
        <v>3</v>
      </c>
      <c r="Q3" s="11" t="s">
        <v>8</v>
      </c>
    </row>
    <row r="4" spans="1:17">
      <c r="A4" s="5">
        <v>2</v>
      </c>
      <c r="B4" s="23">
        <v>3.0581481481481484E-3</v>
      </c>
      <c r="C4" t="s">
        <v>248</v>
      </c>
      <c r="D4" t="s">
        <v>19</v>
      </c>
      <c r="Q4" s="11" t="s">
        <v>3</v>
      </c>
    </row>
    <row r="5" spans="1:17">
      <c r="A5" s="5">
        <v>3</v>
      </c>
      <c r="B5" s="23">
        <v>3.1435590277777781E-3</v>
      </c>
      <c r="C5" t="s">
        <v>249</v>
      </c>
      <c r="D5" t="s">
        <v>8</v>
      </c>
      <c r="Q5" s="11" t="s">
        <v>5</v>
      </c>
    </row>
    <row r="6" spans="1:17">
      <c r="A6" s="5">
        <v>4</v>
      </c>
      <c r="B6" s="23">
        <v>3.266244212962963E-3</v>
      </c>
      <c r="C6" t="s">
        <v>250</v>
      </c>
      <c r="D6" t="s">
        <v>48</v>
      </c>
      <c r="Q6" s="11" t="s">
        <v>19</v>
      </c>
    </row>
    <row r="7" spans="1:17">
      <c r="A7" s="5">
        <v>5</v>
      </c>
      <c r="B7" s="23">
        <v>3.289184027777778E-3</v>
      </c>
      <c r="C7" t="s">
        <v>251</v>
      </c>
      <c r="D7" t="s">
        <v>7</v>
      </c>
      <c r="Q7" s="11" t="s">
        <v>4</v>
      </c>
    </row>
    <row r="8" spans="1:17">
      <c r="A8" s="5">
        <v>6</v>
      </c>
      <c r="B8" s="23">
        <v>3.3001620370370372E-3</v>
      </c>
      <c r="C8" t="s">
        <v>252</v>
      </c>
      <c r="D8" t="s">
        <v>101</v>
      </c>
      <c r="Q8" t="s">
        <v>24</v>
      </c>
    </row>
    <row r="9" spans="1:17">
      <c r="A9" s="5">
        <v>7</v>
      </c>
      <c r="B9" s="23">
        <v>3.3839120370370373E-3</v>
      </c>
      <c r="C9" t="s">
        <v>253</v>
      </c>
      <c r="D9" t="s">
        <v>3</v>
      </c>
      <c r="Q9" s="11" t="s">
        <v>6</v>
      </c>
    </row>
    <row r="10" spans="1:17">
      <c r="A10" s="5">
        <v>8</v>
      </c>
      <c r="B10" s="23">
        <v>3.4064814814814817E-3</v>
      </c>
      <c r="C10" t="s">
        <v>254</v>
      </c>
      <c r="D10" t="s">
        <v>3</v>
      </c>
      <c r="Q10" s="11" t="s">
        <v>39</v>
      </c>
    </row>
    <row r="11" spans="1:17">
      <c r="A11" s="5">
        <v>9</v>
      </c>
      <c r="B11" s="23">
        <v>3.412743055555556E-3</v>
      </c>
      <c r="C11" t="s">
        <v>255</v>
      </c>
      <c r="D11" t="s">
        <v>8</v>
      </c>
      <c r="Q11" t="s">
        <v>99</v>
      </c>
    </row>
    <row r="12" spans="1:17">
      <c r="A12" s="5">
        <v>10</v>
      </c>
      <c r="B12" s="23">
        <v>3.4243229166666667E-3</v>
      </c>
      <c r="C12" t="s">
        <v>256</v>
      </c>
      <c r="D12" t="s">
        <v>8</v>
      </c>
      <c r="Q12" s="11" t="s">
        <v>20</v>
      </c>
    </row>
    <row r="13" spans="1:17">
      <c r="A13" s="5">
        <v>11</v>
      </c>
      <c r="B13" s="23">
        <v>3.4638310185185189E-3</v>
      </c>
      <c r="C13" t="s">
        <v>257</v>
      </c>
      <c r="D13" t="s">
        <v>5</v>
      </c>
      <c r="Q13" s="11" t="s">
        <v>7</v>
      </c>
    </row>
    <row r="14" spans="1:17">
      <c r="A14" s="5">
        <v>12</v>
      </c>
      <c r="B14" s="23">
        <v>3.5085300925925926E-3</v>
      </c>
      <c r="C14" t="s">
        <v>258</v>
      </c>
      <c r="D14" t="s">
        <v>7</v>
      </c>
      <c r="Q14" s="28" t="s">
        <v>94</v>
      </c>
    </row>
    <row r="15" spans="1:17">
      <c r="A15" s="5">
        <v>13</v>
      </c>
      <c r="B15" s="23">
        <v>3.5182291666666669E-3</v>
      </c>
      <c r="C15" t="s">
        <v>259</v>
      </c>
      <c r="D15" t="s">
        <v>101</v>
      </c>
      <c r="Q15" s="11" t="s">
        <v>23</v>
      </c>
    </row>
    <row r="16" spans="1:17">
      <c r="A16" s="5">
        <v>14</v>
      </c>
      <c r="B16" s="23">
        <v>3.5219965277777784E-3</v>
      </c>
      <c r="C16" t="s">
        <v>260</v>
      </c>
      <c r="D16" t="s">
        <v>101</v>
      </c>
      <c r="Q16" t="s">
        <v>102</v>
      </c>
    </row>
    <row r="17" spans="1:17">
      <c r="A17" s="5">
        <v>15</v>
      </c>
      <c r="B17" s="23">
        <v>3.5328530092592595E-3</v>
      </c>
      <c r="C17" t="s">
        <v>261</v>
      </c>
      <c r="D17" t="s">
        <v>99</v>
      </c>
      <c r="Q17" t="s">
        <v>101</v>
      </c>
    </row>
    <row r="18" spans="1:17">
      <c r="A18" s="5">
        <v>16</v>
      </c>
      <c r="B18" s="23">
        <v>3.667517361111111E-3</v>
      </c>
      <c r="C18" t="s">
        <v>262</v>
      </c>
      <c r="D18" t="s">
        <v>101</v>
      </c>
      <c r="Q18" t="s">
        <v>48</v>
      </c>
    </row>
    <row r="19" spans="1:17">
      <c r="A19" s="5">
        <v>17</v>
      </c>
      <c r="B19" s="23">
        <v>3.6782407407407406E-3</v>
      </c>
      <c r="C19" t="s">
        <v>263</v>
      </c>
      <c r="D19" t="s">
        <v>7</v>
      </c>
    </row>
    <row r="20" spans="1:17">
      <c r="A20" s="5">
        <v>18</v>
      </c>
      <c r="B20" s="23">
        <v>3.7274189814814817E-3</v>
      </c>
      <c r="C20" t="s">
        <v>264</v>
      </c>
      <c r="D20" t="s">
        <v>101</v>
      </c>
    </row>
    <row r="21" spans="1:17">
      <c r="A21" s="5">
        <v>19</v>
      </c>
      <c r="B21" s="23">
        <v>3.8144618055555557E-3</v>
      </c>
      <c r="C21" t="s">
        <v>265</v>
      </c>
      <c r="D21" t="s">
        <v>3</v>
      </c>
    </row>
    <row r="22" spans="1:17">
      <c r="A22" s="5">
        <v>20</v>
      </c>
      <c r="B22" s="23">
        <v>3.822685185185185E-3</v>
      </c>
      <c r="C22" t="s">
        <v>266</v>
      </c>
      <c r="D22" t="s">
        <v>3</v>
      </c>
    </row>
    <row r="23" spans="1:17">
      <c r="A23" s="5">
        <v>21</v>
      </c>
      <c r="B23" s="23">
        <v>3.8451678240740738E-3</v>
      </c>
      <c r="C23" t="s">
        <v>242</v>
      </c>
      <c r="D23" t="s">
        <v>101</v>
      </c>
    </row>
    <row r="24" spans="1:17">
      <c r="A24" s="5">
        <v>22</v>
      </c>
      <c r="B24" s="23">
        <v>4.0017534722222216E-3</v>
      </c>
      <c r="C24" t="s">
        <v>243</v>
      </c>
      <c r="D24" t="s">
        <v>101</v>
      </c>
    </row>
    <row r="25" spans="1:17">
      <c r="A25" s="5">
        <v>23</v>
      </c>
      <c r="B25" s="23">
        <v>4.0352835648148145E-3</v>
      </c>
      <c r="C25" t="s">
        <v>244</v>
      </c>
      <c r="D25" t="s">
        <v>23</v>
      </c>
    </row>
    <row r="26" spans="1:17">
      <c r="A26" s="5">
        <v>24</v>
      </c>
      <c r="B26" s="23">
        <v>4.070590277777778E-3</v>
      </c>
      <c r="C26" t="s">
        <v>245</v>
      </c>
      <c r="D26" t="s">
        <v>99</v>
      </c>
    </row>
    <row r="27" spans="1:17">
      <c r="A27" s="5">
        <v>25</v>
      </c>
      <c r="B27" s="23">
        <v>4.1096759259259263E-3</v>
      </c>
      <c r="C27" t="s">
        <v>246</v>
      </c>
      <c r="D27" t="s">
        <v>101</v>
      </c>
    </row>
    <row r="28" spans="1:17">
      <c r="A28" s="5">
        <v>26</v>
      </c>
      <c r="B28" s="23">
        <v>4.4318402777777776E-3</v>
      </c>
      <c r="C28" t="s">
        <v>247</v>
      </c>
      <c r="D28" t="s">
        <v>19</v>
      </c>
    </row>
    <row r="29" spans="1:17">
      <c r="A29" s="5"/>
      <c r="B29" s="23"/>
    </row>
    <row r="30" spans="1:17">
      <c r="A30" s="5" t="s">
        <v>49</v>
      </c>
      <c r="B30" s="5"/>
    </row>
    <row r="31" spans="1:17">
      <c r="A31" s="5" t="s">
        <v>2</v>
      </c>
      <c r="B31" s="5"/>
      <c r="C31" s="5" t="s">
        <v>0</v>
      </c>
      <c r="D31" s="5" t="s">
        <v>1</v>
      </c>
    </row>
    <row r="32" spans="1:17">
      <c r="A32" s="5">
        <v>1</v>
      </c>
      <c r="B32" s="23">
        <v>2.9215509259259264E-3</v>
      </c>
      <c r="C32" t="s">
        <v>104</v>
      </c>
      <c r="D32" t="s">
        <v>23</v>
      </c>
    </row>
    <row r="33" spans="1:4">
      <c r="A33" s="5">
        <v>2</v>
      </c>
      <c r="B33" s="23">
        <v>2.947472993827159E-3</v>
      </c>
      <c r="C33" t="s">
        <v>105</v>
      </c>
      <c r="D33" t="s">
        <v>8</v>
      </c>
    </row>
    <row r="34" spans="1:4">
      <c r="A34" s="5">
        <v>3</v>
      </c>
      <c r="B34" s="23">
        <v>2.9495370370370387E-3</v>
      </c>
      <c r="C34" t="s">
        <v>267</v>
      </c>
      <c r="D34" t="s">
        <v>23</v>
      </c>
    </row>
    <row r="35" spans="1:4">
      <c r="A35" s="5">
        <v>4</v>
      </c>
      <c r="B35" s="23">
        <v>3.0784259259259267E-3</v>
      </c>
      <c r="C35" t="s">
        <v>268</v>
      </c>
      <c r="D35" t="s">
        <v>20</v>
      </c>
    </row>
    <row r="36" spans="1:4">
      <c r="A36" s="5">
        <v>5</v>
      </c>
      <c r="B36" s="23">
        <v>3.0812538580246925E-3</v>
      </c>
      <c r="C36" t="s">
        <v>269</v>
      </c>
      <c r="D36" t="s">
        <v>101</v>
      </c>
    </row>
    <row r="37" spans="1:4">
      <c r="A37" s="5">
        <v>6</v>
      </c>
      <c r="B37" s="23">
        <v>3.13286651234568E-3</v>
      </c>
      <c r="C37" t="s">
        <v>270</v>
      </c>
      <c r="D37" t="s">
        <v>20</v>
      </c>
    </row>
    <row r="38" spans="1:4">
      <c r="A38" s="5">
        <v>7</v>
      </c>
      <c r="B38" s="23">
        <v>3.1751350308641979E-3</v>
      </c>
      <c r="C38" t="s">
        <v>108</v>
      </c>
      <c r="D38" t="s">
        <v>99</v>
      </c>
    </row>
    <row r="39" spans="1:4">
      <c r="A39" s="5">
        <v>8</v>
      </c>
      <c r="B39" s="23">
        <v>3.1856944444444459E-3</v>
      </c>
      <c r="C39" t="s">
        <v>103</v>
      </c>
      <c r="D39" t="s">
        <v>101</v>
      </c>
    </row>
    <row r="40" spans="1:4">
      <c r="A40" s="5">
        <v>9</v>
      </c>
      <c r="B40" s="23">
        <v>3.2180979938271591E-3</v>
      </c>
      <c r="C40" t="s">
        <v>271</v>
      </c>
      <c r="D40" t="s">
        <v>94</v>
      </c>
    </row>
    <row r="41" spans="1:4">
      <c r="A41" s="5">
        <v>10</v>
      </c>
      <c r="B41" s="23">
        <v>3.2690663580246908E-3</v>
      </c>
      <c r="C41" t="s">
        <v>106</v>
      </c>
      <c r="D41" t="s">
        <v>3</v>
      </c>
    </row>
    <row r="42" spans="1:4">
      <c r="A42" s="5">
        <v>11</v>
      </c>
      <c r="B42" s="23">
        <v>3.365721450617283E-3</v>
      </c>
      <c r="C42" t="s">
        <v>272</v>
      </c>
      <c r="D42" t="s">
        <v>101</v>
      </c>
    </row>
    <row r="43" spans="1:4">
      <c r="A43" s="5">
        <v>12</v>
      </c>
      <c r="B43" s="23">
        <v>3.4918364197530851E-3</v>
      </c>
      <c r="C43" t="s">
        <v>107</v>
      </c>
      <c r="D43" t="s">
        <v>23</v>
      </c>
    </row>
    <row r="44" spans="1:4">
      <c r="A44" s="5">
        <f ca="1">A43+1</f>
        <v>13</v>
      </c>
      <c r="B44" s="23">
        <v>3.7221180555555549E-3</v>
      </c>
      <c r="C44" t="s">
        <v>273</v>
      </c>
      <c r="D44" t="s">
        <v>3</v>
      </c>
    </row>
    <row r="45" spans="1:4">
      <c r="A45" s="5">
        <f t="shared" ref="A45:A48" ca="1" si="0">A44+1</f>
        <v>14</v>
      </c>
      <c r="B45" s="23">
        <v>3.8753279320987658E-3</v>
      </c>
      <c r="C45" t="s">
        <v>274</v>
      </c>
      <c r="D45" t="s">
        <v>48</v>
      </c>
    </row>
    <row r="46" spans="1:4">
      <c r="A46" s="5">
        <f t="shared" ca="1" si="0"/>
        <v>15</v>
      </c>
      <c r="B46" s="23">
        <v>4.0273572530864213E-3</v>
      </c>
      <c r="C46" t="s">
        <v>275</v>
      </c>
      <c r="D46" t="s">
        <v>99</v>
      </c>
    </row>
    <row r="47" spans="1:4">
      <c r="A47" s="5">
        <f t="shared" ca="1" si="0"/>
        <v>16</v>
      </c>
      <c r="B47" s="23">
        <v>4.4343132716049396E-3</v>
      </c>
      <c r="C47" t="s">
        <v>276</v>
      </c>
      <c r="D47" t="s">
        <v>48</v>
      </c>
    </row>
    <row r="48" spans="1:4">
      <c r="A48" s="5">
        <f t="shared" ca="1" si="0"/>
        <v>17</v>
      </c>
      <c r="B48" s="23">
        <v>4.7743248456790137E-3</v>
      </c>
      <c r="C48" t="s">
        <v>277</v>
      </c>
      <c r="D48" t="s">
        <v>23</v>
      </c>
    </row>
    <row r="49" spans="1:4">
      <c r="A49" s="5"/>
      <c r="B49" s="23"/>
    </row>
    <row r="51" spans="1:4">
      <c r="A51" s="5" t="s">
        <v>12</v>
      </c>
      <c r="B51" s="5"/>
    </row>
    <row r="52" spans="1:4">
      <c r="A52" s="5" t="s">
        <v>2</v>
      </c>
      <c r="B52" s="5"/>
      <c r="C52" s="5" t="s">
        <v>0</v>
      </c>
      <c r="D52" s="5" t="s">
        <v>1</v>
      </c>
    </row>
    <row r="53" spans="1:4">
      <c r="A53" s="13">
        <v>1</v>
      </c>
      <c r="B53" s="23">
        <v>6.9087152777777784E-3</v>
      </c>
      <c r="C53" t="s">
        <v>54</v>
      </c>
      <c r="D53" t="s">
        <v>99</v>
      </c>
    </row>
    <row r="54" spans="1:4">
      <c r="A54" s="13">
        <v>2</v>
      </c>
      <c r="B54" s="23">
        <v>7.0841435185185174E-3</v>
      </c>
      <c r="C54" t="s">
        <v>123</v>
      </c>
      <c r="D54" t="s">
        <v>3</v>
      </c>
    </row>
    <row r="55" spans="1:4">
      <c r="A55" s="5">
        <v>3</v>
      </c>
      <c r="B55" s="23">
        <v>7.1458410493827141E-3</v>
      </c>
      <c r="C55" t="s">
        <v>86</v>
      </c>
      <c r="D55" t="s">
        <v>23</v>
      </c>
    </row>
    <row r="56" spans="1:4">
      <c r="A56" s="5">
        <v>4</v>
      </c>
      <c r="B56" s="23">
        <v>7.2215817901234575E-3</v>
      </c>
      <c r="C56" t="s">
        <v>279</v>
      </c>
      <c r="D56" t="s">
        <v>3</v>
      </c>
    </row>
    <row r="57" spans="1:4">
      <c r="A57" s="5">
        <v>5</v>
      </c>
      <c r="B57" s="23">
        <v>7.2689120370370364E-3</v>
      </c>
      <c r="C57" t="s">
        <v>93</v>
      </c>
      <c r="D57" t="s">
        <v>23</v>
      </c>
    </row>
    <row r="58" spans="1:4">
      <c r="A58" s="5">
        <v>6</v>
      </c>
      <c r="B58" s="23">
        <v>7.352542438271604E-3</v>
      </c>
      <c r="C58" t="s">
        <v>83</v>
      </c>
      <c r="D58" t="s">
        <v>3</v>
      </c>
    </row>
    <row r="59" spans="1:4">
      <c r="A59" s="5">
        <v>7</v>
      </c>
      <c r="B59" s="23">
        <v>7.4340547839506161E-3</v>
      </c>
      <c r="C59" t="s">
        <v>280</v>
      </c>
      <c r="D59" t="s">
        <v>7</v>
      </c>
    </row>
    <row r="60" spans="1:4">
      <c r="A60" s="5">
        <v>8</v>
      </c>
      <c r="B60" s="23">
        <v>7.5620216049382709E-3</v>
      </c>
      <c r="C60" t="s">
        <v>55</v>
      </c>
      <c r="D60" t="s">
        <v>8</v>
      </c>
    </row>
    <row r="61" spans="1:4">
      <c r="A61" s="5">
        <v>9</v>
      </c>
      <c r="B61" s="23">
        <v>7.6438966049382712E-3</v>
      </c>
      <c r="C61" t="s">
        <v>81</v>
      </c>
      <c r="D61" t="s">
        <v>24</v>
      </c>
    </row>
    <row r="62" spans="1:4">
      <c r="A62" s="5">
        <v>10</v>
      </c>
      <c r="B62" s="23">
        <v>7.6482986111111118E-3</v>
      </c>
      <c r="C62" t="s">
        <v>90</v>
      </c>
      <c r="D62" t="s">
        <v>19</v>
      </c>
    </row>
    <row r="63" spans="1:4">
      <c r="A63" s="5">
        <v>11</v>
      </c>
      <c r="B63" s="23">
        <v>7.6517438271604928E-3</v>
      </c>
      <c r="C63" t="s">
        <v>84</v>
      </c>
      <c r="D63" t="s">
        <v>19</v>
      </c>
    </row>
    <row r="64" spans="1:4">
      <c r="A64" s="5">
        <v>12</v>
      </c>
      <c r="B64" s="23">
        <v>7.7152777777777792E-3</v>
      </c>
      <c r="C64" t="s">
        <v>125</v>
      </c>
      <c r="D64" t="s">
        <v>101</v>
      </c>
    </row>
    <row r="65" spans="1:4">
      <c r="A65" s="5">
        <v>13</v>
      </c>
      <c r="B65" s="23">
        <v>7.7847955246913595E-3</v>
      </c>
      <c r="C65" t="s">
        <v>80</v>
      </c>
      <c r="D65" t="s">
        <v>48</v>
      </c>
    </row>
    <row r="66" spans="1:4">
      <c r="A66" s="5">
        <v>14</v>
      </c>
      <c r="B66" s="23">
        <v>7.8473070987654329E-3</v>
      </c>
      <c r="C66" t="s">
        <v>89</v>
      </c>
      <c r="D66" t="s">
        <v>20</v>
      </c>
    </row>
    <row r="67" spans="1:4">
      <c r="A67" s="5">
        <v>15</v>
      </c>
      <c r="B67" s="23">
        <v>7.8924382716049381E-3</v>
      </c>
      <c r="C67" t="s">
        <v>56</v>
      </c>
      <c r="D67" t="s">
        <v>8</v>
      </c>
    </row>
    <row r="68" spans="1:4">
      <c r="A68" s="5">
        <v>16</v>
      </c>
      <c r="B68" s="23">
        <v>8.0028896604938272E-3</v>
      </c>
      <c r="C68" t="s">
        <v>87</v>
      </c>
      <c r="D68" t="s">
        <v>8</v>
      </c>
    </row>
    <row r="69" spans="1:4">
      <c r="A69" s="5">
        <v>17</v>
      </c>
      <c r="B69" s="23">
        <v>8.1966435185185215E-3</v>
      </c>
      <c r="C69" t="s">
        <v>126</v>
      </c>
      <c r="D69" t="s">
        <v>3</v>
      </c>
    </row>
    <row r="70" spans="1:4">
      <c r="A70" s="5">
        <v>18</v>
      </c>
      <c r="B70" s="23">
        <v>8.2825231481481482E-3</v>
      </c>
      <c r="C70" t="s">
        <v>281</v>
      </c>
      <c r="D70" t="s">
        <v>3</v>
      </c>
    </row>
    <row r="71" spans="1:4">
      <c r="A71" s="5">
        <v>19</v>
      </c>
      <c r="B71" s="23">
        <v>8.3380671296296293E-3</v>
      </c>
      <c r="C71" t="s">
        <v>124</v>
      </c>
      <c r="D71" t="s">
        <v>5</v>
      </c>
    </row>
    <row r="72" spans="1:4">
      <c r="A72" s="5">
        <v>20</v>
      </c>
      <c r="B72" s="23">
        <v>8.391716820987655E-3</v>
      </c>
      <c r="C72" t="s">
        <v>85</v>
      </c>
      <c r="D72" t="s">
        <v>8</v>
      </c>
    </row>
    <row r="73" spans="1:4">
      <c r="A73" s="5">
        <v>21</v>
      </c>
      <c r="B73" s="23">
        <v>8.4751581790123483E-3</v>
      </c>
      <c r="C73" t="s">
        <v>57</v>
      </c>
      <c r="D73" t="s">
        <v>8</v>
      </c>
    </row>
    <row r="74" spans="1:4">
      <c r="A74" s="5">
        <v>22</v>
      </c>
      <c r="B74" s="23">
        <v>8.6161689814814833E-3</v>
      </c>
      <c r="C74" t="s">
        <v>282</v>
      </c>
      <c r="D74" t="s">
        <v>6</v>
      </c>
    </row>
    <row r="75" spans="1:4">
      <c r="A75" s="5">
        <v>23</v>
      </c>
      <c r="B75" s="23">
        <v>8.7868827160493823E-3</v>
      </c>
      <c r="C75" t="s">
        <v>82</v>
      </c>
      <c r="D75" t="s">
        <v>8</v>
      </c>
    </row>
    <row r="76" spans="1:4">
      <c r="A76" s="5">
        <v>24</v>
      </c>
      <c r="B76" s="23">
        <v>9.0584490740740712E-3</v>
      </c>
      <c r="C76" t="s">
        <v>139</v>
      </c>
      <c r="D76" t="s">
        <v>99</v>
      </c>
    </row>
    <row r="77" spans="1:4">
      <c r="A77" s="5">
        <v>25</v>
      </c>
      <c r="B77" s="23">
        <v>9.0648842592592604E-3</v>
      </c>
      <c r="C77" t="s">
        <v>283</v>
      </c>
      <c r="D77" t="s">
        <v>101</v>
      </c>
    </row>
    <row r="78" spans="1:4">
      <c r="A78" s="5">
        <v>26</v>
      </c>
      <c r="B78" s="23">
        <v>9.2972067901234568E-3</v>
      </c>
      <c r="C78" t="s">
        <v>88</v>
      </c>
      <c r="D78" t="s">
        <v>48</v>
      </c>
    </row>
    <row r="79" spans="1:4">
      <c r="A79" s="5">
        <v>27</v>
      </c>
      <c r="B79" s="23">
        <v>9.3084220679012352E-3</v>
      </c>
      <c r="C79" t="s">
        <v>284</v>
      </c>
      <c r="D79" t="s">
        <v>20</v>
      </c>
    </row>
    <row r="80" spans="1:4">
      <c r="A80" s="5">
        <v>28</v>
      </c>
      <c r="B80" s="23">
        <v>9.499039351851854E-3</v>
      </c>
      <c r="C80" t="s">
        <v>285</v>
      </c>
      <c r="D80" t="s">
        <v>101</v>
      </c>
    </row>
    <row r="81" spans="1:4">
      <c r="A81" s="5">
        <v>29</v>
      </c>
      <c r="B81" s="23">
        <v>9.5270061728395059E-3</v>
      </c>
      <c r="C81" t="s">
        <v>286</v>
      </c>
      <c r="D81" t="s">
        <v>23</v>
      </c>
    </row>
    <row r="82" spans="1:4">
      <c r="A82" s="5">
        <v>30</v>
      </c>
      <c r="B82" s="23">
        <v>9.8615316358024677E-3</v>
      </c>
      <c r="C82" t="s">
        <v>92</v>
      </c>
      <c r="D82" t="s">
        <v>8</v>
      </c>
    </row>
    <row r="83" spans="1:4">
      <c r="A83" s="5">
        <v>31</v>
      </c>
      <c r="B83" s="23">
        <v>1.0026099537037031E-2</v>
      </c>
      <c r="C83" t="s">
        <v>287</v>
      </c>
      <c r="D83" t="s">
        <v>6</v>
      </c>
    </row>
    <row r="84" spans="1:4">
      <c r="A84" s="5">
        <v>32</v>
      </c>
      <c r="B84" s="23">
        <v>1.0187195216049369E-2</v>
      </c>
      <c r="C84" t="s">
        <v>288</v>
      </c>
      <c r="D84" t="s">
        <v>3</v>
      </c>
    </row>
    <row r="85" spans="1:4">
      <c r="A85" s="5">
        <v>33</v>
      </c>
      <c r="B85" s="23">
        <v>1.0525771604938276E-2</v>
      </c>
      <c r="C85" t="s">
        <v>289</v>
      </c>
      <c r="D85" t="s">
        <v>94</v>
      </c>
    </row>
    <row r="86" spans="1:4">
      <c r="A86" s="5">
        <v>34</v>
      </c>
      <c r="B86" s="23">
        <v>1.057219135802469E-2</v>
      </c>
      <c r="C86" t="s">
        <v>290</v>
      </c>
      <c r="D86" t="s">
        <v>5</v>
      </c>
    </row>
    <row r="87" spans="1:4">
      <c r="A87" s="5">
        <v>35</v>
      </c>
      <c r="B87" s="23">
        <v>1.0576087962962957E-2</v>
      </c>
      <c r="C87" t="s">
        <v>291</v>
      </c>
      <c r="D87" t="s">
        <v>8</v>
      </c>
    </row>
    <row r="88" spans="1:4">
      <c r="A88" s="5">
        <v>36</v>
      </c>
      <c r="B88" s="23">
        <v>1.1272986111111117E-2</v>
      </c>
      <c r="C88" t="s">
        <v>91</v>
      </c>
      <c r="D88" t="s">
        <v>3</v>
      </c>
    </row>
    <row r="89" spans="1:4">
      <c r="A89" s="5">
        <v>37</v>
      </c>
      <c r="B89" s="23">
        <v>1.1412048611111099E-2</v>
      </c>
      <c r="C89" t="s">
        <v>292</v>
      </c>
      <c r="D89" t="s">
        <v>6</v>
      </c>
    </row>
    <row r="90" spans="1:4">
      <c r="A90" s="5">
        <v>38</v>
      </c>
      <c r="B90" s="23">
        <v>1.1713090277777788E-2</v>
      </c>
      <c r="C90" t="s">
        <v>98</v>
      </c>
      <c r="D90" t="s">
        <v>8</v>
      </c>
    </row>
    <row r="91" spans="1:4">
      <c r="A91" s="5">
        <v>39</v>
      </c>
      <c r="B91" s="23">
        <v>1.1749957561728383E-2</v>
      </c>
      <c r="C91" t="s">
        <v>58</v>
      </c>
      <c r="D91" t="s">
        <v>8</v>
      </c>
    </row>
    <row r="92" spans="1:4">
      <c r="A92" s="5">
        <v>40</v>
      </c>
      <c r="B92" s="23">
        <v>1.3922453703703704E-2</v>
      </c>
      <c r="C92" t="s">
        <v>293</v>
      </c>
      <c r="D92" t="s">
        <v>94</v>
      </c>
    </row>
    <row r="93" spans="1:4">
      <c r="A93" s="5">
        <v>41</v>
      </c>
      <c r="B93" s="24" t="s">
        <v>157</v>
      </c>
      <c r="C93" t="s">
        <v>278</v>
      </c>
      <c r="D93" t="s">
        <v>8</v>
      </c>
    </row>
    <row r="94" spans="1:4">
      <c r="A94" s="5"/>
      <c r="B94" s="23"/>
    </row>
    <row r="95" spans="1:4">
      <c r="A95" s="5"/>
      <c r="B95" s="23"/>
    </row>
    <row r="97" spans="1:4">
      <c r="A97" s="5" t="s">
        <v>9</v>
      </c>
    </row>
    <row r="98" spans="1:4">
      <c r="A98" s="5" t="s">
        <v>2</v>
      </c>
      <c r="B98" s="5"/>
      <c r="C98" s="5" t="s">
        <v>0</v>
      </c>
      <c r="D98" s="5" t="s">
        <v>1</v>
      </c>
    </row>
    <row r="99" spans="1:4">
      <c r="A99" s="5">
        <v>1</v>
      </c>
      <c r="B99" s="23">
        <v>7.1064081790123482E-3</v>
      </c>
      <c r="C99" t="s">
        <v>148</v>
      </c>
      <c r="D99" t="s">
        <v>39</v>
      </c>
    </row>
    <row r="100" spans="1:4">
      <c r="A100" s="5">
        <v>2</v>
      </c>
      <c r="B100" s="23">
        <v>7.2448765432098763E-3</v>
      </c>
      <c r="C100" t="s">
        <v>150</v>
      </c>
      <c r="D100" t="s">
        <v>101</v>
      </c>
    </row>
    <row r="101" spans="1:4">
      <c r="A101" s="5">
        <v>3</v>
      </c>
      <c r="B101" s="23">
        <v>7.610405092592594E-3</v>
      </c>
      <c r="C101" t="s">
        <v>305</v>
      </c>
      <c r="D101" t="s">
        <v>7</v>
      </c>
    </row>
    <row r="102" spans="1:4">
      <c r="A102" s="5">
        <v>4</v>
      </c>
      <c r="B102" s="23">
        <v>7.6136535493827144E-3</v>
      </c>
      <c r="C102" t="s">
        <v>136</v>
      </c>
      <c r="D102" t="s">
        <v>101</v>
      </c>
    </row>
    <row r="103" spans="1:4">
      <c r="A103" s="5">
        <v>5</v>
      </c>
      <c r="B103" s="23">
        <v>7.7569907407407405E-3</v>
      </c>
      <c r="C103" t="s">
        <v>149</v>
      </c>
      <c r="D103" t="s">
        <v>94</v>
      </c>
    </row>
    <row r="104" spans="1:4">
      <c r="A104" s="5">
        <v>6</v>
      </c>
      <c r="B104" s="23">
        <v>8.0430941358024689E-3</v>
      </c>
      <c r="C104" t="s">
        <v>151</v>
      </c>
      <c r="D104" t="s">
        <v>39</v>
      </c>
    </row>
    <row r="105" spans="1:4">
      <c r="A105" s="5">
        <v>7</v>
      </c>
      <c r="B105" s="23">
        <v>8.0939814814814798E-3</v>
      </c>
      <c r="C105" t="s">
        <v>306</v>
      </c>
      <c r="D105" t="s">
        <v>24</v>
      </c>
    </row>
    <row r="106" spans="1:4">
      <c r="A106" s="5">
        <v>8</v>
      </c>
      <c r="B106" s="23">
        <v>8.1517476851851855E-3</v>
      </c>
      <c r="C106" t="s">
        <v>97</v>
      </c>
      <c r="D106" t="s">
        <v>94</v>
      </c>
    </row>
    <row r="107" spans="1:4">
      <c r="A107" s="5">
        <v>9</v>
      </c>
      <c r="B107" s="23">
        <v>8.1552353395061752E-3</v>
      </c>
      <c r="C107" t="s">
        <v>96</v>
      </c>
      <c r="D107" t="s">
        <v>39</v>
      </c>
    </row>
    <row r="108" spans="1:4">
      <c r="A108" s="5">
        <v>10</v>
      </c>
      <c r="B108" s="23">
        <v>8.2884375000000024E-3</v>
      </c>
      <c r="C108" t="s">
        <v>307</v>
      </c>
      <c r="D108" t="s">
        <v>3</v>
      </c>
    </row>
    <row r="109" spans="1:4">
      <c r="A109" s="5">
        <v>11</v>
      </c>
      <c r="B109" s="23">
        <v>8.3375077160493822E-3</v>
      </c>
      <c r="C109" t="s">
        <v>308</v>
      </c>
      <c r="D109" t="s">
        <v>7</v>
      </c>
    </row>
    <row r="110" spans="1:4">
      <c r="A110" s="5">
        <v>12</v>
      </c>
      <c r="B110" s="23">
        <v>8.3735648148148146E-3</v>
      </c>
      <c r="C110" t="s">
        <v>154</v>
      </c>
      <c r="D110" t="s">
        <v>101</v>
      </c>
    </row>
    <row r="111" spans="1:4">
      <c r="A111" s="5">
        <v>13</v>
      </c>
      <c r="B111" s="23">
        <v>8.5060841049382722E-3</v>
      </c>
      <c r="C111" t="s">
        <v>309</v>
      </c>
      <c r="D111" t="s">
        <v>5</v>
      </c>
    </row>
    <row r="112" spans="1:4">
      <c r="A112" s="5">
        <v>14</v>
      </c>
      <c r="B112" s="23">
        <v>8.5834683641975319E-3</v>
      </c>
      <c r="C112" t="s">
        <v>135</v>
      </c>
      <c r="D112" t="s">
        <v>99</v>
      </c>
    </row>
    <row r="113" spans="1:4">
      <c r="A113" s="5">
        <v>15</v>
      </c>
      <c r="B113" s="23">
        <v>8.6358603395061736E-3</v>
      </c>
      <c r="C113" t="s">
        <v>134</v>
      </c>
      <c r="D113" t="s">
        <v>3</v>
      </c>
    </row>
    <row r="114" spans="1:4">
      <c r="A114" s="5">
        <v>16</v>
      </c>
      <c r="B114" s="23">
        <v>8.685844907407406E-3</v>
      </c>
      <c r="C114" t="s">
        <v>310</v>
      </c>
      <c r="D114" t="s">
        <v>8</v>
      </c>
    </row>
    <row r="115" spans="1:4">
      <c r="A115" s="5">
        <v>17</v>
      </c>
      <c r="B115" s="23">
        <v>8.7858950617283951E-3</v>
      </c>
      <c r="C115" t="s">
        <v>311</v>
      </c>
      <c r="D115" t="s">
        <v>39</v>
      </c>
    </row>
    <row r="116" spans="1:4">
      <c r="A116" s="5">
        <v>18</v>
      </c>
      <c r="B116" s="23">
        <v>8.870254629629629E-3</v>
      </c>
      <c r="C116" t="s">
        <v>312</v>
      </c>
      <c r="D116" t="s">
        <v>94</v>
      </c>
    </row>
    <row r="117" spans="1:4">
      <c r="A117" s="5">
        <v>19</v>
      </c>
      <c r="B117" s="23">
        <v>8.9026234567901232E-3</v>
      </c>
      <c r="C117" t="s">
        <v>41</v>
      </c>
      <c r="D117" t="s">
        <v>99</v>
      </c>
    </row>
    <row r="118" spans="1:4">
      <c r="A118" s="5">
        <v>20</v>
      </c>
      <c r="B118" s="23">
        <v>9.0028626543209866E-3</v>
      </c>
      <c r="C118" t="s">
        <v>40</v>
      </c>
      <c r="D118" t="s">
        <v>39</v>
      </c>
    </row>
    <row r="119" spans="1:4">
      <c r="A119" s="5">
        <v>21</v>
      </c>
      <c r="B119" s="23">
        <v>9.2830671296296307E-3</v>
      </c>
      <c r="C119" t="s">
        <v>152</v>
      </c>
      <c r="D119" t="s">
        <v>8</v>
      </c>
    </row>
    <row r="120" spans="1:4">
      <c r="A120" s="5">
        <v>22</v>
      </c>
      <c r="B120" s="23">
        <v>9.3894483024691347E-3</v>
      </c>
      <c r="C120" t="s">
        <v>137</v>
      </c>
      <c r="D120" t="s">
        <v>101</v>
      </c>
    </row>
    <row r="121" spans="1:4">
      <c r="A121" s="5">
        <v>23</v>
      </c>
      <c r="B121" s="23">
        <v>9.5402314814814829E-3</v>
      </c>
      <c r="C121" t="s">
        <v>295</v>
      </c>
      <c r="D121" t="s">
        <v>101</v>
      </c>
    </row>
    <row r="122" spans="1:4">
      <c r="A122" s="5">
        <v>24</v>
      </c>
      <c r="B122" s="23">
        <v>9.5667708333333334E-3</v>
      </c>
      <c r="C122" t="s">
        <v>296</v>
      </c>
      <c r="D122" t="s">
        <v>8</v>
      </c>
    </row>
    <row r="123" spans="1:4">
      <c r="A123" s="5">
        <v>25</v>
      </c>
      <c r="B123" s="23">
        <v>9.6210609567901218E-3</v>
      </c>
      <c r="C123" t="s">
        <v>138</v>
      </c>
      <c r="D123" t="s">
        <v>23</v>
      </c>
    </row>
    <row r="124" spans="1:4">
      <c r="A124" s="5">
        <v>26</v>
      </c>
      <c r="B124" s="23">
        <v>9.6634876543209899E-3</v>
      </c>
      <c r="C124" t="s">
        <v>297</v>
      </c>
      <c r="D124" t="s">
        <v>94</v>
      </c>
    </row>
    <row r="125" spans="1:4">
      <c r="A125" s="5">
        <v>27</v>
      </c>
      <c r="B125" s="23">
        <v>9.7349266975308643E-3</v>
      </c>
      <c r="C125" t="s">
        <v>298</v>
      </c>
      <c r="D125" t="s">
        <v>3</v>
      </c>
    </row>
    <row r="126" spans="1:4">
      <c r="A126" s="5">
        <v>28</v>
      </c>
      <c r="B126" s="23">
        <v>9.7408680555555582E-3</v>
      </c>
      <c r="C126" t="s">
        <v>156</v>
      </c>
      <c r="D126" t="s">
        <v>3</v>
      </c>
    </row>
    <row r="127" spans="1:4">
      <c r="A127" s="5">
        <v>29</v>
      </c>
      <c r="B127" s="23">
        <v>9.7704552469135824E-3</v>
      </c>
      <c r="C127" t="s">
        <v>299</v>
      </c>
      <c r="D127" t="s">
        <v>39</v>
      </c>
    </row>
    <row r="128" spans="1:4">
      <c r="A128" s="5">
        <v>30</v>
      </c>
      <c r="B128" s="23">
        <v>9.7849498456790123E-3</v>
      </c>
      <c r="C128" t="s">
        <v>42</v>
      </c>
      <c r="D128" t="s">
        <v>19</v>
      </c>
    </row>
    <row r="129" spans="1:4">
      <c r="A129" s="5">
        <v>31</v>
      </c>
      <c r="B129" s="23">
        <v>9.9713541666666683E-3</v>
      </c>
      <c r="C129" t="s">
        <v>153</v>
      </c>
      <c r="D129" t="s">
        <v>48</v>
      </c>
    </row>
    <row r="130" spans="1:4">
      <c r="A130" s="5">
        <v>32</v>
      </c>
      <c r="B130" s="23">
        <v>1.0287627314814808E-2</v>
      </c>
      <c r="C130" t="s">
        <v>300</v>
      </c>
      <c r="D130" t="s">
        <v>48</v>
      </c>
    </row>
    <row r="131" spans="1:4">
      <c r="A131" s="5">
        <v>33</v>
      </c>
      <c r="B131" s="23">
        <v>1.0444228395061714E-2</v>
      </c>
      <c r="C131" t="s">
        <v>95</v>
      </c>
      <c r="D131" t="s">
        <v>94</v>
      </c>
    </row>
    <row r="132" spans="1:4">
      <c r="A132" s="5">
        <v>34</v>
      </c>
      <c r="B132" s="23">
        <v>1.0550979938271596E-2</v>
      </c>
      <c r="C132" t="s">
        <v>301</v>
      </c>
      <c r="D132" t="s">
        <v>19</v>
      </c>
    </row>
    <row r="133" spans="1:4">
      <c r="A133" s="5">
        <v>35</v>
      </c>
      <c r="B133" s="23">
        <v>1.0636959876543213E-2</v>
      </c>
      <c r="C133" t="s">
        <v>302</v>
      </c>
      <c r="D133" t="s">
        <v>5</v>
      </c>
    </row>
    <row r="134" spans="1:4">
      <c r="A134" s="5">
        <v>36</v>
      </c>
      <c r="B134" s="23">
        <v>1.0710871913580234E-2</v>
      </c>
      <c r="C134" t="s">
        <v>43</v>
      </c>
      <c r="D134" t="s">
        <v>19</v>
      </c>
    </row>
    <row r="135" spans="1:4">
      <c r="A135" s="5">
        <v>37</v>
      </c>
      <c r="B135" s="23">
        <v>1.0737905092592587E-2</v>
      </c>
      <c r="C135" t="s">
        <v>26</v>
      </c>
      <c r="D135" t="s">
        <v>5</v>
      </c>
    </row>
    <row r="136" spans="1:4">
      <c r="A136" s="5">
        <v>38</v>
      </c>
      <c r="B136" s="23">
        <v>1.0781882716049381E-2</v>
      </c>
      <c r="C136" t="s">
        <v>155</v>
      </c>
      <c r="D136" t="s">
        <v>101</v>
      </c>
    </row>
    <row r="137" spans="1:4">
      <c r="A137" s="5">
        <v>39</v>
      </c>
      <c r="B137" s="23">
        <v>1.095260030864198E-2</v>
      </c>
      <c r="C137" t="s">
        <v>303</v>
      </c>
      <c r="D137" t="s">
        <v>94</v>
      </c>
    </row>
    <row r="138" spans="1:4">
      <c r="A138" s="5">
        <v>40</v>
      </c>
      <c r="B138" s="23">
        <v>1.0956662808641974E-2</v>
      </c>
      <c r="C138" t="s">
        <v>304</v>
      </c>
      <c r="D138" t="s">
        <v>94</v>
      </c>
    </row>
    <row r="139" spans="1:4">
      <c r="A139" s="5">
        <v>41</v>
      </c>
      <c r="B139" s="23">
        <v>1.1125428240740748E-2</v>
      </c>
      <c r="C139" t="s">
        <v>27</v>
      </c>
      <c r="D139" t="s">
        <v>3</v>
      </c>
    </row>
    <row r="140" spans="1:4">
      <c r="A140" s="5">
        <v>42</v>
      </c>
      <c r="B140" s="23">
        <v>1.2773993055555564E-2</v>
      </c>
      <c r="C140" t="s">
        <v>294</v>
      </c>
      <c r="D140" t="s">
        <v>23</v>
      </c>
    </row>
    <row r="141" spans="1:4">
      <c r="A141" s="5"/>
      <c r="B141" s="23"/>
    </row>
    <row r="142" spans="1:4">
      <c r="A142" s="5"/>
      <c r="B142" s="23"/>
    </row>
    <row r="143" spans="1:4">
      <c r="A143" s="5"/>
      <c r="B143" s="23"/>
    </row>
    <row r="144" spans="1:4">
      <c r="A144" s="5"/>
      <c r="B144" s="23"/>
    </row>
    <row r="145" spans="1:2">
      <c r="A145" s="5"/>
      <c r="B145" s="24"/>
    </row>
    <row r="146" spans="1:2">
      <c r="A146" s="5"/>
      <c r="B146" s="23"/>
    </row>
    <row r="147" spans="1:2">
      <c r="A147" s="5"/>
      <c r="B147" s="23"/>
    </row>
    <row r="148" spans="1:2">
      <c r="A148" s="5"/>
      <c r="B148" s="23"/>
    </row>
  </sheetData>
  <dataValidations count="1">
    <dataValidation type="list" allowBlank="1" showInputMessage="1" showErrorMessage="1" sqref="D3:D29 D32:D146">
      <formula1>$Q$3:$Q$21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168"/>
  <sheetViews>
    <sheetView workbookViewId="0">
      <selection activeCell="B111" sqref="B111:B149"/>
    </sheetView>
  </sheetViews>
  <sheetFormatPr defaultRowHeight="15"/>
  <cols>
    <col min="3" max="3" width="28.5703125" bestFit="1" customWidth="1"/>
    <col min="4" max="4" width="18.85546875" bestFit="1" customWidth="1"/>
    <col min="16" max="16" width="7.140625" customWidth="1"/>
    <col min="17" max="17" width="28.140625" hidden="1" customWidth="1"/>
  </cols>
  <sheetData>
    <row r="1" spans="1:17">
      <c r="A1" s="5" t="s">
        <v>62</v>
      </c>
      <c r="B1" s="5"/>
    </row>
    <row r="2" spans="1:17">
      <c r="A2" s="5" t="s">
        <v>2</v>
      </c>
      <c r="B2" s="5" t="s">
        <v>25</v>
      </c>
      <c r="C2" s="5" t="s">
        <v>0</v>
      </c>
      <c r="D2" s="5" t="s">
        <v>1</v>
      </c>
    </row>
    <row r="3" spans="1:17">
      <c r="A3" s="5">
        <v>1</v>
      </c>
      <c r="B3" s="23">
        <v>2.7452459490740749E-3</v>
      </c>
      <c r="C3" t="s">
        <v>203</v>
      </c>
      <c r="D3" t="s">
        <v>8</v>
      </c>
      <c r="F3" s="5"/>
      <c r="Q3" s="11" t="s">
        <v>8</v>
      </c>
    </row>
    <row r="4" spans="1:17">
      <c r="A4" s="5">
        <v>2</v>
      </c>
      <c r="B4" s="23">
        <v>2.8839959490740722E-3</v>
      </c>
      <c r="C4" s="26" t="s">
        <v>204</v>
      </c>
      <c r="D4" t="s">
        <v>8</v>
      </c>
      <c r="F4" s="5"/>
      <c r="Q4" s="11" t="s">
        <v>3</v>
      </c>
    </row>
    <row r="5" spans="1:17">
      <c r="A5" s="5">
        <v>3</v>
      </c>
      <c r="B5" s="23">
        <v>2.9197916666666669E-3</v>
      </c>
      <c r="C5" t="s">
        <v>113</v>
      </c>
      <c r="D5" t="s">
        <v>19</v>
      </c>
      <c r="F5" s="5"/>
      <c r="Q5" s="11" t="s">
        <v>5</v>
      </c>
    </row>
    <row r="6" spans="1:17">
      <c r="A6" s="5">
        <v>4</v>
      </c>
      <c r="B6" s="23">
        <v>2.9233188657407424E-3</v>
      </c>
      <c r="C6" t="s">
        <v>205</v>
      </c>
      <c r="D6" t="s">
        <v>7</v>
      </c>
      <c r="F6" s="5"/>
      <c r="Q6" s="11" t="s">
        <v>19</v>
      </c>
    </row>
    <row r="7" spans="1:17">
      <c r="A7" s="5">
        <v>5</v>
      </c>
      <c r="B7" s="23">
        <v>2.9893576388888882E-3</v>
      </c>
      <c r="C7" t="s">
        <v>206</v>
      </c>
      <c r="D7" t="s">
        <v>3</v>
      </c>
      <c r="F7" s="5"/>
      <c r="Q7" s="11" t="s">
        <v>4</v>
      </c>
    </row>
    <row r="8" spans="1:17">
      <c r="A8" s="5">
        <v>6</v>
      </c>
      <c r="B8" s="23">
        <v>2.9937760416666659E-3</v>
      </c>
      <c r="C8" t="s">
        <v>207</v>
      </c>
      <c r="D8" t="s">
        <v>7</v>
      </c>
      <c r="F8" s="5"/>
      <c r="Q8" t="s">
        <v>24</v>
      </c>
    </row>
    <row r="9" spans="1:17">
      <c r="A9" s="5">
        <v>7</v>
      </c>
      <c r="B9" s="23">
        <v>3.0270138888888894E-3</v>
      </c>
      <c r="C9" t="s">
        <v>208</v>
      </c>
      <c r="D9" t="s">
        <v>8</v>
      </c>
      <c r="F9" s="5"/>
      <c r="Q9" s="11" t="s">
        <v>6</v>
      </c>
    </row>
    <row r="10" spans="1:17">
      <c r="A10" s="5">
        <v>8</v>
      </c>
      <c r="B10" s="23">
        <v>3.0381163194444444E-3</v>
      </c>
      <c r="C10" t="s">
        <v>209</v>
      </c>
      <c r="D10" t="s">
        <v>99</v>
      </c>
      <c r="F10" s="5"/>
      <c r="Q10" s="11" t="s">
        <v>39</v>
      </c>
    </row>
    <row r="11" spans="1:17">
      <c r="A11" s="5">
        <v>9</v>
      </c>
      <c r="B11" s="23">
        <v>3.0686834490740744E-3</v>
      </c>
      <c r="C11" t="s">
        <v>210</v>
      </c>
      <c r="D11" t="s">
        <v>8</v>
      </c>
      <c r="F11" s="5"/>
      <c r="Q11" t="s">
        <v>99</v>
      </c>
    </row>
    <row r="12" spans="1:17">
      <c r="A12" s="5">
        <v>10</v>
      </c>
      <c r="B12" s="23">
        <v>3.0772945601851838E-3</v>
      </c>
      <c r="C12" t="s">
        <v>211</v>
      </c>
      <c r="D12" t="s">
        <v>5</v>
      </c>
      <c r="F12" s="5"/>
      <c r="Q12" s="11" t="s">
        <v>20</v>
      </c>
    </row>
    <row r="13" spans="1:17">
      <c r="A13" s="5">
        <v>11</v>
      </c>
      <c r="B13" s="23">
        <v>3.0832118055555569E-3</v>
      </c>
      <c r="C13" t="s">
        <v>212</v>
      </c>
      <c r="D13" t="s">
        <v>8</v>
      </c>
      <c r="Q13" s="11" t="s">
        <v>7</v>
      </c>
    </row>
    <row r="14" spans="1:17">
      <c r="A14" s="5">
        <v>12</v>
      </c>
      <c r="B14" s="23">
        <v>3.102083333333333E-3</v>
      </c>
      <c r="C14" t="s">
        <v>213</v>
      </c>
      <c r="D14" t="s">
        <v>8</v>
      </c>
      <c r="Q14" s="28" t="s">
        <v>94</v>
      </c>
    </row>
    <row r="15" spans="1:17">
      <c r="A15" s="5">
        <v>13</v>
      </c>
      <c r="B15" s="23">
        <v>3.1147164351851852E-3</v>
      </c>
      <c r="C15" t="s">
        <v>214</v>
      </c>
      <c r="D15" t="s">
        <v>48</v>
      </c>
      <c r="Q15" s="11" t="s">
        <v>23</v>
      </c>
    </row>
    <row r="16" spans="1:17">
      <c r="A16" s="5">
        <v>14</v>
      </c>
      <c r="B16" s="23">
        <v>3.1367187499999989E-3</v>
      </c>
      <c r="C16" t="s">
        <v>215</v>
      </c>
      <c r="D16" t="s">
        <v>3</v>
      </c>
      <c r="Q16" t="s">
        <v>102</v>
      </c>
    </row>
    <row r="17" spans="1:17">
      <c r="A17" s="13">
        <v>15</v>
      </c>
      <c r="B17" s="23">
        <v>3.1728414351851857E-3</v>
      </c>
      <c r="C17" t="s">
        <v>216</v>
      </c>
      <c r="D17" t="s">
        <v>8</v>
      </c>
      <c r="F17" s="14"/>
      <c r="Q17" t="s">
        <v>101</v>
      </c>
    </row>
    <row r="18" spans="1:17">
      <c r="A18" s="13">
        <v>16</v>
      </c>
      <c r="B18" s="23">
        <v>3.2121209490740734E-3</v>
      </c>
      <c r="C18" t="s">
        <v>217</v>
      </c>
      <c r="D18" t="s">
        <v>6</v>
      </c>
      <c r="Q18" t="s">
        <v>48</v>
      </c>
    </row>
    <row r="19" spans="1:17">
      <c r="A19" s="5">
        <v>17</v>
      </c>
      <c r="B19" s="23">
        <v>3.239490740740739E-3</v>
      </c>
      <c r="C19" t="s">
        <v>218</v>
      </c>
      <c r="D19" t="s">
        <v>48</v>
      </c>
    </row>
    <row r="20" spans="1:17">
      <c r="A20" s="5">
        <v>18</v>
      </c>
      <c r="B20" s="23">
        <v>3.2447482638888877E-3</v>
      </c>
      <c r="C20" t="s">
        <v>219</v>
      </c>
      <c r="D20" t="s">
        <v>8</v>
      </c>
    </row>
    <row r="21" spans="1:17">
      <c r="A21" s="5">
        <v>19</v>
      </c>
      <c r="B21" s="23">
        <v>3.3121932870370371E-3</v>
      </c>
      <c r="C21" t="s">
        <v>220</v>
      </c>
      <c r="D21" t="s">
        <v>8</v>
      </c>
    </row>
    <row r="22" spans="1:17">
      <c r="A22" s="5">
        <v>20</v>
      </c>
      <c r="B22" s="23">
        <v>3.3155092592592581E-3</v>
      </c>
      <c r="C22" t="s">
        <v>192</v>
      </c>
      <c r="D22" t="s">
        <v>19</v>
      </c>
    </row>
    <row r="23" spans="1:17">
      <c r="A23" s="5">
        <v>21</v>
      </c>
      <c r="B23" s="23">
        <v>3.330306712962962E-3</v>
      </c>
      <c r="C23" t="s">
        <v>193</v>
      </c>
      <c r="D23" t="s">
        <v>8</v>
      </c>
    </row>
    <row r="24" spans="1:17">
      <c r="A24" s="5">
        <v>22</v>
      </c>
      <c r="B24" s="23">
        <v>3.3979629629629637E-3</v>
      </c>
      <c r="C24" t="s">
        <v>194</v>
      </c>
      <c r="D24" t="s">
        <v>7</v>
      </c>
    </row>
    <row r="25" spans="1:17">
      <c r="A25" s="5">
        <v>23</v>
      </c>
      <c r="B25" s="23">
        <v>3.7487326388888891E-3</v>
      </c>
      <c r="C25" t="s">
        <v>195</v>
      </c>
      <c r="D25" t="s">
        <v>8</v>
      </c>
    </row>
    <row r="26" spans="1:17">
      <c r="A26" s="5">
        <v>24</v>
      </c>
      <c r="B26" s="23">
        <v>3.8160040509259271E-3</v>
      </c>
      <c r="C26" t="s">
        <v>196</v>
      </c>
      <c r="D26" t="s">
        <v>8</v>
      </c>
    </row>
    <row r="27" spans="1:17">
      <c r="A27" s="5">
        <v>25</v>
      </c>
      <c r="B27" s="23">
        <v>4.0233015046296314E-3</v>
      </c>
      <c r="C27" t="s">
        <v>197</v>
      </c>
      <c r="D27" t="s">
        <v>23</v>
      </c>
    </row>
    <row r="28" spans="1:17">
      <c r="A28" s="5">
        <v>26</v>
      </c>
      <c r="B28" s="23">
        <v>4.0334085648148135E-3</v>
      </c>
      <c r="C28" t="s">
        <v>198</v>
      </c>
      <c r="D28" t="s">
        <v>48</v>
      </c>
    </row>
    <row r="29" spans="1:17">
      <c r="A29" s="5">
        <v>27</v>
      </c>
      <c r="B29" s="23">
        <v>4.1738483796296298E-3</v>
      </c>
      <c r="C29" t="s">
        <v>199</v>
      </c>
      <c r="D29" t="s">
        <v>8</v>
      </c>
    </row>
    <row r="30" spans="1:17">
      <c r="A30" s="5">
        <v>28</v>
      </c>
      <c r="B30" s="23">
        <v>4.1895515046296286E-3</v>
      </c>
      <c r="C30" t="s">
        <v>200</v>
      </c>
      <c r="D30" t="s">
        <v>8</v>
      </c>
    </row>
    <row r="31" spans="1:17">
      <c r="A31" s="5">
        <v>29</v>
      </c>
      <c r="B31" s="23">
        <v>4.8781481481481471E-3</v>
      </c>
      <c r="C31" t="s">
        <v>201</v>
      </c>
      <c r="D31" t="s">
        <v>23</v>
      </c>
    </row>
    <row r="32" spans="1:17">
      <c r="A32" s="5">
        <v>30</v>
      </c>
      <c r="B32" s="23">
        <v>5.3885908564814816E-3</v>
      </c>
      <c r="C32" t="s">
        <v>202</v>
      </c>
      <c r="D32" t="s">
        <v>8</v>
      </c>
    </row>
    <row r="33" spans="1:4">
      <c r="A33" s="5"/>
      <c r="B33" s="24"/>
    </row>
    <row r="34" spans="1:4">
      <c r="A34" s="5"/>
      <c r="B34" s="24"/>
    </row>
    <row r="35" spans="1:4">
      <c r="A35" s="5" t="s">
        <v>50</v>
      </c>
      <c r="B35" s="5"/>
    </row>
    <row r="36" spans="1:4">
      <c r="A36" s="5" t="s">
        <v>2</v>
      </c>
      <c r="B36" s="5"/>
      <c r="C36" s="5"/>
      <c r="D36" s="5" t="s">
        <v>1</v>
      </c>
    </row>
    <row r="37" spans="1:4">
      <c r="A37" s="5">
        <v>1</v>
      </c>
      <c r="B37" s="24">
        <v>2.4289149305555553E-3</v>
      </c>
      <c r="C37" t="s">
        <v>111</v>
      </c>
      <c r="D37" t="s">
        <v>101</v>
      </c>
    </row>
    <row r="38" spans="1:4">
      <c r="A38" s="5">
        <f ca="1">A37+1</f>
        <v>2</v>
      </c>
      <c r="B38" s="24">
        <v>2.5600665509259248E-3</v>
      </c>
      <c r="C38" t="s">
        <v>110</v>
      </c>
      <c r="D38" t="s">
        <v>8</v>
      </c>
    </row>
    <row r="39" spans="1:4">
      <c r="A39" s="5">
        <f t="shared" ref="A39:A59" ca="1" si="0">A38+1</f>
        <v>3</v>
      </c>
      <c r="B39" s="24">
        <v>2.7470312499999986E-3</v>
      </c>
      <c r="C39" t="s">
        <v>112</v>
      </c>
      <c r="D39" t="s">
        <v>8</v>
      </c>
    </row>
    <row r="40" spans="1:4">
      <c r="A40" s="5">
        <f t="shared" ca="1" si="0"/>
        <v>4</v>
      </c>
      <c r="B40" s="24">
        <v>2.773790509259258E-3</v>
      </c>
      <c r="C40" t="s">
        <v>183</v>
      </c>
      <c r="D40" t="s">
        <v>8</v>
      </c>
    </row>
    <row r="41" spans="1:4">
      <c r="A41" s="5">
        <f t="shared" ca="1" si="0"/>
        <v>5</v>
      </c>
      <c r="B41" s="24">
        <v>2.7968778935185184E-3</v>
      </c>
      <c r="C41" t="s">
        <v>109</v>
      </c>
      <c r="D41" t="s">
        <v>19</v>
      </c>
    </row>
    <row r="42" spans="1:4">
      <c r="A42" s="5">
        <f t="shared" ca="1" si="0"/>
        <v>6</v>
      </c>
      <c r="B42" s="24">
        <v>2.9405758101851863E-3</v>
      </c>
      <c r="C42" t="s">
        <v>116</v>
      </c>
      <c r="D42" t="s">
        <v>5</v>
      </c>
    </row>
    <row r="43" spans="1:4">
      <c r="A43" s="5">
        <f t="shared" ca="1" si="0"/>
        <v>7</v>
      </c>
      <c r="B43" s="24">
        <v>2.9435561342592599E-3</v>
      </c>
      <c r="C43" t="s">
        <v>184</v>
      </c>
      <c r="D43" t="s">
        <v>3</v>
      </c>
    </row>
    <row r="44" spans="1:4">
      <c r="A44" s="5">
        <f t="shared" ca="1" si="0"/>
        <v>8</v>
      </c>
      <c r="B44" s="24">
        <v>3.0310358796296288E-3</v>
      </c>
      <c r="C44" t="s">
        <v>115</v>
      </c>
      <c r="D44" t="s">
        <v>19</v>
      </c>
    </row>
    <row r="45" spans="1:4">
      <c r="A45" s="5">
        <f t="shared" ca="1" si="0"/>
        <v>9</v>
      </c>
      <c r="B45" s="24">
        <v>3.0416724537037036E-3</v>
      </c>
      <c r="C45" t="s">
        <v>185</v>
      </c>
      <c r="D45" t="s">
        <v>94</v>
      </c>
    </row>
    <row r="46" spans="1:4">
      <c r="A46" s="5">
        <f t="shared" ca="1" si="0"/>
        <v>10</v>
      </c>
      <c r="B46" s="24">
        <v>3.0576880787037048E-3</v>
      </c>
      <c r="C46" t="s">
        <v>118</v>
      </c>
      <c r="D46" t="s">
        <v>7</v>
      </c>
    </row>
    <row r="47" spans="1:4">
      <c r="A47" s="5">
        <f t="shared" ca="1" si="0"/>
        <v>11</v>
      </c>
      <c r="B47" s="24">
        <v>3.073078703703702E-3</v>
      </c>
      <c r="C47" t="s">
        <v>186</v>
      </c>
      <c r="D47" t="s">
        <v>94</v>
      </c>
    </row>
    <row r="48" spans="1:4">
      <c r="A48" s="5">
        <f t="shared" ca="1" si="0"/>
        <v>12</v>
      </c>
      <c r="B48" s="24">
        <v>3.0771604938271586E-3</v>
      </c>
      <c r="C48" t="s">
        <v>114</v>
      </c>
      <c r="D48" t="s">
        <v>5</v>
      </c>
    </row>
    <row r="49" spans="1:4">
      <c r="A49" s="5">
        <f t="shared" ca="1" si="0"/>
        <v>13</v>
      </c>
      <c r="B49" s="24">
        <v>3.1305121527777794E-3</v>
      </c>
      <c r="C49" t="s">
        <v>187</v>
      </c>
      <c r="D49" t="s">
        <v>94</v>
      </c>
    </row>
    <row r="50" spans="1:4">
      <c r="A50" s="5">
        <f t="shared" ca="1" si="0"/>
        <v>14</v>
      </c>
      <c r="B50" s="24">
        <v>3.1599392361111103E-3</v>
      </c>
      <c r="C50" t="s">
        <v>188</v>
      </c>
      <c r="D50" t="s">
        <v>8</v>
      </c>
    </row>
    <row r="51" spans="1:4">
      <c r="A51" s="5">
        <f t="shared" ca="1" si="0"/>
        <v>15</v>
      </c>
      <c r="B51" s="24">
        <v>3.2613049768518503E-3</v>
      </c>
      <c r="C51" t="s">
        <v>117</v>
      </c>
      <c r="D51" t="s">
        <v>99</v>
      </c>
    </row>
    <row r="52" spans="1:4">
      <c r="A52" s="5">
        <f t="shared" ca="1" si="0"/>
        <v>16</v>
      </c>
      <c r="B52" s="24">
        <v>3.4883796296296295E-3</v>
      </c>
      <c r="C52" t="s">
        <v>189</v>
      </c>
      <c r="D52" t="s">
        <v>20</v>
      </c>
    </row>
    <row r="53" spans="1:4">
      <c r="A53" s="5">
        <f t="shared" ca="1" si="0"/>
        <v>17</v>
      </c>
      <c r="B53" s="24">
        <v>3.5473321759259264E-3</v>
      </c>
      <c r="C53" t="s">
        <v>119</v>
      </c>
      <c r="D53" t="s">
        <v>7</v>
      </c>
    </row>
    <row r="54" spans="1:4">
      <c r="A54" s="5">
        <f t="shared" ca="1" si="0"/>
        <v>18</v>
      </c>
      <c r="B54" s="24">
        <v>3.6129600694444447E-3</v>
      </c>
      <c r="C54" t="s">
        <v>190</v>
      </c>
      <c r="D54" t="s">
        <v>3</v>
      </c>
    </row>
    <row r="55" spans="1:4">
      <c r="A55" s="5">
        <f t="shared" ca="1" si="0"/>
        <v>19</v>
      </c>
      <c r="B55" s="24">
        <v>3.6921498842592596E-3</v>
      </c>
      <c r="C55" t="s">
        <v>120</v>
      </c>
      <c r="D55" t="s">
        <v>23</v>
      </c>
    </row>
    <row r="56" spans="1:4">
      <c r="A56" s="5">
        <f t="shared" ca="1" si="0"/>
        <v>20</v>
      </c>
      <c r="B56" s="24">
        <v>3.7775347222222234E-3</v>
      </c>
      <c r="C56" t="s">
        <v>191</v>
      </c>
      <c r="D56" t="s">
        <v>8</v>
      </c>
    </row>
    <row r="57" spans="1:4">
      <c r="A57" s="5">
        <f t="shared" ca="1" si="0"/>
        <v>21</v>
      </c>
      <c r="B57" s="24">
        <v>3.80864872685185E-3</v>
      </c>
      <c r="C57" t="s">
        <v>182</v>
      </c>
      <c r="D57" t="s">
        <v>5</v>
      </c>
    </row>
    <row r="58" spans="1:4">
      <c r="A58" s="5">
        <f t="shared" ca="1" si="0"/>
        <v>22</v>
      </c>
      <c r="B58" s="24">
        <v>3.892644675925927E-3</v>
      </c>
      <c r="C58" t="s">
        <v>66</v>
      </c>
      <c r="D58" t="s">
        <v>23</v>
      </c>
    </row>
    <row r="59" spans="1:4">
      <c r="A59" s="5">
        <f t="shared" ca="1" si="0"/>
        <v>23</v>
      </c>
      <c r="B59" s="24">
        <v>4.1105931712962949E-3</v>
      </c>
      <c r="C59" t="s">
        <v>181</v>
      </c>
      <c r="D59" t="s">
        <v>101</v>
      </c>
    </row>
    <row r="60" spans="1:4">
      <c r="A60" s="5">
        <v>24</v>
      </c>
      <c r="B60" s="24">
        <v>4.3598418209876526E-3</v>
      </c>
      <c r="C60" t="s">
        <v>121</v>
      </c>
      <c r="D60" t="s">
        <v>8</v>
      </c>
    </row>
    <row r="61" spans="1:4">
      <c r="A61" s="5">
        <v>25</v>
      </c>
      <c r="B61" s="24">
        <v>4.5986284722222253E-3</v>
      </c>
      <c r="C61" t="s">
        <v>122</v>
      </c>
      <c r="D61" t="s">
        <v>6</v>
      </c>
    </row>
    <row r="64" spans="1:4">
      <c r="A64" s="5" t="s">
        <v>11</v>
      </c>
    </row>
    <row r="65" spans="1:4">
      <c r="A65" s="5" t="s">
        <v>2</v>
      </c>
      <c r="B65" s="5"/>
      <c r="C65" s="5"/>
      <c r="D65" s="5" t="s">
        <v>1</v>
      </c>
    </row>
    <row r="66" spans="1:4">
      <c r="A66" s="5">
        <v>1</v>
      </c>
      <c r="B66" s="23">
        <v>6.4529012345679012E-3</v>
      </c>
      <c r="C66" t="s">
        <v>163</v>
      </c>
      <c r="D66" t="s">
        <v>99</v>
      </c>
    </row>
    <row r="67" spans="1:4">
      <c r="A67" s="5">
        <v>2</v>
      </c>
      <c r="B67" s="23">
        <v>6.5963271604938265E-3</v>
      </c>
      <c r="C67" s="26" t="s">
        <v>60</v>
      </c>
      <c r="D67" t="s">
        <v>3</v>
      </c>
    </row>
    <row r="68" spans="1:4">
      <c r="A68" s="5">
        <v>3</v>
      </c>
      <c r="B68" s="23">
        <v>6.7232445987654337E-3</v>
      </c>
      <c r="C68" t="s">
        <v>174</v>
      </c>
      <c r="D68" t="s">
        <v>8</v>
      </c>
    </row>
    <row r="69" spans="1:4">
      <c r="A69" s="5">
        <v>4</v>
      </c>
      <c r="B69" s="23">
        <v>6.7854591049382731E-3</v>
      </c>
      <c r="C69" t="s">
        <v>73</v>
      </c>
      <c r="D69" t="s">
        <v>8</v>
      </c>
    </row>
    <row r="70" spans="1:4">
      <c r="A70" s="5">
        <v>5</v>
      </c>
      <c r="B70" s="23">
        <v>6.8300887345679019E-3</v>
      </c>
      <c r="C70" t="s">
        <v>127</v>
      </c>
      <c r="D70" t="s">
        <v>8</v>
      </c>
    </row>
    <row r="71" spans="1:4">
      <c r="A71" s="5">
        <v>6</v>
      </c>
      <c r="B71" s="23">
        <v>6.9983989197530865E-3</v>
      </c>
      <c r="C71" t="s">
        <v>72</v>
      </c>
      <c r="D71" t="s">
        <v>8</v>
      </c>
    </row>
    <row r="72" spans="1:4">
      <c r="A72" s="5">
        <v>7</v>
      </c>
      <c r="B72" s="23">
        <v>7.0305054012345693E-3</v>
      </c>
      <c r="C72" t="s">
        <v>175</v>
      </c>
      <c r="D72" t="s">
        <v>8</v>
      </c>
    </row>
    <row r="73" spans="1:4">
      <c r="A73" s="5">
        <v>8</v>
      </c>
      <c r="B73" s="23">
        <v>7.1126851851851863E-3</v>
      </c>
      <c r="C73" t="s">
        <v>176</v>
      </c>
      <c r="D73" t="s">
        <v>23</v>
      </c>
    </row>
    <row r="74" spans="1:4">
      <c r="A74" s="5">
        <v>9</v>
      </c>
      <c r="B74" s="23">
        <v>7.2044174382716042E-3</v>
      </c>
      <c r="C74" t="s">
        <v>177</v>
      </c>
      <c r="D74" t="s">
        <v>94</v>
      </c>
    </row>
    <row r="75" spans="1:4">
      <c r="A75" s="5">
        <v>10</v>
      </c>
      <c r="B75" s="23">
        <v>7.2249305555555539E-3</v>
      </c>
      <c r="C75" t="s">
        <v>128</v>
      </c>
      <c r="D75" t="s">
        <v>3</v>
      </c>
    </row>
    <row r="76" spans="1:4">
      <c r="A76" s="5">
        <v>11</v>
      </c>
      <c r="B76" s="23">
        <v>7.2905208333333337E-3</v>
      </c>
      <c r="C76" t="s">
        <v>141</v>
      </c>
      <c r="D76" t="s">
        <v>94</v>
      </c>
    </row>
    <row r="77" spans="1:4">
      <c r="A77" s="5">
        <v>12</v>
      </c>
      <c r="B77" s="23">
        <v>7.3026080246913578E-3</v>
      </c>
      <c r="C77" t="s">
        <v>178</v>
      </c>
      <c r="D77" t="s">
        <v>3</v>
      </c>
    </row>
    <row r="78" spans="1:4">
      <c r="A78" s="5">
        <v>13</v>
      </c>
      <c r="B78" s="23">
        <v>7.3382137345679018E-3</v>
      </c>
      <c r="C78" t="s">
        <v>129</v>
      </c>
      <c r="D78" t="s">
        <v>3</v>
      </c>
    </row>
    <row r="79" spans="1:4">
      <c r="A79" s="5">
        <v>14</v>
      </c>
      <c r="B79" s="23">
        <v>7.3418402777777787E-3</v>
      </c>
      <c r="C79" t="s">
        <v>179</v>
      </c>
      <c r="D79" t="s">
        <v>94</v>
      </c>
    </row>
    <row r="80" spans="1:4">
      <c r="A80" s="5">
        <v>15</v>
      </c>
      <c r="B80" s="23">
        <v>7.3495138888888889E-3</v>
      </c>
      <c r="C80" t="s">
        <v>59</v>
      </c>
      <c r="D80" t="s">
        <v>8</v>
      </c>
    </row>
    <row r="81" spans="1:8">
      <c r="A81" s="5">
        <v>16</v>
      </c>
      <c r="B81" s="23">
        <v>7.3666550925925922E-3</v>
      </c>
      <c r="C81" t="s">
        <v>180</v>
      </c>
      <c r="D81" t="s">
        <v>8</v>
      </c>
    </row>
    <row r="82" spans="1:8">
      <c r="A82" s="5">
        <v>17</v>
      </c>
      <c r="B82" s="23">
        <v>7.5096334876543205E-3</v>
      </c>
      <c r="C82" t="s">
        <v>61</v>
      </c>
      <c r="D82" t="s">
        <v>8</v>
      </c>
    </row>
    <row r="83" spans="1:8">
      <c r="A83" s="5">
        <v>18</v>
      </c>
      <c r="B83" s="23">
        <v>7.5463040123456776E-3</v>
      </c>
      <c r="C83" t="s">
        <v>70</v>
      </c>
      <c r="D83" t="s">
        <v>8</v>
      </c>
    </row>
    <row r="84" spans="1:8">
      <c r="A84" s="5">
        <v>19</v>
      </c>
      <c r="B84" s="23">
        <v>7.8025231481481496E-3</v>
      </c>
      <c r="C84" t="s">
        <v>145</v>
      </c>
      <c r="D84" t="s">
        <v>99</v>
      </c>
    </row>
    <row r="85" spans="1:8">
      <c r="A85" s="5">
        <v>20</v>
      </c>
      <c r="B85" s="23">
        <v>7.8025752314814789E-3</v>
      </c>
      <c r="C85" t="s">
        <v>69</v>
      </c>
      <c r="D85" t="s">
        <v>99</v>
      </c>
    </row>
    <row r="86" spans="1:8">
      <c r="A86" s="5">
        <v>21</v>
      </c>
      <c r="B86" s="23">
        <v>8.1096875000000023E-3</v>
      </c>
      <c r="C86" t="s">
        <v>164</v>
      </c>
      <c r="D86" t="s">
        <v>48</v>
      </c>
    </row>
    <row r="87" spans="1:8">
      <c r="A87" s="5">
        <v>22</v>
      </c>
      <c r="B87" s="23">
        <v>8.1922685185185206E-3</v>
      </c>
      <c r="C87" t="s">
        <v>130</v>
      </c>
      <c r="D87" t="s">
        <v>5</v>
      </c>
      <c r="G87" s="14"/>
      <c r="H87" s="14"/>
    </row>
    <row r="88" spans="1:8">
      <c r="A88" s="5">
        <v>23</v>
      </c>
      <c r="B88" s="23">
        <v>8.3616126543209889E-3</v>
      </c>
      <c r="C88" t="s">
        <v>144</v>
      </c>
      <c r="D88" t="s">
        <v>94</v>
      </c>
    </row>
    <row r="89" spans="1:8">
      <c r="A89" s="5">
        <v>24</v>
      </c>
      <c r="B89" s="23">
        <v>8.5369058641975321E-3</v>
      </c>
      <c r="C89" t="s">
        <v>131</v>
      </c>
      <c r="D89" t="s">
        <v>99</v>
      </c>
    </row>
    <row r="90" spans="1:8">
      <c r="A90" s="5">
        <v>25</v>
      </c>
      <c r="B90" s="23">
        <v>8.7356134259259279E-3</v>
      </c>
      <c r="C90" t="s">
        <v>74</v>
      </c>
      <c r="D90" t="s">
        <v>3</v>
      </c>
    </row>
    <row r="91" spans="1:8">
      <c r="A91" s="5">
        <v>26</v>
      </c>
      <c r="B91" s="23">
        <v>8.7402893518518533E-3</v>
      </c>
      <c r="C91" t="s">
        <v>68</v>
      </c>
      <c r="D91" t="s">
        <v>99</v>
      </c>
    </row>
    <row r="92" spans="1:8">
      <c r="A92" s="5">
        <v>27</v>
      </c>
      <c r="B92" s="23">
        <v>8.8703587962962963E-3</v>
      </c>
      <c r="C92" t="s">
        <v>71</v>
      </c>
      <c r="D92" t="s">
        <v>99</v>
      </c>
    </row>
    <row r="93" spans="1:8">
      <c r="A93" s="5">
        <v>28</v>
      </c>
      <c r="B93" s="23">
        <v>9.0338773148148158E-3</v>
      </c>
      <c r="C93" t="s">
        <v>165</v>
      </c>
      <c r="D93" t="s">
        <v>3</v>
      </c>
    </row>
    <row r="94" spans="1:8">
      <c r="A94" s="5">
        <v>29</v>
      </c>
      <c r="B94" s="23">
        <v>9.3019945987654323E-3</v>
      </c>
      <c r="C94" t="s">
        <v>166</v>
      </c>
      <c r="D94" t="s">
        <v>101</v>
      </c>
    </row>
    <row r="95" spans="1:8">
      <c r="A95" s="5">
        <v>30</v>
      </c>
      <c r="B95" s="23">
        <v>9.3636651234567884E-3</v>
      </c>
      <c r="C95" t="s">
        <v>167</v>
      </c>
      <c r="D95" t="s">
        <v>94</v>
      </c>
    </row>
    <row r="96" spans="1:8">
      <c r="A96" s="5">
        <v>31</v>
      </c>
      <c r="B96" s="23">
        <v>9.3817515432098788E-3</v>
      </c>
      <c r="C96" t="s">
        <v>168</v>
      </c>
      <c r="D96" t="s">
        <v>94</v>
      </c>
    </row>
    <row r="97" spans="1:4">
      <c r="A97" s="5">
        <v>32</v>
      </c>
      <c r="B97" s="23">
        <v>9.387079475308641E-3</v>
      </c>
      <c r="C97" t="s">
        <v>169</v>
      </c>
      <c r="D97" t="s">
        <v>3</v>
      </c>
    </row>
    <row r="98" spans="1:4">
      <c r="A98" s="5">
        <v>33</v>
      </c>
      <c r="B98" s="23">
        <v>1.0510895061728387E-2</v>
      </c>
      <c r="C98" t="s">
        <v>147</v>
      </c>
      <c r="D98" t="s">
        <v>94</v>
      </c>
    </row>
    <row r="99" spans="1:4">
      <c r="A99" s="5">
        <v>34</v>
      </c>
      <c r="B99" s="23">
        <v>1.0736091820987663E-2</v>
      </c>
      <c r="C99" t="s">
        <v>146</v>
      </c>
      <c r="D99" t="s">
        <v>7</v>
      </c>
    </row>
    <row r="100" spans="1:4">
      <c r="A100" s="5">
        <v>35</v>
      </c>
      <c r="B100" s="23">
        <v>1.0779610339506173E-2</v>
      </c>
      <c r="C100" t="s">
        <v>170</v>
      </c>
      <c r="D100" t="s">
        <v>8</v>
      </c>
    </row>
    <row r="101" spans="1:4">
      <c r="A101" s="5">
        <v>36</v>
      </c>
      <c r="B101" s="23">
        <v>1.0854247685185177E-2</v>
      </c>
      <c r="C101" t="s">
        <v>171</v>
      </c>
      <c r="D101" t="s">
        <v>23</v>
      </c>
    </row>
    <row r="102" spans="1:4">
      <c r="A102" s="5">
        <v>37</v>
      </c>
      <c r="B102" s="23">
        <v>1.1153591820987652E-2</v>
      </c>
      <c r="C102" t="s">
        <v>172</v>
      </c>
      <c r="D102" t="s">
        <v>48</v>
      </c>
    </row>
    <row r="103" spans="1:4">
      <c r="A103" s="5">
        <v>38</v>
      </c>
      <c r="B103" s="23">
        <v>1.1191130401234583E-2</v>
      </c>
      <c r="C103" t="s">
        <v>132</v>
      </c>
      <c r="D103" t="s">
        <v>8</v>
      </c>
    </row>
    <row r="104" spans="1:4">
      <c r="A104" s="5">
        <v>39</v>
      </c>
      <c r="B104" s="23">
        <v>1.1335945216049385E-2</v>
      </c>
      <c r="C104" t="s">
        <v>133</v>
      </c>
      <c r="D104" t="s">
        <v>23</v>
      </c>
    </row>
    <row r="105" spans="1:4">
      <c r="A105" s="5">
        <v>40</v>
      </c>
      <c r="B105" s="23">
        <v>1.1534459876543201E-2</v>
      </c>
      <c r="C105" t="s">
        <v>173</v>
      </c>
      <c r="D105" t="s">
        <v>8</v>
      </c>
    </row>
    <row r="106" spans="1:4">
      <c r="A106" s="5">
        <v>41</v>
      </c>
      <c r="B106" s="23">
        <v>1.1577600308641979E-2</v>
      </c>
      <c r="C106" t="s">
        <v>67</v>
      </c>
      <c r="D106" t="s">
        <v>8</v>
      </c>
    </row>
    <row r="107" spans="1:4">
      <c r="A107" s="5"/>
      <c r="B107" s="23"/>
    </row>
    <row r="108" spans="1:4">
      <c r="A108" s="5"/>
      <c r="B108" s="23"/>
    </row>
    <row r="109" spans="1:4">
      <c r="A109" s="5" t="s">
        <v>10</v>
      </c>
      <c r="B109" s="23"/>
    </row>
    <row r="110" spans="1:4">
      <c r="A110" s="5" t="s">
        <v>2</v>
      </c>
      <c r="B110" s="5"/>
      <c r="C110" s="5"/>
      <c r="D110" s="5" t="s">
        <v>1</v>
      </c>
    </row>
    <row r="111" spans="1:4">
      <c r="A111" s="5">
        <v>1</v>
      </c>
      <c r="B111" s="23">
        <v>6.2441377314814833E-3</v>
      </c>
      <c r="C111" t="s">
        <v>221</v>
      </c>
      <c r="D111" t="s">
        <v>5</v>
      </c>
    </row>
    <row r="112" spans="1:4">
      <c r="A112" s="5">
        <v>2</v>
      </c>
      <c r="B112" s="23">
        <v>6.6061574074074078E-3</v>
      </c>
      <c r="C112" t="s">
        <v>158</v>
      </c>
      <c r="D112" t="s">
        <v>5</v>
      </c>
    </row>
    <row r="113" spans="1:4">
      <c r="A113" s="5">
        <v>3</v>
      </c>
      <c r="B113" s="23">
        <v>7.0667650462962976E-3</v>
      </c>
      <c r="C113" t="s">
        <v>38</v>
      </c>
      <c r="D113" t="s">
        <v>19</v>
      </c>
    </row>
    <row r="114" spans="1:4">
      <c r="A114" s="5">
        <v>4</v>
      </c>
      <c r="B114" s="23">
        <v>7.0710677083333324E-3</v>
      </c>
      <c r="C114" t="s">
        <v>76</v>
      </c>
      <c r="D114" t="s">
        <v>99</v>
      </c>
    </row>
    <row r="115" spans="1:4">
      <c r="A115" s="5">
        <v>5</v>
      </c>
      <c r="B115" s="23">
        <v>7.2383217592592594E-3</v>
      </c>
      <c r="C115" t="s">
        <v>222</v>
      </c>
      <c r="D115" t="s">
        <v>101</v>
      </c>
    </row>
    <row r="116" spans="1:4">
      <c r="A116" s="5">
        <v>6</v>
      </c>
      <c r="B116" s="23">
        <v>7.4083506944444422E-3</v>
      </c>
      <c r="C116" t="s">
        <v>223</v>
      </c>
      <c r="D116" t="s">
        <v>94</v>
      </c>
    </row>
    <row r="117" spans="1:4">
      <c r="A117" s="5">
        <v>7</v>
      </c>
      <c r="B117" s="23">
        <v>7.5481655092592588E-3</v>
      </c>
      <c r="C117" t="s">
        <v>159</v>
      </c>
      <c r="D117" t="s">
        <v>24</v>
      </c>
    </row>
    <row r="118" spans="1:4">
      <c r="A118" s="5">
        <v>8</v>
      </c>
      <c r="B118" s="23">
        <v>7.6504745370370381E-3</v>
      </c>
      <c r="C118" t="s">
        <v>65</v>
      </c>
      <c r="D118" t="s">
        <v>3</v>
      </c>
    </row>
    <row r="119" spans="1:4">
      <c r="A119" s="5">
        <v>9</v>
      </c>
      <c r="B119" s="23">
        <v>7.7475231481481483E-3</v>
      </c>
      <c r="C119" t="s">
        <v>77</v>
      </c>
      <c r="D119" t="s">
        <v>6</v>
      </c>
    </row>
    <row r="120" spans="1:4">
      <c r="A120" s="5">
        <v>10</v>
      </c>
      <c r="B120" s="23">
        <v>7.7529658564814818E-3</v>
      </c>
      <c r="C120" t="s">
        <v>140</v>
      </c>
      <c r="D120" t="s">
        <v>5</v>
      </c>
    </row>
    <row r="121" spans="1:4">
      <c r="A121" s="5">
        <v>11</v>
      </c>
      <c r="B121" s="23">
        <v>7.7778877314814811E-3</v>
      </c>
      <c r="C121" t="s">
        <v>224</v>
      </c>
      <c r="D121" t="s">
        <v>99</v>
      </c>
    </row>
    <row r="122" spans="1:4">
      <c r="A122" s="5">
        <v>12</v>
      </c>
      <c r="B122" s="23">
        <v>7.8055439814814819E-3</v>
      </c>
      <c r="C122" t="s">
        <v>225</v>
      </c>
      <c r="D122" t="s">
        <v>99</v>
      </c>
    </row>
    <row r="123" spans="1:4">
      <c r="A123" s="5">
        <v>13</v>
      </c>
      <c r="B123" s="23">
        <v>7.8267013888888883E-3</v>
      </c>
      <c r="C123" t="s">
        <v>75</v>
      </c>
      <c r="D123" t="s">
        <v>3</v>
      </c>
    </row>
    <row r="124" spans="1:4">
      <c r="A124" s="5">
        <v>14</v>
      </c>
      <c r="B124" s="23">
        <v>7.8438744212962971E-3</v>
      </c>
      <c r="C124" t="s">
        <v>78</v>
      </c>
      <c r="D124" t="s">
        <v>99</v>
      </c>
    </row>
    <row r="125" spans="1:4">
      <c r="A125" s="5">
        <v>15</v>
      </c>
      <c r="B125" s="23">
        <v>8.2309751157407397E-3</v>
      </c>
      <c r="C125" t="s">
        <v>226</v>
      </c>
      <c r="D125" t="s">
        <v>94</v>
      </c>
    </row>
    <row r="126" spans="1:4">
      <c r="A126" s="5">
        <v>16</v>
      </c>
      <c r="B126" s="23">
        <v>8.3751649305555571E-3</v>
      </c>
      <c r="C126" t="s">
        <v>142</v>
      </c>
      <c r="D126" t="s">
        <v>6</v>
      </c>
    </row>
    <row r="127" spans="1:4">
      <c r="A127" s="5">
        <v>17</v>
      </c>
      <c r="B127" s="23">
        <v>8.4459548611111115E-3</v>
      </c>
      <c r="C127" t="s">
        <v>227</v>
      </c>
      <c r="D127" t="s">
        <v>5</v>
      </c>
    </row>
    <row r="128" spans="1:4">
      <c r="A128" s="5">
        <v>18</v>
      </c>
      <c r="B128" s="23">
        <v>8.5293749999999988E-3</v>
      </c>
      <c r="C128" t="s">
        <v>228</v>
      </c>
      <c r="D128" t="s">
        <v>101</v>
      </c>
    </row>
    <row r="129" spans="1:4">
      <c r="A129" s="5">
        <v>19</v>
      </c>
      <c r="B129" s="23">
        <v>8.565980902777777E-3</v>
      </c>
      <c r="C129" t="s">
        <v>229</v>
      </c>
      <c r="D129" t="s">
        <v>101</v>
      </c>
    </row>
    <row r="130" spans="1:4">
      <c r="A130" s="5">
        <v>20</v>
      </c>
      <c r="B130" s="23">
        <v>8.6503009259259259E-3</v>
      </c>
      <c r="C130" t="s">
        <v>230</v>
      </c>
      <c r="D130" t="s">
        <v>99</v>
      </c>
    </row>
    <row r="131" spans="1:4">
      <c r="A131" s="5">
        <v>21</v>
      </c>
      <c r="B131" s="23">
        <v>8.7712760416666664E-3</v>
      </c>
      <c r="C131" t="s">
        <v>231</v>
      </c>
      <c r="D131" t="s">
        <v>99</v>
      </c>
    </row>
    <row r="132" spans="1:4">
      <c r="A132" s="5">
        <v>22</v>
      </c>
      <c r="B132" s="23">
        <v>8.820885416666667E-3</v>
      </c>
      <c r="C132" t="s">
        <v>232</v>
      </c>
      <c r="D132" t="s">
        <v>94</v>
      </c>
    </row>
    <row r="133" spans="1:4">
      <c r="A133" s="5">
        <v>23</v>
      </c>
      <c r="B133" s="23">
        <v>8.8282349537037036E-3</v>
      </c>
      <c r="C133" t="s">
        <v>233</v>
      </c>
      <c r="D133" t="s">
        <v>20</v>
      </c>
    </row>
    <row r="134" spans="1:4">
      <c r="A134" s="5">
        <v>24</v>
      </c>
      <c r="B134" s="23">
        <v>8.972259837962961E-3</v>
      </c>
      <c r="C134" t="s">
        <v>44</v>
      </c>
      <c r="D134" t="s">
        <v>8</v>
      </c>
    </row>
    <row r="135" spans="1:4">
      <c r="A135" s="5">
        <v>25</v>
      </c>
      <c r="B135" s="23">
        <v>8.9833420138888884E-3</v>
      </c>
      <c r="C135" t="s">
        <v>143</v>
      </c>
      <c r="D135" t="s">
        <v>8</v>
      </c>
    </row>
    <row r="136" spans="1:4">
      <c r="A136" s="5">
        <v>26</v>
      </c>
      <c r="B136" s="23">
        <v>8.9909143518518506E-3</v>
      </c>
      <c r="C136" t="s">
        <v>234</v>
      </c>
      <c r="D136" t="s">
        <v>24</v>
      </c>
    </row>
    <row r="137" spans="1:4">
      <c r="A137" s="5">
        <v>27</v>
      </c>
      <c r="B137" s="23">
        <v>9.5197251157407396E-3</v>
      </c>
      <c r="C137" t="s">
        <v>63</v>
      </c>
      <c r="D137" t="s">
        <v>19</v>
      </c>
    </row>
    <row r="138" spans="1:4">
      <c r="A138" s="5">
        <v>28</v>
      </c>
      <c r="B138" s="23">
        <v>9.5378848379629611E-3</v>
      </c>
      <c r="C138" t="s">
        <v>79</v>
      </c>
      <c r="D138" t="s">
        <v>3</v>
      </c>
    </row>
    <row r="139" spans="1:4">
      <c r="A139" s="5">
        <v>29</v>
      </c>
      <c r="B139" s="23">
        <v>9.6113541666666674E-3</v>
      </c>
      <c r="C139" t="s">
        <v>235</v>
      </c>
      <c r="D139" t="s">
        <v>24</v>
      </c>
    </row>
    <row r="140" spans="1:4">
      <c r="A140" s="5">
        <v>30</v>
      </c>
      <c r="B140" s="23">
        <v>9.6749189814814805E-3</v>
      </c>
      <c r="C140" t="s">
        <v>160</v>
      </c>
      <c r="D140" t="s">
        <v>101</v>
      </c>
    </row>
    <row r="141" spans="1:4">
      <c r="A141" s="5">
        <v>31</v>
      </c>
      <c r="B141" s="23">
        <v>9.9535648148148179E-3</v>
      </c>
      <c r="C141" t="s">
        <v>45</v>
      </c>
      <c r="D141" t="s">
        <v>8</v>
      </c>
    </row>
    <row r="142" spans="1:4">
      <c r="A142" s="5">
        <v>32</v>
      </c>
      <c r="B142" s="23">
        <v>1.003388020833333E-2</v>
      </c>
      <c r="C142" t="s">
        <v>236</v>
      </c>
      <c r="D142" t="s">
        <v>8</v>
      </c>
    </row>
    <row r="143" spans="1:4">
      <c r="A143" s="5">
        <v>33</v>
      </c>
      <c r="B143" s="23">
        <v>1.0050350115740724E-2</v>
      </c>
      <c r="C143" t="s">
        <v>237</v>
      </c>
      <c r="D143" t="s">
        <v>8</v>
      </c>
    </row>
    <row r="144" spans="1:4">
      <c r="A144" s="5">
        <v>34</v>
      </c>
      <c r="B144" s="23">
        <v>1.022840567129631E-2</v>
      </c>
      <c r="C144" t="s">
        <v>238</v>
      </c>
      <c r="D144" t="s">
        <v>20</v>
      </c>
    </row>
    <row r="145" spans="1:4">
      <c r="A145" s="5">
        <v>35</v>
      </c>
      <c r="B145" s="23">
        <v>1.0238697916666659E-2</v>
      </c>
      <c r="C145" t="s">
        <v>239</v>
      </c>
      <c r="D145" t="s">
        <v>20</v>
      </c>
    </row>
    <row r="146" spans="1:4">
      <c r="A146" s="5">
        <v>36</v>
      </c>
      <c r="B146" s="23">
        <v>1.0669823495370375E-2</v>
      </c>
      <c r="C146" t="s">
        <v>64</v>
      </c>
      <c r="D146" t="s">
        <v>8</v>
      </c>
    </row>
    <row r="147" spans="1:4">
      <c r="A147" s="5">
        <v>37</v>
      </c>
      <c r="B147" s="23">
        <v>1.0899722222222205E-2</v>
      </c>
      <c r="C147" t="s">
        <v>161</v>
      </c>
      <c r="D147" t="s">
        <v>99</v>
      </c>
    </row>
    <row r="148" spans="1:4">
      <c r="A148" s="5">
        <v>38</v>
      </c>
      <c r="B148" s="23">
        <v>1.0922734374999986E-2</v>
      </c>
      <c r="C148" t="s">
        <v>240</v>
      </c>
      <c r="D148" t="s">
        <v>8</v>
      </c>
    </row>
    <row r="149" spans="1:4">
      <c r="A149" s="5">
        <v>39</v>
      </c>
      <c r="B149" s="23">
        <v>1.2452256944444426E-2</v>
      </c>
      <c r="C149" t="s">
        <v>46</v>
      </c>
      <c r="D149" t="s">
        <v>23</v>
      </c>
    </row>
    <row r="150" spans="1:4">
      <c r="A150" s="5"/>
      <c r="B150" s="23"/>
    </row>
    <row r="151" spans="1:4">
      <c r="A151" s="5"/>
      <c r="B151" s="23"/>
    </row>
    <row r="152" spans="1:4">
      <c r="A152" s="5"/>
      <c r="B152" s="23"/>
    </row>
    <row r="153" spans="1:4">
      <c r="A153" s="5"/>
      <c r="B153" s="23"/>
    </row>
    <row r="154" spans="1:4">
      <c r="A154" s="5"/>
      <c r="B154" s="23"/>
    </row>
    <row r="155" spans="1:4">
      <c r="A155" s="5"/>
      <c r="B155" s="23"/>
    </row>
    <row r="156" spans="1:4">
      <c r="A156" s="5"/>
      <c r="B156" s="23"/>
    </row>
    <row r="157" spans="1:4">
      <c r="A157" s="5"/>
      <c r="B157" s="23"/>
    </row>
    <row r="158" spans="1:4">
      <c r="A158" s="5"/>
      <c r="B158" s="23"/>
    </row>
    <row r="159" spans="1:4">
      <c r="A159" s="5"/>
      <c r="B159" s="23"/>
    </row>
    <row r="160" spans="1:4">
      <c r="A160" s="5"/>
      <c r="B160" s="23"/>
    </row>
    <row r="161" spans="1:2">
      <c r="A161" s="5"/>
      <c r="B161" s="12"/>
    </row>
    <row r="162" spans="1:2">
      <c r="A162" s="5"/>
      <c r="B162" s="12"/>
    </row>
    <row r="163" spans="1:2">
      <c r="A163" s="5"/>
      <c r="B163" s="12"/>
    </row>
    <row r="164" spans="1:2">
      <c r="A164" s="5"/>
      <c r="B164" s="12"/>
    </row>
    <row r="165" spans="1:2">
      <c r="A165" s="5"/>
      <c r="B165" s="12"/>
    </row>
    <row r="166" spans="1:2">
      <c r="A166" s="5"/>
      <c r="B166" s="12"/>
    </row>
    <row r="167" spans="1:2">
      <c r="A167" s="5"/>
      <c r="B167" s="12"/>
    </row>
    <row r="168" spans="1:2">
      <c r="A168" s="5"/>
      <c r="B168" s="12"/>
    </row>
  </sheetData>
  <dataValidations count="1">
    <dataValidation type="list" allowBlank="1" showInputMessage="1" showErrorMessage="1" sqref="D3:D34 D37:D320">
      <formula1>$Q$3:$Q$21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Girls Individual</vt:lpstr>
      <vt:lpstr>Boys Individual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Ashton</cp:lastModifiedBy>
  <dcterms:created xsi:type="dcterms:W3CDTF">2011-11-05T03:14:26Z</dcterms:created>
  <dcterms:modified xsi:type="dcterms:W3CDTF">2018-10-01T13:14:07Z</dcterms:modified>
</cp:coreProperties>
</file>