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ato_000\Documents\"/>
    </mc:Choice>
  </mc:AlternateContent>
  <bookViews>
    <workbookView xWindow="0" yWindow="0" windowWidth="15330" windowHeight="592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T18" i="1" l="1"/>
  <c r="S18" i="1"/>
  <c r="R18" i="1"/>
  <c r="Q18" i="1"/>
  <c r="O18" i="1"/>
  <c r="N18" i="1"/>
  <c r="M18" i="1"/>
  <c r="L18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4" i="1"/>
  <c r="H18" i="1"/>
  <c r="I18" i="1"/>
  <c r="J18" i="1"/>
  <c r="G18" i="1"/>
  <c r="E18" i="1"/>
  <c r="D18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4" i="1"/>
  <c r="P18" i="1" l="1"/>
  <c r="K18" i="1"/>
  <c r="F18" i="1"/>
</calcChain>
</file>

<file path=xl/sharedStrings.xml><?xml version="1.0" encoding="utf-8"?>
<sst xmlns="http://schemas.openxmlformats.org/spreadsheetml/2006/main" count="50" uniqueCount="38">
  <si>
    <t>Player</t>
  </si>
  <si>
    <t>Team</t>
  </si>
  <si>
    <t>G</t>
  </si>
  <si>
    <t>H</t>
  </si>
  <si>
    <t>AB</t>
  </si>
  <si>
    <t>AVG</t>
  </si>
  <si>
    <t>HR</t>
  </si>
  <si>
    <t>RBI</t>
  </si>
  <si>
    <t>BB</t>
  </si>
  <si>
    <t>K</t>
  </si>
  <si>
    <t>OBP</t>
  </si>
  <si>
    <t>W</t>
  </si>
  <si>
    <t>L</t>
  </si>
  <si>
    <t>IP</t>
  </si>
  <si>
    <t>ER</t>
  </si>
  <si>
    <t>ERA</t>
  </si>
  <si>
    <t>SV</t>
  </si>
  <si>
    <t>OPP</t>
  </si>
  <si>
    <t>Nighttime Ninjas</t>
  </si>
  <si>
    <t>Bartley, Chris</t>
  </si>
  <si>
    <t>Taka Drivers</t>
  </si>
  <si>
    <t>GasHouse Gorillas</t>
  </si>
  <si>
    <t>Buzea, Jackson</t>
  </si>
  <si>
    <t>Galiher, Ryan</t>
  </si>
  <si>
    <t>Krucek, Sammy</t>
  </si>
  <si>
    <t>Kubacki, Mike</t>
  </si>
  <si>
    <t>Ratajczyk, Jeremy</t>
  </si>
  <si>
    <t>Tucker, Jim</t>
  </si>
  <si>
    <t>Voges, Ryan</t>
  </si>
  <si>
    <t>All</t>
  </si>
  <si>
    <t>GBL PLAYOFF STATS 2016</t>
  </si>
  <si>
    <t>Felde, Andrew</t>
  </si>
  <si>
    <t>Felde, Cole</t>
  </si>
  <si>
    <t>Zurawski, Mike</t>
  </si>
  <si>
    <t>Zurawski, Matt</t>
  </si>
  <si>
    <t>Baker, Luke</t>
  </si>
  <si>
    <t>Holden, Jeffrey</t>
  </si>
  <si>
    <t>Bird 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</si>
</sst>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Fill="1" applyBorder="1"/>
    <xf numFmtId="0" fontId="1" fillId="2" borderId="17" xfId="0" applyFont="1" applyFill="1" applyBorder="1"/>
    <xf numFmtId="0" fontId="1" fillId="0" borderId="18" xfId="0" applyFont="1" applyBorder="1" applyAlignment="1">
      <alignment horizontal="left"/>
    </xf>
    <xf numFmtId="0" fontId="1" fillId="2" borderId="16" xfId="0" applyFont="1" applyFill="1" applyBorder="1"/>
    <xf numFmtId="0" fontId="1" fillId="0" borderId="20" xfId="0" applyFont="1" applyBorder="1"/>
    <xf numFmtId="0" fontId="1" fillId="0" borderId="19" xfId="0" applyFont="1" applyBorder="1"/>
    <xf numFmtId="0" fontId="1" fillId="0" borderId="19" xfId="0" applyFont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left"/>
    </xf>
    <xf numFmtId="2" fontId="0" fillId="0" borderId="5" xfId="0" applyNumberFormat="1" applyBorder="1" applyAlignment="1">
      <alignment horizontal="left"/>
    </xf>
    <xf numFmtId="0" fontId="0" fillId="0" borderId="5" xfId="0" applyNumberForma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3" xfId="0" applyNumberForma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2" borderId="20" xfId="0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164" fontId="1" fillId="0" borderId="17" xfId="0" applyNumberFormat="1" applyFont="1" applyBorder="1" applyAlignment="1">
      <alignment horizontal="left"/>
    </xf>
    <xf numFmtId="164" fontId="1" fillId="0" borderId="20" xfId="0" applyNumberFormat="1" applyFont="1" applyBorder="1" applyAlignment="1">
      <alignment horizontal="left"/>
    </xf>
    <xf numFmtId="2" fontId="1" fillId="0" borderId="17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C20" sqref="C20"/>
    </sheetView>
  </sheetViews>
  <sheetFormatPr defaultRowHeight="15" x14ac:dyDescent="0.25"/>
  <cols>
    <col min="1" max="1" width="19.7109375" bestFit="1" customWidth="1"/>
    <col min="2" max="2" width="17" bestFit="1" customWidth="1"/>
  </cols>
  <sheetData>
    <row r="1" spans="1:20" x14ac:dyDescent="0.25">
      <c r="A1" s="45" t="s">
        <v>30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/>
    </row>
    <row r="2" spans="1:20" ht="15.75" thickBot="1" x14ac:dyDescent="0.3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0"/>
    </row>
    <row r="3" spans="1:20" ht="15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7" t="s">
        <v>10</v>
      </c>
      <c r="L3" s="8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8</v>
      </c>
      <c r="R3" s="2" t="s">
        <v>9</v>
      </c>
      <c r="S3" s="2" t="s">
        <v>16</v>
      </c>
      <c r="T3" s="3" t="s">
        <v>17</v>
      </c>
    </row>
    <row r="4" spans="1:20" x14ac:dyDescent="0.25">
      <c r="A4" s="39" t="s">
        <v>22</v>
      </c>
      <c r="B4" s="32" t="s">
        <v>20</v>
      </c>
      <c r="C4" s="24">
        <v>12</v>
      </c>
      <c r="D4" s="24">
        <v>16</v>
      </c>
      <c r="E4" s="24">
        <v>52</v>
      </c>
      <c r="F4" s="25">
        <f>D4/E4</f>
        <v>0.30769230769230771</v>
      </c>
      <c r="G4" s="24">
        <v>2</v>
      </c>
      <c r="H4" s="24">
        <v>7</v>
      </c>
      <c r="I4" s="24">
        <v>16</v>
      </c>
      <c r="J4" s="26">
        <v>25</v>
      </c>
      <c r="K4" s="27">
        <f>(D4+I4)/(E4+I4)</f>
        <v>0.47058823529411764</v>
      </c>
      <c r="L4" s="15">
        <v>5</v>
      </c>
      <c r="M4" s="24">
        <v>3</v>
      </c>
      <c r="N4" s="24">
        <v>26.5</v>
      </c>
      <c r="O4" s="24">
        <v>19</v>
      </c>
      <c r="P4" s="28">
        <f>O4*5/N4</f>
        <v>3.5849056603773586</v>
      </c>
      <c r="Q4" s="29">
        <v>11</v>
      </c>
      <c r="R4" s="29">
        <v>34</v>
      </c>
      <c r="S4" s="24">
        <v>0</v>
      </c>
      <c r="T4" s="13">
        <v>1</v>
      </c>
    </row>
    <row r="5" spans="1:20" x14ac:dyDescent="0.25">
      <c r="A5" s="38" t="s">
        <v>35</v>
      </c>
      <c r="B5" s="19" t="s">
        <v>37</v>
      </c>
      <c r="C5" s="18">
        <v>5</v>
      </c>
      <c r="D5" s="18">
        <v>7</v>
      </c>
      <c r="E5" s="18">
        <v>17</v>
      </c>
      <c r="F5" s="25">
        <f t="shared" ref="F5:F18" si="0">D5/E5</f>
        <v>0.41176470588235292</v>
      </c>
      <c r="G5" s="18">
        <v>0</v>
      </c>
      <c r="H5" s="18">
        <v>2</v>
      </c>
      <c r="I5" s="18">
        <v>3</v>
      </c>
      <c r="J5" s="18">
        <v>3</v>
      </c>
      <c r="K5" s="27">
        <f t="shared" ref="K5:K18" si="1">(D5+I5)/(E5+I5)</f>
        <v>0.5</v>
      </c>
      <c r="L5" s="23">
        <v>1</v>
      </c>
      <c r="M5" s="18">
        <v>1</v>
      </c>
      <c r="N5" s="18">
        <v>4.5</v>
      </c>
      <c r="O5" s="18">
        <v>9</v>
      </c>
      <c r="P5" s="28">
        <f t="shared" ref="P5:P18" si="2">O5*5/N5</f>
        <v>10</v>
      </c>
      <c r="Q5" s="21">
        <v>4</v>
      </c>
      <c r="R5" s="21">
        <v>1</v>
      </c>
      <c r="S5" s="18">
        <v>0</v>
      </c>
      <c r="T5" s="14">
        <v>0</v>
      </c>
    </row>
    <row r="6" spans="1:20" x14ac:dyDescent="0.25">
      <c r="A6" s="38" t="s">
        <v>19</v>
      </c>
      <c r="B6" s="19" t="s">
        <v>20</v>
      </c>
      <c r="C6" s="18">
        <v>12</v>
      </c>
      <c r="D6" s="20">
        <v>22</v>
      </c>
      <c r="E6" s="20">
        <v>62</v>
      </c>
      <c r="F6" s="25">
        <f t="shared" si="0"/>
        <v>0.35483870967741937</v>
      </c>
      <c r="G6" s="30">
        <v>5</v>
      </c>
      <c r="H6" s="30">
        <v>16</v>
      </c>
      <c r="I6" s="12">
        <v>6</v>
      </c>
      <c r="J6" s="12">
        <v>31</v>
      </c>
      <c r="K6" s="27">
        <f t="shared" si="1"/>
        <v>0.41176470588235292</v>
      </c>
      <c r="L6" s="31">
        <v>0</v>
      </c>
      <c r="M6" s="30">
        <v>0</v>
      </c>
      <c r="N6" s="30">
        <v>7</v>
      </c>
      <c r="O6" s="30">
        <v>6</v>
      </c>
      <c r="P6" s="28">
        <f t="shared" si="2"/>
        <v>4.2857142857142856</v>
      </c>
      <c r="Q6" s="10">
        <v>4</v>
      </c>
      <c r="R6" s="10">
        <v>8</v>
      </c>
      <c r="S6" s="30">
        <v>1</v>
      </c>
      <c r="T6" s="11">
        <v>1</v>
      </c>
    </row>
    <row r="7" spans="1:20" x14ac:dyDescent="0.25">
      <c r="A7" s="38" t="s">
        <v>31</v>
      </c>
      <c r="B7" s="19" t="s">
        <v>37</v>
      </c>
      <c r="C7" s="33">
        <v>5</v>
      </c>
      <c r="D7" s="33">
        <v>6</v>
      </c>
      <c r="E7" s="33">
        <v>13</v>
      </c>
      <c r="F7" s="25">
        <f t="shared" si="0"/>
        <v>0.46153846153846156</v>
      </c>
      <c r="G7" s="33">
        <v>1</v>
      </c>
      <c r="H7" s="33">
        <v>6</v>
      </c>
      <c r="I7" s="33">
        <v>3</v>
      </c>
      <c r="J7" s="34">
        <v>0</v>
      </c>
      <c r="K7" s="27">
        <f t="shared" si="1"/>
        <v>0.5625</v>
      </c>
      <c r="L7" s="35">
        <v>0</v>
      </c>
      <c r="M7" s="33">
        <v>0</v>
      </c>
      <c r="N7" s="33">
        <v>3.5</v>
      </c>
      <c r="O7" s="33">
        <v>2</v>
      </c>
      <c r="P7" s="28">
        <f t="shared" si="2"/>
        <v>2.8571428571428572</v>
      </c>
      <c r="Q7" s="36">
        <v>2</v>
      </c>
      <c r="R7" s="36">
        <v>2</v>
      </c>
      <c r="S7" s="33">
        <v>0</v>
      </c>
      <c r="T7" s="16">
        <v>0</v>
      </c>
    </row>
    <row r="8" spans="1:20" x14ac:dyDescent="0.25">
      <c r="A8" s="38" t="s">
        <v>32</v>
      </c>
      <c r="B8" s="19" t="s">
        <v>37</v>
      </c>
      <c r="C8" s="18">
        <v>5</v>
      </c>
      <c r="D8" s="18">
        <v>3</v>
      </c>
      <c r="E8" s="18">
        <v>10</v>
      </c>
      <c r="F8" s="25">
        <f t="shared" si="0"/>
        <v>0.3</v>
      </c>
      <c r="G8" s="18">
        <v>1</v>
      </c>
      <c r="H8" s="18">
        <v>4</v>
      </c>
      <c r="I8" s="18">
        <v>6</v>
      </c>
      <c r="J8" s="18">
        <v>5</v>
      </c>
      <c r="K8" s="27">
        <f t="shared" si="1"/>
        <v>0.5625</v>
      </c>
      <c r="L8" s="23">
        <v>1</v>
      </c>
      <c r="M8" s="18">
        <v>2</v>
      </c>
      <c r="N8" s="18">
        <v>12</v>
      </c>
      <c r="O8" s="18">
        <v>9</v>
      </c>
      <c r="P8" s="28">
        <f t="shared" si="2"/>
        <v>3.75</v>
      </c>
      <c r="Q8" s="21">
        <v>15</v>
      </c>
      <c r="R8" s="21">
        <v>13</v>
      </c>
      <c r="S8" s="18">
        <v>0</v>
      </c>
      <c r="T8" s="14">
        <v>0</v>
      </c>
    </row>
    <row r="9" spans="1:20" x14ac:dyDescent="0.25">
      <c r="A9" s="38" t="s">
        <v>23</v>
      </c>
      <c r="B9" s="19" t="s">
        <v>21</v>
      </c>
      <c r="C9" s="18">
        <v>8</v>
      </c>
      <c r="D9" s="18">
        <v>18</v>
      </c>
      <c r="E9" s="18">
        <v>40</v>
      </c>
      <c r="F9" s="25">
        <f t="shared" si="0"/>
        <v>0.45</v>
      </c>
      <c r="G9" s="18">
        <v>4</v>
      </c>
      <c r="H9" s="18">
        <v>14</v>
      </c>
      <c r="I9" s="18">
        <v>8</v>
      </c>
      <c r="J9" s="18">
        <v>11</v>
      </c>
      <c r="K9" s="27">
        <f t="shared" si="1"/>
        <v>0.54166666666666663</v>
      </c>
      <c r="L9" s="23">
        <v>2</v>
      </c>
      <c r="M9" s="18">
        <v>1</v>
      </c>
      <c r="N9" s="18">
        <v>8</v>
      </c>
      <c r="O9" s="18">
        <v>7</v>
      </c>
      <c r="P9" s="28">
        <f t="shared" si="2"/>
        <v>4.375</v>
      </c>
      <c r="Q9" s="21">
        <v>5</v>
      </c>
      <c r="R9" s="21">
        <v>8</v>
      </c>
      <c r="S9" s="18">
        <v>0</v>
      </c>
      <c r="T9" s="14">
        <v>0</v>
      </c>
    </row>
    <row r="10" spans="1:20" x14ac:dyDescent="0.25">
      <c r="A10" s="38" t="s">
        <v>36</v>
      </c>
      <c r="B10" s="19" t="s">
        <v>18</v>
      </c>
      <c r="C10" s="18">
        <v>3</v>
      </c>
      <c r="D10" s="18">
        <v>3</v>
      </c>
      <c r="E10" s="18">
        <v>12</v>
      </c>
      <c r="F10" s="25">
        <f t="shared" si="0"/>
        <v>0.25</v>
      </c>
      <c r="G10" s="18">
        <v>0</v>
      </c>
      <c r="H10" s="18">
        <v>0</v>
      </c>
      <c r="I10" s="18">
        <v>5</v>
      </c>
      <c r="J10" s="22">
        <v>7</v>
      </c>
      <c r="K10" s="27">
        <f t="shared" si="1"/>
        <v>0.47058823529411764</v>
      </c>
      <c r="L10" s="23">
        <v>0</v>
      </c>
      <c r="M10" s="18">
        <v>1</v>
      </c>
      <c r="N10" s="18">
        <v>6</v>
      </c>
      <c r="O10" s="18">
        <v>1</v>
      </c>
      <c r="P10" s="28">
        <f t="shared" si="2"/>
        <v>0.83333333333333337</v>
      </c>
      <c r="Q10" s="21">
        <v>1</v>
      </c>
      <c r="R10" s="21">
        <v>3</v>
      </c>
      <c r="S10" s="18">
        <v>0</v>
      </c>
      <c r="T10" s="14">
        <v>0</v>
      </c>
    </row>
    <row r="11" spans="1:20" x14ac:dyDescent="0.25">
      <c r="A11" s="38" t="s">
        <v>24</v>
      </c>
      <c r="B11" s="19" t="s">
        <v>18</v>
      </c>
      <c r="C11" s="18">
        <v>3</v>
      </c>
      <c r="D11" s="18">
        <v>6</v>
      </c>
      <c r="E11" s="18">
        <v>13</v>
      </c>
      <c r="F11" s="25">
        <f t="shared" si="0"/>
        <v>0.46153846153846156</v>
      </c>
      <c r="G11" s="18">
        <v>0</v>
      </c>
      <c r="H11" s="18">
        <v>0</v>
      </c>
      <c r="I11" s="18">
        <v>4</v>
      </c>
      <c r="J11" s="18">
        <v>3</v>
      </c>
      <c r="K11" s="27">
        <f t="shared" si="1"/>
        <v>0.58823529411764708</v>
      </c>
      <c r="L11" s="23">
        <v>0</v>
      </c>
      <c r="M11" s="18">
        <v>1</v>
      </c>
      <c r="N11" s="18">
        <v>4</v>
      </c>
      <c r="O11" s="18">
        <v>3</v>
      </c>
      <c r="P11" s="28">
        <f t="shared" si="2"/>
        <v>3.75</v>
      </c>
      <c r="Q11" s="21">
        <v>1</v>
      </c>
      <c r="R11" s="21">
        <v>5</v>
      </c>
      <c r="S11" s="18">
        <v>0</v>
      </c>
      <c r="T11" s="14">
        <v>1</v>
      </c>
    </row>
    <row r="12" spans="1:20" x14ac:dyDescent="0.25">
      <c r="A12" s="38" t="s">
        <v>25</v>
      </c>
      <c r="B12" s="19" t="s">
        <v>18</v>
      </c>
      <c r="C12" s="18">
        <v>3</v>
      </c>
      <c r="D12" s="18">
        <v>3</v>
      </c>
      <c r="E12" s="18">
        <v>17</v>
      </c>
      <c r="F12" s="25">
        <f t="shared" si="0"/>
        <v>0.17647058823529413</v>
      </c>
      <c r="G12" s="18">
        <v>0</v>
      </c>
      <c r="H12" s="18">
        <v>1</v>
      </c>
      <c r="I12" s="18">
        <v>0</v>
      </c>
      <c r="J12" s="18">
        <v>7</v>
      </c>
      <c r="K12" s="27">
        <f t="shared" si="1"/>
        <v>0.17647058823529413</v>
      </c>
      <c r="L12" s="23">
        <v>0</v>
      </c>
      <c r="M12" s="18">
        <v>1</v>
      </c>
      <c r="N12" s="18">
        <v>3</v>
      </c>
      <c r="O12" s="18">
        <v>2</v>
      </c>
      <c r="P12" s="28">
        <f t="shared" si="2"/>
        <v>3.3333333333333335</v>
      </c>
      <c r="Q12" s="21">
        <v>1</v>
      </c>
      <c r="R12" s="21">
        <v>0</v>
      </c>
      <c r="S12" s="18">
        <v>0</v>
      </c>
      <c r="T12" s="14">
        <v>0</v>
      </c>
    </row>
    <row r="13" spans="1:20" x14ac:dyDescent="0.25">
      <c r="A13" s="38" t="s">
        <v>26</v>
      </c>
      <c r="B13" s="19" t="s">
        <v>21</v>
      </c>
      <c r="C13" s="33">
        <v>10</v>
      </c>
      <c r="D13" s="33">
        <v>23</v>
      </c>
      <c r="E13" s="33">
        <v>58</v>
      </c>
      <c r="F13" s="25">
        <f t="shared" si="0"/>
        <v>0.39655172413793105</v>
      </c>
      <c r="G13" s="33">
        <v>9</v>
      </c>
      <c r="H13" s="33">
        <v>18</v>
      </c>
      <c r="I13" s="33">
        <v>7</v>
      </c>
      <c r="J13" s="34">
        <v>13</v>
      </c>
      <c r="K13" s="27">
        <f t="shared" si="1"/>
        <v>0.46153846153846156</v>
      </c>
      <c r="L13" s="35">
        <v>0</v>
      </c>
      <c r="M13" s="33">
        <v>1</v>
      </c>
      <c r="N13" s="33">
        <v>14</v>
      </c>
      <c r="O13" s="33">
        <v>3</v>
      </c>
      <c r="P13" s="28">
        <f t="shared" si="2"/>
        <v>1.0714285714285714</v>
      </c>
      <c r="Q13" s="36">
        <v>10</v>
      </c>
      <c r="R13" s="36">
        <v>19</v>
      </c>
      <c r="S13" s="33">
        <v>3</v>
      </c>
      <c r="T13" s="16">
        <v>4</v>
      </c>
    </row>
    <row r="14" spans="1:20" x14ac:dyDescent="0.25">
      <c r="A14" s="38" t="s">
        <v>27</v>
      </c>
      <c r="B14" s="19" t="s">
        <v>21</v>
      </c>
      <c r="C14" s="18">
        <v>10</v>
      </c>
      <c r="D14" s="18">
        <v>11</v>
      </c>
      <c r="E14" s="18">
        <v>49</v>
      </c>
      <c r="F14" s="25">
        <f t="shared" si="0"/>
        <v>0.22448979591836735</v>
      </c>
      <c r="G14" s="18">
        <v>1</v>
      </c>
      <c r="H14" s="18">
        <v>7</v>
      </c>
      <c r="I14" s="18">
        <v>14</v>
      </c>
      <c r="J14" s="18">
        <v>26</v>
      </c>
      <c r="K14" s="27">
        <f t="shared" si="1"/>
        <v>0.3968253968253968</v>
      </c>
      <c r="L14" s="23">
        <v>5</v>
      </c>
      <c r="M14" s="18">
        <v>1</v>
      </c>
      <c r="N14" s="18">
        <v>28</v>
      </c>
      <c r="O14" s="18">
        <v>4</v>
      </c>
      <c r="P14" s="28">
        <f t="shared" si="2"/>
        <v>0.7142857142857143</v>
      </c>
      <c r="Q14" s="21">
        <v>7</v>
      </c>
      <c r="R14" s="21">
        <v>44</v>
      </c>
      <c r="S14" s="18">
        <v>0</v>
      </c>
      <c r="T14" s="14">
        <v>0</v>
      </c>
    </row>
    <row r="15" spans="1:20" x14ac:dyDescent="0.25">
      <c r="A15" s="38" t="s">
        <v>28</v>
      </c>
      <c r="B15" s="19" t="s">
        <v>20</v>
      </c>
      <c r="C15" s="33">
        <v>11</v>
      </c>
      <c r="D15" s="33">
        <v>13</v>
      </c>
      <c r="E15" s="33">
        <v>42</v>
      </c>
      <c r="F15" s="25">
        <f t="shared" si="0"/>
        <v>0.30952380952380953</v>
      </c>
      <c r="G15" s="33">
        <v>4</v>
      </c>
      <c r="H15" s="33">
        <v>13</v>
      </c>
      <c r="I15" s="33">
        <v>10</v>
      </c>
      <c r="J15" s="34">
        <v>17</v>
      </c>
      <c r="K15" s="27">
        <f t="shared" si="1"/>
        <v>0.44230769230769229</v>
      </c>
      <c r="L15" s="35">
        <v>1</v>
      </c>
      <c r="M15" s="33">
        <v>2</v>
      </c>
      <c r="N15" s="33">
        <v>21</v>
      </c>
      <c r="O15" s="33">
        <v>15</v>
      </c>
      <c r="P15" s="28">
        <f t="shared" si="2"/>
        <v>3.5714285714285716</v>
      </c>
      <c r="Q15" s="36">
        <v>24</v>
      </c>
      <c r="R15" s="36">
        <v>20</v>
      </c>
      <c r="S15" s="33">
        <v>2</v>
      </c>
      <c r="T15" s="17">
        <v>3</v>
      </c>
    </row>
    <row r="16" spans="1:20" x14ac:dyDescent="0.25">
      <c r="A16" s="38" t="s">
        <v>34</v>
      </c>
      <c r="B16" s="19" t="s">
        <v>37</v>
      </c>
      <c r="C16" s="18">
        <v>5</v>
      </c>
      <c r="D16" s="18">
        <v>1</v>
      </c>
      <c r="E16" s="18">
        <v>12</v>
      </c>
      <c r="F16" s="25">
        <f t="shared" si="0"/>
        <v>8.3333333333333329E-2</v>
      </c>
      <c r="G16" s="18">
        <v>0</v>
      </c>
      <c r="H16" s="18">
        <v>2</v>
      </c>
      <c r="I16" s="18">
        <v>4</v>
      </c>
      <c r="J16" s="18">
        <v>8</v>
      </c>
      <c r="K16" s="27">
        <f t="shared" si="1"/>
        <v>0.3125</v>
      </c>
      <c r="L16" s="23">
        <v>0</v>
      </c>
      <c r="M16" s="18">
        <v>0</v>
      </c>
      <c r="N16" s="18">
        <v>0</v>
      </c>
      <c r="O16" s="18">
        <v>0</v>
      </c>
      <c r="P16" s="28" t="e">
        <f t="shared" si="2"/>
        <v>#DIV/0!</v>
      </c>
      <c r="Q16" s="21">
        <v>0</v>
      </c>
      <c r="R16" s="21">
        <v>0</v>
      </c>
      <c r="S16" s="18">
        <v>0</v>
      </c>
      <c r="T16" s="14">
        <v>0</v>
      </c>
    </row>
    <row r="17" spans="1:20" ht="15.75" thickBot="1" x14ac:dyDescent="0.3">
      <c r="A17" s="38" t="s">
        <v>33</v>
      </c>
      <c r="B17" s="19" t="s">
        <v>37</v>
      </c>
      <c r="C17" s="33">
        <v>4</v>
      </c>
      <c r="D17" s="33">
        <v>4</v>
      </c>
      <c r="E17" s="33">
        <v>12</v>
      </c>
      <c r="F17" s="25">
        <f t="shared" si="0"/>
        <v>0.33333333333333331</v>
      </c>
      <c r="G17" s="33">
        <v>0</v>
      </c>
      <c r="H17" s="33">
        <v>3</v>
      </c>
      <c r="I17" s="33">
        <v>3</v>
      </c>
      <c r="J17" s="34">
        <v>7</v>
      </c>
      <c r="K17" s="27">
        <f t="shared" si="1"/>
        <v>0.46666666666666667</v>
      </c>
      <c r="L17" s="35">
        <v>0</v>
      </c>
      <c r="M17" s="33">
        <v>0</v>
      </c>
      <c r="N17" s="33">
        <v>0</v>
      </c>
      <c r="O17" s="33">
        <v>0</v>
      </c>
      <c r="P17" s="28" t="e">
        <f t="shared" si="2"/>
        <v>#DIV/0!</v>
      </c>
      <c r="Q17" s="36">
        <v>0</v>
      </c>
      <c r="R17" s="36">
        <v>0</v>
      </c>
      <c r="S17" s="33">
        <v>0</v>
      </c>
      <c r="T17" s="17">
        <v>0</v>
      </c>
    </row>
    <row r="18" spans="1:20" ht="15.75" thickBot="1" x14ac:dyDescent="0.3">
      <c r="A18" s="6" t="s">
        <v>29</v>
      </c>
      <c r="B18" s="4"/>
      <c r="C18" s="40"/>
      <c r="D18" s="41">
        <f>SUM(D4:D17)</f>
        <v>136</v>
      </c>
      <c r="E18" s="41">
        <f>SUM(E4:E17)</f>
        <v>409</v>
      </c>
      <c r="F18" s="42">
        <f t="shared" si="0"/>
        <v>0.33251833740831294</v>
      </c>
      <c r="G18" s="41">
        <f>SUM(G4:G17)</f>
        <v>27</v>
      </c>
      <c r="H18" s="41">
        <f t="shared" ref="H18:J18" si="3">SUM(H4:H17)</f>
        <v>93</v>
      </c>
      <c r="I18" s="41">
        <f t="shared" si="3"/>
        <v>89</v>
      </c>
      <c r="J18" s="41">
        <f t="shared" si="3"/>
        <v>163</v>
      </c>
      <c r="K18" s="43">
        <f t="shared" si="1"/>
        <v>0.45180722891566266</v>
      </c>
      <c r="L18" s="9">
        <f t="shared" ref="L18" si="4">SUM(L4:L17)</f>
        <v>15</v>
      </c>
      <c r="M18" s="37">
        <f t="shared" ref="M18" si="5">SUM(M4:M17)</f>
        <v>14</v>
      </c>
      <c r="N18" s="37">
        <f t="shared" ref="N18" si="6">SUM(N4:N17)</f>
        <v>137.5</v>
      </c>
      <c r="O18" s="37">
        <f t="shared" ref="O18" si="7">SUM(O4:O17)</f>
        <v>80</v>
      </c>
      <c r="P18" s="44">
        <f t="shared" si="2"/>
        <v>2.9090909090909092</v>
      </c>
      <c r="Q18" s="37">
        <f t="shared" ref="Q18" si="8">SUM(Q4:Q17)</f>
        <v>85</v>
      </c>
      <c r="R18" s="37">
        <f t="shared" ref="R18" si="9">SUM(R4:R17)</f>
        <v>157</v>
      </c>
      <c r="S18" s="37">
        <f t="shared" ref="S18" si="10">SUM(S4:S17)</f>
        <v>6</v>
      </c>
      <c r="T18" s="5">
        <f t="shared" ref="T18" si="11">SUM(T4:T17)</f>
        <v>10</v>
      </c>
    </row>
  </sheetData>
  <sortState ref="A5:A17">
    <sortCondition ref="A4"/>
  </sortState>
  <mergeCells count="1">
    <mergeCell ref="A1:T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Fronius International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Ratajczyk Jeremy</dc:creator>
  <cp:lastModifiedBy>jrato_000</cp:lastModifiedBy>
  <dcterms:created xsi:type="dcterms:W3CDTF">2016-08-29T16:47:41Z</dcterms:created>
  <dcterms:modified xsi:type="dcterms:W3CDTF">2016-10-12T16:57:39Z</dcterms:modified>
</cp:coreProperties>
</file>