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" windowWidth="11340" windowHeight="6540"/>
  </bookViews>
  <sheets>
    <sheet name="Hitting" sheetId="2" r:id="rId1"/>
  </sheets>
  <calcPr calcId="125725"/>
</workbook>
</file>

<file path=xl/calcChain.xml><?xml version="1.0" encoding="utf-8"?>
<calcChain xmlns="http://schemas.openxmlformats.org/spreadsheetml/2006/main">
  <c r="S460" i="2"/>
  <c r="R460"/>
  <c r="S459"/>
  <c r="R459"/>
  <c r="S458"/>
  <c r="R458"/>
  <c r="S457"/>
  <c r="R457"/>
  <c r="S456"/>
  <c r="R456"/>
  <c r="S455"/>
  <c r="R455"/>
  <c r="S454"/>
  <c r="R454"/>
  <c r="S453"/>
  <c r="R453"/>
  <c r="S452"/>
  <c r="R452"/>
  <c r="S451"/>
  <c r="R451"/>
  <c r="S450"/>
  <c r="R450"/>
  <c r="S449"/>
  <c r="R449"/>
  <c r="S448"/>
  <c r="R448"/>
  <c r="S447"/>
  <c r="R447"/>
  <c r="S446"/>
  <c r="R446"/>
  <c r="S445"/>
  <c r="R445"/>
  <c r="S444"/>
  <c r="R444"/>
  <c r="S443"/>
  <c r="R443"/>
  <c r="S442"/>
  <c r="R442"/>
  <c r="S441"/>
  <c r="R441"/>
  <c r="S440"/>
  <c r="R440"/>
  <c r="S439"/>
  <c r="R439"/>
  <c r="S438"/>
  <c r="R438"/>
  <c r="S437"/>
  <c r="R437"/>
  <c r="S436"/>
  <c r="R436"/>
  <c r="S435"/>
  <c r="R435"/>
  <c r="S434"/>
  <c r="R434"/>
  <c r="S433"/>
  <c r="R433"/>
  <c r="S432"/>
  <c r="R432"/>
  <c r="S431"/>
  <c r="R431"/>
  <c r="S430"/>
  <c r="R430"/>
  <c r="S429"/>
  <c r="R429"/>
  <c r="S428"/>
  <c r="R428"/>
  <c r="S427"/>
  <c r="R427"/>
  <c r="S426"/>
  <c r="R426"/>
  <c r="S425"/>
  <c r="R425"/>
  <c r="S424"/>
  <c r="R424"/>
  <c r="S423"/>
  <c r="R423"/>
  <c r="S422"/>
  <c r="R422"/>
  <c r="S421"/>
  <c r="R421"/>
  <c r="S420"/>
  <c r="R420"/>
  <c r="S419"/>
  <c r="R419"/>
  <c r="S418"/>
  <c r="R418"/>
  <c r="S417"/>
  <c r="R417"/>
  <c r="S416"/>
  <c r="R416"/>
  <c r="S415"/>
  <c r="R415"/>
  <c r="S414"/>
  <c r="R414"/>
  <c r="S413"/>
  <c r="R413"/>
  <c r="S412"/>
  <c r="R412"/>
  <c r="S411"/>
  <c r="R411"/>
  <c r="S410"/>
  <c r="R410"/>
  <c r="S409"/>
  <c r="R409"/>
  <c r="S408"/>
  <c r="R408"/>
  <c r="S407"/>
  <c r="R407"/>
  <c r="S406"/>
  <c r="R406"/>
  <c r="S405"/>
  <c r="R405"/>
  <c r="S404"/>
  <c r="R404"/>
  <c r="S403"/>
  <c r="R403"/>
  <c r="S402"/>
  <c r="R402"/>
  <c r="S401"/>
  <c r="R401"/>
  <c r="S400"/>
  <c r="R400"/>
  <c r="S399"/>
  <c r="R399"/>
  <c r="S398"/>
  <c r="R398"/>
  <c r="S397"/>
  <c r="R397"/>
  <c r="S396"/>
  <c r="R396"/>
  <c r="S395"/>
  <c r="R395"/>
  <c r="S394"/>
  <c r="R394"/>
  <c r="S393"/>
  <c r="R393"/>
  <c r="S392"/>
  <c r="R392"/>
  <c r="S391"/>
  <c r="R391"/>
  <c r="S390"/>
  <c r="R390"/>
  <c r="S389"/>
  <c r="R389"/>
  <c r="S388"/>
  <c r="R388"/>
  <c r="S387"/>
  <c r="R387"/>
  <c r="S386"/>
  <c r="R386"/>
  <c r="S385"/>
  <c r="R385"/>
  <c r="S384"/>
  <c r="R384"/>
  <c r="S383"/>
  <c r="R383"/>
  <c r="S382"/>
  <c r="R382"/>
  <c r="S381"/>
  <c r="R381"/>
  <c r="S380"/>
  <c r="R380"/>
  <c r="S379"/>
  <c r="R379"/>
  <c r="S378"/>
  <c r="R378"/>
  <c r="S377"/>
  <c r="R377"/>
  <c r="S376"/>
  <c r="R376"/>
  <c r="S375"/>
  <c r="R375"/>
  <c r="S374"/>
  <c r="R374"/>
  <c r="S373"/>
  <c r="R373"/>
  <c r="S372"/>
  <c r="R372"/>
  <c r="S371"/>
  <c r="R371"/>
  <c r="S370"/>
  <c r="R370"/>
  <c r="S369"/>
  <c r="R369"/>
  <c r="S368"/>
  <c r="R368"/>
  <c r="S367"/>
  <c r="R367"/>
  <c r="S366"/>
  <c r="R366"/>
  <c r="S365"/>
  <c r="R365"/>
  <c r="S364"/>
  <c r="R364"/>
  <c r="S363"/>
  <c r="R363"/>
  <c r="S362"/>
  <c r="R362"/>
  <c r="S361"/>
  <c r="R361"/>
  <c r="S360"/>
  <c r="R360"/>
  <c r="S359"/>
  <c r="R359"/>
  <c r="S358"/>
  <c r="R358"/>
  <c r="S357"/>
  <c r="R357"/>
  <c r="S356"/>
  <c r="R356"/>
  <c r="S355"/>
  <c r="R355"/>
  <c r="S354"/>
  <c r="R354"/>
  <c r="S353"/>
  <c r="R353"/>
  <c r="S352"/>
  <c r="R352"/>
  <c r="S351"/>
  <c r="R351"/>
  <c r="S350"/>
  <c r="R350"/>
  <c r="S349"/>
  <c r="R349"/>
  <c r="S348"/>
  <c r="R348"/>
  <c r="S347"/>
  <c r="R347"/>
  <c r="S346"/>
  <c r="R346"/>
  <c r="S345"/>
  <c r="R345"/>
  <c r="S344"/>
  <c r="R344"/>
  <c r="S343"/>
  <c r="R343"/>
  <c r="S342"/>
  <c r="R342"/>
  <c r="S341"/>
  <c r="R341"/>
  <c r="S340"/>
  <c r="R340"/>
  <c r="S339"/>
  <c r="R339"/>
  <c r="S338"/>
  <c r="R338"/>
  <c r="S337"/>
  <c r="R337"/>
  <c r="S336"/>
  <c r="R336"/>
  <c r="S335"/>
  <c r="R335"/>
  <c r="S334"/>
  <c r="R334"/>
  <c r="S333"/>
  <c r="R333"/>
  <c r="S332"/>
  <c r="R332"/>
  <c r="S331"/>
  <c r="R331"/>
  <c r="S330"/>
  <c r="R330"/>
  <c r="S329"/>
  <c r="R329"/>
  <c r="S328"/>
  <c r="R328"/>
  <c r="S327"/>
  <c r="R327"/>
  <c r="S326"/>
  <c r="R326"/>
  <c r="S325"/>
  <c r="R325"/>
  <c r="S324"/>
  <c r="R324"/>
  <c r="S323"/>
  <c r="R323"/>
  <c r="S322"/>
  <c r="R322"/>
  <c r="S321"/>
  <c r="R321"/>
  <c r="S320"/>
  <c r="R320"/>
  <c r="S319"/>
  <c r="R319"/>
  <c r="S318"/>
  <c r="R318"/>
  <c r="S317"/>
  <c r="R317"/>
  <c r="S316"/>
  <c r="R316"/>
  <c r="S315"/>
  <c r="R315"/>
  <c r="S314"/>
  <c r="R314"/>
  <c r="S313"/>
  <c r="R313"/>
  <c r="S312"/>
  <c r="R312"/>
  <c r="S311"/>
  <c r="R311"/>
  <c r="S310"/>
  <c r="R310"/>
  <c r="S309"/>
  <c r="R309"/>
  <c r="S308"/>
  <c r="R308"/>
  <c r="S307"/>
  <c r="R307"/>
  <c r="S306"/>
  <c r="R306"/>
  <c r="S305"/>
  <c r="R305"/>
  <c r="S304"/>
  <c r="R304"/>
  <c r="S303"/>
  <c r="R303"/>
  <c r="S302"/>
  <c r="R302"/>
  <c r="S301"/>
  <c r="R301"/>
  <c r="S300"/>
  <c r="R300"/>
  <c r="S299"/>
  <c r="R299"/>
  <c r="S298"/>
  <c r="R298"/>
  <c r="S297"/>
  <c r="R297"/>
  <c r="S296"/>
  <c r="R296"/>
  <c r="S295"/>
  <c r="R295"/>
  <c r="S294"/>
  <c r="R294"/>
  <c r="S293"/>
  <c r="R293"/>
  <c r="S292"/>
  <c r="R292"/>
  <c r="S291"/>
  <c r="R291"/>
  <c r="S290"/>
  <c r="R290"/>
  <c r="S289"/>
  <c r="R289"/>
  <c r="S288"/>
  <c r="R288"/>
  <c r="S287"/>
  <c r="R287"/>
  <c r="S286"/>
  <c r="R286"/>
  <c r="S285"/>
  <c r="R285"/>
  <c r="S284"/>
  <c r="R284"/>
  <c r="S283"/>
  <c r="R283"/>
  <c r="S282"/>
  <c r="R282"/>
  <c r="S281"/>
  <c r="R281"/>
  <c r="S280"/>
  <c r="R280"/>
  <c r="S279"/>
  <c r="R279"/>
  <c r="S278"/>
  <c r="R278"/>
  <c r="S277"/>
  <c r="R277"/>
  <c r="S276"/>
  <c r="R276"/>
  <c r="S275"/>
  <c r="R275"/>
  <c r="S274"/>
  <c r="R274"/>
  <c r="S273"/>
  <c r="R273"/>
  <c r="S272"/>
  <c r="R272"/>
  <c r="S271"/>
  <c r="R271"/>
  <c r="S270"/>
  <c r="R270"/>
  <c r="S269"/>
  <c r="R269"/>
  <c r="S268"/>
  <c r="R268"/>
  <c r="S267"/>
  <c r="R267"/>
  <c r="S266"/>
  <c r="R266"/>
  <c r="S265"/>
  <c r="R265"/>
  <c r="S264"/>
  <c r="R264"/>
  <c r="S263"/>
  <c r="R263"/>
  <c r="S262"/>
  <c r="R262"/>
  <c r="S261"/>
  <c r="R261"/>
  <c r="S260"/>
  <c r="R260"/>
  <c r="S259"/>
  <c r="R259"/>
  <c r="S258"/>
  <c r="R258"/>
  <c r="S257"/>
  <c r="R257"/>
  <c r="S256"/>
  <c r="R256"/>
  <c r="S255"/>
  <c r="R255"/>
  <c r="S254"/>
  <c r="R254"/>
  <c r="S253"/>
  <c r="R253"/>
  <c r="S252"/>
  <c r="R252"/>
  <c r="S251"/>
  <c r="R251"/>
  <c r="S250"/>
  <c r="R250"/>
  <c r="S249"/>
  <c r="R249"/>
  <c r="S248"/>
  <c r="R248"/>
  <c r="S247"/>
  <c r="R247"/>
  <c r="S246"/>
  <c r="R246"/>
  <c r="S245"/>
  <c r="R245"/>
  <c r="S244"/>
  <c r="R244"/>
  <c r="S243"/>
  <c r="R243"/>
  <c r="S242"/>
  <c r="R242"/>
  <c r="S241"/>
  <c r="R241"/>
  <c r="S240"/>
  <c r="R240"/>
  <c r="S239"/>
  <c r="R239"/>
  <c r="S238"/>
  <c r="R238"/>
  <c r="S237"/>
  <c r="R237"/>
  <c r="S236"/>
  <c r="R236"/>
  <c r="S235"/>
  <c r="R235"/>
  <c r="S234"/>
  <c r="R234"/>
  <c r="S233"/>
  <c r="R233"/>
  <c r="S232"/>
  <c r="R232"/>
  <c r="S231"/>
  <c r="R231"/>
  <c r="S230"/>
  <c r="R230"/>
  <c r="S229"/>
  <c r="R229"/>
  <c r="S228"/>
  <c r="R228"/>
  <c r="S227"/>
  <c r="R227"/>
  <c r="S226"/>
  <c r="R226"/>
  <c r="S225"/>
  <c r="R225"/>
  <c r="S224"/>
  <c r="R224"/>
  <c r="S223"/>
  <c r="R223"/>
  <c r="S222"/>
  <c r="R222"/>
  <c r="S221"/>
  <c r="R221"/>
  <c r="S220"/>
  <c r="R220"/>
  <c r="S219"/>
  <c r="R219"/>
  <c r="S218"/>
  <c r="R218"/>
  <c r="S217"/>
  <c r="R217"/>
  <c r="S216"/>
  <c r="R216"/>
  <c r="S215"/>
  <c r="R215"/>
  <c r="S214"/>
  <c r="R214"/>
  <c r="S213"/>
  <c r="R213"/>
  <c r="S212"/>
  <c r="R212"/>
  <c r="S211"/>
  <c r="R211"/>
  <c r="S210"/>
  <c r="R210"/>
  <c r="S209"/>
  <c r="R209"/>
  <c r="S208"/>
  <c r="R208"/>
  <c r="S207"/>
  <c r="R207"/>
  <c r="S206"/>
  <c r="R206"/>
  <c r="S205"/>
  <c r="R205"/>
  <c r="S204"/>
  <c r="R204"/>
  <c r="S203"/>
  <c r="R203"/>
  <c r="S202"/>
  <c r="R202"/>
  <c r="S201"/>
  <c r="R201"/>
  <c r="S200"/>
  <c r="R200"/>
  <c r="S199"/>
  <c r="R199"/>
  <c r="S198"/>
  <c r="R198"/>
  <c r="S197"/>
  <c r="R197"/>
  <c r="S196"/>
  <c r="R196"/>
  <c r="S195"/>
  <c r="R195"/>
  <c r="S194"/>
  <c r="R194"/>
  <c r="S193"/>
  <c r="R193"/>
  <c r="S192"/>
  <c r="R192"/>
  <c r="S191"/>
  <c r="R191"/>
  <c r="S190"/>
  <c r="R190"/>
  <c r="S189"/>
  <c r="R189"/>
  <c r="S188"/>
  <c r="R188"/>
  <c r="S187"/>
  <c r="R187"/>
  <c r="S186"/>
  <c r="R186"/>
  <c r="S185"/>
  <c r="R185"/>
  <c r="S184"/>
  <c r="R184"/>
  <c r="S183"/>
  <c r="R183"/>
  <c r="S182"/>
  <c r="R182"/>
  <c r="S181"/>
  <c r="R181"/>
  <c r="S180"/>
  <c r="R180"/>
  <c r="S179"/>
  <c r="R179"/>
  <c r="S178"/>
  <c r="R178"/>
  <c r="S177"/>
  <c r="R177"/>
  <c r="S176"/>
  <c r="R176"/>
  <c r="S175"/>
  <c r="R175"/>
  <c r="S174"/>
  <c r="R174"/>
  <c r="S173"/>
  <c r="R173"/>
  <c r="S172"/>
  <c r="R172"/>
  <c r="S171"/>
  <c r="R171"/>
  <c r="S170"/>
  <c r="R170"/>
  <c r="S169"/>
  <c r="R169"/>
  <c r="S168"/>
  <c r="R168"/>
  <c r="S167"/>
  <c r="R167"/>
  <c r="S166"/>
  <c r="R166"/>
  <c r="S165"/>
  <c r="R165"/>
  <c r="S164"/>
  <c r="R164"/>
  <c r="S163"/>
  <c r="R163"/>
  <c r="S162"/>
  <c r="R162"/>
  <c r="S161"/>
  <c r="R161"/>
  <c r="S160"/>
  <c r="R160"/>
  <c r="S159"/>
  <c r="R159"/>
  <c r="S158"/>
  <c r="R158"/>
  <c r="S157"/>
  <c r="R157"/>
  <c r="S156"/>
  <c r="R156"/>
  <c r="S155"/>
  <c r="R155"/>
  <c r="S154"/>
  <c r="R154"/>
  <c r="S153"/>
  <c r="R153"/>
  <c r="S152"/>
  <c r="R152"/>
  <c r="S151"/>
  <c r="R151"/>
  <c r="S150"/>
  <c r="R150"/>
  <c r="S149"/>
  <c r="R149"/>
  <c r="S148"/>
  <c r="R148"/>
  <c r="S147"/>
  <c r="R147"/>
  <c r="S146"/>
  <c r="R146"/>
  <c r="S145"/>
  <c r="R145"/>
  <c r="S144"/>
  <c r="R144"/>
  <c r="S143"/>
  <c r="R143"/>
  <c r="S142"/>
  <c r="R142"/>
  <c r="S141"/>
  <c r="R141"/>
  <c r="S140"/>
  <c r="R140"/>
  <c r="S139"/>
  <c r="R139"/>
  <c r="S138"/>
  <c r="R138"/>
  <c r="S137"/>
  <c r="R137"/>
  <c r="S136"/>
  <c r="R136"/>
  <c r="S135"/>
  <c r="R135"/>
  <c r="S134"/>
  <c r="R134"/>
  <c r="S133"/>
  <c r="R133"/>
  <c r="S132"/>
  <c r="R132"/>
  <c r="S131"/>
  <c r="R131"/>
  <c r="S130"/>
  <c r="R130"/>
  <c r="S129"/>
  <c r="R129"/>
  <c r="S128"/>
  <c r="R128"/>
  <c r="S127"/>
  <c r="R127"/>
  <c r="S126"/>
  <c r="R126"/>
  <c r="S125"/>
  <c r="R125"/>
  <c r="S124"/>
  <c r="R124"/>
  <c r="S123"/>
  <c r="R123"/>
  <c r="S122"/>
  <c r="R122"/>
  <c r="S121"/>
  <c r="R121"/>
  <c r="S120"/>
  <c r="R120"/>
  <c r="S119"/>
  <c r="R119"/>
  <c r="S118"/>
  <c r="R118"/>
  <c r="S117"/>
  <c r="R117"/>
  <c r="S116"/>
  <c r="R116"/>
  <c r="S115"/>
  <c r="R115"/>
  <c r="S114"/>
  <c r="R114"/>
  <c r="S113"/>
  <c r="R113"/>
  <c r="S112"/>
  <c r="R112"/>
  <c r="S111"/>
  <c r="R111"/>
  <c r="S110"/>
  <c r="R110"/>
  <c r="S109"/>
  <c r="R109"/>
  <c r="S108"/>
  <c r="R108"/>
  <c r="S107"/>
  <c r="R107"/>
  <c r="S106"/>
  <c r="R106"/>
  <c r="S105"/>
  <c r="R105"/>
  <c r="S104"/>
  <c r="R104"/>
  <c r="S103"/>
  <c r="R103"/>
  <c r="S102"/>
  <c r="R102"/>
  <c r="S101"/>
  <c r="R101"/>
  <c r="S100"/>
  <c r="R100"/>
  <c r="S99"/>
  <c r="R99"/>
  <c r="S98"/>
  <c r="R98"/>
  <c r="S97"/>
  <c r="R97"/>
  <c r="S96"/>
  <c r="R96"/>
  <c r="S95"/>
  <c r="R95"/>
  <c r="S94"/>
  <c r="R94"/>
  <c r="S93"/>
  <c r="R93"/>
  <c r="S92"/>
  <c r="R92"/>
  <c r="S91"/>
  <c r="R91"/>
  <c r="S90"/>
  <c r="R90"/>
  <c r="S89"/>
  <c r="R89"/>
  <c r="S88"/>
  <c r="R88"/>
  <c r="S87"/>
  <c r="R87"/>
  <c r="S86"/>
  <c r="R86"/>
  <c r="S85"/>
  <c r="R85"/>
  <c r="S84"/>
  <c r="R84"/>
  <c r="S83"/>
  <c r="R83"/>
  <c r="S82"/>
  <c r="R82"/>
  <c r="S81"/>
  <c r="R81"/>
  <c r="S80"/>
  <c r="R80"/>
  <c r="S79"/>
  <c r="R79"/>
  <c r="S78"/>
  <c r="R78"/>
  <c r="S77"/>
  <c r="R77"/>
  <c r="S76"/>
  <c r="R76"/>
  <c r="S75"/>
  <c r="R75"/>
  <c r="S74"/>
  <c r="R74"/>
  <c r="S73"/>
  <c r="R73"/>
  <c r="S72"/>
  <c r="R72"/>
  <c r="S71"/>
  <c r="R71"/>
  <c r="S70"/>
  <c r="R70"/>
  <c r="S69"/>
  <c r="R69"/>
  <c r="S68"/>
  <c r="R68"/>
  <c r="S67"/>
  <c r="R67"/>
  <c r="S66"/>
  <c r="R66"/>
  <c r="S65"/>
  <c r="R65"/>
  <c r="S64"/>
  <c r="R64"/>
  <c r="S63"/>
  <c r="R63"/>
  <c r="S62"/>
  <c r="R62"/>
  <c r="S61"/>
  <c r="R61"/>
  <c r="S60"/>
  <c r="R60"/>
  <c r="S59"/>
  <c r="R59"/>
  <c r="S58"/>
  <c r="S57"/>
  <c r="R57"/>
  <c r="S55"/>
  <c r="S53"/>
  <c r="R53"/>
  <c r="S47"/>
  <c r="S46"/>
  <c r="R46"/>
  <c r="S40"/>
  <c r="S39"/>
  <c r="R39"/>
  <c r="S38"/>
  <c r="S17"/>
  <c r="R17"/>
  <c r="S9"/>
  <c r="S22"/>
  <c r="R22"/>
  <c r="S7"/>
  <c r="S24"/>
  <c r="S11"/>
  <c r="S18"/>
  <c r="S2"/>
  <c r="S26"/>
  <c r="S15"/>
  <c r="S6"/>
  <c r="S45"/>
  <c r="S37"/>
  <c r="R37"/>
  <c r="S41"/>
  <c r="S32"/>
  <c r="S29"/>
  <c r="S21"/>
  <c r="S10"/>
  <c r="S12"/>
  <c r="R12"/>
  <c r="S4"/>
  <c r="S3"/>
  <c r="S13"/>
  <c r="S44"/>
  <c r="S30"/>
  <c r="S5"/>
  <c r="S28"/>
  <c r="S52"/>
  <c r="R52"/>
  <c r="S48"/>
  <c r="S20"/>
  <c r="R20"/>
  <c r="S31"/>
  <c r="S19"/>
  <c r="S36"/>
  <c r="S56"/>
  <c r="R56"/>
  <c r="S51"/>
  <c r="S35"/>
  <c r="R35"/>
  <c r="S43"/>
  <c r="S50"/>
  <c r="R50"/>
  <c r="S25"/>
  <c r="S14"/>
  <c r="S16"/>
  <c r="S34"/>
  <c r="R34"/>
  <c r="S42"/>
  <c r="S54"/>
  <c r="S27"/>
  <c r="S23"/>
  <c r="S8"/>
  <c r="S49"/>
  <c r="S33"/>
  <c r="Q460"/>
  <c r="Q459"/>
  <c r="Q458"/>
  <c r="Q457"/>
  <c r="Q456"/>
  <c r="Q455"/>
  <c r="Q454"/>
  <c r="Q453"/>
  <c r="Q452"/>
  <c r="Q451"/>
  <c r="Q450"/>
  <c r="Q449"/>
  <c r="Q448"/>
  <c r="Q447"/>
  <c r="Q446"/>
  <c r="Q445"/>
  <c r="Q444"/>
  <c r="Q443"/>
  <c r="Q442"/>
  <c r="Q441"/>
  <c r="Q440"/>
  <c r="Q439"/>
  <c r="Q438"/>
  <c r="Q437"/>
  <c r="Q436"/>
  <c r="Q435"/>
  <c r="Q434"/>
  <c r="Q433"/>
  <c r="Q432"/>
  <c r="Q431"/>
  <c r="Q430"/>
  <c r="Q429"/>
  <c r="Q428"/>
  <c r="Q427"/>
  <c r="Q426"/>
  <c r="Q425"/>
  <c r="Q424"/>
  <c r="Q423"/>
  <c r="Q422"/>
  <c r="Q421"/>
  <c r="Q420"/>
  <c r="Q419"/>
  <c r="Q418"/>
  <c r="Q417"/>
  <c r="Q416"/>
  <c r="Q415"/>
  <c r="Q414"/>
  <c r="Q413"/>
  <c r="Q412"/>
  <c r="Q411"/>
  <c r="Q410"/>
  <c r="Q409"/>
  <c r="Q408"/>
  <c r="Q407"/>
  <c r="Q406"/>
  <c r="Q405"/>
  <c r="Q404"/>
  <c r="Q403"/>
  <c r="Q402"/>
  <c r="Q401"/>
  <c r="Q400"/>
  <c r="Q399"/>
  <c r="Q398"/>
  <c r="Q397"/>
  <c r="Q396"/>
  <c r="Q395"/>
  <c r="Q394"/>
  <c r="Q393"/>
  <c r="Q392"/>
  <c r="Q391"/>
  <c r="Q390"/>
  <c r="Q389"/>
  <c r="Q388"/>
  <c r="Q387"/>
  <c r="Q386"/>
  <c r="Q385"/>
  <c r="Q384"/>
  <c r="Q383"/>
  <c r="Q382"/>
  <c r="Q381"/>
  <c r="Q380"/>
  <c r="Q379"/>
  <c r="Q378"/>
  <c r="Q377"/>
  <c r="Q376"/>
  <c r="Q375"/>
  <c r="Q374"/>
  <c r="Q373"/>
  <c r="Q372"/>
  <c r="Q371"/>
  <c r="Q370"/>
  <c r="Q369"/>
  <c r="Q368"/>
  <c r="Q367"/>
  <c r="Q366"/>
  <c r="Q365"/>
  <c r="Q364"/>
  <c r="Q363"/>
  <c r="Q362"/>
  <c r="Q361"/>
  <c r="Q360"/>
  <c r="Q359"/>
  <c r="Q358"/>
  <c r="Q357"/>
  <c r="Q356"/>
  <c r="Q355"/>
  <c r="Q354"/>
  <c r="Q353"/>
  <c r="Q352"/>
  <c r="Q351"/>
  <c r="Q350"/>
  <c r="Q349"/>
  <c r="Q348"/>
  <c r="Q347"/>
  <c r="Q346"/>
  <c r="Q345"/>
  <c r="Q344"/>
  <c r="Q343"/>
  <c r="Q342"/>
  <c r="Q341"/>
  <c r="Q340"/>
  <c r="Q339"/>
  <c r="Q338"/>
  <c r="Q337"/>
  <c r="Q336"/>
  <c r="Q335"/>
  <c r="Q334"/>
  <c r="Q333"/>
  <c r="Q332"/>
  <c r="Q331"/>
  <c r="Q330"/>
  <c r="Q329"/>
  <c r="Q328"/>
  <c r="Q327"/>
  <c r="Q326"/>
  <c r="Q325"/>
  <c r="Q324"/>
  <c r="Q323"/>
  <c r="Q322"/>
  <c r="Q321"/>
  <c r="Q320"/>
  <c r="Q319"/>
  <c r="Q318"/>
  <c r="Q317"/>
  <c r="Q316"/>
  <c r="Q315"/>
  <c r="Q314"/>
  <c r="Q313"/>
  <c r="Q312"/>
  <c r="Q311"/>
  <c r="Q310"/>
  <c r="Q309"/>
  <c r="Q308"/>
  <c r="Q307"/>
  <c r="Q306"/>
  <c r="Q305"/>
  <c r="Q304"/>
  <c r="Q303"/>
  <c r="Q302"/>
  <c r="Q301"/>
  <c r="Q300"/>
  <c r="Q299"/>
  <c r="Q298"/>
  <c r="Q297"/>
  <c r="Q296"/>
  <c r="Q295"/>
  <c r="Q294"/>
  <c r="Q293"/>
  <c r="Q292"/>
  <c r="Q291"/>
  <c r="Q290"/>
  <c r="Q289"/>
  <c r="Q288"/>
  <c r="Q287"/>
  <c r="Q286"/>
  <c r="Q285"/>
  <c r="Q284"/>
  <c r="Q283"/>
  <c r="Q282"/>
  <c r="Q281"/>
  <c r="Q280"/>
  <c r="Q279"/>
  <c r="Q278"/>
  <c r="Q277"/>
  <c r="Q276"/>
  <c r="Q275"/>
  <c r="Q274"/>
  <c r="Q273"/>
  <c r="Q272"/>
  <c r="Q271"/>
  <c r="Q270"/>
  <c r="Q269"/>
  <c r="Q268"/>
  <c r="Q267"/>
  <c r="Q266"/>
  <c r="Q265"/>
  <c r="Q264"/>
  <c r="Q263"/>
  <c r="Q262"/>
  <c r="Q261"/>
  <c r="Q260"/>
  <c r="Q259"/>
  <c r="Q258"/>
  <c r="Q257"/>
  <c r="Q256"/>
  <c r="Q255"/>
  <c r="Q254"/>
  <c r="Q253"/>
  <c r="Q252"/>
  <c r="Q251"/>
  <c r="Q250"/>
  <c r="Q249"/>
  <c r="Q248"/>
  <c r="Q247"/>
  <c r="Q246"/>
  <c r="Q245"/>
  <c r="Q244"/>
  <c r="Q243"/>
  <c r="Q242"/>
  <c r="Q241"/>
  <c r="Q240"/>
  <c r="Q239"/>
  <c r="Q238"/>
  <c r="Q237"/>
  <c r="Q236"/>
  <c r="Q235"/>
  <c r="Q234"/>
  <c r="Q233"/>
  <c r="Q232"/>
  <c r="Q231"/>
  <c r="Q230"/>
  <c r="Q229"/>
  <c r="Q228"/>
  <c r="Q227"/>
  <c r="Q226"/>
  <c r="Q225"/>
  <c r="Q224"/>
  <c r="Q223"/>
  <c r="Q222"/>
  <c r="Q221"/>
  <c r="Q220"/>
  <c r="Q219"/>
  <c r="Q218"/>
  <c r="Q217"/>
  <c r="Q216"/>
  <c r="Q215"/>
  <c r="Q214"/>
  <c r="Q213"/>
  <c r="Q212"/>
  <c r="Q211"/>
  <c r="Q210"/>
  <c r="Q209"/>
  <c r="Q208"/>
  <c r="Q207"/>
  <c r="Q206"/>
  <c r="Q205"/>
  <c r="Q204"/>
  <c r="Q203"/>
  <c r="Q202"/>
  <c r="Q201"/>
  <c r="Q200"/>
  <c r="Q199"/>
  <c r="Q198"/>
  <c r="Q197"/>
  <c r="Q196"/>
  <c r="Q195"/>
  <c r="Q194"/>
  <c r="Q193"/>
  <c r="Q192"/>
  <c r="Q191"/>
  <c r="Q190"/>
  <c r="Q189"/>
  <c r="Q188"/>
  <c r="Q187"/>
  <c r="Q186"/>
  <c r="Q185"/>
  <c r="Q184"/>
  <c r="Q183"/>
  <c r="Q182"/>
  <c r="Q181"/>
  <c r="Q180"/>
  <c r="Q179"/>
  <c r="Q178"/>
  <c r="Q177"/>
  <c r="Q176"/>
  <c r="Q175"/>
  <c r="Q174"/>
  <c r="Q173"/>
  <c r="Q172"/>
  <c r="Q171"/>
  <c r="Q170"/>
  <c r="Q169"/>
  <c r="Q168"/>
  <c r="Q167"/>
  <c r="Q166"/>
  <c r="Q165"/>
  <c r="Q164"/>
  <c r="Q163"/>
  <c r="Q162"/>
  <c r="Q161"/>
  <c r="Q160"/>
  <c r="Q159"/>
  <c r="Q158"/>
  <c r="Q157"/>
  <c r="Q156"/>
  <c r="Q155"/>
  <c r="Q154"/>
  <c r="Q153"/>
  <c r="Q152"/>
  <c r="Q151"/>
  <c r="Q150"/>
  <c r="Q149"/>
  <c r="Q148"/>
  <c r="Q147"/>
  <c r="Q146"/>
  <c r="Q145"/>
  <c r="Q144"/>
  <c r="Q143"/>
  <c r="Q142"/>
  <c r="Q141"/>
  <c r="Q140"/>
  <c r="Q139"/>
  <c r="Q138"/>
  <c r="Q137"/>
  <c r="Q136"/>
  <c r="Q135"/>
  <c r="Q134"/>
  <c r="Q133"/>
  <c r="Q132"/>
  <c r="Q131"/>
  <c r="Q130"/>
  <c r="Q129"/>
  <c r="Q128"/>
  <c r="Q127"/>
  <c r="Q126"/>
  <c r="Q125"/>
  <c r="Q124"/>
  <c r="Q123"/>
  <c r="Q122"/>
  <c r="Q121"/>
  <c r="Q120"/>
  <c r="Q119"/>
  <c r="Q118"/>
  <c r="Q117"/>
  <c r="Q116"/>
  <c r="Q115"/>
  <c r="Q114"/>
  <c r="Q113"/>
  <c r="Q112"/>
  <c r="Q111"/>
  <c r="Q110"/>
  <c r="Q109"/>
  <c r="Q108"/>
  <c r="Q107"/>
  <c r="Q106"/>
  <c r="Q105"/>
  <c r="Q104"/>
  <c r="Q103"/>
  <c r="Q102"/>
  <c r="Q101"/>
  <c r="Q100"/>
  <c r="Q99"/>
  <c r="Q98"/>
  <c r="Q97"/>
  <c r="Q96"/>
  <c r="Q95"/>
  <c r="Q94"/>
  <c r="Q93"/>
  <c r="Q92"/>
  <c r="Q91"/>
  <c r="Q90"/>
  <c r="Q89"/>
  <c r="Q88"/>
  <c r="Q87"/>
  <c r="Q86"/>
  <c r="Q85"/>
  <c r="Q84"/>
  <c r="Q83"/>
  <c r="Q82"/>
  <c r="Q81"/>
  <c r="Q80"/>
  <c r="Q79"/>
  <c r="Q78"/>
  <c r="Q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3"/>
  <c r="Q39"/>
  <c r="Q22"/>
  <c r="Q11"/>
  <c r="Q15"/>
  <c r="Q41"/>
  <c r="Q10"/>
  <c r="Q12"/>
  <c r="Q13"/>
  <c r="Q28"/>
  <c r="Q52"/>
  <c r="Q31"/>
  <c r="Q51"/>
  <c r="Q35"/>
  <c r="Q25"/>
  <c r="Q42"/>
  <c r="Q8"/>
  <c r="E58"/>
  <c r="Q58" s="1"/>
  <c r="D58"/>
  <c r="R58" s="1"/>
  <c r="E57"/>
  <c r="Q57" s="1"/>
  <c r="D57"/>
  <c r="E55"/>
  <c r="Q55" s="1"/>
  <c r="D55"/>
  <c r="P55" s="1"/>
  <c r="E53"/>
  <c r="D53"/>
  <c r="P53" s="1"/>
  <c r="E47"/>
  <c r="Q47" s="1"/>
  <c r="D47"/>
  <c r="P47" s="1"/>
  <c r="E46"/>
  <c r="Q46" s="1"/>
  <c r="D46"/>
  <c r="E40"/>
  <c r="Q40" s="1"/>
  <c r="D40"/>
  <c r="P40" s="1"/>
  <c r="E39"/>
  <c r="D39"/>
  <c r="P39" s="1"/>
  <c r="E38"/>
  <c r="Q38" s="1"/>
  <c r="D38"/>
  <c r="P38" s="1"/>
  <c r="E17"/>
  <c r="D17"/>
  <c r="P17" s="1"/>
  <c r="E9"/>
  <c r="Q9" s="1"/>
  <c r="D9"/>
  <c r="P9" s="1"/>
  <c r="E7"/>
  <c r="Q7" s="1"/>
  <c r="D7"/>
  <c r="P7" s="1"/>
  <c r="E2"/>
  <c r="Q2" s="1"/>
  <c r="D2"/>
  <c r="P2" s="1"/>
  <c r="E15"/>
  <c r="D15"/>
  <c r="P15" s="1"/>
  <c r="E26"/>
  <c r="Q26" s="1"/>
  <c r="D26"/>
  <c r="P26" s="1"/>
  <c r="D12"/>
  <c r="P12" s="1"/>
  <c r="E12"/>
  <c r="D11"/>
  <c r="P11" s="1"/>
  <c r="E11"/>
  <c r="D29"/>
  <c r="P29" s="1"/>
  <c r="E29"/>
  <c r="Q29" s="1"/>
  <c r="D14"/>
  <c r="P14" s="1"/>
  <c r="E14"/>
  <c r="Q14" s="1"/>
  <c r="D65"/>
  <c r="P65" s="1"/>
  <c r="E65"/>
  <c r="D6"/>
  <c r="P6" s="1"/>
  <c r="E6"/>
  <c r="Q6" s="1"/>
  <c r="D16"/>
  <c r="P16" s="1"/>
  <c r="E16"/>
  <c r="Q16" s="1"/>
  <c r="D21"/>
  <c r="P21" s="1"/>
  <c r="E21"/>
  <c r="Q21" s="1"/>
  <c r="D72"/>
  <c r="P72" s="1"/>
  <c r="E72"/>
  <c r="D13"/>
  <c r="P13" s="1"/>
  <c r="E13"/>
  <c r="D30"/>
  <c r="P30" s="1"/>
  <c r="E30"/>
  <c r="Q30" s="1"/>
  <c r="D18"/>
  <c r="P18" s="1"/>
  <c r="E18"/>
  <c r="Q18" s="1"/>
  <c r="D20"/>
  <c r="P20" s="1"/>
  <c r="E20"/>
  <c r="Q20" s="1"/>
  <c r="D19"/>
  <c r="P19" s="1"/>
  <c r="E19"/>
  <c r="Q19" s="1"/>
  <c r="D25"/>
  <c r="P25" s="1"/>
  <c r="E25"/>
  <c r="D23"/>
  <c r="P23" s="1"/>
  <c r="E23"/>
  <c r="Q23" s="1"/>
  <c r="D41"/>
  <c r="P41" s="1"/>
  <c r="E41"/>
  <c r="D27"/>
  <c r="P27" s="1"/>
  <c r="E27"/>
  <c r="Q27" s="1"/>
  <c r="D61"/>
  <c r="P61" s="1"/>
  <c r="E61"/>
  <c r="D67"/>
  <c r="E67"/>
  <c r="D64"/>
  <c r="P64" s="1"/>
  <c r="E64"/>
  <c r="D273"/>
  <c r="E273"/>
  <c r="D28"/>
  <c r="P28" s="1"/>
  <c r="E28"/>
  <c r="D31"/>
  <c r="P31" s="1"/>
  <c r="E31"/>
  <c r="D33"/>
  <c r="P33" s="1"/>
  <c r="E33"/>
  <c r="Q33" s="1"/>
  <c r="D32"/>
  <c r="P32" s="1"/>
  <c r="E32"/>
  <c r="Q32" s="1"/>
  <c r="D34"/>
  <c r="P34" s="1"/>
  <c r="E34"/>
  <c r="Q34" s="1"/>
  <c r="D36"/>
  <c r="P36" s="1"/>
  <c r="E36"/>
  <c r="Q36" s="1"/>
  <c r="D62"/>
  <c r="E62"/>
  <c r="D60"/>
  <c r="P60" s="1"/>
  <c r="E60"/>
  <c r="D35"/>
  <c r="P35" s="1"/>
  <c r="E35"/>
  <c r="D59"/>
  <c r="P59" s="1"/>
  <c r="E59"/>
  <c r="D37"/>
  <c r="P37" s="1"/>
  <c r="E37"/>
  <c r="Q37" s="1"/>
  <c r="D42"/>
  <c r="R42" s="1"/>
  <c r="E42"/>
  <c r="D45"/>
  <c r="P45" s="1"/>
  <c r="E45"/>
  <c r="Q45" s="1"/>
  <c r="D71"/>
  <c r="P71" s="1"/>
  <c r="E71"/>
  <c r="O71" s="1"/>
  <c r="D43"/>
  <c r="R43" s="1"/>
  <c r="E43"/>
  <c r="Q43" s="1"/>
  <c r="D51"/>
  <c r="R51" s="1"/>
  <c r="E51"/>
  <c r="D50"/>
  <c r="P50" s="1"/>
  <c r="E50"/>
  <c r="Q50" s="1"/>
  <c r="D63"/>
  <c r="P63" s="1"/>
  <c r="E63"/>
  <c r="D48"/>
  <c r="R48" s="1"/>
  <c r="E48"/>
  <c r="Q48" s="1"/>
  <c r="D49"/>
  <c r="P49" s="1"/>
  <c r="E49"/>
  <c r="Q49" s="1"/>
  <c r="D52"/>
  <c r="P52" s="1"/>
  <c r="E52"/>
  <c r="D54"/>
  <c r="P54" s="1"/>
  <c r="E54"/>
  <c r="Q54" s="1"/>
  <c r="D69"/>
  <c r="P69" s="1"/>
  <c r="E69"/>
  <c r="D44"/>
  <c r="R44" s="1"/>
  <c r="E44"/>
  <c r="Q44" s="1"/>
  <c r="D56"/>
  <c r="P56" s="1"/>
  <c r="E56"/>
  <c r="Q56" s="1"/>
  <c r="D68"/>
  <c r="P68" s="1"/>
  <c r="E68"/>
  <c r="D66"/>
  <c r="P66" s="1"/>
  <c r="E66"/>
  <c r="D73"/>
  <c r="P73" s="1"/>
  <c r="E73"/>
  <c r="D74"/>
  <c r="P74" s="1"/>
  <c r="E74"/>
  <c r="D75"/>
  <c r="E75"/>
  <c r="D76"/>
  <c r="P76" s="1"/>
  <c r="E76"/>
  <c r="D77"/>
  <c r="P77" s="1"/>
  <c r="E77"/>
  <c r="D78"/>
  <c r="P78" s="1"/>
  <c r="E78"/>
  <c r="D79"/>
  <c r="P79" s="1"/>
  <c r="E79"/>
  <c r="D80"/>
  <c r="P80" s="1"/>
  <c r="E80"/>
  <c r="D81"/>
  <c r="P81" s="1"/>
  <c r="E81"/>
  <c r="D82"/>
  <c r="P82" s="1"/>
  <c r="E82"/>
  <c r="D83"/>
  <c r="P83" s="1"/>
  <c r="E83"/>
  <c r="D84"/>
  <c r="P84" s="1"/>
  <c r="E84"/>
  <c r="D85"/>
  <c r="P85" s="1"/>
  <c r="E85"/>
  <c r="D86"/>
  <c r="P86" s="1"/>
  <c r="E86"/>
  <c r="D87"/>
  <c r="P87" s="1"/>
  <c r="E87"/>
  <c r="D88"/>
  <c r="E88"/>
  <c r="D89"/>
  <c r="P89" s="1"/>
  <c r="E89"/>
  <c r="D22"/>
  <c r="P22" s="1"/>
  <c r="E22"/>
  <c r="D90"/>
  <c r="P90" s="1"/>
  <c r="E90"/>
  <c r="D91"/>
  <c r="P91" s="1"/>
  <c r="E91"/>
  <c r="D92"/>
  <c r="E92"/>
  <c r="D93"/>
  <c r="P93" s="1"/>
  <c r="E93"/>
  <c r="D94"/>
  <c r="P94" s="1"/>
  <c r="E94"/>
  <c r="D95"/>
  <c r="P95" s="1"/>
  <c r="E95"/>
  <c r="D96"/>
  <c r="P96" s="1"/>
  <c r="E96"/>
  <c r="D97"/>
  <c r="P97" s="1"/>
  <c r="E97"/>
  <c r="D98"/>
  <c r="P98" s="1"/>
  <c r="E98"/>
  <c r="D99"/>
  <c r="E99"/>
  <c r="D100"/>
  <c r="P100" s="1"/>
  <c r="E100"/>
  <c r="D101"/>
  <c r="P101" s="1"/>
  <c r="E101"/>
  <c r="D102"/>
  <c r="P102" s="1"/>
  <c r="E102"/>
  <c r="D103"/>
  <c r="P103" s="1"/>
  <c r="E103"/>
  <c r="D104"/>
  <c r="P104" s="1"/>
  <c r="E104"/>
  <c r="D105"/>
  <c r="P105" s="1"/>
  <c r="E105"/>
  <c r="D106"/>
  <c r="P106" s="1"/>
  <c r="E106"/>
  <c r="D107"/>
  <c r="P107" s="1"/>
  <c r="E107"/>
  <c r="D108"/>
  <c r="P108" s="1"/>
  <c r="E108"/>
  <c r="D109"/>
  <c r="E109"/>
  <c r="D110"/>
  <c r="E110"/>
  <c r="D111"/>
  <c r="P111" s="1"/>
  <c r="E111"/>
  <c r="D112"/>
  <c r="P112" s="1"/>
  <c r="E112"/>
  <c r="D113"/>
  <c r="P113" s="1"/>
  <c r="E113"/>
  <c r="D114"/>
  <c r="E114"/>
  <c r="D115"/>
  <c r="P115" s="1"/>
  <c r="E115"/>
  <c r="D116"/>
  <c r="E116"/>
  <c r="D117"/>
  <c r="P117" s="1"/>
  <c r="E117"/>
  <c r="D118"/>
  <c r="P118" s="1"/>
  <c r="E118"/>
  <c r="D119"/>
  <c r="P119" s="1"/>
  <c r="E119"/>
  <c r="D120"/>
  <c r="P120" s="1"/>
  <c r="E120"/>
  <c r="D121"/>
  <c r="P121" s="1"/>
  <c r="E121"/>
  <c r="D122"/>
  <c r="P122" s="1"/>
  <c r="E122"/>
  <c r="D123"/>
  <c r="E123"/>
  <c r="D124"/>
  <c r="E124"/>
  <c r="D125"/>
  <c r="P125" s="1"/>
  <c r="E125"/>
  <c r="D126"/>
  <c r="P126" s="1"/>
  <c r="E126"/>
  <c r="D127"/>
  <c r="P127" s="1"/>
  <c r="E127"/>
  <c r="D128"/>
  <c r="P128"/>
  <c r="E128"/>
  <c r="O128" s="1"/>
  <c r="D129"/>
  <c r="O129" s="1"/>
  <c r="E129"/>
  <c r="D130"/>
  <c r="P130" s="1"/>
  <c r="E130"/>
  <c r="D131"/>
  <c r="P131"/>
  <c r="E131"/>
  <c r="D132"/>
  <c r="P132" s="1"/>
  <c r="E132"/>
  <c r="D133"/>
  <c r="P133" s="1"/>
  <c r="E133"/>
  <c r="D134"/>
  <c r="P134" s="1"/>
  <c r="E134"/>
  <c r="D135"/>
  <c r="P135" s="1"/>
  <c r="E135"/>
  <c r="D136"/>
  <c r="P136" s="1"/>
  <c r="E136"/>
  <c r="D137"/>
  <c r="P137" s="1"/>
  <c r="E137"/>
  <c r="D138"/>
  <c r="P138" s="1"/>
  <c r="E138"/>
  <c r="D139"/>
  <c r="P139" s="1"/>
  <c r="E139"/>
  <c r="D140"/>
  <c r="P140" s="1"/>
  <c r="E140"/>
  <c r="D141"/>
  <c r="P141" s="1"/>
  <c r="E141"/>
  <c r="D142"/>
  <c r="P142" s="1"/>
  <c r="E142"/>
  <c r="D143"/>
  <c r="P143" s="1"/>
  <c r="E143"/>
  <c r="D144"/>
  <c r="P144" s="1"/>
  <c r="E144"/>
  <c r="D145"/>
  <c r="P145" s="1"/>
  <c r="E145"/>
  <c r="D146"/>
  <c r="P146" s="1"/>
  <c r="E146"/>
  <c r="D147"/>
  <c r="P147" s="1"/>
  <c r="E147"/>
  <c r="D148"/>
  <c r="P148" s="1"/>
  <c r="E148"/>
  <c r="D149"/>
  <c r="P149" s="1"/>
  <c r="E149"/>
  <c r="D150"/>
  <c r="P150" s="1"/>
  <c r="E150"/>
  <c r="O150" s="1"/>
  <c r="D151"/>
  <c r="P151" s="1"/>
  <c r="E151"/>
  <c r="D152"/>
  <c r="P152"/>
  <c r="E152"/>
  <c r="D153"/>
  <c r="P153" s="1"/>
  <c r="E153"/>
  <c r="D154"/>
  <c r="P154" s="1"/>
  <c r="E154"/>
  <c r="D155"/>
  <c r="P155" s="1"/>
  <c r="E155"/>
  <c r="D156"/>
  <c r="P156" s="1"/>
  <c r="E156"/>
  <c r="D157"/>
  <c r="P157" s="1"/>
  <c r="E157"/>
  <c r="D158"/>
  <c r="P158" s="1"/>
  <c r="E158"/>
  <c r="D159"/>
  <c r="P159" s="1"/>
  <c r="E159"/>
  <c r="D160"/>
  <c r="P160" s="1"/>
  <c r="E160"/>
  <c r="D161"/>
  <c r="P161" s="1"/>
  <c r="E161"/>
  <c r="D162"/>
  <c r="P162" s="1"/>
  <c r="E162"/>
  <c r="D163"/>
  <c r="P163" s="1"/>
  <c r="E163"/>
  <c r="D164"/>
  <c r="E164"/>
  <c r="D165"/>
  <c r="P165" s="1"/>
  <c r="E165"/>
  <c r="D166"/>
  <c r="P166" s="1"/>
  <c r="E166"/>
  <c r="D167"/>
  <c r="P167" s="1"/>
  <c r="E167"/>
  <c r="D168"/>
  <c r="P168" s="1"/>
  <c r="E168"/>
  <c r="D169"/>
  <c r="P169" s="1"/>
  <c r="E169"/>
  <c r="D170"/>
  <c r="P170" s="1"/>
  <c r="E170"/>
  <c r="D171"/>
  <c r="P171" s="1"/>
  <c r="E171"/>
  <c r="D172"/>
  <c r="P172" s="1"/>
  <c r="E172"/>
  <c r="D173"/>
  <c r="P173" s="1"/>
  <c r="E173"/>
  <c r="D174"/>
  <c r="P174" s="1"/>
  <c r="E174"/>
  <c r="D175"/>
  <c r="P175" s="1"/>
  <c r="E175"/>
  <c r="D176"/>
  <c r="P176" s="1"/>
  <c r="E176"/>
  <c r="D177"/>
  <c r="P177" s="1"/>
  <c r="E177"/>
  <c r="D178"/>
  <c r="P178" s="1"/>
  <c r="E178"/>
  <c r="D179"/>
  <c r="P179" s="1"/>
  <c r="E179"/>
  <c r="D180"/>
  <c r="O180" s="1"/>
  <c r="E180"/>
  <c r="D181"/>
  <c r="P181" s="1"/>
  <c r="E181"/>
  <c r="D182"/>
  <c r="P182" s="1"/>
  <c r="E182"/>
  <c r="D183"/>
  <c r="E183"/>
  <c r="D184"/>
  <c r="P184" s="1"/>
  <c r="E184"/>
  <c r="D185"/>
  <c r="P185" s="1"/>
  <c r="E185"/>
  <c r="D186"/>
  <c r="P186" s="1"/>
  <c r="E186"/>
  <c r="D187"/>
  <c r="P187" s="1"/>
  <c r="E187"/>
  <c r="D188"/>
  <c r="P188" s="1"/>
  <c r="E188"/>
  <c r="D189"/>
  <c r="P189" s="1"/>
  <c r="E189"/>
  <c r="D190"/>
  <c r="P190" s="1"/>
  <c r="E190"/>
  <c r="D191"/>
  <c r="P191" s="1"/>
  <c r="E191"/>
  <c r="D192"/>
  <c r="P192" s="1"/>
  <c r="E192"/>
  <c r="D193"/>
  <c r="P193" s="1"/>
  <c r="E193"/>
  <c r="D194"/>
  <c r="P194" s="1"/>
  <c r="E194"/>
  <c r="D195"/>
  <c r="P195" s="1"/>
  <c r="E195"/>
  <c r="D196"/>
  <c r="P196" s="1"/>
  <c r="E196"/>
  <c r="D197"/>
  <c r="P197" s="1"/>
  <c r="E197"/>
  <c r="D198"/>
  <c r="P198" s="1"/>
  <c r="E198"/>
  <c r="D199"/>
  <c r="P199" s="1"/>
  <c r="E199"/>
  <c r="D200"/>
  <c r="P200" s="1"/>
  <c r="E200"/>
  <c r="D201"/>
  <c r="P201" s="1"/>
  <c r="E201"/>
  <c r="D202"/>
  <c r="P202" s="1"/>
  <c r="E202"/>
  <c r="D203"/>
  <c r="P203" s="1"/>
  <c r="E203"/>
  <c r="D204"/>
  <c r="P204" s="1"/>
  <c r="E204"/>
  <c r="D205"/>
  <c r="E205"/>
  <c r="D206"/>
  <c r="P206" s="1"/>
  <c r="E206"/>
  <c r="D207"/>
  <c r="P207" s="1"/>
  <c r="E207"/>
  <c r="D208"/>
  <c r="P208" s="1"/>
  <c r="E208"/>
  <c r="D209"/>
  <c r="P209" s="1"/>
  <c r="E209"/>
  <c r="D210"/>
  <c r="P210" s="1"/>
  <c r="E210"/>
  <c r="D211"/>
  <c r="P211" s="1"/>
  <c r="E211"/>
  <c r="D212"/>
  <c r="P212" s="1"/>
  <c r="E212"/>
  <c r="D213"/>
  <c r="P213" s="1"/>
  <c r="E213"/>
  <c r="D214"/>
  <c r="P214" s="1"/>
  <c r="E214"/>
  <c r="D215"/>
  <c r="P215" s="1"/>
  <c r="E215"/>
  <c r="D216"/>
  <c r="P216" s="1"/>
  <c r="E216"/>
  <c r="D217"/>
  <c r="P217" s="1"/>
  <c r="E217"/>
  <c r="D218"/>
  <c r="P218" s="1"/>
  <c r="E218"/>
  <c r="D219"/>
  <c r="P219" s="1"/>
  <c r="E219"/>
  <c r="D220"/>
  <c r="P220" s="1"/>
  <c r="E220"/>
  <c r="D221"/>
  <c r="P221" s="1"/>
  <c r="E221"/>
  <c r="D222"/>
  <c r="P222" s="1"/>
  <c r="E222"/>
  <c r="D223"/>
  <c r="P223" s="1"/>
  <c r="E223"/>
  <c r="D224"/>
  <c r="P224" s="1"/>
  <c r="E224"/>
  <c r="D225"/>
  <c r="O225" s="1"/>
  <c r="E225"/>
  <c r="D226"/>
  <c r="P226" s="1"/>
  <c r="E226"/>
  <c r="D227"/>
  <c r="P227" s="1"/>
  <c r="E227"/>
  <c r="D228"/>
  <c r="P228" s="1"/>
  <c r="E228"/>
  <c r="D229"/>
  <c r="E229"/>
  <c r="D230"/>
  <c r="E230"/>
  <c r="D231"/>
  <c r="P231" s="1"/>
  <c r="E231"/>
  <c r="D232"/>
  <c r="P232" s="1"/>
  <c r="E232"/>
  <c r="D233"/>
  <c r="P233" s="1"/>
  <c r="E233"/>
  <c r="D234"/>
  <c r="P234" s="1"/>
  <c r="E234"/>
  <c r="D235"/>
  <c r="P235" s="1"/>
  <c r="E235"/>
  <c r="D236"/>
  <c r="P236" s="1"/>
  <c r="E236"/>
  <c r="D237"/>
  <c r="O237" s="1"/>
  <c r="E237"/>
  <c r="D238"/>
  <c r="P238" s="1"/>
  <c r="E238"/>
  <c r="D239"/>
  <c r="P239" s="1"/>
  <c r="E239"/>
  <c r="D240"/>
  <c r="P240" s="1"/>
  <c r="E240"/>
  <c r="D241"/>
  <c r="P241" s="1"/>
  <c r="E241"/>
  <c r="D242"/>
  <c r="P242" s="1"/>
  <c r="E242"/>
  <c r="D243"/>
  <c r="E243"/>
  <c r="D244"/>
  <c r="O244" s="1"/>
  <c r="E244"/>
  <c r="D245"/>
  <c r="P245" s="1"/>
  <c r="E245"/>
  <c r="O245" s="1"/>
  <c r="D246"/>
  <c r="P246" s="1"/>
  <c r="E246"/>
  <c r="D247"/>
  <c r="P247" s="1"/>
  <c r="E247"/>
  <c r="D248"/>
  <c r="P248" s="1"/>
  <c r="E248"/>
  <c r="D249"/>
  <c r="P249" s="1"/>
  <c r="E249"/>
  <c r="D250"/>
  <c r="O250" s="1"/>
  <c r="E250"/>
  <c r="D251"/>
  <c r="E251"/>
  <c r="D252"/>
  <c r="P252" s="1"/>
  <c r="E252"/>
  <c r="D253"/>
  <c r="P253" s="1"/>
  <c r="E253"/>
  <c r="D254"/>
  <c r="P254" s="1"/>
  <c r="E254"/>
  <c r="D255"/>
  <c r="P255" s="1"/>
  <c r="E255"/>
  <c r="D256"/>
  <c r="P256" s="1"/>
  <c r="E256"/>
  <c r="D257"/>
  <c r="P257" s="1"/>
  <c r="E257"/>
  <c r="D258"/>
  <c r="O258" s="1"/>
  <c r="E258"/>
  <c r="D259"/>
  <c r="P259" s="1"/>
  <c r="E259"/>
  <c r="D260"/>
  <c r="P260" s="1"/>
  <c r="E260"/>
  <c r="D261"/>
  <c r="P261" s="1"/>
  <c r="E261"/>
  <c r="D262"/>
  <c r="P262" s="1"/>
  <c r="E262"/>
  <c r="D263"/>
  <c r="P263" s="1"/>
  <c r="E263"/>
  <c r="D264"/>
  <c r="P264" s="1"/>
  <c r="E264"/>
  <c r="D265"/>
  <c r="P265" s="1"/>
  <c r="E265"/>
  <c r="O265" s="1"/>
  <c r="D266"/>
  <c r="P266" s="1"/>
  <c r="E266"/>
  <c r="D267"/>
  <c r="P267" s="1"/>
  <c r="E267"/>
  <c r="D268"/>
  <c r="P268" s="1"/>
  <c r="E268"/>
  <c r="D269"/>
  <c r="E269"/>
  <c r="D270"/>
  <c r="P270" s="1"/>
  <c r="E270"/>
  <c r="D271"/>
  <c r="P271" s="1"/>
  <c r="E271"/>
  <c r="D272"/>
  <c r="E272"/>
  <c r="D274"/>
  <c r="E274"/>
  <c r="D275"/>
  <c r="P275" s="1"/>
  <c r="E275"/>
  <c r="D276"/>
  <c r="P276" s="1"/>
  <c r="E276"/>
  <c r="D277"/>
  <c r="P277" s="1"/>
  <c r="E277"/>
  <c r="D278"/>
  <c r="P278" s="1"/>
  <c r="E278"/>
  <c r="D279"/>
  <c r="P279" s="1"/>
  <c r="E279"/>
  <c r="D280"/>
  <c r="P280" s="1"/>
  <c r="E280"/>
  <c r="D281"/>
  <c r="P281" s="1"/>
  <c r="E281"/>
  <c r="D282"/>
  <c r="P282" s="1"/>
  <c r="E282"/>
  <c r="D283"/>
  <c r="P283" s="1"/>
  <c r="E283"/>
  <c r="D284"/>
  <c r="P284" s="1"/>
  <c r="E284"/>
  <c r="D285"/>
  <c r="P285" s="1"/>
  <c r="E285"/>
  <c r="D286"/>
  <c r="P286" s="1"/>
  <c r="E286"/>
  <c r="D287"/>
  <c r="P287" s="1"/>
  <c r="E287"/>
  <c r="D288"/>
  <c r="P288" s="1"/>
  <c r="E288"/>
  <c r="D289"/>
  <c r="P289" s="1"/>
  <c r="E289"/>
  <c r="D290"/>
  <c r="E290"/>
  <c r="D291"/>
  <c r="P291" s="1"/>
  <c r="E291"/>
  <c r="D292"/>
  <c r="P292" s="1"/>
  <c r="E292"/>
  <c r="D293"/>
  <c r="P293" s="1"/>
  <c r="E293"/>
  <c r="D294"/>
  <c r="P294" s="1"/>
  <c r="E294"/>
  <c r="D295"/>
  <c r="P295" s="1"/>
  <c r="E295"/>
  <c r="D296"/>
  <c r="P296" s="1"/>
  <c r="E296"/>
  <c r="D297"/>
  <c r="P297" s="1"/>
  <c r="E297"/>
  <c r="D298"/>
  <c r="P298" s="1"/>
  <c r="E298"/>
  <c r="D299"/>
  <c r="P299" s="1"/>
  <c r="E299"/>
  <c r="D300"/>
  <c r="P300" s="1"/>
  <c r="E300"/>
  <c r="D301"/>
  <c r="P301" s="1"/>
  <c r="E301"/>
  <c r="D302"/>
  <c r="P302" s="1"/>
  <c r="E302"/>
  <c r="D303"/>
  <c r="P303" s="1"/>
  <c r="E303"/>
  <c r="D304"/>
  <c r="P304" s="1"/>
  <c r="E304"/>
  <c r="D305"/>
  <c r="P305" s="1"/>
  <c r="E305"/>
  <c r="D306"/>
  <c r="E306"/>
  <c r="D307"/>
  <c r="P307" s="1"/>
  <c r="E307"/>
  <c r="D308"/>
  <c r="P308" s="1"/>
  <c r="E308"/>
  <c r="D309"/>
  <c r="P309" s="1"/>
  <c r="E309"/>
  <c r="D310"/>
  <c r="P310" s="1"/>
  <c r="E310"/>
  <c r="D311"/>
  <c r="P311" s="1"/>
  <c r="E311"/>
  <c r="D312"/>
  <c r="P312" s="1"/>
  <c r="E312"/>
  <c r="D313"/>
  <c r="P313" s="1"/>
  <c r="E313"/>
  <c r="D314"/>
  <c r="P314" s="1"/>
  <c r="E314"/>
  <c r="D315"/>
  <c r="E315"/>
  <c r="D316"/>
  <c r="P316" s="1"/>
  <c r="E316"/>
  <c r="D317"/>
  <c r="E317"/>
  <c r="D318"/>
  <c r="O318" s="1"/>
  <c r="E318"/>
  <c r="D319"/>
  <c r="P319" s="1"/>
  <c r="E319"/>
  <c r="D320"/>
  <c r="P320" s="1"/>
  <c r="E320"/>
  <c r="D321"/>
  <c r="P321" s="1"/>
  <c r="E321"/>
  <c r="D322"/>
  <c r="P322" s="1"/>
  <c r="E322"/>
  <c r="D323"/>
  <c r="P323" s="1"/>
  <c r="E323"/>
  <c r="D324"/>
  <c r="P324" s="1"/>
  <c r="E324"/>
  <c r="D325"/>
  <c r="O325" s="1"/>
  <c r="E325"/>
  <c r="D326"/>
  <c r="P326" s="1"/>
  <c r="E326"/>
  <c r="D327"/>
  <c r="O327" s="1"/>
  <c r="E327"/>
  <c r="D328"/>
  <c r="E328"/>
  <c r="D329"/>
  <c r="P329" s="1"/>
  <c r="E329"/>
  <c r="D330"/>
  <c r="O330" s="1"/>
  <c r="E330"/>
  <c r="D331"/>
  <c r="P331" s="1"/>
  <c r="E331"/>
  <c r="D332"/>
  <c r="P332" s="1"/>
  <c r="E332"/>
  <c r="D333"/>
  <c r="P333" s="1"/>
  <c r="E333"/>
  <c r="D334"/>
  <c r="O334" s="1"/>
  <c r="E334"/>
  <c r="D335"/>
  <c r="O335" s="1"/>
  <c r="E335"/>
  <c r="D336"/>
  <c r="E336"/>
  <c r="D337"/>
  <c r="P337" s="1"/>
  <c r="E337"/>
  <c r="D338"/>
  <c r="P338" s="1"/>
  <c r="E338"/>
  <c r="D339"/>
  <c r="P339" s="1"/>
  <c r="E339"/>
  <c r="D340"/>
  <c r="P340" s="1"/>
  <c r="E340"/>
  <c r="D341"/>
  <c r="P341" s="1"/>
  <c r="E341"/>
  <c r="D342"/>
  <c r="P342" s="1"/>
  <c r="E342"/>
  <c r="D343"/>
  <c r="P343" s="1"/>
  <c r="E343"/>
  <c r="D344"/>
  <c r="P344" s="1"/>
  <c r="E344"/>
  <c r="D345"/>
  <c r="P345" s="1"/>
  <c r="E345"/>
  <c r="D346"/>
  <c r="P346" s="1"/>
  <c r="E346"/>
  <c r="D347"/>
  <c r="P347" s="1"/>
  <c r="E347"/>
  <c r="D348"/>
  <c r="P348" s="1"/>
  <c r="E348"/>
  <c r="D349"/>
  <c r="P349" s="1"/>
  <c r="E349"/>
  <c r="D350"/>
  <c r="P350" s="1"/>
  <c r="E350"/>
  <c r="D351"/>
  <c r="P351" s="1"/>
  <c r="E351"/>
  <c r="D352"/>
  <c r="O352" s="1"/>
  <c r="E352"/>
  <c r="D353"/>
  <c r="P353" s="1"/>
  <c r="E353"/>
  <c r="D354"/>
  <c r="P354" s="1"/>
  <c r="E354"/>
  <c r="D355"/>
  <c r="P355" s="1"/>
  <c r="E355"/>
  <c r="D356"/>
  <c r="P356" s="1"/>
  <c r="E356"/>
  <c r="D357"/>
  <c r="P357" s="1"/>
  <c r="E357"/>
  <c r="D358"/>
  <c r="P358" s="1"/>
  <c r="E358"/>
  <c r="D359"/>
  <c r="P359" s="1"/>
  <c r="E359"/>
  <c r="D360"/>
  <c r="P360" s="1"/>
  <c r="E360"/>
  <c r="D361"/>
  <c r="P361" s="1"/>
  <c r="E361"/>
  <c r="D362"/>
  <c r="P362" s="1"/>
  <c r="E362"/>
  <c r="D363"/>
  <c r="E363"/>
  <c r="D364"/>
  <c r="P364" s="1"/>
  <c r="E364"/>
  <c r="D365"/>
  <c r="P365" s="1"/>
  <c r="E365"/>
  <c r="D366"/>
  <c r="P366" s="1"/>
  <c r="E366"/>
  <c r="D367"/>
  <c r="P367" s="1"/>
  <c r="E367"/>
  <c r="D368"/>
  <c r="P368" s="1"/>
  <c r="E368"/>
  <c r="D369"/>
  <c r="E369"/>
  <c r="D370"/>
  <c r="E370"/>
  <c r="D371"/>
  <c r="P371" s="1"/>
  <c r="E371"/>
  <c r="D372"/>
  <c r="P372" s="1"/>
  <c r="E372"/>
  <c r="D373"/>
  <c r="P373" s="1"/>
  <c r="E373"/>
  <c r="D374"/>
  <c r="P374" s="1"/>
  <c r="E374"/>
  <c r="D375"/>
  <c r="P375" s="1"/>
  <c r="E375"/>
  <c r="D376"/>
  <c r="P376" s="1"/>
  <c r="E376"/>
  <c r="D377"/>
  <c r="E377"/>
  <c r="D378"/>
  <c r="P378" s="1"/>
  <c r="E378"/>
  <c r="D379"/>
  <c r="P379" s="1"/>
  <c r="E379"/>
  <c r="D380"/>
  <c r="P380" s="1"/>
  <c r="E380"/>
  <c r="D381"/>
  <c r="P381" s="1"/>
  <c r="E381"/>
  <c r="D382"/>
  <c r="P382" s="1"/>
  <c r="E382"/>
  <c r="D383"/>
  <c r="P383" s="1"/>
  <c r="E383"/>
  <c r="D384"/>
  <c r="P384" s="1"/>
  <c r="E384"/>
  <c r="D385"/>
  <c r="O385" s="1"/>
  <c r="E385"/>
  <c r="D386"/>
  <c r="P386" s="1"/>
  <c r="E386"/>
  <c r="D387"/>
  <c r="P387" s="1"/>
  <c r="E387"/>
  <c r="D388"/>
  <c r="P388" s="1"/>
  <c r="E388"/>
  <c r="D389"/>
  <c r="P389" s="1"/>
  <c r="E389"/>
  <c r="D390"/>
  <c r="P390" s="1"/>
  <c r="E390"/>
  <c r="D391"/>
  <c r="P391" s="1"/>
  <c r="E391"/>
  <c r="D392"/>
  <c r="P392" s="1"/>
  <c r="E392"/>
  <c r="D393"/>
  <c r="P393" s="1"/>
  <c r="E393"/>
  <c r="D394"/>
  <c r="E394"/>
  <c r="D395"/>
  <c r="P395" s="1"/>
  <c r="E395"/>
  <c r="D396"/>
  <c r="P396" s="1"/>
  <c r="E396"/>
  <c r="D397"/>
  <c r="P397" s="1"/>
  <c r="E397"/>
  <c r="D398"/>
  <c r="P398" s="1"/>
  <c r="E398"/>
  <c r="D399"/>
  <c r="P399" s="1"/>
  <c r="E399"/>
  <c r="D400"/>
  <c r="P400" s="1"/>
  <c r="E400"/>
  <c r="D401"/>
  <c r="O401" s="1"/>
  <c r="E401"/>
  <c r="D402"/>
  <c r="P402" s="1"/>
  <c r="E402"/>
  <c r="D403"/>
  <c r="O403" s="1"/>
  <c r="E403"/>
  <c r="D404"/>
  <c r="P404" s="1"/>
  <c r="E404"/>
  <c r="D405"/>
  <c r="P405" s="1"/>
  <c r="E405"/>
  <c r="D406"/>
  <c r="P406" s="1"/>
  <c r="E406"/>
  <c r="D407"/>
  <c r="O407" s="1"/>
  <c r="E407"/>
  <c r="D408"/>
  <c r="P408" s="1"/>
  <c r="E408"/>
  <c r="D409"/>
  <c r="P409" s="1"/>
  <c r="E409"/>
  <c r="D410"/>
  <c r="P410" s="1"/>
  <c r="E410"/>
  <c r="D411"/>
  <c r="P411" s="1"/>
  <c r="E411"/>
  <c r="D412"/>
  <c r="P412" s="1"/>
  <c r="E412"/>
  <c r="D413"/>
  <c r="P413" s="1"/>
  <c r="E413"/>
  <c r="D414"/>
  <c r="P414" s="1"/>
  <c r="E414"/>
  <c r="D415"/>
  <c r="P415" s="1"/>
  <c r="E415"/>
  <c r="D416"/>
  <c r="P416" s="1"/>
  <c r="E416"/>
  <c r="D417"/>
  <c r="P417" s="1"/>
  <c r="E417"/>
  <c r="D418"/>
  <c r="P418" s="1"/>
  <c r="E418"/>
  <c r="D419"/>
  <c r="P419" s="1"/>
  <c r="E419"/>
  <c r="D420"/>
  <c r="P420" s="1"/>
  <c r="E420"/>
  <c r="D421"/>
  <c r="P421" s="1"/>
  <c r="E421"/>
  <c r="D422"/>
  <c r="P422" s="1"/>
  <c r="E422"/>
  <c r="D423"/>
  <c r="P423" s="1"/>
  <c r="E423"/>
  <c r="D424"/>
  <c r="P424" s="1"/>
  <c r="E424"/>
  <c r="D425"/>
  <c r="O425" s="1"/>
  <c r="E425"/>
  <c r="D426"/>
  <c r="P426" s="1"/>
  <c r="E426"/>
  <c r="D427"/>
  <c r="P427" s="1"/>
  <c r="E427"/>
  <c r="D428"/>
  <c r="O428" s="1"/>
  <c r="E428"/>
  <c r="D429"/>
  <c r="P429" s="1"/>
  <c r="E429"/>
  <c r="D430"/>
  <c r="P430" s="1"/>
  <c r="E430"/>
  <c r="D431"/>
  <c r="P431" s="1"/>
  <c r="E431"/>
  <c r="D432"/>
  <c r="P432" s="1"/>
  <c r="E432"/>
  <c r="D433"/>
  <c r="P433" s="1"/>
  <c r="E433"/>
  <c r="D434"/>
  <c r="P434" s="1"/>
  <c r="E434"/>
  <c r="D435"/>
  <c r="P435" s="1"/>
  <c r="E435"/>
  <c r="D436"/>
  <c r="P436" s="1"/>
  <c r="E436"/>
  <c r="D437"/>
  <c r="P437" s="1"/>
  <c r="E437"/>
  <c r="D438"/>
  <c r="P438" s="1"/>
  <c r="E438"/>
  <c r="D439"/>
  <c r="P439" s="1"/>
  <c r="E439"/>
  <c r="D440"/>
  <c r="P440" s="1"/>
  <c r="E440"/>
  <c r="D441"/>
  <c r="P441" s="1"/>
  <c r="E441"/>
  <c r="D442"/>
  <c r="P442" s="1"/>
  <c r="E442"/>
  <c r="D443"/>
  <c r="P443" s="1"/>
  <c r="E443"/>
  <c r="D444"/>
  <c r="P444" s="1"/>
  <c r="E444"/>
  <c r="D445"/>
  <c r="P445" s="1"/>
  <c r="E445"/>
  <c r="D446"/>
  <c r="P446" s="1"/>
  <c r="E446"/>
  <c r="D447"/>
  <c r="P447" s="1"/>
  <c r="E447"/>
  <c r="D448"/>
  <c r="P448" s="1"/>
  <c r="E448"/>
  <c r="D449"/>
  <c r="P449" s="1"/>
  <c r="E449"/>
  <c r="D450"/>
  <c r="P450" s="1"/>
  <c r="E450"/>
  <c r="D451"/>
  <c r="P451" s="1"/>
  <c r="E451"/>
  <c r="D452"/>
  <c r="P452" s="1"/>
  <c r="E452"/>
  <c r="D453"/>
  <c r="P453" s="1"/>
  <c r="E453"/>
  <c r="D454"/>
  <c r="E454"/>
  <c r="D455"/>
  <c r="O455" s="1"/>
  <c r="E455"/>
  <c r="D456"/>
  <c r="P456" s="1"/>
  <c r="E456"/>
  <c r="D457"/>
  <c r="P457" s="1"/>
  <c r="E457"/>
  <c r="D458"/>
  <c r="P458" s="1"/>
  <c r="E458"/>
  <c r="D459"/>
  <c r="P459" s="1"/>
  <c r="E459"/>
  <c r="D460"/>
  <c r="E460"/>
  <c r="D24"/>
  <c r="P24" s="1"/>
  <c r="E24"/>
  <c r="Q24" s="1"/>
  <c r="D70"/>
  <c r="P70" s="1"/>
  <c r="E70"/>
  <c r="D3"/>
  <c r="P3" s="1"/>
  <c r="E3"/>
  <c r="Q3" s="1"/>
  <c r="D10"/>
  <c r="P10" s="1"/>
  <c r="E10"/>
  <c r="D4"/>
  <c r="P4" s="1"/>
  <c r="E4"/>
  <c r="Q4" s="1"/>
  <c r="D5"/>
  <c r="P5" s="1"/>
  <c r="E5"/>
  <c r="Q5" s="1"/>
  <c r="E8"/>
  <c r="D8"/>
  <c r="P8" s="1"/>
  <c r="O227"/>
  <c r="P75"/>
  <c r="P229"/>
  <c r="O120"/>
  <c r="P109"/>
  <c r="O232"/>
  <c r="O149"/>
  <c r="P394"/>
  <c r="P124"/>
  <c r="O264"/>
  <c r="O283"/>
  <c r="O236"/>
  <c r="P460"/>
  <c r="O210"/>
  <c r="P110"/>
  <c r="O405"/>
  <c r="O140"/>
  <c r="P290"/>
  <c r="O216"/>
  <c r="P116"/>
  <c r="P225"/>
  <c r="O346"/>
  <c r="O434"/>
  <c r="O213"/>
  <c r="P129"/>
  <c r="O85"/>
  <c r="P352"/>
  <c r="O165"/>
  <c r="P317"/>
  <c r="P258"/>
  <c r="O130"/>
  <c r="P114"/>
  <c r="O442"/>
  <c r="R49" l="1"/>
  <c r="R54"/>
  <c r="R5"/>
  <c r="R3"/>
  <c r="R21"/>
  <c r="R32"/>
  <c r="R6"/>
  <c r="R18"/>
  <c r="O15"/>
  <c r="O17"/>
  <c r="R23"/>
  <c r="R14"/>
  <c r="R19"/>
  <c r="R26"/>
  <c r="R24"/>
  <c r="P58"/>
  <c r="Q17"/>
  <c r="R33"/>
  <c r="R8"/>
  <c r="R27"/>
  <c r="R16"/>
  <c r="R25"/>
  <c r="R36"/>
  <c r="R31"/>
  <c r="R28"/>
  <c r="R30"/>
  <c r="R13"/>
  <c r="R4"/>
  <c r="R10"/>
  <c r="R29"/>
  <c r="R41"/>
  <c r="R45"/>
  <c r="R15"/>
  <c r="R2"/>
  <c r="R11"/>
  <c r="R7"/>
  <c r="R9"/>
  <c r="R38"/>
  <c r="R40"/>
  <c r="R47"/>
  <c r="R55"/>
  <c r="O58"/>
  <c r="O57"/>
  <c r="O55"/>
  <c r="O53"/>
  <c r="O47"/>
  <c r="O46"/>
  <c r="O40"/>
  <c r="O39"/>
  <c r="O38"/>
  <c r="P46"/>
  <c r="P57"/>
  <c r="O9"/>
  <c r="O190"/>
  <c r="O294"/>
  <c r="O411"/>
  <c r="O228"/>
  <c r="O239"/>
  <c r="O441"/>
  <c r="O381"/>
  <c r="O220"/>
  <c r="O186"/>
  <c r="O91"/>
  <c r="O435"/>
  <c r="O445"/>
  <c r="O292"/>
  <c r="O147"/>
  <c r="O240"/>
  <c r="O103"/>
  <c r="O84"/>
  <c r="O80"/>
  <c r="O416"/>
  <c r="O111"/>
  <c r="O76"/>
  <c r="O2"/>
  <c r="O459"/>
  <c r="O414"/>
  <c r="O396"/>
  <c r="O369"/>
  <c r="O290"/>
  <c r="O274"/>
  <c r="O44"/>
  <c r="O26"/>
  <c r="O347"/>
  <c r="O170"/>
  <c r="O199"/>
  <c r="O109"/>
  <c r="P327"/>
  <c r="O211"/>
  <c r="O72"/>
  <c r="O182"/>
  <c r="O433"/>
  <c r="O52"/>
  <c r="O424"/>
  <c r="O317"/>
  <c r="O61"/>
  <c r="O30"/>
  <c r="O374"/>
  <c r="O60"/>
  <c r="P180"/>
  <c r="P385"/>
  <c r="O409"/>
  <c r="O93"/>
  <c r="O162"/>
  <c r="O393"/>
  <c r="O66"/>
  <c r="O151"/>
  <c r="O307"/>
  <c r="O172"/>
  <c r="O69"/>
  <c r="O56"/>
  <c r="O24"/>
  <c r="O282"/>
  <c r="O254"/>
  <c r="O119"/>
  <c r="O104"/>
  <c r="O102"/>
  <c r="O90"/>
  <c r="O458"/>
  <c r="O37"/>
  <c r="O249"/>
  <c r="O29"/>
  <c r="O212"/>
  <c r="O34"/>
  <c r="O74"/>
  <c r="O305"/>
  <c r="O27"/>
  <c r="O41"/>
  <c r="O454"/>
  <c r="O413"/>
  <c r="O394"/>
  <c r="O377"/>
  <c r="O251"/>
  <c r="O230"/>
  <c r="O205"/>
  <c r="O185"/>
  <c r="O99"/>
  <c r="O95"/>
  <c r="O88"/>
  <c r="O48"/>
  <c r="O43"/>
  <c r="O42"/>
  <c r="O241"/>
  <c r="O439"/>
  <c r="O78"/>
  <c r="O368"/>
  <c r="O139"/>
  <c r="O395"/>
  <c r="O208"/>
  <c r="P455"/>
  <c r="O373"/>
  <c r="O175"/>
  <c r="P88"/>
  <c r="O68"/>
  <c r="P454"/>
  <c r="P43"/>
  <c r="O54"/>
  <c r="O253"/>
  <c r="P318"/>
  <c r="O94"/>
  <c r="P251"/>
  <c r="O386"/>
  <c r="O421"/>
  <c r="O410"/>
  <c r="O291"/>
  <c r="O49"/>
  <c r="O45"/>
  <c r="O192"/>
  <c r="O337"/>
  <c r="O392"/>
  <c r="O452"/>
  <c r="O32"/>
  <c r="O224"/>
  <c r="O98"/>
  <c r="O372"/>
  <c r="O353"/>
  <c r="P330"/>
  <c r="O260"/>
  <c r="O235"/>
  <c r="P230"/>
  <c r="O145"/>
  <c r="O125"/>
  <c r="O77"/>
  <c r="P48"/>
  <c r="O50"/>
  <c r="O18"/>
  <c r="O13"/>
  <c r="O36"/>
  <c r="O35"/>
  <c r="O333"/>
  <c r="O432"/>
  <c r="O222"/>
  <c r="O226"/>
  <c r="O404"/>
  <c r="O152"/>
  <c r="P99"/>
  <c r="O233"/>
  <c r="O271"/>
  <c r="O197"/>
  <c r="O286"/>
  <c r="O117"/>
  <c r="O279"/>
  <c r="O156"/>
  <c r="O137"/>
  <c r="O131"/>
  <c r="O160"/>
  <c r="O365"/>
  <c r="O146"/>
  <c r="O263"/>
  <c r="O449"/>
  <c r="O324"/>
  <c r="O320"/>
  <c r="O315"/>
  <c r="O269"/>
  <c r="O248"/>
  <c r="O243"/>
  <c r="O238"/>
  <c r="O229"/>
  <c r="O219"/>
  <c r="O153"/>
  <c r="O124"/>
  <c r="O92"/>
  <c r="O51"/>
  <c r="O273"/>
  <c r="O67"/>
  <c r="O7"/>
  <c r="O451"/>
  <c r="O389"/>
  <c r="O340"/>
  <c r="O328"/>
  <c r="P328"/>
  <c r="O203"/>
  <c r="O96"/>
  <c r="O62"/>
  <c r="P62"/>
  <c r="O5"/>
  <c r="O453"/>
  <c r="O363"/>
  <c r="P363"/>
  <c r="O272"/>
  <c r="P272"/>
  <c r="O256"/>
  <c r="O367"/>
  <c r="O246"/>
  <c r="O444"/>
  <c r="O75"/>
  <c r="O270"/>
  <c r="O457"/>
  <c r="P237"/>
  <c r="O155"/>
  <c r="O293"/>
  <c r="O12"/>
  <c r="O300"/>
  <c r="P274"/>
  <c r="O11"/>
  <c r="O73"/>
  <c r="O408"/>
  <c r="O133"/>
  <c r="O289"/>
  <c r="P428"/>
  <c r="O223"/>
  <c r="O460"/>
  <c r="O191"/>
  <c r="O342"/>
  <c r="O276"/>
  <c r="P269"/>
  <c r="O189"/>
  <c r="O178"/>
  <c r="O406"/>
  <c r="P401"/>
  <c r="O351"/>
  <c r="O321"/>
  <c r="O306"/>
  <c r="P244"/>
  <c r="O214"/>
  <c r="O4"/>
  <c r="O447"/>
  <c r="O183"/>
  <c r="P183"/>
  <c r="O412"/>
  <c r="O159"/>
  <c r="O123"/>
  <c r="P123"/>
  <c r="O448"/>
  <c r="O429"/>
  <c r="O398"/>
  <c r="O370"/>
  <c r="P370"/>
  <c r="O360"/>
  <c r="O301"/>
  <c r="O277"/>
  <c r="O206"/>
  <c r="O114"/>
  <c r="O207"/>
  <c r="O280"/>
  <c r="O179"/>
  <c r="O171"/>
  <c r="O169"/>
  <c r="O234"/>
  <c r="O418"/>
  <c r="O135"/>
  <c r="O415"/>
  <c r="O357"/>
  <c r="O64"/>
  <c r="O106"/>
  <c r="O450"/>
  <c r="P369"/>
  <c r="O257"/>
  <c r="O8"/>
  <c r="O164"/>
  <c r="O158"/>
  <c r="O148"/>
  <c r="O143"/>
  <c r="O89"/>
  <c r="O65"/>
  <c r="O446"/>
  <c r="O440"/>
  <c r="O423"/>
  <c r="O391"/>
  <c r="O366"/>
  <c r="O329"/>
  <c r="O311"/>
  <c r="O174"/>
  <c r="O79"/>
  <c r="P243"/>
  <c r="O281"/>
  <c r="O108"/>
  <c r="O209"/>
  <c r="O20"/>
  <c r="O105"/>
  <c r="O126"/>
  <c r="O420"/>
  <c r="O138"/>
  <c r="O141"/>
  <c r="O319"/>
  <c r="O22"/>
  <c r="O201"/>
  <c r="O157"/>
  <c r="O113"/>
  <c r="O173"/>
  <c r="O163"/>
  <c r="O177"/>
  <c r="O261"/>
  <c r="O6"/>
  <c r="O176"/>
  <c r="O184"/>
  <c r="O122"/>
  <c r="O266"/>
  <c r="O10"/>
  <c r="O3"/>
  <c r="O430"/>
  <c r="O417"/>
  <c r="O382"/>
  <c r="O362"/>
  <c r="O361"/>
  <c r="O350"/>
  <c r="O349"/>
  <c r="O336"/>
  <c r="O313"/>
  <c r="O304"/>
  <c r="O255"/>
  <c r="O196"/>
  <c r="O188"/>
  <c r="O154"/>
  <c r="O144"/>
  <c r="O134"/>
  <c r="O127"/>
  <c r="O118"/>
  <c r="O97"/>
  <c r="O63"/>
  <c r="O308"/>
  <c r="O402"/>
  <c r="O314"/>
  <c r="O166"/>
  <c r="O121"/>
  <c r="O341"/>
  <c r="O221"/>
  <c r="O285"/>
  <c r="O437"/>
  <c r="O132"/>
  <c r="O379"/>
  <c r="O187"/>
  <c r="O397"/>
  <c r="O356"/>
  <c r="P407"/>
  <c r="O427"/>
  <c r="O70"/>
  <c r="P425"/>
  <c r="P403"/>
  <c r="P377"/>
  <c r="O59"/>
  <c r="O371"/>
  <c r="O383"/>
  <c r="O343"/>
  <c r="O338"/>
  <c r="P336"/>
  <c r="O101"/>
  <c r="O399"/>
  <c r="O204"/>
  <c r="O275"/>
  <c r="O267"/>
  <c r="O296"/>
  <c r="O242"/>
  <c r="O19"/>
  <c r="O298"/>
  <c r="O375"/>
  <c r="O252"/>
  <c r="O344"/>
  <c r="O284"/>
  <c r="O316"/>
  <c r="O436"/>
  <c r="O247"/>
  <c r="O215"/>
  <c r="O295"/>
  <c r="O181"/>
  <c r="O14"/>
  <c r="O21"/>
  <c r="O390"/>
  <c r="O426"/>
  <c r="O431"/>
  <c r="O198"/>
  <c r="O83"/>
  <c r="O82"/>
  <c r="O348"/>
  <c r="P164"/>
  <c r="O116"/>
  <c r="O110"/>
  <c r="O87"/>
  <c r="O33"/>
  <c r="O326"/>
  <c r="O303"/>
  <c r="O287"/>
  <c r="O194"/>
  <c r="O115"/>
  <c r="O100"/>
  <c r="O388"/>
  <c r="O358"/>
  <c r="O354"/>
  <c r="O310"/>
  <c r="O302"/>
  <c r="O217"/>
  <c r="O193"/>
  <c r="O167"/>
  <c r="O136"/>
  <c r="P306"/>
  <c r="O31"/>
  <c r="O112"/>
  <c r="O231"/>
  <c r="O400"/>
  <c r="O364"/>
  <c r="P335"/>
  <c r="P334"/>
  <c r="O332"/>
  <c r="O331"/>
  <c r="P325"/>
  <c r="P315"/>
  <c r="O268"/>
  <c r="O259"/>
  <c r="P250"/>
  <c r="P205"/>
  <c r="P92"/>
  <c r="P51"/>
  <c r="P42"/>
  <c r="P273"/>
  <c r="O422"/>
  <c r="O443"/>
  <c r="O200"/>
  <c r="O299"/>
  <c r="O376"/>
  <c r="O161"/>
  <c r="O387"/>
  <c r="O142"/>
  <c r="O323"/>
  <c r="O278"/>
  <c r="O345"/>
  <c r="O339"/>
  <c r="O419"/>
  <c r="O456"/>
  <c r="O438"/>
  <c r="O384"/>
  <c r="O288"/>
  <c r="O380"/>
  <c r="O25"/>
  <c r="O312"/>
  <c r="O195"/>
  <c r="O107"/>
  <c r="O262"/>
  <c r="O86"/>
  <c r="O168"/>
  <c r="O378"/>
  <c r="O28"/>
  <c r="O16"/>
  <c r="O218"/>
  <c r="O359"/>
  <c r="O23"/>
  <c r="O355"/>
  <c r="O202"/>
  <c r="P44"/>
  <c r="O297"/>
  <c r="O309"/>
  <c r="O322"/>
  <c r="O81"/>
  <c r="P67"/>
</calcChain>
</file>

<file path=xl/sharedStrings.xml><?xml version="1.0" encoding="utf-8"?>
<sst xmlns="http://schemas.openxmlformats.org/spreadsheetml/2006/main" count="740" uniqueCount="666">
  <si>
    <t>AB</t>
  </si>
  <si>
    <t>2B</t>
  </si>
  <si>
    <t>3B</t>
  </si>
  <si>
    <t>HT</t>
  </si>
  <si>
    <t>HR</t>
  </si>
  <si>
    <t>W</t>
  </si>
  <si>
    <t>SLUG</t>
  </si>
  <si>
    <t>OBP</t>
  </si>
  <si>
    <t>1B</t>
  </si>
  <si>
    <t>OAB</t>
  </si>
  <si>
    <t>R</t>
  </si>
  <si>
    <t>SAC</t>
  </si>
  <si>
    <t>K</t>
  </si>
  <si>
    <t>Wally Neveu</t>
  </si>
  <si>
    <t>Tom Comeau</t>
  </si>
  <si>
    <t>Kevin Rankin</t>
  </si>
  <si>
    <t>Gregg Girard</t>
  </si>
  <si>
    <t>Billy Darville</t>
  </si>
  <si>
    <t>Phil Papadopoulos</t>
  </si>
  <si>
    <t>Mickey Leveillee</t>
  </si>
  <si>
    <t>Jocelyn Boisvert</t>
  </si>
  <si>
    <t>Jean L'Hereault</t>
  </si>
  <si>
    <t>Graham Skene</t>
  </si>
  <si>
    <t>Eric Green</t>
  </si>
  <si>
    <t>Denis Cote</t>
  </si>
  <si>
    <t>Claude Michel</t>
  </si>
  <si>
    <t>Ron Henson</t>
  </si>
  <si>
    <t>Dan Plante</t>
  </si>
  <si>
    <t>Luc Poirier</t>
  </si>
  <si>
    <t>Ron Pottle</t>
  </si>
  <si>
    <t>2000, 1999, 1998, 1997, 1996, 1995</t>
  </si>
  <si>
    <t>Mike Munn</t>
  </si>
  <si>
    <t>Mike Boudreau</t>
  </si>
  <si>
    <t>Mark Sinclair</t>
  </si>
  <si>
    <t>Mark Bissonnette</t>
  </si>
  <si>
    <t>Marco Santerre</t>
  </si>
  <si>
    <t>Clint Lavallee</t>
  </si>
  <si>
    <t>Bruce Morin</t>
  </si>
  <si>
    <t>Ben White</t>
  </si>
  <si>
    <t>Steve Pothier</t>
  </si>
  <si>
    <t>Scott Riddle</t>
  </si>
  <si>
    <t>Al Raymond</t>
  </si>
  <si>
    <t>Steve Comtois</t>
  </si>
  <si>
    <t>2000, 1999, 1998</t>
  </si>
  <si>
    <t>Martin Roy</t>
  </si>
  <si>
    <t>Mark Yaxley</t>
  </si>
  <si>
    <t>Jimmy Gervais</t>
  </si>
  <si>
    <t>Jason Lauder</t>
  </si>
  <si>
    <t>Gaetan Bourguignon</t>
  </si>
  <si>
    <t>Charles Yamine</t>
  </si>
  <si>
    <t>Alex Yamine</t>
  </si>
  <si>
    <t>Marty Houle</t>
  </si>
  <si>
    <t>Brian Meadus</t>
  </si>
  <si>
    <t>2000, 1999</t>
  </si>
  <si>
    <t>Steeve Belanger</t>
  </si>
  <si>
    <t>Mike Rimonti</t>
  </si>
  <si>
    <t>Michel Seguin</t>
  </si>
  <si>
    <t>Alexis Pepin</t>
  </si>
  <si>
    <t>Donny Marleau</t>
  </si>
  <si>
    <t>Bruce Hague</t>
  </si>
  <si>
    <t>Pete Becigneul</t>
  </si>
  <si>
    <t>Jim Runciman</t>
  </si>
  <si>
    <t>1999, 1998, 1997, 1996, 1995</t>
  </si>
  <si>
    <t>Graham Young</t>
  </si>
  <si>
    <t>Claude Rainville</t>
  </si>
  <si>
    <t>Tony Ciaramicoli</t>
  </si>
  <si>
    <t>1999, 1998, 1997</t>
  </si>
  <si>
    <t>Andre Plante</t>
  </si>
  <si>
    <t>Jacques Rodrique</t>
  </si>
  <si>
    <t>Hal Stringer</t>
  </si>
  <si>
    <t>Pete Beaubien</t>
  </si>
  <si>
    <t>Real Defosses</t>
  </si>
  <si>
    <t>1999, 1998</t>
  </si>
  <si>
    <t>Mike Gervais</t>
  </si>
  <si>
    <t>Paul Poirier</t>
  </si>
  <si>
    <t>Andre Houle</t>
  </si>
  <si>
    <t>Terry Donovan</t>
  </si>
  <si>
    <t>1998, 1997, 1996, 1995</t>
  </si>
  <si>
    <t>Mark Petipas</t>
  </si>
  <si>
    <t>Kevin Bleau</t>
  </si>
  <si>
    <t>Jeff Gingras</t>
  </si>
  <si>
    <t>Dominic Farinaccio</t>
  </si>
  <si>
    <t>Ron Paquette</t>
  </si>
  <si>
    <t>1998, 1997, 1996</t>
  </si>
  <si>
    <t>Brian Laurie</t>
  </si>
  <si>
    <t>1998, 1997, 1995</t>
  </si>
  <si>
    <t>Mike Brideau</t>
  </si>
  <si>
    <t>1998, 1997</t>
  </si>
  <si>
    <t>Keith Yaxley</t>
  </si>
  <si>
    <t>Jean Plante</t>
  </si>
  <si>
    <t>Denim Mitchell</t>
  </si>
  <si>
    <t>Paul Fanty</t>
  </si>
  <si>
    <t>1997, 1996, 1995</t>
  </si>
  <si>
    <t>J.M. Plante</t>
  </si>
  <si>
    <t>Michel Houle</t>
  </si>
  <si>
    <t>Pierre Houle</t>
  </si>
  <si>
    <t>James Wood</t>
  </si>
  <si>
    <t>Steve Grice</t>
  </si>
  <si>
    <t>1996, 1995</t>
  </si>
  <si>
    <t>Pat Lefebvre</t>
  </si>
  <si>
    <t>Derek Ferlotte</t>
  </si>
  <si>
    <t>Ray Audette</t>
  </si>
  <si>
    <t>Brian Agnew</t>
  </si>
  <si>
    <t>Alan Rolfe</t>
  </si>
  <si>
    <t>Geoff Law</t>
  </si>
  <si>
    <t>Dave Popowich</t>
  </si>
  <si>
    <t>Jacques Michel</t>
  </si>
  <si>
    <t>1995, 1992</t>
  </si>
  <si>
    <t>Chris Wood</t>
  </si>
  <si>
    <t>Andy Taylor</t>
  </si>
  <si>
    <t>Paul Ostiguy</t>
  </si>
  <si>
    <t>Glenn Deegan</t>
  </si>
  <si>
    <t>Bruce Stamm</t>
  </si>
  <si>
    <t>Mike Alldis</t>
  </si>
  <si>
    <t>Terry Main</t>
  </si>
  <si>
    <t>1992, 1991, 1990</t>
  </si>
  <si>
    <t>Mike Myre</t>
  </si>
  <si>
    <t>Marc Leblanc</t>
  </si>
  <si>
    <t>Greg Lawless</t>
  </si>
  <si>
    <t>Chris Languay</t>
  </si>
  <si>
    <t>Brian Schroeter</t>
  </si>
  <si>
    <t>Scott Mikulis</t>
  </si>
  <si>
    <t>1992, 1991</t>
  </si>
  <si>
    <t>Pat Reagan</t>
  </si>
  <si>
    <t>Francois Beauregard</t>
  </si>
  <si>
    <t>Dan Tardif</t>
  </si>
  <si>
    <t>Wayne Cotton</t>
  </si>
  <si>
    <t>Pete Gelineau</t>
  </si>
  <si>
    <t>Danny Dubuc</t>
  </si>
  <si>
    <t>Steve Upton</t>
  </si>
  <si>
    <t>Wally McKenna</t>
  </si>
  <si>
    <t>Claude Langlois</t>
  </si>
  <si>
    <t>Steve Ramescu</t>
  </si>
  <si>
    <t>Chris Ostiguy</t>
  </si>
  <si>
    <t>Andre Dion</t>
  </si>
  <si>
    <t>Alan Whyte</t>
  </si>
  <si>
    <t>Trevor Bird</t>
  </si>
  <si>
    <t>1991, 1990</t>
  </si>
  <si>
    <t>Tom Beauchamp</t>
  </si>
  <si>
    <t>Steve Lacoste</t>
  </si>
  <si>
    <t>Marc Saulnier</t>
  </si>
  <si>
    <t>James Harrington</t>
  </si>
  <si>
    <t>Jacques Gautier</t>
  </si>
  <si>
    <t>Dave Wood</t>
  </si>
  <si>
    <t>Claude Fortier</t>
  </si>
  <si>
    <t>Lenny Johnstone</t>
  </si>
  <si>
    <t>1990, 1985, 1983</t>
  </si>
  <si>
    <t>Jimmy Crosland</t>
  </si>
  <si>
    <t>Freddy Vetter</t>
  </si>
  <si>
    <t>Bill McClay</t>
  </si>
  <si>
    <t>Tony Bedard</t>
  </si>
  <si>
    <t>1990, 1985</t>
  </si>
  <si>
    <t>Gary Butler</t>
  </si>
  <si>
    <t>Chris Bleich</t>
  </si>
  <si>
    <t>Andy Wylie</t>
  </si>
  <si>
    <t>Trevor Stenson</t>
  </si>
  <si>
    <t>1985, 1983</t>
  </si>
  <si>
    <t>Tom Wilkinson</t>
  </si>
  <si>
    <t>Tom Roy</t>
  </si>
  <si>
    <t>Terry Murphy</t>
  </si>
  <si>
    <t>Richard Tomalty</t>
  </si>
  <si>
    <t>Richard Pichette</t>
  </si>
  <si>
    <t>Pete Dasilva</t>
  </si>
  <si>
    <t>Paul Hughes</t>
  </si>
  <si>
    <t>Mitch Saucier</t>
  </si>
  <si>
    <t>Mike Whitelaw</t>
  </si>
  <si>
    <t>Mike Fox</t>
  </si>
  <si>
    <t>Ken McKecknie</t>
  </si>
  <si>
    <t>Gerry Lafferty</t>
  </si>
  <si>
    <t>Gary Agley</t>
  </si>
  <si>
    <t>Doug Ford</t>
  </si>
  <si>
    <t>Dave McKechnie</t>
  </si>
  <si>
    <t>Brian McGill</t>
  </si>
  <si>
    <t>Brian Hall</t>
  </si>
  <si>
    <t>Brian Bodnarok</t>
  </si>
  <si>
    <t>Bernie Plante</t>
  </si>
  <si>
    <t>Andre Roy</t>
  </si>
  <si>
    <t>Alan McKechnie</t>
  </si>
  <si>
    <t>Terry Summerton</t>
  </si>
  <si>
    <t>Steve Davis</t>
  </si>
  <si>
    <t>Robert Hervieux</t>
  </si>
  <si>
    <t>Lambert Fontaine</t>
  </si>
  <si>
    <t>Jimmy Volpato</t>
  </si>
  <si>
    <t>Jean-Philippe Viel</t>
  </si>
  <si>
    <t>Glenn Patrick</t>
  </si>
  <si>
    <t>Francis Turbide</t>
  </si>
  <si>
    <t>Eric Longpre</t>
  </si>
  <si>
    <t>Timmy Stringer</t>
  </si>
  <si>
    <t>Sylvain Asselin</t>
  </si>
  <si>
    <t>Steve Deslaurier</t>
  </si>
  <si>
    <t>Ryan Ash</t>
  </si>
  <si>
    <t>R. Gervais</t>
  </si>
  <si>
    <t>Pierre Rivard</t>
  </si>
  <si>
    <t>Patrick Ewing</t>
  </si>
  <si>
    <t>M. Patinude</t>
  </si>
  <si>
    <t>John Melanson</t>
  </si>
  <si>
    <t>Jeff Allan</t>
  </si>
  <si>
    <t>Danny Geoffrion</t>
  </si>
  <si>
    <t>Benoit Ponton</t>
  </si>
  <si>
    <t>Russell Lett</t>
  </si>
  <si>
    <t>Marc Blaine</t>
  </si>
  <si>
    <t>Jaimie Robb</t>
  </si>
  <si>
    <t>Dave Carson</t>
  </si>
  <si>
    <t>Darryl Farant</t>
  </si>
  <si>
    <t>Dan Bilodeau</t>
  </si>
  <si>
    <t>Dominic Roy</t>
  </si>
  <si>
    <t>Chris Farant</t>
  </si>
  <si>
    <t>Brian Rankin</t>
  </si>
  <si>
    <t>Brian Howell</t>
  </si>
  <si>
    <t>Steve Briard</t>
  </si>
  <si>
    <t>Dave Batten</t>
  </si>
  <si>
    <t>Steve Marzelle</t>
  </si>
  <si>
    <t>Robert Caramelli</t>
  </si>
  <si>
    <t>Pierre Galarneau</t>
  </si>
  <si>
    <t>Jacques Leroux</t>
  </si>
  <si>
    <t>Derrick Bissonnette</t>
  </si>
  <si>
    <t>Dave Harvey</t>
  </si>
  <si>
    <t>Danny Fay</t>
  </si>
  <si>
    <t>Andre Boisvert</t>
  </si>
  <si>
    <t>Terry Lavoie</t>
  </si>
  <si>
    <t>Jovan Zdjelaric</t>
  </si>
  <si>
    <t>J.F. Martin</t>
  </si>
  <si>
    <t>Grant Sakamoto</t>
  </si>
  <si>
    <t>Gary Bryan</t>
  </si>
  <si>
    <t>Chris Delaney</t>
  </si>
  <si>
    <t>A. Lessard</t>
  </si>
  <si>
    <t>Rob?. Lapointe</t>
  </si>
  <si>
    <t>P. Tiberio</t>
  </si>
  <si>
    <t>Marty Burke</t>
  </si>
  <si>
    <t>Wayne Bennett</t>
  </si>
  <si>
    <t>Terry Gilliland</t>
  </si>
  <si>
    <t>Mark Patience</t>
  </si>
  <si>
    <t>J. Mell</t>
  </si>
  <si>
    <t>Brian Thompson</t>
  </si>
  <si>
    <t>Sylvain? Caron</t>
  </si>
  <si>
    <t>Scott Campbell</t>
  </si>
  <si>
    <t>Rejean St. Hilaire</t>
  </si>
  <si>
    <t>Mike Lee</t>
  </si>
  <si>
    <t>Mike Butler</t>
  </si>
  <si>
    <t>Ken Keating</t>
  </si>
  <si>
    <t>John Bannerman</t>
  </si>
  <si>
    <t>Bjorn Kruse</t>
  </si>
  <si>
    <t>Tim Lafferty</t>
  </si>
  <si>
    <t>Rod Chrzanowski</t>
  </si>
  <si>
    <t>Richard Howe</t>
  </si>
  <si>
    <t>Phil Boudreau</t>
  </si>
  <si>
    <t>Paul Burke</t>
  </si>
  <si>
    <t>Paul Boudreau</t>
  </si>
  <si>
    <t>Michel Pichette</t>
  </si>
  <si>
    <t>Kevin Labrie</t>
  </si>
  <si>
    <t>Ken Tomalty</t>
  </si>
  <si>
    <t>Jeff Bleich</t>
  </si>
  <si>
    <t>George Ramescu</t>
  </si>
  <si>
    <t>Frank Clarke</t>
  </si>
  <si>
    <t>Earl Watson</t>
  </si>
  <si>
    <t>Doug Grafton</t>
  </si>
  <si>
    <t>Chris Griffin</t>
  </si>
  <si>
    <t>Brian Howe</t>
  </si>
  <si>
    <t>Brian Hoobin</t>
  </si>
  <si>
    <t>Bobby Begin</t>
  </si>
  <si>
    <t>Bob McCaughy</t>
  </si>
  <si>
    <t>Bill Park</t>
  </si>
  <si>
    <t>Al? Wilson</t>
  </si>
  <si>
    <t>Wayne Cusack</t>
  </si>
  <si>
    <t>Sylvain Galipeau</t>
  </si>
  <si>
    <t>Steve Schroeter</t>
  </si>
  <si>
    <t>Steve Davies</t>
  </si>
  <si>
    <t>Steve Cervantes</t>
  </si>
  <si>
    <t>Robbie Brock</t>
  </si>
  <si>
    <t>Ray Dasilva</t>
  </si>
  <si>
    <t>Pete Lochtie</t>
  </si>
  <si>
    <t>Paul Beauchamp</t>
  </si>
  <si>
    <t>Mike Schroeter</t>
  </si>
  <si>
    <t>Mike Brown</t>
  </si>
  <si>
    <t>Michel Vaillancourt</t>
  </si>
  <si>
    <t>Marc Gautier</t>
  </si>
  <si>
    <t>Larry Riley</t>
  </si>
  <si>
    <t>Kevin Schroeter</t>
  </si>
  <si>
    <t>Jimmy Cully</t>
  </si>
  <si>
    <t>Jeff Beauchamp</t>
  </si>
  <si>
    <t>Ivan Sinclair</t>
  </si>
  <si>
    <t>Greg Brown</t>
  </si>
  <si>
    <t>Grant Martin</t>
  </si>
  <si>
    <t>Gary McGill</t>
  </si>
  <si>
    <t>Freddy Pell</t>
  </si>
  <si>
    <t>Dennis Pierce</t>
  </si>
  <si>
    <t>Dave Clendenning</t>
  </si>
  <si>
    <t>Chris Doheny</t>
  </si>
  <si>
    <t>Brian Clendenning</t>
  </si>
  <si>
    <t>Barry Martin</t>
  </si>
  <si>
    <t>2001, 2000, 1999, 1998</t>
  </si>
  <si>
    <t>2001, 2000, 1999</t>
  </si>
  <si>
    <t>2001, 2000</t>
  </si>
  <si>
    <t>Craig Cockburn</t>
  </si>
  <si>
    <t>Colin Cockburn</t>
  </si>
  <si>
    <t>Rick Delage</t>
  </si>
  <si>
    <t>Claude Gobeil</t>
  </si>
  <si>
    <t>Chris Rogers</t>
  </si>
  <si>
    <t>Fred Paduano</t>
  </si>
  <si>
    <t>Yves St. Julien</t>
  </si>
  <si>
    <t>Dave Shaddick</t>
  </si>
  <si>
    <t>Brent Smith</t>
  </si>
  <si>
    <t>Kevin Smith</t>
  </si>
  <si>
    <t>Mark Lefebvre</t>
  </si>
  <si>
    <t>Darryl Cyr</t>
  </si>
  <si>
    <t>Andy McDougall</t>
  </si>
  <si>
    <t>Glen Harris</t>
  </si>
  <si>
    <t>Jocelyn Jodoin</t>
  </si>
  <si>
    <t>Steve Kelahear</t>
  </si>
  <si>
    <t>RBI</t>
  </si>
  <si>
    <t>Years</t>
  </si>
  <si>
    <t>Name</t>
  </si>
  <si>
    <t>Pierre Mallet</t>
  </si>
  <si>
    <t>2001, 1998, 1997, 1996, 1995, 1994</t>
  </si>
  <si>
    <t>1995, 1994, 1992, 1991</t>
  </si>
  <si>
    <t>1995, 1994</t>
  </si>
  <si>
    <t>1999, 1998, 1996, 1995, 1994</t>
  </si>
  <si>
    <t>1999, 1998, 1997, 1996, 1995, 1994</t>
  </si>
  <si>
    <t>1996, 1994, 1992, 1991</t>
  </si>
  <si>
    <t>Jacques Denault</t>
  </si>
  <si>
    <t>2000, 1999, 1998, 1997, 1996, 1995, 1994</t>
  </si>
  <si>
    <t>1996, 1994</t>
  </si>
  <si>
    <t>1997, 1996, 1995, 1994, 1992</t>
  </si>
  <si>
    <t>1996, 1995, 1994</t>
  </si>
  <si>
    <t>P. Premont</t>
  </si>
  <si>
    <t>1998, 1997, 1996, 1995, 1994</t>
  </si>
  <si>
    <t>1997, 1994, 1992, 1991</t>
  </si>
  <si>
    <t>Claude Mallet</t>
  </si>
  <si>
    <t>1995, 1994, 1992, 1991, 1990</t>
  </si>
  <si>
    <t>Gerry Demers</t>
  </si>
  <si>
    <t>J. Nichol</t>
  </si>
  <si>
    <t>Jeff Kelahear</t>
  </si>
  <si>
    <t>Larry Kelahear</t>
  </si>
  <si>
    <t>1994, 1990</t>
  </si>
  <si>
    <t>1994, 1992</t>
  </si>
  <si>
    <t>Greg Dudley</t>
  </si>
  <si>
    <t>1994, 1992, 1991</t>
  </si>
  <si>
    <t>S. Trudel</t>
  </si>
  <si>
    <t>Steve Emond</t>
  </si>
  <si>
    <t>R. Giatar</t>
  </si>
  <si>
    <t>T. Sullivan</t>
  </si>
  <si>
    <t>Remi Gagnon</t>
  </si>
  <si>
    <t>Chris McAra</t>
  </si>
  <si>
    <t>2000, 1999, 1997, 1996, 1995, 1994, 1992, 1991, 1990, 1989</t>
  </si>
  <si>
    <t>1998, 1997, 1996, 1995, 1992, 1991, 1990, 1989</t>
  </si>
  <si>
    <t>Dan Jarosz</t>
  </si>
  <si>
    <t>1992, 1991, 1990, 1989</t>
  </si>
  <si>
    <t>1990, 1989</t>
  </si>
  <si>
    <t>1996, 1995, 1994, 1992, 1991, 1990, 1989</t>
  </si>
  <si>
    <t>1991, 1990, 1989</t>
  </si>
  <si>
    <t>1991, 1989</t>
  </si>
  <si>
    <t>M. Vekris</t>
  </si>
  <si>
    <t>D. Grenier</t>
  </si>
  <si>
    <t>G. Bremner</t>
  </si>
  <si>
    <t>1992, 1990, 1989</t>
  </si>
  <si>
    <t>1999, 1998, 1990, 1989</t>
  </si>
  <si>
    <t>1991, 1990, 1989, 1983</t>
  </si>
  <si>
    <t>Bruce McLellan</t>
  </si>
  <si>
    <t>Rob Sears</t>
  </si>
  <si>
    <t>Steve Dunn</t>
  </si>
  <si>
    <t>1989, 1990</t>
  </si>
  <si>
    <t>Eric Lambert</t>
  </si>
  <si>
    <t>Sylvain Cote</t>
  </si>
  <si>
    <t>M. Dominique</t>
  </si>
  <si>
    <t>Mike Cooper</t>
  </si>
  <si>
    <t>Mark Halliday</t>
  </si>
  <si>
    <t>Costas</t>
  </si>
  <si>
    <t>1991, 1990, 1989, 1988</t>
  </si>
  <si>
    <t>1988, 1985, 1983</t>
  </si>
  <si>
    <t>1989, 1988, 1985, 1983</t>
  </si>
  <si>
    <t>M. Bigeault</t>
  </si>
  <si>
    <t>M. Brodeur</t>
  </si>
  <si>
    <t>1992, 1991, 1990, 1989, 1988</t>
  </si>
  <si>
    <t>1995, 1991, 1990, 1989, 1988</t>
  </si>
  <si>
    <t>1990, 1989, 1988, 1983</t>
  </si>
  <si>
    <t>D. Pichette</t>
  </si>
  <si>
    <t>1990, 1989, 1988, 1985, 1983</t>
  </si>
  <si>
    <t>Donny McLeod</t>
  </si>
  <si>
    <t>1990, 1988, 1985, 1983</t>
  </si>
  <si>
    <t>1999, 1994, 1992, 1991, 1990, 1989, 1988</t>
  </si>
  <si>
    <t>2000, 1999, 1998, 1997, 1996, 1995, 1994, 1992, 1991, 1990, 1989, 1988</t>
  </si>
  <si>
    <t>1989, 1988</t>
  </si>
  <si>
    <t>Rene Laplante (Mole)</t>
  </si>
  <si>
    <t>1996, 1995, 1994, 1992, 1991, 1990, 1988</t>
  </si>
  <si>
    <t>Kevin Bird</t>
  </si>
  <si>
    <t>S. Kurz</t>
  </si>
  <si>
    <t>Mike Stasiowski</t>
  </si>
  <si>
    <t>P. Williams</t>
  </si>
  <si>
    <t>Terry Chalker</t>
  </si>
  <si>
    <t>Jacques Belanger</t>
  </si>
  <si>
    <t>Jeff Bissegger</t>
  </si>
  <si>
    <t>Mike Malin</t>
  </si>
  <si>
    <t>1987, 1983</t>
  </si>
  <si>
    <t>1992, 1990, 1989, 1988, 1987, 1985, 1983</t>
  </si>
  <si>
    <t>1987, 1985</t>
  </si>
  <si>
    <t>1997, 1996, 1991, 1987</t>
  </si>
  <si>
    <t>1988, 1987, 1985, 1983</t>
  </si>
  <si>
    <t>1990, 1989, 1987</t>
  </si>
  <si>
    <t>1992, 1991, 1990, 1989, 1988, 1987, 1985</t>
  </si>
  <si>
    <t>1998, 1997, 1996, 1992, 1991, 1987</t>
  </si>
  <si>
    <t>1990, 1989, 1988, 1987, 1985</t>
  </si>
  <si>
    <t>1987, 1985, 1983</t>
  </si>
  <si>
    <t>1995, 1994, 1992, 1991, 1989, 1988, 1987, 1985</t>
  </si>
  <si>
    <t>1999, 1998, 1996, 1995, 1994, 1992, 1991, 1990, 1989, 1988, 1987</t>
  </si>
  <si>
    <t>1991, 1990, 1989, 1988, 1987, 1985</t>
  </si>
  <si>
    <t>1995, 1994, 1992, 1991, 1990, 1989, 1988, 1987, 1985, 1983</t>
  </si>
  <si>
    <t>1991, 1990, 1989, 1988, 1987</t>
  </si>
  <si>
    <t>1998, 1995, 1994, 1991, 1990, 1989, 1988, 1987, 1985</t>
  </si>
  <si>
    <t>1992, 1991, 1990, 1989, 1988, 1987</t>
  </si>
  <si>
    <t>1989, 1988, 1987, 1985</t>
  </si>
  <si>
    <t>1988, 1987, 1985</t>
  </si>
  <si>
    <t>1992, 1991, 1990, 1989, 1988, 1987, 1985, 1983</t>
  </si>
  <si>
    <t>1991, 1990, 1989, 1988, 1987, 1983</t>
  </si>
  <si>
    <t>1989, 1988, 1987, 1985, 1983</t>
  </si>
  <si>
    <t>1992, 1988, 1987</t>
  </si>
  <si>
    <t>1991, 1990, 1989, 1988, 1987, 1985, 1983</t>
  </si>
  <si>
    <t>1992, 1991, 1990, 1988, 1987</t>
  </si>
  <si>
    <t>1992, 1991, 1990, 1987, 1985, 1983</t>
  </si>
  <si>
    <t>1988, 1987</t>
  </si>
  <si>
    <t>1989, 1987, 1985</t>
  </si>
  <si>
    <t>1990, 1987</t>
  </si>
  <si>
    <t>1990, 1989, 1988, 1987, 1985, 1983</t>
  </si>
  <si>
    <t>Alan Buckingham</t>
  </si>
  <si>
    <t>Todd France</t>
  </si>
  <si>
    <t>B. Vasilo</t>
  </si>
  <si>
    <t>Ken Taylor</t>
  </si>
  <si>
    <t>B. Smith</t>
  </si>
  <si>
    <t>P. L'Herault</t>
  </si>
  <si>
    <t>E. Mellville</t>
  </si>
  <si>
    <t>C. Charlton</t>
  </si>
  <si>
    <t>S. Bonhomme</t>
  </si>
  <si>
    <t>Dave Delorme (Bonehead)</t>
  </si>
  <si>
    <t>Todd Chabot</t>
  </si>
  <si>
    <t>B. Flander</t>
  </si>
  <si>
    <t>M. Chiasson</t>
  </si>
  <si>
    <t>Don Deegan</t>
  </si>
  <si>
    <t>Sean McGaw</t>
  </si>
  <si>
    <t>A. Pelland</t>
  </si>
  <si>
    <t>S. Weeks</t>
  </si>
  <si>
    <t>Y. Couture</t>
  </si>
  <si>
    <t>M. Robb</t>
  </si>
  <si>
    <t>Ted Tomalty</t>
  </si>
  <si>
    <t>Tony Ebsworth</t>
  </si>
  <si>
    <t>1990, 1992</t>
  </si>
  <si>
    <t>Richard Gruber</t>
  </si>
  <si>
    <t>S Greenough</t>
  </si>
  <si>
    <t>R Robillard</t>
  </si>
  <si>
    <t>Dan Langevin</t>
  </si>
  <si>
    <t>M Marcotte</t>
  </si>
  <si>
    <t>D Johnstone</t>
  </si>
  <si>
    <t>D Wilson</t>
  </si>
  <si>
    <t>Jim Cunningham</t>
  </si>
  <si>
    <t>Benoit Lallier</t>
  </si>
  <si>
    <t>Steve Carter</t>
  </si>
  <si>
    <t xml:space="preserve"> Michaud</t>
  </si>
  <si>
    <t>Yrs</t>
  </si>
  <si>
    <t>83-5</t>
  </si>
  <si>
    <t>"Z"</t>
  </si>
  <si>
    <t>R. Beaudoin</t>
  </si>
  <si>
    <t>2002, 2001, 2000, 1999, 1998, 1997, 1996, 1995, 1994, 1992, 1991</t>
  </si>
  <si>
    <t>2002, 2001, 2000, 1999, 1998, 1997</t>
  </si>
  <si>
    <t>2002, 2001, 2000, 1999, 1998</t>
  </si>
  <si>
    <t>2002, 2001, 2000</t>
  </si>
  <si>
    <t>2002, 2000, 1999, 1998, 1997, 1996, 1995, 1994, 1992, 1991, 1990</t>
  </si>
  <si>
    <t>2002, 2001</t>
  </si>
  <si>
    <t>2002, 1994, 1992, 1991, 1990, 1989, 1987, 1985</t>
  </si>
  <si>
    <t>Devon McAleer</t>
  </si>
  <si>
    <t>Jimmy Gartshore</t>
  </si>
  <si>
    <t>Jason Gartshore</t>
  </si>
  <si>
    <t>2003, 1999, 1998</t>
  </si>
  <si>
    <t>2003, 2002</t>
  </si>
  <si>
    <t>Nick Belisle</t>
  </si>
  <si>
    <t>Justin Martin</t>
  </si>
  <si>
    <t>Gary Toth</t>
  </si>
  <si>
    <t>Sylvain Catudal</t>
  </si>
  <si>
    <t>Jeff Mabee</t>
  </si>
  <si>
    <t>Darren Andreoli</t>
  </si>
  <si>
    <t>Alexandre Brissette</t>
  </si>
  <si>
    <t>Randy Lidstone</t>
  </si>
  <si>
    <t>Denis Dion</t>
  </si>
  <si>
    <t>Pat de Champlain</t>
  </si>
  <si>
    <t>Elio Costello</t>
  </si>
  <si>
    <t>Pat Chartrand</t>
  </si>
  <si>
    <t>Nick the Pitcher</t>
  </si>
  <si>
    <t>2004, 2003, 2002, 2001, 2000, 1999, 1998, 1997, 1996, 1995, 1994, 1992, 1991, 1990, 1989, 1988, 1987, 1985, 1983</t>
  </si>
  <si>
    <t>2004, 2003, 2002, 2001, 2000, 1999, 1998, 1997</t>
  </si>
  <si>
    <t>2004, 2003, 2002, 2001</t>
  </si>
  <si>
    <t>2004, 2002, 2001</t>
  </si>
  <si>
    <t>Steve Bogensberger</t>
  </si>
  <si>
    <t>2004, 2003</t>
  </si>
  <si>
    <t>Thierry Laberge</t>
  </si>
  <si>
    <t>Pierre Belanger</t>
  </si>
  <si>
    <t>Chris Stark</t>
  </si>
  <si>
    <t>Steve Daigle</t>
  </si>
  <si>
    <t>Duncan Smith</t>
  </si>
  <si>
    <t>Mike McLaughlin</t>
  </si>
  <si>
    <t>Tracy Burke</t>
  </si>
  <si>
    <t>Noah Milanese</t>
  </si>
  <si>
    <t>Phil Belanger</t>
  </si>
  <si>
    <t>Walter Ferreira</t>
  </si>
  <si>
    <t>AVG</t>
  </si>
  <si>
    <t>2005, 2004</t>
  </si>
  <si>
    <t>2005, 2004, 2003, 2002, 2001, 2000, 1999, 1998, 1997, 1996, 1995, 1994, 1992, 1991, 1990, 1989, 1988, 1987</t>
  </si>
  <si>
    <t>2005, 2004, 2003, 2002, 2001, 2000, 1999, 1998</t>
  </si>
  <si>
    <t>2005, 2004, 2003, 2002, 2001, 1999, 1998, 1997, 1996, 1995, 1994, 1992, 1991, 1990, 1989, 1988, 1987, 1985</t>
  </si>
  <si>
    <t>2005, 2004, 2003, 2002, 2001, 1990</t>
  </si>
  <si>
    <t>2005, 2004, 2003, 2002, 2000, 1999, 1998, 1997, 1996, 1995, 1994, 1991, 1990, 1989, 1987</t>
  </si>
  <si>
    <t>2005, 2004, 2002, 2001, 2000, 1999</t>
  </si>
  <si>
    <t>2005, 2004, 1998</t>
  </si>
  <si>
    <t>2005, 2002, 2000, 1999, 1998, 1997, 1995</t>
  </si>
  <si>
    <t>2005, 2001, 2000, 1999, 1998, 1997, 1996, 1995, 1994, 1992, 1991, 1990</t>
  </si>
  <si>
    <t>2005, 2000, 1999, 1998</t>
  </si>
  <si>
    <t>Gino Boucher</t>
  </si>
  <si>
    <t>Matt Verge</t>
  </si>
  <si>
    <t>Sacco</t>
  </si>
  <si>
    <t>Marc Lacombe</t>
  </si>
  <si>
    <t>Shawn McLaughlin</t>
  </si>
  <si>
    <t>Eddy Pacetti</t>
  </si>
  <si>
    <t>Grant McFarlane</t>
  </si>
  <si>
    <t>Stephane</t>
  </si>
  <si>
    <t>Chris Stagg</t>
  </si>
  <si>
    <t>Matt Rimonti</t>
  </si>
  <si>
    <t>Sam Omassi</t>
  </si>
  <si>
    <t>2006, 2005, 2004, 2003, 2002, 2001, 2000, 1999, 1998, 1997, 1996, 1995, 1994</t>
  </si>
  <si>
    <t>2006, 2005, 2004, 2003, 2002, 2001, 1999, 1998, 1997, 1996, 1995, 1994, 1992, 1991</t>
  </si>
  <si>
    <t>2006, 2005, 2004, 2003, 2002, 2001</t>
  </si>
  <si>
    <t>2006, 2005, 2004, 2003, 2002</t>
  </si>
  <si>
    <t>2006, 2005, 2004, 2003, 2001, 2000</t>
  </si>
  <si>
    <t>2006, 2005, 2004, 2003</t>
  </si>
  <si>
    <t>2006, 2005, 2004</t>
  </si>
  <si>
    <t>2006, 2004, 2003, 2002, 2001, 2000, 1999, 1998</t>
  </si>
  <si>
    <t>2006, 1999, 1998, 1996, 1995, 1994, 1989</t>
  </si>
  <si>
    <t>2006, 2005</t>
  </si>
  <si>
    <t>2006, 2003</t>
  </si>
  <si>
    <t>Don Stewart</t>
  </si>
  <si>
    <t>Craig Pauw</t>
  </si>
  <si>
    <t>Jason Lajoie</t>
  </si>
  <si>
    <t>Edison St-Pierre</t>
  </si>
  <si>
    <t>Dan Elie</t>
  </si>
  <si>
    <t>Pat Bouchard</t>
  </si>
  <si>
    <t>Sebastien Lemire</t>
  </si>
  <si>
    <t>Jeremy Lajoie</t>
  </si>
  <si>
    <t>Elvio Ciala</t>
  </si>
  <si>
    <t>J.F. Cadoret</t>
  </si>
  <si>
    <t>David Piche</t>
  </si>
  <si>
    <t>Steven Ridders</t>
  </si>
  <si>
    <t>Pierre Gagnon</t>
  </si>
  <si>
    <t>Eric Prevost</t>
  </si>
  <si>
    <t>Daniel Seguin</t>
  </si>
  <si>
    <t>Ryan White</t>
  </si>
  <si>
    <t>Pascal Marois</t>
  </si>
  <si>
    <t>Trevor Striecher</t>
  </si>
  <si>
    <t>2007, 2006, 2005, 2004, 2003, 2002, 2001, 2000, 1999, 1998, 1997, 1996, 1995, 1994, 1992, 1991, 1990, 1989, 1988, 1987, 1985, 1983</t>
  </si>
  <si>
    <t>2007, 2006, 2005, 2004, 2003, 2002, 2001, 2000, 1999, 1998, 1997, 1996, 1995, 1994</t>
  </si>
  <si>
    <t>2007, 2006, 2005, 2004, 2003, 2001, 1998, 1997, 1996, 1995, 1994, 1992, 1991, 1990, 1989</t>
  </si>
  <si>
    <t>2007, 2006, 2005, 2004</t>
  </si>
  <si>
    <t>2007, 2004, 2003, 2002, 2001</t>
  </si>
  <si>
    <t>2007, 2006</t>
  </si>
  <si>
    <t>Gino Pazutti</t>
  </si>
  <si>
    <t>Patrick Therrien</t>
  </si>
  <si>
    <t>Mike Simoes</t>
  </si>
  <si>
    <t>Dominic Myre</t>
  </si>
  <si>
    <t>Danny Marelli</t>
  </si>
  <si>
    <t>Guillaume Piche</t>
  </si>
  <si>
    <t>Ron Neveu</t>
  </si>
  <si>
    <t>Vishal Boojhawon</t>
  </si>
  <si>
    <t>Dany Pacetti</t>
  </si>
  <si>
    <t>2008, 2007, 2006</t>
  </si>
  <si>
    <t>2008, 2007, 1997</t>
  </si>
  <si>
    <t>2008, 2004, 2003, 1998, 1997</t>
  </si>
  <si>
    <t>2008, 2007</t>
  </si>
  <si>
    <t>Rich Cote</t>
  </si>
  <si>
    <t>Raphael</t>
  </si>
  <si>
    <t>Phil Berube</t>
  </si>
  <si>
    <t>Mike Smith</t>
  </si>
  <si>
    <t>Matthew Smith</t>
  </si>
  <si>
    <t>Joey Saganash</t>
  </si>
  <si>
    <t>Jason Lewis</t>
  </si>
  <si>
    <t>Dominic Beaudoin</t>
  </si>
  <si>
    <t>2009, 2008, 2007, 2006, 2005, 2004, 2003, 2002</t>
  </si>
  <si>
    <t>Regan Dellazizzo</t>
  </si>
  <si>
    <t>2009, 2008, 2007</t>
  </si>
  <si>
    <t>2009, 2008, 2006, 2004, 2003, 2002, 2001, 2000, 1999, 1998, 1997</t>
  </si>
  <si>
    <t>2009, 2007, 2006, 2005</t>
  </si>
  <si>
    <t>2009, 1992, 1991, 1990, 1989, 1988, 1987, 1983</t>
  </si>
  <si>
    <t>2009, 2008</t>
  </si>
  <si>
    <t>2009, 2006</t>
  </si>
  <si>
    <t>Dave Reddick</t>
  </si>
  <si>
    <t>Shawn White</t>
  </si>
  <si>
    <t>Cory Joyce</t>
  </si>
  <si>
    <t>Mike T.</t>
  </si>
  <si>
    <t>Daniel Valcke</t>
  </si>
  <si>
    <t>Chris Codner</t>
  </si>
  <si>
    <t>Jarred McArthur</t>
  </si>
  <si>
    <t>2010, 2009, 2008, 2007, 2006, 2005, 2004, 2003, 2002, 2001, 2000, 1999, 1998, 1997, 1996, 1995, 1994, 1992, 1990, 1989, 1988</t>
  </si>
  <si>
    <t>2010, 2009, 2008, 2007</t>
  </si>
  <si>
    <t>2010, 2008, 2007, 2005, 2004</t>
  </si>
  <si>
    <t>2010, 2007, 2002</t>
  </si>
  <si>
    <t>2010, 2004, 2001</t>
  </si>
  <si>
    <t>2010, 2009</t>
  </si>
  <si>
    <t>Mario Olivier</t>
  </si>
  <si>
    <t>Ashley Craig</t>
  </si>
  <si>
    <t>Pat Bayne</t>
  </si>
  <si>
    <t>Kevin Lajeunesse</t>
  </si>
  <si>
    <t>Ryan Caissie</t>
  </si>
  <si>
    <t>Jeremy Reddick</t>
  </si>
  <si>
    <t>John Hochu</t>
  </si>
  <si>
    <t>Matthew McKinnon</t>
  </si>
  <si>
    <t>Bo Abenojar</t>
  </si>
  <si>
    <t>Jim Swetland</t>
  </si>
  <si>
    <t>2011, 2010, 2009, 2008, 2007, 2006, 2005, 2004, 2003, 2002, 2001, 2000, 1999, 1998, 1997, 1996, 1995, 1994</t>
  </si>
  <si>
    <t>2011, 2010, 2009, 2008, 2007, 2006, 2005, 2004, 2003, 2002, 2001, 2000, 1999, 1994, 1992, 1991, 1990</t>
  </si>
  <si>
    <t>2011, 2010, 2009, 2008, 2007</t>
  </si>
  <si>
    <t>2011, 2010, 2009, 2008, 2006, 2005, 2004, 2003, 2002</t>
  </si>
  <si>
    <t>2011, 2010, 2009, 2008</t>
  </si>
  <si>
    <t>2011, 2010, 2005, 2004, 2003, 2002, 2001, 2000, 1999, 1998, 1997, 1996, 1995</t>
  </si>
  <si>
    <t>2011, 2010</t>
  </si>
  <si>
    <t>Alex Grolman</t>
  </si>
  <si>
    <t>Dominic Santoianni</t>
  </si>
  <si>
    <t>Chris Mathews</t>
  </si>
  <si>
    <t>Anton Laramee</t>
  </si>
  <si>
    <t>Shane McRae</t>
  </si>
  <si>
    <t>Rob Tanner</t>
  </si>
  <si>
    <t>Jason Smith</t>
  </si>
  <si>
    <t>2012, 2011, 2010, 2009, 2008, 2007, 2006, 2005, 2004, 2003, 2002, 2001, 2000, 1999, 1998, 1997, 1996, 1995, 1994, 1992, 1991, 1990, 1989, 1988, 1987, 1985, 1983</t>
  </si>
  <si>
    <t>2012, 2011, 2010, 2009, 2008, 2007, 2006, 2005, 2004, 2003, 2002, 2001, 2000, 1999, 1998, 1997, 1996, 1995, 1994, 1992, 1991, 1990</t>
  </si>
  <si>
    <t>2012, 2011, 2010, 2009, 2008, 2007, 2006, 2005, 2004, 2003, 2002, 2001, 2000, 1999, 1998, 1997, 1996, 1995, 1992, 1991, 1990, 1989, 1988, 1987, 1985, 1983</t>
  </si>
  <si>
    <t>2012, 2011, 2010, 2009, 2008, 2007, 2006, 2005, 2004, 2003, 2002, 2001, 2000, 1999, 1998, 1997, 1996</t>
  </si>
  <si>
    <t>2012, 2011, 2010, 2009, 2008, 2007, 2006, 2005, 2004, 2003, 2002, 2001, 2000, 1999, 1991, 1990</t>
  </si>
  <si>
    <t>2012, 2011, 2010, 2009, 2008, 2007, 2006, 2005, 2004, 2003, 2002, 2001, 2000, 1998, 1997, 1996, 1995, 1994</t>
  </si>
  <si>
    <t>2012, 2011, 2010, 2009, 2008, 2007, 2006, 2005, 2004, 2003, 2002, 2001</t>
  </si>
  <si>
    <t>2012, 2011, 2010, 2009, 2008, 2007, 2006, 2005, 2004, 2003, 2002</t>
  </si>
  <si>
    <t>2012, 2011, 2010, 2009, 2008, 2007, 2006, 2005, 2004, 2003, 2001, 2000, 1999, 1998, 1997, 1996, 1995, 1994, 1992, 1991, 1990, 1989</t>
  </si>
  <si>
    <t>2012, 2011, 2010, 2009, 2008, 2007, 2006, 2005, 2004, 2003</t>
  </si>
  <si>
    <t>2012, 2011, 2010, 2009, 2008, 2007, 2006, 2005, 2004</t>
  </si>
  <si>
    <t>2012, 2011, 2010, 2009, 2008, 2007, 2006</t>
  </si>
  <si>
    <t>2012, 2011, 2010, 2009, 2008, 2007</t>
  </si>
  <si>
    <t>2012, 2011, 2010, 2009, 2008, 2006, 2005, 2004, 2003, 2002, 2001, 2000, 1999, 1998, 1997, 1996, 1995, 1994, 1992, 1991, 1990</t>
  </si>
  <si>
    <t>2012, 2011, 2010, 2009, 2008, 2006, 2005, 2004, 2003, 2002, 2001, 2000, 1999, 1998, 1997, 1996, 1995, 1988</t>
  </si>
  <si>
    <t>2012, 2011, 2010, 2009, 2008, 2003, 2002, 2001, 2000, 1999, 1998, 1997, 1996, 1995</t>
  </si>
  <si>
    <t>2012, 2011, 2010, 2009, 2008</t>
  </si>
  <si>
    <t>2012, 2011, 2010, 2009, 2007, 2006, 2005, 2004, 2003, 2002, 2001, 2000, 1999, 1998, 1997, 1996</t>
  </si>
  <si>
    <t>2012, 2011, 2010, 2009</t>
  </si>
  <si>
    <t>2012, 2011, 2010, 2008, 2007, 2006, 2005, 2004, 2003, 2002, 2001, 2000, 1999, 1998, 1997, 1996, 1995, 1994, 1992, 1991, 1990, 1989, 1988, 1987</t>
  </si>
  <si>
    <t>2012, 2011, 2010, 2008, 2007, 2006</t>
  </si>
  <si>
    <t>2012, 2011, 2010, 2007, 2006, 2005, 2004, 2003, 2002, 2001, 2000, 1999</t>
  </si>
  <si>
    <t>2012, 2011, 2010</t>
  </si>
  <si>
    <t>2012, 2010, 2009, 2008, 2007, 2006, 2005, 2004, 2003, 2002, 2001, 2000, 1999</t>
  </si>
  <si>
    <t>2012, 2010, 2008, 2007, 2006, 2005, 1999</t>
  </si>
  <si>
    <t>2012, 2009, 2007, 2006</t>
  </si>
  <si>
    <t>2012, 2006, 2005, 2004, 2003, 2002, 2001, 2000, 1999, 1998, 1997, 1996, 1995, 1994, 1992, 1991, 1990, 1989, 1988, 1987, 1985, 1983</t>
  </si>
  <si>
    <t>2012, 2010</t>
  </si>
  <si>
    <t>2012, 2011</t>
  </si>
  <si>
    <t>Mike Stagg</t>
  </si>
  <si>
    <t>Tony Allen</t>
  </si>
  <si>
    <t>Billy Kontos</t>
  </si>
  <si>
    <t>John Roger</t>
  </si>
  <si>
    <t>Chris Smith</t>
  </si>
  <si>
    <t>Steve Gauvin</t>
  </si>
  <si>
    <t>Patrick Fontaine-Annett</t>
  </si>
  <si>
    <t>Patrice Antoine</t>
  </si>
  <si>
    <t>Mathieu Joubert</t>
  </si>
  <si>
    <t>Jason Miendersma</t>
  </si>
  <si>
    <t>Matt Aussie</t>
  </si>
  <si>
    <t>OPS</t>
  </si>
  <si>
    <t>TB</t>
  </si>
</sst>
</file>

<file path=xl/styles.xml><?xml version="1.0" encoding="utf-8"?>
<styleSheet xmlns="http://schemas.openxmlformats.org/spreadsheetml/2006/main">
  <numFmts count="2">
    <numFmt numFmtId="164" formatCode=".000"/>
    <numFmt numFmtId="165" formatCode="0.000"/>
  </numFmts>
  <fonts count="10">
    <font>
      <sz val="10"/>
      <name val="Arial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0"/>
      <color indexed="12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" fontId="2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" fontId="2" fillId="0" borderId="0" xfId="0" applyNumberFormat="1" applyFont="1" applyFill="1" applyBorder="1"/>
    <xf numFmtId="0" fontId="2" fillId="0" borderId="0" xfId="0" applyFont="1" applyFill="1" applyBorder="1"/>
    <xf numFmtId="1" fontId="3" fillId="0" borderId="0" xfId="0" applyNumberFormat="1" applyFont="1" applyFill="1" applyBorder="1"/>
    <xf numFmtId="165" fontId="2" fillId="0" borderId="0" xfId="0" applyNumberFormat="1" applyFont="1" applyFill="1" applyBorder="1"/>
    <xf numFmtId="0" fontId="7" fillId="0" borderId="0" xfId="0" applyFont="1" applyFill="1" applyAlignment="1">
      <alignment horizontal="center"/>
    </xf>
    <xf numFmtId="3" fontId="7" fillId="0" borderId="0" xfId="0" applyNumberFormat="1" applyFont="1" applyFill="1" applyAlignment="1">
      <alignment horizontal="center"/>
    </xf>
    <xf numFmtId="0" fontId="4" fillId="0" borderId="0" xfId="0" applyFont="1" applyFill="1"/>
    <xf numFmtId="0" fontId="9" fillId="0" borderId="0" xfId="0" applyFont="1" applyFill="1"/>
    <xf numFmtId="165" fontId="4" fillId="0" borderId="0" xfId="0" applyNumberFormat="1" applyFont="1" applyFill="1"/>
    <xf numFmtId="0" fontId="7" fillId="0" borderId="0" xfId="0" applyNumberFormat="1" applyFont="1" applyFill="1" applyAlignment="1">
      <alignment horizontal="center"/>
    </xf>
    <xf numFmtId="0" fontId="8" fillId="0" borderId="0" xfId="0" applyFont="1" applyFill="1"/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1" fontId="4" fillId="0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" fontId="2" fillId="2" borderId="0" xfId="0" applyNumberFormat="1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center"/>
    </xf>
    <xf numFmtId="3" fontId="7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quantcast.com/p-31QupbWRoAvm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1041" name="Picture 1" descr="Quantcast">
          <a:hlinkClick xmlns:r="http://schemas.openxmlformats.org/officeDocument/2006/relationships" r:id="rId1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19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1042" name="Picture 2" descr="Quantcast">
          <a:hlinkClick xmlns:r="http://schemas.openxmlformats.org/officeDocument/2006/relationships" r:id="rId1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619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leaguelineup.com/player_baseball.asp?playerid=743791" TargetMode="External"/><Relationship Id="rId13" Type="http://schemas.openxmlformats.org/officeDocument/2006/relationships/hyperlink" Target="http://www.leaguelineup.com/player_baseball.asp?playerid=1341383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://www.leaguelineup.com/player_baseball.asp?playerid=1212483" TargetMode="External"/><Relationship Id="rId7" Type="http://schemas.openxmlformats.org/officeDocument/2006/relationships/hyperlink" Target="http://www.leaguelineup.com/player_baseball.asp?playerid=1341382" TargetMode="External"/><Relationship Id="rId12" Type="http://schemas.openxmlformats.org/officeDocument/2006/relationships/hyperlink" Target="http://www.leaguelineup.com/player_baseball.asp?playerid=743767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.leaguelineup.com/player_baseball.asp?playerid=1212480" TargetMode="External"/><Relationship Id="rId16" Type="http://schemas.openxmlformats.org/officeDocument/2006/relationships/hyperlink" Target="http://www.leaguelineup.com/player_baseball.asp?playerid=748288" TargetMode="External"/><Relationship Id="rId1" Type="http://schemas.openxmlformats.org/officeDocument/2006/relationships/hyperlink" Target="http://www.leaguelineup.com/player_baseball.asp?playerid=743729" TargetMode="External"/><Relationship Id="rId6" Type="http://schemas.openxmlformats.org/officeDocument/2006/relationships/hyperlink" Target="http://www.leaguelineup.com/player_baseball.asp?playerid=809338" TargetMode="External"/><Relationship Id="rId11" Type="http://schemas.openxmlformats.org/officeDocument/2006/relationships/hyperlink" Target="http://www.leaguelineup.com/player_baseball.asp?playerid=1212478" TargetMode="External"/><Relationship Id="rId5" Type="http://schemas.openxmlformats.org/officeDocument/2006/relationships/hyperlink" Target="http://www.leaguelineup.com/player_baseball.asp?playerid=743792" TargetMode="External"/><Relationship Id="rId15" Type="http://schemas.openxmlformats.org/officeDocument/2006/relationships/hyperlink" Target="http://www.leaguelineup.com/player_baseball.asp?playerid=1212486" TargetMode="External"/><Relationship Id="rId10" Type="http://schemas.openxmlformats.org/officeDocument/2006/relationships/hyperlink" Target="http://www.leaguelineup.com/player_baseball.asp?playerid=830928" TargetMode="External"/><Relationship Id="rId4" Type="http://schemas.openxmlformats.org/officeDocument/2006/relationships/hyperlink" Target="http://www.leaguelineup.com/player_baseball.asp?playerid=765394" TargetMode="External"/><Relationship Id="rId9" Type="http://schemas.openxmlformats.org/officeDocument/2006/relationships/hyperlink" Target="http://www.leaguelineup.com/player_baseball.asp?playerid=721665" TargetMode="External"/><Relationship Id="rId14" Type="http://schemas.openxmlformats.org/officeDocument/2006/relationships/hyperlink" Target="http://www.leaguelineup.com/player_baseball.asp?playerid=12124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461"/>
  <sheetViews>
    <sheetView tabSelected="1" workbookViewId="0">
      <pane ySplit="1" topLeftCell="A2" activePane="bottomLeft" state="frozen"/>
      <selection pane="bottomLeft" activeCell="P41" sqref="P41"/>
    </sheetView>
  </sheetViews>
  <sheetFormatPr defaultRowHeight="12.75"/>
  <cols>
    <col min="1" max="1" width="19.42578125" style="20" bestFit="1" customWidth="1"/>
    <col min="2" max="2" width="13.42578125" style="24" customWidth="1"/>
    <col min="3" max="4" width="5" style="21" bestFit="1" customWidth="1"/>
    <col min="5" max="7" width="4" style="21" bestFit="1" customWidth="1"/>
    <col min="8" max="8" width="3.28515625" style="21" bestFit="1" customWidth="1"/>
    <col min="9" max="11" width="4" style="21" bestFit="1" customWidth="1"/>
    <col min="12" max="12" width="4.85546875" style="21" bestFit="1" customWidth="1"/>
    <col min="13" max="14" width="4" style="21" bestFit="1" customWidth="1"/>
    <col min="15" max="15" width="5" style="21" bestFit="1" customWidth="1"/>
    <col min="16" max="16" width="6" style="21" bestFit="1" customWidth="1"/>
    <col min="17" max="17" width="5" style="21" bestFit="1" customWidth="1"/>
    <col min="18" max="18" width="5.5703125" style="21" bestFit="1" customWidth="1"/>
    <col min="19" max="19" width="7.5703125" style="21" bestFit="1" customWidth="1"/>
    <col min="20" max="20" width="3.85546875" style="25" bestFit="1" customWidth="1"/>
    <col min="21" max="21" width="4.5703125" style="11" hidden="1" customWidth="1"/>
    <col min="22" max="23" width="3" style="11" hidden="1" customWidth="1"/>
    <col min="24" max="24" width="5.5703125" style="11" customWidth="1"/>
    <col min="25" max="16384" width="9.140625" style="11"/>
  </cols>
  <sheetData>
    <row r="1" spans="1:25" s="4" customFormat="1">
      <c r="A1" s="16" t="s">
        <v>311</v>
      </c>
      <c r="B1" s="16" t="s">
        <v>310</v>
      </c>
      <c r="C1" s="16" t="s">
        <v>0</v>
      </c>
      <c r="D1" s="17" t="s">
        <v>9</v>
      </c>
      <c r="E1" s="17" t="s">
        <v>3</v>
      </c>
      <c r="F1" s="17" t="s">
        <v>8</v>
      </c>
      <c r="G1" s="17" t="s">
        <v>1</v>
      </c>
      <c r="H1" s="17" t="s">
        <v>2</v>
      </c>
      <c r="I1" s="17" t="s">
        <v>4</v>
      </c>
      <c r="J1" s="17" t="s">
        <v>10</v>
      </c>
      <c r="K1" s="17" t="s">
        <v>309</v>
      </c>
      <c r="L1" s="17" t="s">
        <v>11</v>
      </c>
      <c r="M1" s="17" t="s">
        <v>5</v>
      </c>
      <c r="N1" s="17" t="s">
        <v>12</v>
      </c>
      <c r="O1" s="18" t="s">
        <v>500</v>
      </c>
      <c r="P1" s="18" t="s">
        <v>6</v>
      </c>
      <c r="Q1" s="18" t="s">
        <v>7</v>
      </c>
      <c r="R1" s="19" t="s">
        <v>664</v>
      </c>
      <c r="S1" s="19" t="s">
        <v>665</v>
      </c>
      <c r="T1" s="1" t="s">
        <v>455</v>
      </c>
      <c r="U1" s="1" t="s">
        <v>456</v>
      </c>
      <c r="V1" s="1">
        <v>99</v>
      </c>
      <c r="W1" s="1">
        <v>83</v>
      </c>
      <c r="X1" s="2"/>
      <c r="Y1" s="3"/>
    </row>
    <row r="2" spans="1:25" s="12" customFormat="1">
      <c r="A2" s="26" t="s">
        <v>623</v>
      </c>
      <c r="B2" s="27" t="s">
        <v>652</v>
      </c>
      <c r="C2" s="28">
        <v>80</v>
      </c>
      <c r="D2" s="28">
        <f>C2-M2-L2</f>
        <v>56</v>
      </c>
      <c r="E2" s="28">
        <f>SUM(F2:I2)</f>
        <v>31</v>
      </c>
      <c r="F2" s="28">
        <v>12</v>
      </c>
      <c r="G2" s="28">
        <v>5</v>
      </c>
      <c r="H2" s="28">
        <v>2</v>
      </c>
      <c r="I2" s="28">
        <v>12</v>
      </c>
      <c r="J2" s="28">
        <v>34</v>
      </c>
      <c r="K2" s="28">
        <v>33</v>
      </c>
      <c r="L2" s="28">
        <v>1</v>
      </c>
      <c r="M2" s="28">
        <v>23</v>
      </c>
      <c r="N2" s="28">
        <v>3</v>
      </c>
      <c r="O2" s="29">
        <f>E2/D2</f>
        <v>0.5535714285714286</v>
      </c>
      <c r="P2" s="29">
        <f>(F2+(2*G2)+(3*H2)+(4*I2))/D2</f>
        <v>1.3571428571428572</v>
      </c>
      <c r="Q2" s="29">
        <f>(E2+M2-L2)/(C2)</f>
        <v>0.66249999999999998</v>
      </c>
      <c r="R2" s="29">
        <f>((F2+(2*G2)+(3*H2)+(4*I2))/D2)+((E2+M2-L2)/(C2))</f>
        <v>2.0196428571428573</v>
      </c>
      <c r="S2" s="30">
        <f>F2+G2*2+H2*3+I2*4</f>
        <v>76</v>
      </c>
      <c r="T2" s="30">
        <v>2</v>
      </c>
      <c r="U2" s="11"/>
      <c r="V2" s="11"/>
      <c r="W2" s="11"/>
      <c r="X2" s="11"/>
      <c r="Y2" s="11"/>
    </row>
    <row r="3" spans="1:25">
      <c r="A3" s="26" t="s">
        <v>539</v>
      </c>
      <c r="B3" s="27" t="s">
        <v>644</v>
      </c>
      <c r="C3" s="28">
        <v>479</v>
      </c>
      <c r="D3" s="28">
        <f>C3-M3-L3</f>
        <v>357</v>
      </c>
      <c r="E3" s="28">
        <f>SUM(F3:I3)</f>
        <v>189</v>
      </c>
      <c r="F3" s="28">
        <v>92</v>
      </c>
      <c r="G3" s="28">
        <v>25</v>
      </c>
      <c r="H3" s="28">
        <v>2</v>
      </c>
      <c r="I3" s="28">
        <v>70</v>
      </c>
      <c r="J3" s="28">
        <v>228</v>
      </c>
      <c r="K3" s="28">
        <v>195</v>
      </c>
      <c r="L3" s="28">
        <v>12</v>
      </c>
      <c r="M3" s="28">
        <v>110</v>
      </c>
      <c r="N3" s="28">
        <v>10</v>
      </c>
      <c r="O3" s="29">
        <f>E3/D3</f>
        <v>0.52941176470588236</v>
      </c>
      <c r="P3" s="31">
        <f>(F3+(2*G3)+(3*H3)+(4*I3))/D3</f>
        <v>1.1988795518207283</v>
      </c>
      <c r="Q3" s="29">
        <f>(E3+M3-L3)/(C3)</f>
        <v>0.59916492693110646</v>
      </c>
      <c r="R3" s="29">
        <f>((F3+(2*G3)+(3*H3)+(4*I3))/D3)+((E3+M3-L3)/(C3))</f>
        <v>1.7980444787518346</v>
      </c>
      <c r="S3" s="30">
        <f>F3+G3*2+H3*3+I3*4</f>
        <v>428</v>
      </c>
      <c r="T3" s="30">
        <v>6</v>
      </c>
      <c r="V3" s="5">
        <v>1</v>
      </c>
      <c r="W3" s="5"/>
    </row>
    <row r="4" spans="1:25">
      <c r="A4" s="26" t="s">
        <v>55</v>
      </c>
      <c r="B4" s="27" t="s">
        <v>645</v>
      </c>
      <c r="C4" s="28">
        <v>921</v>
      </c>
      <c r="D4" s="28">
        <f>C4-M4-L4</f>
        <v>721</v>
      </c>
      <c r="E4" s="28">
        <f>SUM(F4:I4)</f>
        <v>379</v>
      </c>
      <c r="F4" s="28">
        <v>153</v>
      </c>
      <c r="G4" s="28">
        <v>89</v>
      </c>
      <c r="H4" s="28">
        <v>24</v>
      </c>
      <c r="I4" s="28">
        <v>113</v>
      </c>
      <c r="J4" s="28">
        <v>415</v>
      </c>
      <c r="K4" s="28">
        <v>422</v>
      </c>
      <c r="L4" s="28">
        <v>23</v>
      </c>
      <c r="M4" s="28">
        <v>177</v>
      </c>
      <c r="N4" s="28">
        <v>13</v>
      </c>
      <c r="O4" s="29">
        <f>E4/D4</f>
        <v>0.52565880721220526</v>
      </c>
      <c r="P4" s="29">
        <f>(F4+(2*G4)+(3*H4)+(4*I4))/D4</f>
        <v>1.1858529819694867</v>
      </c>
      <c r="Q4" s="29">
        <f>(E4+M4-L4)/(C4)</f>
        <v>0.57871878393051035</v>
      </c>
      <c r="R4" s="29">
        <f>((F4+(2*G4)+(3*H4)+(4*I4))/D4)+((E4+M4-L4)/(C4))</f>
        <v>1.7645717658999971</v>
      </c>
      <c r="S4" s="30">
        <f>F4+G4*2+H4*3+I4*4</f>
        <v>855</v>
      </c>
      <c r="T4" s="30">
        <v>12</v>
      </c>
      <c r="Y4" s="13"/>
    </row>
    <row r="5" spans="1:25">
      <c r="A5" s="26" t="s">
        <v>587</v>
      </c>
      <c r="B5" s="32" t="s">
        <v>642</v>
      </c>
      <c r="C5" s="28">
        <v>338</v>
      </c>
      <c r="D5" s="28">
        <f>C5-M5-L5</f>
        <v>274</v>
      </c>
      <c r="E5" s="28">
        <f>SUM(F5:I5)</f>
        <v>139</v>
      </c>
      <c r="F5" s="28">
        <v>80</v>
      </c>
      <c r="G5" s="28">
        <v>23</v>
      </c>
      <c r="H5" s="28">
        <v>11</v>
      </c>
      <c r="I5" s="28">
        <v>25</v>
      </c>
      <c r="J5" s="28">
        <v>125</v>
      </c>
      <c r="K5" s="28">
        <v>113</v>
      </c>
      <c r="L5" s="28">
        <v>6</v>
      </c>
      <c r="M5" s="28">
        <v>58</v>
      </c>
      <c r="N5" s="28">
        <v>7</v>
      </c>
      <c r="O5" s="29">
        <f>E5/D5</f>
        <v>0.50729927007299269</v>
      </c>
      <c r="P5" s="29">
        <f>(F5+(2*G5)+(3*H5)+(4*I5))/D5</f>
        <v>0.94525547445255476</v>
      </c>
      <c r="Q5" s="29">
        <f>(E5+M5-L5)/(C5)</f>
        <v>0.5650887573964497</v>
      </c>
      <c r="R5" s="29">
        <f>((F5+(2*G5)+(3*H5)+(4*I5))/D5)+((E5+M5-L5)/(C5))</f>
        <v>1.5103442318490043</v>
      </c>
      <c r="S5" s="30">
        <f>F5+G5*2+H5*3+I5*4</f>
        <v>259</v>
      </c>
      <c r="T5" s="30">
        <v>4</v>
      </c>
      <c r="Y5" s="13"/>
    </row>
    <row r="6" spans="1:25">
      <c r="A6" s="26" t="s">
        <v>604</v>
      </c>
      <c r="B6" s="27" t="s">
        <v>646</v>
      </c>
      <c r="C6" s="28">
        <v>172</v>
      </c>
      <c r="D6" s="28">
        <f>C6-M6-L6</f>
        <v>144</v>
      </c>
      <c r="E6" s="28">
        <f>SUM(F6:I6)</f>
        <v>71</v>
      </c>
      <c r="F6" s="28">
        <v>36</v>
      </c>
      <c r="G6" s="28">
        <v>16</v>
      </c>
      <c r="H6" s="28">
        <v>3</v>
      </c>
      <c r="I6" s="28">
        <v>16</v>
      </c>
      <c r="J6" s="28">
        <v>65</v>
      </c>
      <c r="K6" s="28">
        <v>76</v>
      </c>
      <c r="L6" s="28">
        <v>2</v>
      </c>
      <c r="M6" s="28">
        <v>26</v>
      </c>
      <c r="N6" s="28">
        <v>7</v>
      </c>
      <c r="O6" s="29">
        <f>E6/D6</f>
        <v>0.49305555555555558</v>
      </c>
      <c r="P6" s="29">
        <f>(F6+(2*G6)+(3*H6)+(4*I6))/D6</f>
        <v>0.97916666666666663</v>
      </c>
      <c r="Q6" s="29">
        <f>(E6+M6-L6)/(C6)</f>
        <v>0.55232558139534882</v>
      </c>
      <c r="R6" s="29">
        <f>((F6+(2*G6)+(3*H6)+(4*I6))/D6)+((E6+M6-L6)/(C6))</f>
        <v>1.5314922480620154</v>
      </c>
      <c r="S6" s="30">
        <f>F6+G6*2+H6*3+I6*4</f>
        <v>141</v>
      </c>
      <c r="T6" s="30">
        <v>3</v>
      </c>
      <c r="V6" s="11">
        <v>1</v>
      </c>
      <c r="Y6" s="13"/>
    </row>
    <row r="7" spans="1:25">
      <c r="A7" s="26" t="s">
        <v>535</v>
      </c>
      <c r="B7" s="27" t="s">
        <v>649</v>
      </c>
      <c r="C7" s="28">
        <v>278</v>
      </c>
      <c r="D7" s="28">
        <f>C7-M7-L7</f>
        <v>228</v>
      </c>
      <c r="E7" s="28">
        <f>SUM(F7:I7)</f>
        <v>112</v>
      </c>
      <c r="F7" s="28">
        <v>60</v>
      </c>
      <c r="G7" s="28">
        <v>25</v>
      </c>
      <c r="H7" s="28">
        <v>3</v>
      </c>
      <c r="I7" s="28">
        <v>24</v>
      </c>
      <c r="J7" s="28">
        <v>90</v>
      </c>
      <c r="K7" s="28">
        <v>104</v>
      </c>
      <c r="L7" s="28">
        <v>7</v>
      </c>
      <c r="M7" s="28">
        <v>43</v>
      </c>
      <c r="N7" s="28">
        <v>13</v>
      </c>
      <c r="O7" s="29">
        <f>E7/D7</f>
        <v>0.49122807017543857</v>
      </c>
      <c r="P7" s="31">
        <f>(F7+(2*G7)+(3*H7)+(4*I7))/D7</f>
        <v>0.94298245614035092</v>
      </c>
      <c r="Q7" s="29">
        <f>(E7+M7-L7)/(C7)</f>
        <v>0.53237410071942448</v>
      </c>
      <c r="R7" s="29">
        <f>((F7+(2*G7)+(3*H7)+(4*I7))/D7)+((E7+M7-L7)/(C7))</f>
        <v>1.4753565568597753</v>
      </c>
      <c r="S7" s="30">
        <f>F7+G7*2+H7*3+I7*4</f>
        <v>215</v>
      </c>
      <c r="T7" s="30">
        <v>4</v>
      </c>
    </row>
    <row r="8" spans="1:25">
      <c r="A8" s="26" t="s">
        <v>16</v>
      </c>
      <c r="B8" s="27" t="s">
        <v>626</v>
      </c>
      <c r="C8" s="28">
        <v>2487</v>
      </c>
      <c r="D8" s="28">
        <f>C8-M8-L8</f>
        <v>1910</v>
      </c>
      <c r="E8" s="28">
        <f>SUM(F8:I8)</f>
        <v>933</v>
      </c>
      <c r="F8" s="28">
        <v>465</v>
      </c>
      <c r="G8" s="28">
        <v>217</v>
      </c>
      <c r="H8" s="28">
        <v>60</v>
      </c>
      <c r="I8" s="28">
        <v>191</v>
      </c>
      <c r="J8" s="28">
        <v>930</v>
      </c>
      <c r="K8" s="28">
        <v>888</v>
      </c>
      <c r="L8" s="28">
        <v>81</v>
      </c>
      <c r="M8" s="28">
        <v>496</v>
      </c>
      <c r="N8" s="28">
        <v>23</v>
      </c>
      <c r="O8" s="29">
        <f>E8/D8</f>
        <v>0.48848167539267018</v>
      </c>
      <c r="P8" s="29">
        <f>(F8+(2*G8)+(3*H8)+(4*I8))/D8</f>
        <v>0.96492146596858641</v>
      </c>
      <c r="Q8" s="29">
        <f>(E8+M8-L8)/(C8)</f>
        <v>0.54201849618013676</v>
      </c>
      <c r="R8" s="29">
        <f>((F8+(2*G8)+(3*H8)+(4*I8))/D8)+((E8+M8-L8)/(C8))</f>
        <v>1.5069399621487232</v>
      </c>
      <c r="S8" s="30">
        <f>F8+G8*2+H8*3+I8*4</f>
        <v>1843</v>
      </c>
      <c r="T8" s="30">
        <v>26</v>
      </c>
      <c r="W8" s="5"/>
    </row>
    <row r="9" spans="1:25">
      <c r="A9" s="26" t="s">
        <v>653</v>
      </c>
      <c r="B9" s="27">
        <v>2012</v>
      </c>
      <c r="C9" s="28">
        <v>29</v>
      </c>
      <c r="D9" s="28">
        <f>C9-M9-L9</f>
        <v>29</v>
      </c>
      <c r="E9" s="28">
        <f>SUM(F9:I9)</f>
        <v>14</v>
      </c>
      <c r="F9" s="28">
        <v>12</v>
      </c>
      <c r="G9" s="28">
        <v>0</v>
      </c>
      <c r="H9" s="28">
        <v>1</v>
      </c>
      <c r="I9" s="28">
        <v>1</v>
      </c>
      <c r="J9" s="28">
        <v>8</v>
      </c>
      <c r="K9" s="28">
        <v>8</v>
      </c>
      <c r="L9" s="28">
        <v>0</v>
      </c>
      <c r="M9" s="28">
        <v>0</v>
      </c>
      <c r="N9" s="28">
        <v>4</v>
      </c>
      <c r="O9" s="29">
        <f>E9/D9</f>
        <v>0.48275862068965519</v>
      </c>
      <c r="P9" s="29">
        <f>(F9+(2*G9)+(3*H9)+(4*I9))/D9</f>
        <v>0.65517241379310343</v>
      </c>
      <c r="Q9" s="29">
        <f>(E9+M9-L9)/(C9)</f>
        <v>0.48275862068965519</v>
      </c>
      <c r="R9" s="29">
        <f>((F9+(2*G9)+(3*H9)+(4*I9))/D9)+((E9+M9-L9)/(C9))</f>
        <v>1.1379310344827587</v>
      </c>
      <c r="S9" s="30">
        <f>F9+G9*2+H9*3+I9*4</f>
        <v>19</v>
      </c>
      <c r="T9" s="30">
        <v>1</v>
      </c>
    </row>
    <row r="10" spans="1:25">
      <c r="A10" s="26" t="s">
        <v>601</v>
      </c>
      <c r="B10" s="27" t="s">
        <v>646</v>
      </c>
      <c r="C10" s="28">
        <v>205</v>
      </c>
      <c r="D10" s="28">
        <f>C10-M10-L10</f>
        <v>176</v>
      </c>
      <c r="E10" s="28">
        <f>SUM(F10:I10)</f>
        <v>84</v>
      </c>
      <c r="F10" s="28">
        <v>54</v>
      </c>
      <c r="G10" s="28">
        <v>14</v>
      </c>
      <c r="H10" s="28">
        <v>2</v>
      </c>
      <c r="I10" s="28">
        <v>14</v>
      </c>
      <c r="J10" s="28">
        <v>70</v>
      </c>
      <c r="K10" s="28">
        <v>67</v>
      </c>
      <c r="L10" s="28">
        <v>2</v>
      </c>
      <c r="M10" s="28">
        <v>27</v>
      </c>
      <c r="N10" s="28">
        <v>15</v>
      </c>
      <c r="O10" s="29">
        <f>E10/D10</f>
        <v>0.47727272727272729</v>
      </c>
      <c r="P10" s="31">
        <f>(F10+(2*G10)+(3*H10)+(4*I10))/D10</f>
        <v>0.81818181818181823</v>
      </c>
      <c r="Q10" s="29">
        <f>(E10+M10-L10)/(C10)</f>
        <v>0.53170731707317076</v>
      </c>
      <c r="R10" s="29">
        <f>((F10+(2*G10)+(3*H10)+(4*I10))/D10)+((E10+M10-L10)/(C10))</f>
        <v>1.3498891352549891</v>
      </c>
      <c r="S10" s="30">
        <f>F10+G10*2+H10*3+I10*4</f>
        <v>144</v>
      </c>
      <c r="T10" s="30">
        <v>3</v>
      </c>
    </row>
    <row r="11" spans="1:25">
      <c r="A11" s="26" t="s">
        <v>187</v>
      </c>
      <c r="B11" s="27" t="s">
        <v>648</v>
      </c>
      <c r="C11" s="28">
        <v>501</v>
      </c>
      <c r="D11" s="28">
        <f>C11-M11-L11</f>
        <v>445</v>
      </c>
      <c r="E11" s="28">
        <f>SUM(F11:I11)</f>
        <v>206</v>
      </c>
      <c r="F11" s="28">
        <v>120</v>
      </c>
      <c r="G11" s="28">
        <v>35</v>
      </c>
      <c r="H11" s="28">
        <v>17</v>
      </c>
      <c r="I11" s="28">
        <v>34</v>
      </c>
      <c r="J11" s="28">
        <v>211</v>
      </c>
      <c r="K11" s="28">
        <v>155</v>
      </c>
      <c r="L11" s="28">
        <v>6</v>
      </c>
      <c r="M11" s="28">
        <v>50</v>
      </c>
      <c r="N11" s="28">
        <v>24</v>
      </c>
      <c r="O11" s="29">
        <f>E11/D11</f>
        <v>0.46292134831460674</v>
      </c>
      <c r="P11" s="29">
        <f>(F11+(2*G11)+(3*H11)+(4*I11))/D11</f>
        <v>0.84719101123595508</v>
      </c>
      <c r="Q11" s="29">
        <f>(E11+M11-L11)/(C11)</f>
        <v>0.49900199600798401</v>
      </c>
      <c r="R11" s="29">
        <f>((F11+(2*G11)+(3*H11)+(4*I11))/D11)+((E11+M11-L11)/(C11))</f>
        <v>1.3461930072439392</v>
      </c>
      <c r="S11" s="30">
        <f>F11+G11*2+H11*3+I11*4</f>
        <v>377</v>
      </c>
      <c r="T11" s="30">
        <v>7</v>
      </c>
      <c r="W11" s="5"/>
    </row>
    <row r="12" spans="1:25">
      <c r="A12" s="26" t="s">
        <v>602</v>
      </c>
      <c r="B12" s="27" t="s">
        <v>646</v>
      </c>
      <c r="C12" s="28">
        <v>204</v>
      </c>
      <c r="D12" s="28">
        <f>C12-M12-L12</f>
        <v>167</v>
      </c>
      <c r="E12" s="28">
        <f>SUM(F12:I12)</f>
        <v>77</v>
      </c>
      <c r="F12" s="28">
        <v>51</v>
      </c>
      <c r="G12" s="28">
        <v>11</v>
      </c>
      <c r="H12" s="28">
        <v>7</v>
      </c>
      <c r="I12" s="28">
        <v>8</v>
      </c>
      <c r="J12" s="28">
        <v>59</v>
      </c>
      <c r="K12" s="28">
        <v>63</v>
      </c>
      <c r="L12" s="28">
        <v>4</v>
      </c>
      <c r="M12" s="28">
        <v>33</v>
      </c>
      <c r="N12" s="28">
        <v>11</v>
      </c>
      <c r="O12" s="29">
        <f>E12/D12</f>
        <v>0.46107784431137727</v>
      </c>
      <c r="P12" s="29">
        <f>(F12+(2*G12)+(3*H12)+(4*I12))/D12</f>
        <v>0.75449101796407181</v>
      </c>
      <c r="Q12" s="29">
        <f>(E12+M12-L12)/(C12)</f>
        <v>0.51960784313725494</v>
      </c>
      <c r="R12" s="29">
        <f>((F12+(2*G12)+(3*H12)+(4*I12))/D12)+((E12+M12-L12)/(C12))</f>
        <v>1.2740988611013266</v>
      </c>
      <c r="S12" s="30">
        <f>F12+G12*2+H12*3+I12*4</f>
        <v>126</v>
      </c>
      <c r="T12" s="30">
        <v>3</v>
      </c>
      <c r="W12" s="5"/>
    </row>
    <row r="13" spans="1:25">
      <c r="A13" s="26" t="s">
        <v>22</v>
      </c>
      <c r="B13" s="27" t="s">
        <v>643</v>
      </c>
      <c r="C13" s="28">
        <v>1859</v>
      </c>
      <c r="D13" s="28">
        <f>C13-M13-L13</f>
        <v>1483</v>
      </c>
      <c r="E13" s="28">
        <f>SUM(F13:I13)</f>
        <v>670</v>
      </c>
      <c r="F13" s="28">
        <v>312</v>
      </c>
      <c r="G13" s="28">
        <v>159</v>
      </c>
      <c r="H13" s="28">
        <v>56</v>
      </c>
      <c r="I13" s="28">
        <v>143</v>
      </c>
      <c r="J13" s="28">
        <v>727</v>
      </c>
      <c r="K13" s="28">
        <v>623</v>
      </c>
      <c r="L13" s="28">
        <v>27</v>
      </c>
      <c r="M13" s="28">
        <v>349</v>
      </c>
      <c r="N13" s="28">
        <v>68</v>
      </c>
      <c r="O13" s="29">
        <f>E13/D13</f>
        <v>0.45178691840863117</v>
      </c>
      <c r="P13" s="29">
        <f>(F13+(2*G13)+(3*H13)+(4*I13))/D13</f>
        <v>0.92380310182063385</v>
      </c>
      <c r="Q13" s="29">
        <f>(E13+M13-L13)/(C13)</f>
        <v>0.53362022592791825</v>
      </c>
      <c r="R13" s="29">
        <f>((F13+(2*G13)+(3*H13)+(4*I13))/D13)+((E13+M13-L13)/(C13))</f>
        <v>1.4574233277485522</v>
      </c>
      <c r="S13" s="30">
        <f>F13+G13*2+H13*3+I13*4</f>
        <v>1370</v>
      </c>
      <c r="T13" s="30">
        <v>24</v>
      </c>
    </row>
    <row r="14" spans="1:25">
      <c r="A14" s="26" t="s">
        <v>475</v>
      </c>
      <c r="B14" s="27" t="s">
        <v>631</v>
      </c>
      <c r="C14" s="33">
        <v>798</v>
      </c>
      <c r="D14" s="28">
        <f>C14-M14-L14</f>
        <v>681</v>
      </c>
      <c r="E14" s="28">
        <f>SUM(F14:I14)</f>
        <v>303</v>
      </c>
      <c r="F14" s="33">
        <v>187</v>
      </c>
      <c r="G14" s="33">
        <v>53</v>
      </c>
      <c r="H14" s="33">
        <v>14</v>
      </c>
      <c r="I14" s="33">
        <v>49</v>
      </c>
      <c r="J14" s="33">
        <v>274</v>
      </c>
      <c r="K14" s="33">
        <v>272</v>
      </c>
      <c r="L14" s="33">
        <v>12</v>
      </c>
      <c r="M14" s="33">
        <v>105</v>
      </c>
      <c r="N14" s="33">
        <v>29</v>
      </c>
      <c r="O14" s="29">
        <f>E14/D14</f>
        <v>0.44493392070484583</v>
      </c>
      <c r="P14" s="29">
        <f>(F14+(2*G14)+(3*H14)+(4*I14))/D14</f>
        <v>0.77973568281938321</v>
      </c>
      <c r="Q14" s="29">
        <f>(E14+M14-L14)/(C14)</f>
        <v>0.49624060150375937</v>
      </c>
      <c r="R14" s="29">
        <f>((F14+(2*G14)+(3*H14)+(4*I14))/D14)+((E14+M14-L14)/(C14))</f>
        <v>1.2759762843231426</v>
      </c>
      <c r="S14" s="30">
        <f>F14+G14*2+H14*3+I14*4</f>
        <v>531</v>
      </c>
      <c r="T14" s="30">
        <v>11</v>
      </c>
      <c r="W14" s="5"/>
    </row>
    <row r="15" spans="1:25">
      <c r="A15" s="26" t="s">
        <v>622</v>
      </c>
      <c r="B15" s="27" t="s">
        <v>652</v>
      </c>
      <c r="C15" s="28">
        <v>90</v>
      </c>
      <c r="D15" s="28">
        <f>C15-M15-L15</f>
        <v>72</v>
      </c>
      <c r="E15" s="28">
        <f>SUM(F15:I15)</f>
        <v>32</v>
      </c>
      <c r="F15" s="28">
        <v>21</v>
      </c>
      <c r="G15" s="28">
        <v>7</v>
      </c>
      <c r="H15" s="28">
        <v>2</v>
      </c>
      <c r="I15" s="28">
        <v>2</v>
      </c>
      <c r="J15" s="28">
        <v>31</v>
      </c>
      <c r="K15" s="28">
        <v>32</v>
      </c>
      <c r="L15" s="28">
        <v>3</v>
      </c>
      <c r="M15" s="28">
        <v>15</v>
      </c>
      <c r="N15" s="28">
        <v>2</v>
      </c>
      <c r="O15" s="29">
        <f>E15/D15</f>
        <v>0.44444444444444442</v>
      </c>
      <c r="P15" s="29">
        <f>(F15+(2*G15)+(3*H15)+(4*I15))/D15</f>
        <v>0.68055555555555558</v>
      </c>
      <c r="Q15" s="29">
        <f>(E15+M15-L15)/(C15)</f>
        <v>0.48888888888888887</v>
      </c>
      <c r="R15" s="29">
        <f>((F15+(2*G15)+(3*H15)+(4*I15))/D15)+((E15+M15-L15)/(C15))</f>
        <v>1.1694444444444445</v>
      </c>
      <c r="S15" s="30">
        <f>F15+G15*2+H15*3+I15*4</f>
        <v>49</v>
      </c>
      <c r="T15" s="30">
        <v>2</v>
      </c>
      <c r="W15" s="5"/>
    </row>
    <row r="16" spans="1:25">
      <c r="A16" s="26" t="s">
        <v>293</v>
      </c>
      <c r="B16" s="27" t="s">
        <v>630</v>
      </c>
      <c r="C16" s="28">
        <v>765</v>
      </c>
      <c r="D16" s="28">
        <f>C16-M16-L16</f>
        <v>657</v>
      </c>
      <c r="E16" s="28">
        <f>SUM(F16:I16)</f>
        <v>287</v>
      </c>
      <c r="F16" s="28">
        <v>166</v>
      </c>
      <c r="G16" s="28">
        <v>54</v>
      </c>
      <c r="H16" s="28">
        <v>18</v>
      </c>
      <c r="I16" s="28">
        <v>49</v>
      </c>
      <c r="J16" s="28">
        <v>232</v>
      </c>
      <c r="K16" s="28">
        <v>258</v>
      </c>
      <c r="L16" s="28">
        <v>14</v>
      </c>
      <c r="M16" s="28">
        <v>94</v>
      </c>
      <c r="N16" s="28">
        <v>34</v>
      </c>
      <c r="O16" s="29">
        <f>E16/D16</f>
        <v>0.43683409436834092</v>
      </c>
      <c r="P16" s="29">
        <f>(F16+(2*G16)+(3*H16)+(4*I16))/D16</f>
        <v>0.79756468797564684</v>
      </c>
      <c r="Q16" s="29">
        <f>(E16+M16-L16)/(C16)</f>
        <v>0.47973856209150328</v>
      </c>
      <c r="R16" s="29">
        <f>((F16+(2*G16)+(3*H16)+(4*I16))/D16)+((E16+M16-L16)/(C16))</f>
        <v>1.2773032500671502</v>
      </c>
      <c r="S16" s="30">
        <f>F16+G16*2+H16*3+I16*4</f>
        <v>524</v>
      </c>
      <c r="T16" s="30">
        <v>12</v>
      </c>
    </row>
    <row r="17" spans="1:25">
      <c r="A17" s="26" t="s">
        <v>654</v>
      </c>
      <c r="B17" s="27">
        <v>2012</v>
      </c>
      <c r="C17" s="28">
        <v>54</v>
      </c>
      <c r="D17" s="28">
        <f>C17-M17-L17</f>
        <v>51</v>
      </c>
      <c r="E17" s="28">
        <f>SUM(F17:I17)</f>
        <v>22</v>
      </c>
      <c r="F17" s="28">
        <v>18</v>
      </c>
      <c r="G17" s="28">
        <v>3</v>
      </c>
      <c r="H17" s="28">
        <v>1</v>
      </c>
      <c r="I17" s="28">
        <v>0</v>
      </c>
      <c r="J17" s="28">
        <v>10</v>
      </c>
      <c r="K17" s="28">
        <v>9</v>
      </c>
      <c r="L17" s="28">
        <v>0</v>
      </c>
      <c r="M17" s="28">
        <v>3</v>
      </c>
      <c r="N17" s="28">
        <v>3</v>
      </c>
      <c r="O17" s="29">
        <f>E17/D17</f>
        <v>0.43137254901960786</v>
      </c>
      <c r="P17" s="29">
        <f>(F17+(2*G17)+(3*H17)+(4*I17))/D17</f>
        <v>0.52941176470588236</v>
      </c>
      <c r="Q17" s="29">
        <f>(E17+M17-L17)/(C17)</f>
        <v>0.46296296296296297</v>
      </c>
      <c r="R17" s="29">
        <f>((F17+(2*G17)+(3*H17)+(4*I17))/D17)+((E17+M17-L17)/(C17))</f>
        <v>0.99237472766884527</v>
      </c>
      <c r="S17" s="30">
        <f>F17+G17*2+H17*3+I17*4</f>
        <v>27</v>
      </c>
      <c r="T17" s="30">
        <v>1</v>
      </c>
    </row>
    <row r="18" spans="1:25">
      <c r="A18" s="26" t="s">
        <v>54</v>
      </c>
      <c r="B18" s="27" t="s">
        <v>647</v>
      </c>
      <c r="C18" s="28">
        <v>840</v>
      </c>
      <c r="D18" s="28">
        <f>C18-M18-L18</f>
        <v>702</v>
      </c>
      <c r="E18" s="28">
        <f>SUM(F18:I18)</f>
        <v>298</v>
      </c>
      <c r="F18" s="28">
        <v>173</v>
      </c>
      <c r="G18" s="28">
        <v>54</v>
      </c>
      <c r="H18" s="28">
        <v>16</v>
      </c>
      <c r="I18" s="28">
        <v>55</v>
      </c>
      <c r="J18" s="28">
        <v>277</v>
      </c>
      <c r="K18" s="28">
        <v>307</v>
      </c>
      <c r="L18" s="28">
        <v>17</v>
      </c>
      <c r="M18" s="28">
        <v>121</v>
      </c>
      <c r="N18" s="28">
        <v>81</v>
      </c>
      <c r="O18" s="29">
        <f>E18/D18</f>
        <v>0.42450142450142453</v>
      </c>
      <c r="P18" s="29">
        <f>(F18+(2*G18)+(3*H18)+(4*I18))/D18</f>
        <v>0.78205128205128205</v>
      </c>
      <c r="Q18" s="29">
        <f>(E18+M18-L18)/(C18)</f>
        <v>0.47857142857142859</v>
      </c>
      <c r="R18" s="29">
        <f>((F18+(2*G18)+(3*H18)+(4*I18))/D18)+((E18+M18-L18)/(C18))</f>
        <v>1.2606227106227106</v>
      </c>
      <c r="S18" s="30">
        <f>F18+G18*2+H18*3+I18*4</f>
        <v>549</v>
      </c>
      <c r="T18" s="30">
        <v>13</v>
      </c>
      <c r="U18" s="11">
        <v>2</v>
      </c>
      <c r="W18" s="11">
        <v>1</v>
      </c>
    </row>
    <row r="19" spans="1:25">
      <c r="A19" s="26" t="s">
        <v>312</v>
      </c>
      <c r="B19" s="27" t="s">
        <v>638</v>
      </c>
      <c r="C19" s="28">
        <v>1573</v>
      </c>
      <c r="D19" s="28">
        <f>C19-M19-L19</f>
        <v>1371</v>
      </c>
      <c r="E19" s="28">
        <f>SUM(F19:I19)</f>
        <v>580</v>
      </c>
      <c r="F19" s="28">
        <v>386</v>
      </c>
      <c r="G19" s="28">
        <v>89</v>
      </c>
      <c r="H19" s="28">
        <v>44</v>
      </c>
      <c r="I19" s="28">
        <v>61</v>
      </c>
      <c r="J19" s="28">
        <v>544</v>
      </c>
      <c r="K19" s="28">
        <v>341</v>
      </c>
      <c r="L19" s="28">
        <v>29</v>
      </c>
      <c r="M19" s="28">
        <v>173</v>
      </c>
      <c r="N19" s="28">
        <v>83</v>
      </c>
      <c r="O19" s="29">
        <f>E19/D19</f>
        <v>0.42304886943836617</v>
      </c>
      <c r="P19" s="29">
        <f>(F19+(2*G19)+(3*H19)+(4*I19))/D19</f>
        <v>0.6856309263311452</v>
      </c>
      <c r="Q19" s="29">
        <f>(E19+M19-L19)/(C19)</f>
        <v>0.46026700572155116</v>
      </c>
      <c r="R19" s="29">
        <f>((F19+(2*G19)+(3*H19)+(4*I19))/D19)+((E19+M19-L19)/(C19))</f>
        <v>1.1458979320526963</v>
      </c>
      <c r="S19" s="30">
        <f>F19+G19*2+H19*3+I19*4</f>
        <v>940</v>
      </c>
      <c r="T19" s="30">
        <v>18</v>
      </c>
      <c r="W19" s="5"/>
    </row>
    <row r="20" spans="1:25">
      <c r="A20" s="26" t="s">
        <v>575</v>
      </c>
      <c r="B20" s="27" t="s">
        <v>640</v>
      </c>
      <c r="C20" s="28">
        <v>478</v>
      </c>
      <c r="D20" s="28">
        <f>C20-M20-L20</f>
        <v>379</v>
      </c>
      <c r="E20" s="28">
        <f>SUM(F20:I20)</f>
        <v>160</v>
      </c>
      <c r="F20" s="28">
        <v>106</v>
      </c>
      <c r="G20" s="28">
        <v>23</v>
      </c>
      <c r="H20" s="28">
        <v>10</v>
      </c>
      <c r="I20" s="28">
        <v>21</v>
      </c>
      <c r="J20" s="28">
        <v>202</v>
      </c>
      <c r="K20" s="28">
        <v>104</v>
      </c>
      <c r="L20" s="28">
        <v>7</v>
      </c>
      <c r="M20" s="28">
        <v>92</v>
      </c>
      <c r="N20" s="28">
        <v>29</v>
      </c>
      <c r="O20" s="29">
        <f>E20/D20</f>
        <v>0.42216358839050133</v>
      </c>
      <c r="P20" s="29">
        <f>(F20+(2*G20)+(3*H20)+(4*I20))/D20</f>
        <v>0.70184696569920846</v>
      </c>
      <c r="Q20" s="29">
        <f>(E20+M20-L20)/(C20)</f>
        <v>0.5125523012552301</v>
      </c>
      <c r="R20" s="29">
        <f>((F20+(2*G20)+(3*H20)+(4*I20))/D20)+((E20+M20-L20)/(C20))</f>
        <v>1.2143992669544386</v>
      </c>
      <c r="S20" s="30">
        <f>F20+G20*2+H20*3+I20*4</f>
        <v>266</v>
      </c>
      <c r="T20" s="30">
        <v>5</v>
      </c>
      <c r="U20" s="5"/>
      <c r="V20" s="11">
        <v>1</v>
      </c>
    </row>
    <row r="21" spans="1:25">
      <c r="A21" s="26" t="s">
        <v>605</v>
      </c>
      <c r="B21" s="27" t="s">
        <v>646</v>
      </c>
      <c r="C21" s="28">
        <v>252</v>
      </c>
      <c r="D21" s="28">
        <f>C21-M21-L21</f>
        <v>229</v>
      </c>
      <c r="E21" s="28">
        <f>SUM(F21:I21)</f>
        <v>96</v>
      </c>
      <c r="F21" s="28">
        <v>57</v>
      </c>
      <c r="G21" s="28">
        <v>12</v>
      </c>
      <c r="H21" s="28">
        <v>16</v>
      </c>
      <c r="I21" s="28">
        <v>11</v>
      </c>
      <c r="J21" s="28">
        <v>71</v>
      </c>
      <c r="K21" s="28">
        <v>77</v>
      </c>
      <c r="L21" s="28">
        <v>5</v>
      </c>
      <c r="M21" s="28">
        <v>18</v>
      </c>
      <c r="N21" s="28">
        <v>7</v>
      </c>
      <c r="O21" s="29">
        <f>E21/D21</f>
        <v>0.41921397379912662</v>
      </c>
      <c r="P21" s="29">
        <f>(F21+(2*G21)+(3*H21)+(4*I21))/D21</f>
        <v>0.75545851528384278</v>
      </c>
      <c r="Q21" s="29">
        <f>(E21+M21-L21)/(C21)</f>
        <v>0.43253968253968256</v>
      </c>
      <c r="R21" s="29">
        <f>((F21+(2*G21)+(3*H21)+(4*I21))/D21)+((E21+M21-L21)/(C21))</f>
        <v>1.1879981978235254</v>
      </c>
      <c r="S21" s="30">
        <f>F21+G21*2+H21*3+I21*4</f>
        <v>173</v>
      </c>
      <c r="T21" s="30">
        <v>3</v>
      </c>
    </row>
    <row r="22" spans="1:25">
      <c r="A22" s="26" t="s">
        <v>17</v>
      </c>
      <c r="B22" s="27" t="s">
        <v>650</v>
      </c>
      <c r="C22" s="28">
        <v>1683</v>
      </c>
      <c r="D22" s="28">
        <f>C22-M22-L22</f>
        <v>1457</v>
      </c>
      <c r="E22" s="28">
        <f>SUM(F22:I22)</f>
        <v>608</v>
      </c>
      <c r="F22" s="28">
        <v>468</v>
      </c>
      <c r="G22" s="28">
        <v>94</v>
      </c>
      <c r="H22" s="28">
        <v>37</v>
      </c>
      <c r="I22" s="28">
        <v>9</v>
      </c>
      <c r="J22" s="28">
        <v>386</v>
      </c>
      <c r="K22" s="28">
        <v>414</v>
      </c>
      <c r="L22" s="28">
        <v>47</v>
      </c>
      <c r="M22" s="28">
        <v>179</v>
      </c>
      <c r="N22" s="28">
        <v>31</v>
      </c>
      <c r="O22" s="29">
        <f>E22/D22</f>
        <v>0.41729581331503091</v>
      </c>
      <c r="P22" s="29">
        <f>(F22+(2*G22)+(3*H22)+(4*I22))/D22</f>
        <v>0.55113246396705562</v>
      </c>
      <c r="Q22" s="29">
        <f>(E22+M22-L22)/(C22)</f>
        <v>0.43969102792632203</v>
      </c>
      <c r="R22" s="29">
        <f>((F22+(2*G22)+(3*H22)+(4*I22))/D22)+((E22+M22-L22)/(C22))</f>
        <v>0.99082349189337759</v>
      </c>
      <c r="S22" s="30">
        <f>F22+G22*2+H22*3+I22*4</f>
        <v>803</v>
      </c>
      <c r="T22" s="30">
        <v>22</v>
      </c>
    </row>
    <row r="23" spans="1:25">
      <c r="A23" s="26" t="s">
        <v>619</v>
      </c>
      <c r="B23" s="27" t="s">
        <v>627</v>
      </c>
      <c r="C23" s="28">
        <v>1510</v>
      </c>
      <c r="D23" s="28">
        <f>C23-M23-L23</f>
        <v>1272</v>
      </c>
      <c r="E23" s="28">
        <f>SUM(F23:I23)</f>
        <v>528</v>
      </c>
      <c r="F23" s="28">
        <v>299</v>
      </c>
      <c r="G23" s="28">
        <v>113</v>
      </c>
      <c r="H23" s="28">
        <v>47</v>
      </c>
      <c r="I23" s="28">
        <v>69</v>
      </c>
      <c r="J23" s="28">
        <v>519</v>
      </c>
      <c r="K23" s="28">
        <v>417</v>
      </c>
      <c r="L23" s="28">
        <v>22</v>
      </c>
      <c r="M23" s="28">
        <v>216</v>
      </c>
      <c r="N23" s="28">
        <v>127</v>
      </c>
      <c r="O23" s="29">
        <f>E23/D23</f>
        <v>0.41509433962264153</v>
      </c>
      <c r="P23" s="29">
        <f>(F23+(2*G23)+(3*H23)+(4*I23))/D23</f>
        <v>0.74056603773584906</v>
      </c>
      <c r="Q23" s="29">
        <f>(E23+M23-L23)/(C23)</f>
        <v>0.4781456953642384</v>
      </c>
      <c r="R23" s="29">
        <f>((F23+(2*G23)+(3*H23)+(4*I23))/D23)+((E23+M23-L23)/(C23))</f>
        <v>1.2187117331000874</v>
      </c>
      <c r="S23" s="30">
        <f>F23+G23*2+H23*3+I23*4</f>
        <v>942</v>
      </c>
      <c r="T23" s="30">
        <v>17</v>
      </c>
      <c r="U23" s="5">
        <v>2</v>
      </c>
      <c r="V23" s="11">
        <v>1</v>
      </c>
      <c r="W23" s="11">
        <v>1</v>
      </c>
      <c r="Y23" s="13"/>
    </row>
    <row r="24" spans="1:25">
      <c r="A24" s="26" t="s">
        <v>600</v>
      </c>
      <c r="B24" s="27" t="s">
        <v>651</v>
      </c>
      <c r="C24" s="28">
        <v>93</v>
      </c>
      <c r="D24" s="28">
        <f>C24-M24-L24</f>
        <v>73</v>
      </c>
      <c r="E24" s="28">
        <f>SUM(F24:I24)</f>
        <v>30</v>
      </c>
      <c r="F24" s="28">
        <v>15</v>
      </c>
      <c r="G24" s="28">
        <v>6</v>
      </c>
      <c r="H24" s="28">
        <v>1</v>
      </c>
      <c r="I24" s="28">
        <v>8</v>
      </c>
      <c r="J24" s="28">
        <v>41</v>
      </c>
      <c r="K24" s="28">
        <v>31</v>
      </c>
      <c r="L24" s="28">
        <v>0</v>
      </c>
      <c r="M24" s="28">
        <v>20</v>
      </c>
      <c r="N24" s="28">
        <v>4</v>
      </c>
      <c r="O24" s="29">
        <f>E24/D24</f>
        <v>0.41095890410958902</v>
      </c>
      <c r="P24" s="29">
        <f>(F24+G24*2+H24*3+I24*4)/D24</f>
        <v>0.84931506849315064</v>
      </c>
      <c r="Q24" s="29">
        <f>(E24+M24-L24)/(C24)</f>
        <v>0.5376344086021505</v>
      </c>
      <c r="R24" s="29">
        <f>((F24+(2*G24)+(3*H24)+(4*I24))/D24)+((E24+M24-L24)/(C24))</f>
        <v>1.386949477095301</v>
      </c>
      <c r="S24" s="30">
        <f>F24+G24*2+H24*3+I24*4</f>
        <v>62</v>
      </c>
      <c r="T24" s="30">
        <v>2</v>
      </c>
      <c r="W24" s="5"/>
      <c r="X24" s="12"/>
      <c r="Y24" s="12"/>
    </row>
    <row r="25" spans="1:25">
      <c r="A25" s="26" t="s">
        <v>18</v>
      </c>
      <c r="B25" s="27" t="s">
        <v>632</v>
      </c>
      <c r="C25" s="28">
        <v>1739</v>
      </c>
      <c r="D25" s="28">
        <f>C25-M25-L25</f>
        <v>1537</v>
      </c>
      <c r="E25" s="28">
        <f>SUM(F25:I25)</f>
        <v>628</v>
      </c>
      <c r="F25" s="28">
        <v>424</v>
      </c>
      <c r="G25" s="28">
        <v>134</v>
      </c>
      <c r="H25" s="28">
        <v>39</v>
      </c>
      <c r="I25" s="28">
        <v>31</v>
      </c>
      <c r="J25" s="28">
        <v>459</v>
      </c>
      <c r="K25" s="28">
        <v>412</v>
      </c>
      <c r="L25" s="28">
        <v>28</v>
      </c>
      <c r="M25" s="28">
        <v>174</v>
      </c>
      <c r="N25" s="28">
        <v>63</v>
      </c>
      <c r="O25" s="29">
        <f>E25/D25</f>
        <v>0.40858815875081328</v>
      </c>
      <c r="P25" s="29">
        <f>(F25+(2*G25)+(3*H25)+(4*I25))/D25</f>
        <v>0.60702667534157451</v>
      </c>
      <c r="Q25" s="29">
        <f>(E25+M25-L25)/(C25)</f>
        <v>0.44508338125359403</v>
      </c>
      <c r="R25" s="29">
        <f>((F25+(2*G25)+(3*H25)+(4*I25))/D25)+((E25+M25-L25)/(C25))</f>
        <v>1.0521100565951684</v>
      </c>
      <c r="S25" s="30">
        <f>F25+G25*2+H25*3+I25*4</f>
        <v>933</v>
      </c>
      <c r="T25" s="30">
        <v>22</v>
      </c>
      <c r="V25" s="11">
        <v>1</v>
      </c>
    </row>
    <row r="26" spans="1:25">
      <c r="A26" s="26" t="s">
        <v>621</v>
      </c>
      <c r="B26" s="27" t="s">
        <v>652</v>
      </c>
      <c r="C26" s="28">
        <v>152</v>
      </c>
      <c r="D26" s="28">
        <f>C26-M26-L26</f>
        <v>133</v>
      </c>
      <c r="E26" s="28">
        <f>SUM(F26:I26)</f>
        <v>53</v>
      </c>
      <c r="F26" s="28">
        <v>47</v>
      </c>
      <c r="G26" s="28">
        <v>5</v>
      </c>
      <c r="H26" s="28">
        <v>0</v>
      </c>
      <c r="I26" s="28">
        <v>1</v>
      </c>
      <c r="J26" s="28">
        <v>53</v>
      </c>
      <c r="K26" s="28">
        <v>18</v>
      </c>
      <c r="L26" s="28">
        <v>2</v>
      </c>
      <c r="M26" s="28">
        <v>17</v>
      </c>
      <c r="N26" s="28">
        <v>0</v>
      </c>
      <c r="O26" s="29">
        <f>E26/D26</f>
        <v>0.39849624060150374</v>
      </c>
      <c r="P26" s="29">
        <f>(F26+(2*G26)+(3*H26)+(4*I26))/D26</f>
        <v>0.45864661654135336</v>
      </c>
      <c r="Q26" s="29">
        <f>(E26+M26-L26)/(C26)</f>
        <v>0.44736842105263158</v>
      </c>
      <c r="R26" s="29">
        <f>((F26+(2*G26)+(3*H26)+(4*I26))/D26)+((E26+M26-L26)/(C26))</f>
        <v>0.90601503759398494</v>
      </c>
      <c r="S26" s="30">
        <f>F26+G26*2+H26*3+I26*4</f>
        <v>61</v>
      </c>
      <c r="T26" s="30">
        <v>2</v>
      </c>
    </row>
    <row r="27" spans="1:25">
      <c r="A27" s="26" t="s">
        <v>468</v>
      </c>
      <c r="B27" s="27" t="s">
        <v>627</v>
      </c>
      <c r="C27" s="28">
        <v>1207</v>
      </c>
      <c r="D27" s="28">
        <f>C27-M27-L27</f>
        <v>1061</v>
      </c>
      <c r="E27" s="28">
        <f>SUM(F27:I27)</f>
        <v>418</v>
      </c>
      <c r="F27" s="28">
        <v>247</v>
      </c>
      <c r="G27" s="28">
        <v>78</v>
      </c>
      <c r="H27" s="28">
        <v>29</v>
      </c>
      <c r="I27" s="28">
        <v>64</v>
      </c>
      <c r="J27" s="28">
        <v>375</v>
      </c>
      <c r="K27" s="28">
        <v>373</v>
      </c>
      <c r="L27" s="28">
        <v>24</v>
      </c>
      <c r="M27" s="28">
        <v>122</v>
      </c>
      <c r="N27" s="28">
        <v>73</v>
      </c>
      <c r="O27" s="29">
        <f>E27/D27</f>
        <v>0.39396795475966068</v>
      </c>
      <c r="P27" s="29">
        <f>(F27+(2*G27)+(3*H27)+(4*I27))/D27</f>
        <v>0.70311027332705001</v>
      </c>
      <c r="Q27" s="29">
        <f>(E27+M27-L27)/(C27)</f>
        <v>0.42750621375310688</v>
      </c>
      <c r="R27" s="29">
        <f>((F27+(2*G27)+(3*H27)+(4*I27))/D27)+((E27+M27-L27)/(C27))</f>
        <v>1.1306164870801569</v>
      </c>
      <c r="S27" s="30">
        <f>F27+G27*2+H27*3+I27*4</f>
        <v>746</v>
      </c>
      <c r="T27" s="30">
        <v>17</v>
      </c>
      <c r="W27" s="5"/>
    </row>
    <row r="28" spans="1:25">
      <c r="A28" s="26" t="s">
        <v>467</v>
      </c>
      <c r="B28" s="27" t="s">
        <v>641</v>
      </c>
      <c r="C28" s="28">
        <v>1519</v>
      </c>
      <c r="D28" s="28">
        <f>C28-M28-L28</f>
        <v>1302</v>
      </c>
      <c r="E28" s="28">
        <f>SUM(F28:I28)</f>
        <v>510</v>
      </c>
      <c r="F28" s="28">
        <v>343</v>
      </c>
      <c r="G28" s="28">
        <v>83</v>
      </c>
      <c r="H28" s="28">
        <v>42</v>
      </c>
      <c r="I28" s="28">
        <v>42</v>
      </c>
      <c r="J28" s="28">
        <v>599</v>
      </c>
      <c r="K28" s="28">
        <v>269</v>
      </c>
      <c r="L28" s="28">
        <v>16</v>
      </c>
      <c r="M28" s="28">
        <v>201</v>
      </c>
      <c r="N28" s="28">
        <v>55</v>
      </c>
      <c r="O28" s="29">
        <f>E28/D28</f>
        <v>0.39170506912442399</v>
      </c>
      <c r="P28" s="29">
        <f>(F28+(2*G28)+(3*H28)+(4*I28))/D28</f>
        <v>0.61674347158218124</v>
      </c>
      <c r="Q28" s="29">
        <f>(E28+M28-L28)/(C28)</f>
        <v>0.45753785385121792</v>
      </c>
      <c r="R28" s="29">
        <f>((F28+(2*G28)+(3*H28)+(4*I28))/D28)+((E28+M28-L28)/(C28))</f>
        <v>1.0742813254333992</v>
      </c>
      <c r="S28" s="30">
        <f>F28+G28*2+H28*3+I28*4</f>
        <v>803</v>
      </c>
      <c r="T28" s="30">
        <v>16</v>
      </c>
      <c r="V28" s="11">
        <v>1</v>
      </c>
    </row>
    <row r="29" spans="1:25" s="6" customFormat="1">
      <c r="A29" s="26" t="s">
        <v>603</v>
      </c>
      <c r="B29" s="27" t="s">
        <v>646</v>
      </c>
      <c r="C29" s="28">
        <v>219</v>
      </c>
      <c r="D29" s="28">
        <f>C29-M29-L29</f>
        <v>188</v>
      </c>
      <c r="E29" s="28">
        <f>SUM(F29:I29)</f>
        <v>73</v>
      </c>
      <c r="F29" s="28">
        <v>46</v>
      </c>
      <c r="G29" s="28">
        <v>13</v>
      </c>
      <c r="H29" s="28">
        <v>7</v>
      </c>
      <c r="I29" s="28">
        <v>7</v>
      </c>
      <c r="J29" s="28">
        <v>63</v>
      </c>
      <c r="K29" s="28">
        <v>45</v>
      </c>
      <c r="L29" s="28">
        <v>3</v>
      </c>
      <c r="M29" s="28">
        <v>28</v>
      </c>
      <c r="N29" s="28">
        <v>15</v>
      </c>
      <c r="O29" s="29">
        <f>E29/D29</f>
        <v>0.38829787234042551</v>
      </c>
      <c r="P29" s="29">
        <f>(F29+(2*G29)+(3*H29)+(4*I29))/D29</f>
        <v>0.6436170212765957</v>
      </c>
      <c r="Q29" s="29">
        <f>(E29+M29-L29)/(C29)</f>
        <v>0.44748858447488582</v>
      </c>
      <c r="R29" s="29">
        <f>((F29+(2*G29)+(3*H29)+(4*I29))/D29)+((E29+M29-L29)/(C29))</f>
        <v>1.0911056057514816</v>
      </c>
      <c r="S29" s="30">
        <f>F29+G29*2+H29*3+I29*4</f>
        <v>121</v>
      </c>
      <c r="T29" s="30">
        <v>3</v>
      </c>
      <c r="U29" s="11">
        <v>1</v>
      </c>
      <c r="V29" s="11"/>
      <c r="W29" s="11"/>
      <c r="X29" s="11"/>
      <c r="Y29" s="11"/>
    </row>
    <row r="30" spans="1:25">
      <c r="A30" s="26" t="s">
        <v>588</v>
      </c>
      <c r="B30" s="27" t="s">
        <v>642</v>
      </c>
      <c r="C30" s="28">
        <v>317</v>
      </c>
      <c r="D30" s="28">
        <f>C30-M30-L30</f>
        <v>276</v>
      </c>
      <c r="E30" s="28">
        <f>SUM(F30:I30)</f>
        <v>104</v>
      </c>
      <c r="F30" s="28">
        <v>63</v>
      </c>
      <c r="G30" s="28">
        <v>26</v>
      </c>
      <c r="H30" s="28">
        <v>2</v>
      </c>
      <c r="I30" s="28">
        <v>13</v>
      </c>
      <c r="J30" s="28">
        <v>112</v>
      </c>
      <c r="K30" s="28">
        <v>89</v>
      </c>
      <c r="L30" s="28">
        <v>8</v>
      </c>
      <c r="M30" s="28">
        <v>33</v>
      </c>
      <c r="N30" s="28">
        <v>14</v>
      </c>
      <c r="O30" s="29">
        <f>E30/D30</f>
        <v>0.37681159420289856</v>
      </c>
      <c r="P30" s="29">
        <f>(F30+(2*G30)+(3*H30)+(4*I30))/D30</f>
        <v>0.62681159420289856</v>
      </c>
      <c r="Q30" s="29">
        <f>(E30+M30-L30)/(C30)</f>
        <v>0.40694006309148267</v>
      </c>
      <c r="R30" s="29">
        <f>((F30+(2*G30)+(3*H30)+(4*I30))/D30)+((E30+M30-L30)/(C30))</f>
        <v>1.0337516572943812</v>
      </c>
      <c r="S30" s="30">
        <f>F30+G30*2+H30*3+I30*4</f>
        <v>173</v>
      </c>
      <c r="T30" s="30">
        <v>4</v>
      </c>
      <c r="V30" s="11">
        <v>1</v>
      </c>
    </row>
    <row r="31" spans="1:25">
      <c r="A31" s="26" t="s">
        <v>31</v>
      </c>
      <c r="B31" s="27" t="s">
        <v>639</v>
      </c>
      <c r="C31" s="28">
        <v>1050</v>
      </c>
      <c r="D31" s="28">
        <f>C31-M31-L31</f>
        <v>945</v>
      </c>
      <c r="E31" s="28">
        <f>SUM(F31:I31)</f>
        <v>356</v>
      </c>
      <c r="F31" s="28">
        <v>253</v>
      </c>
      <c r="G31" s="28">
        <v>61</v>
      </c>
      <c r="H31" s="28">
        <v>19</v>
      </c>
      <c r="I31" s="28">
        <v>23</v>
      </c>
      <c r="J31" s="28">
        <v>209</v>
      </c>
      <c r="K31" s="28">
        <v>269</v>
      </c>
      <c r="L31" s="28">
        <v>14</v>
      </c>
      <c r="M31" s="28">
        <v>91</v>
      </c>
      <c r="N31" s="28">
        <v>42</v>
      </c>
      <c r="O31" s="29">
        <f>E31/D31</f>
        <v>0.37671957671957673</v>
      </c>
      <c r="P31" s="29">
        <f>(F31+(2*G31)+(3*H31)+(4*I31))/D31</f>
        <v>0.55449735449735449</v>
      </c>
      <c r="Q31" s="29">
        <f>(E31+M31-L31)/(C31)</f>
        <v>0.4123809523809524</v>
      </c>
      <c r="R31" s="29">
        <f>((F31+(2*G31)+(3*H31)+(4*I31))/D31)+((E31+M31-L31)/(C31))</f>
        <v>0.96687830687830689</v>
      </c>
      <c r="S31" s="30">
        <f>F31+G31*2+H31*3+I31*4</f>
        <v>524</v>
      </c>
      <c r="T31" s="30">
        <v>14</v>
      </c>
      <c r="U31" s="5">
        <v>2</v>
      </c>
      <c r="V31" s="11">
        <v>1</v>
      </c>
      <c r="W31" s="11">
        <v>1</v>
      </c>
    </row>
    <row r="32" spans="1:25">
      <c r="A32" s="26" t="s">
        <v>608</v>
      </c>
      <c r="B32" s="27" t="s">
        <v>646</v>
      </c>
      <c r="C32" s="28">
        <v>254</v>
      </c>
      <c r="D32" s="28">
        <f>C32-M32-L32</f>
        <v>221</v>
      </c>
      <c r="E32" s="28">
        <f>SUM(F32:I32)</f>
        <v>83</v>
      </c>
      <c r="F32" s="28">
        <v>67</v>
      </c>
      <c r="G32" s="28">
        <v>10</v>
      </c>
      <c r="H32" s="28">
        <v>5</v>
      </c>
      <c r="I32" s="28">
        <v>1</v>
      </c>
      <c r="J32" s="28">
        <v>75</v>
      </c>
      <c r="K32" s="28">
        <v>27</v>
      </c>
      <c r="L32" s="28">
        <v>2</v>
      </c>
      <c r="M32" s="28">
        <v>31</v>
      </c>
      <c r="N32" s="28">
        <v>14</v>
      </c>
      <c r="O32" s="29">
        <f>E32/D32</f>
        <v>0.3755656108597285</v>
      </c>
      <c r="P32" s="29">
        <f>(F32+(2*G32)+(3*H32)+(4*I32))/D32</f>
        <v>0.47963800904977377</v>
      </c>
      <c r="Q32" s="29">
        <f>(E32+M32-L32)/(C32)</f>
        <v>0.44094488188976377</v>
      </c>
      <c r="R32" s="29">
        <f>((F32+(2*G32)+(3*H32)+(4*I32))/D32)+((E32+M32-L32)/(C32))</f>
        <v>0.92058289093953749</v>
      </c>
      <c r="S32" s="30">
        <f>F32+G32*2+H32*3+I32*4</f>
        <v>106</v>
      </c>
      <c r="T32" s="30">
        <v>3</v>
      </c>
      <c r="V32" s="11">
        <v>1</v>
      </c>
      <c r="Y32" s="8"/>
    </row>
    <row r="33" spans="1:23">
      <c r="A33" s="26" t="s">
        <v>13</v>
      </c>
      <c r="B33" s="27" t="s">
        <v>624</v>
      </c>
      <c r="C33" s="28">
        <v>2099</v>
      </c>
      <c r="D33" s="28">
        <f>C33-M33-L33</f>
        <v>1798</v>
      </c>
      <c r="E33" s="28">
        <f>SUM(F33:I33)</f>
        <v>674</v>
      </c>
      <c r="F33" s="28">
        <v>470</v>
      </c>
      <c r="G33" s="28">
        <v>134</v>
      </c>
      <c r="H33" s="28">
        <v>27</v>
      </c>
      <c r="I33" s="28">
        <v>43</v>
      </c>
      <c r="J33" s="28">
        <v>610</v>
      </c>
      <c r="K33" s="28">
        <v>427</v>
      </c>
      <c r="L33" s="28">
        <v>49</v>
      </c>
      <c r="M33" s="28">
        <v>252</v>
      </c>
      <c r="N33" s="28">
        <v>103</v>
      </c>
      <c r="O33" s="29">
        <f>E33/D33</f>
        <v>0.37486095661846497</v>
      </c>
      <c r="P33" s="29">
        <f>(F33+(2*G33)+(3*H33)+(4*I33))/D33</f>
        <v>0.55116796440489435</v>
      </c>
      <c r="Q33" s="29">
        <f>(E33+M33-L33)/(C33)</f>
        <v>0.41781800857551216</v>
      </c>
      <c r="R33" s="29">
        <f>((F33+(2*G33)+(3*H33)+(4*I33))/D33)+((E33+M33-L33)/(C33))</f>
        <v>0.96898597298040645</v>
      </c>
      <c r="S33" s="30">
        <f>F33+G33*2+H33*3+I33*4</f>
        <v>991</v>
      </c>
      <c r="T33" s="30">
        <v>27</v>
      </c>
      <c r="U33" s="5"/>
      <c r="V33" s="11">
        <v>1</v>
      </c>
    </row>
    <row r="34" spans="1:23">
      <c r="A34" s="26" t="s">
        <v>58</v>
      </c>
      <c r="B34" s="27" t="s">
        <v>629</v>
      </c>
      <c r="C34" s="28">
        <v>1679</v>
      </c>
      <c r="D34" s="28">
        <f>C34-M34-L34</f>
        <v>1495</v>
      </c>
      <c r="E34" s="28">
        <f>SUM(F34:I34)</f>
        <v>538</v>
      </c>
      <c r="F34" s="28">
        <v>420</v>
      </c>
      <c r="G34" s="28">
        <v>91</v>
      </c>
      <c r="H34" s="28">
        <v>16</v>
      </c>
      <c r="I34" s="28">
        <v>11</v>
      </c>
      <c r="J34" s="28">
        <v>509</v>
      </c>
      <c r="K34" s="28">
        <v>245</v>
      </c>
      <c r="L34" s="28">
        <v>19</v>
      </c>
      <c r="M34" s="28">
        <v>165</v>
      </c>
      <c r="N34" s="28">
        <v>93</v>
      </c>
      <c r="O34" s="29">
        <f>E34/D34</f>
        <v>0.35986622073578595</v>
      </c>
      <c r="P34" s="29">
        <f>(F34+(2*G34)+(3*H34)+(4*I34))/D34</f>
        <v>0.46421404682274248</v>
      </c>
      <c r="Q34" s="29">
        <f>(E34+M34-L34)/(C34)</f>
        <v>0.40738534842167956</v>
      </c>
      <c r="R34" s="29">
        <f>((F34+(2*G34)+(3*H34)+(4*I34))/D34)+((E34+M34-L34)/(C34))</f>
        <v>0.87159939524442209</v>
      </c>
      <c r="S34" s="30">
        <f>F34+G34*2+H34*3+I34*4</f>
        <v>694</v>
      </c>
      <c r="T34" s="30">
        <v>18</v>
      </c>
      <c r="W34" s="5"/>
    </row>
    <row r="35" spans="1:23">
      <c r="A35" s="26" t="s">
        <v>549</v>
      </c>
      <c r="B35" s="27" t="s">
        <v>635</v>
      </c>
      <c r="C35" s="28">
        <v>638</v>
      </c>
      <c r="D35" s="28">
        <f>C35-M35-L35</f>
        <v>567</v>
      </c>
      <c r="E35" s="28">
        <f>SUM(F35:I35)</f>
        <v>202</v>
      </c>
      <c r="F35" s="28">
        <v>136</v>
      </c>
      <c r="G35" s="28">
        <v>30</v>
      </c>
      <c r="H35" s="28">
        <v>20</v>
      </c>
      <c r="I35" s="28">
        <v>16</v>
      </c>
      <c r="J35" s="28">
        <v>200</v>
      </c>
      <c r="K35" s="28">
        <v>128</v>
      </c>
      <c r="L35" s="28">
        <v>8</v>
      </c>
      <c r="M35" s="28">
        <v>63</v>
      </c>
      <c r="N35" s="28">
        <v>85</v>
      </c>
      <c r="O35" s="29">
        <f>E35/D35</f>
        <v>0.35626102292768957</v>
      </c>
      <c r="P35" s="31">
        <f>(F35+(2*G35)+(3*H35)+(4*I35))/D35</f>
        <v>0.56437389770723101</v>
      </c>
      <c r="Q35" s="29">
        <f>(E35+M35-L35)/(C35)</f>
        <v>0.40282131661442006</v>
      </c>
      <c r="R35" s="29">
        <f>((F35+(2*G35)+(3*H35)+(4*I35))/D35)+((E35+M35-L35)/(C35))</f>
        <v>0.96719521432165112</v>
      </c>
      <c r="S35" s="30">
        <f>F35+G35*2+H35*3+I35*4</f>
        <v>320</v>
      </c>
      <c r="T35" s="30">
        <v>7</v>
      </c>
    </row>
    <row r="36" spans="1:23">
      <c r="A36" s="26" t="s">
        <v>20</v>
      </c>
      <c r="B36" s="27" t="s">
        <v>637</v>
      </c>
      <c r="C36" s="28">
        <v>1746</v>
      </c>
      <c r="D36" s="28">
        <f>C36-M36-L36</f>
        <v>1490</v>
      </c>
      <c r="E36" s="28">
        <f>SUM(F36:I36)</f>
        <v>528</v>
      </c>
      <c r="F36" s="28">
        <v>453</v>
      </c>
      <c r="G36" s="28">
        <v>53</v>
      </c>
      <c r="H36" s="28">
        <v>17</v>
      </c>
      <c r="I36" s="28">
        <v>5</v>
      </c>
      <c r="J36" s="28">
        <v>320</v>
      </c>
      <c r="K36" s="28">
        <v>356</v>
      </c>
      <c r="L36" s="28">
        <v>44</v>
      </c>
      <c r="M36" s="28">
        <v>212</v>
      </c>
      <c r="N36" s="28">
        <v>39</v>
      </c>
      <c r="O36" s="29">
        <f>E36/D36</f>
        <v>0.35436241610738256</v>
      </c>
      <c r="P36" s="29">
        <f>(F36+(2*G36)+(3*H36)+(4*I36))/D36</f>
        <v>0.42281879194630873</v>
      </c>
      <c r="Q36" s="29">
        <f>(E36+M36-L36)/(C36)</f>
        <v>0.39862542955326463</v>
      </c>
      <c r="R36" s="29">
        <f>((F36+(2*G36)+(3*H36)+(4*I36))/D36)+((E36+M36-L36)/(C36))</f>
        <v>0.82144422149957341</v>
      </c>
      <c r="S36" s="30">
        <f>F36+G36*2+H36*3+I36*4</f>
        <v>630</v>
      </c>
      <c r="T36" s="30">
        <v>21</v>
      </c>
      <c r="W36" s="5"/>
    </row>
    <row r="37" spans="1:23">
      <c r="A37" s="26" t="s">
        <v>620</v>
      </c>
      <c r="B37" s="27" t="s">
        <v>646</v>
      </c>
      <c r="C37" s="28">
        <v>247</v>
      </c>
      <c r="D37" s="28">
        <f>C37-M37-L37</f>
        <v>235</v>
      </c>
      <c r="E37" s="28">
        <f>SUM(F37:I37)</f>
        <v>83</v>
      </c>
      <c r="F37" s="28">
        <v>67</v>
      </c>
      <c r="G37" s="28">
        <v>7</v>
      </c>
      <c r="H37" s="28">
        <v>6</v>
      </c>
      <c r="I37" s="28">
        <v>3</v>
      </c>
      <c r="J37" s="28">
        <v>54</v>
      </c>
      <c r="K37" s="28">
        <v>32</v>
      </c>
      <c r="L37" s="28">
        <v>1</v>
      </c>
      <c r="M37" s="28">
        <v>11</v>
      </c>
      <c r="N37" s="28">
        <v>29</v>
      </c>
      <c r="O37" s="29">
        <f>E37/D37</f>
        <v>0.35319148936170214</v>
      </c>
      <c r="P37" s="29">
        <f>(F37+(2*G37)+(3*H37)+(4*I37))/D37</f>
        <v>0.47234042553191491</v>
      </c>
      <c r="Q37" s="29">
        <f>(E37+M37-L37)/(C37)</f>
        <v>0.37651821862348178</v>
      </c>
      <c r="R37" s="29">
        <f>((F37+(2*G37)+(3*H37)+(4*I37))/D37)+((E37+M37-L37)/(C37))</f>
        <v>0.84885864415539669</v>
      </c>
      <c r="S37" s="30">
        <f>F37+G37*2+H37*3+I37*4</f>
        <v>111</v>
      </c>
      <c r="T37" s="30">
        <v>3</v>
      </c>
    </row>
    <row r="38" spans="1:23">
      <c r="A38" s="26" t="s">
        <v>655</v>
      </c>
      <c r="B38" s="27">
        <v>2012</v>
      </c>
      <c r="C38" s="28">
        <v>74</v>
      </c>
      <c r="D38" s="28">
        <f>C38-M38-L38</f>
        <v>68</v>
      </c>
      <c r="E38" s="28">
        <f>SUM(F38:I38)</f>
        <v>24</v>
      </c>
      <c r="F38" s="28">
        <v>20</v>
      </c>
      <c r="G38" s="28">
        <v>3</v>
      </c>
      <c r="H38" s="28">
        <v>0</v>
      </c>
      <c r="I38" s="28">
        <v>1</v>
      </c>
      <c r="J38" s="28">
        <v>13</v>
      </c>
      <c r="K38" s="28">
        <v>13</v>
      </c>
      <c r="L38" s="28">
        <v>1</v>
      </c>
      <c r="M38" s="28">
        <v>5</v>
      </c>
      <c r="N38" s="28">
        <v>15</v>
      </c>
      <c r="O38" s="29">
        <f>E38/D38</f>
        <v>0.35294117647058826</v>
      </c>
      <c r="P38" s="29">
        <f>(F38+(2*G38)+(3*H38)+(4*I38))/D38</f>
        <v>0.44117647058823528</v>
      </c>
      <c r="Q38" s="29">
        <f>(E38+M38-L38)/(C38)</f>
        <v>0.3783783783783784</v>
      </c>
      <c r="R38" s="29">
        <f>((F38+(2*G38)+(3*H38)+(4*I38))/D38)+((E38+M38-L38)/(C38))</f>
        <v>0.81955484896661368</v>
      </c>
      <c r="S38" s="30">
        <f>F38+G38*2+H38*3+I38*4</f>
        <v>30</v>
      </c>
      <c r="T38" s="30">
        <v>1</v>
      </c>
    </row>
    <row r="39" spans="1:23">
      <c r="A39" s="26" t="s">
        <v>656</v>
      </c>
      <c r="B39" s="27">
        <v>2012</v>
      </c>
      <c r="C39" s="28">
        <v>84</v>
      </c>
      <c r="D39" s="28">
        <f>C39-M39-L39</f>
        <v>77</v>
      </c>
      <c r="E39" s="28">
        <f>SUM(F39:I39)</f>
        <v>27</v>
      </c>
      <c r="F39" s="28">
        <v>24</v>
      </c>
      <c r="G39" s="28">
        <v>2</v>
      </c>
      <c r="H39" s="28">
        <v>1</v>
      </c>
      <c r="I39" s="28">
        <v>0</v>
      </c>
      <c r="J39" s="28">
        <v>18</v>
      </c>
      <c r="K39" s="28">
        <v>28</v>
      </c>
      <c r="L39" s="28">
        <v>0</v>
      </c>
      <c r="M39" s="28">
        <v>7</v>
      </c>
      <c r="N39" s="28">
        <v>3</v>
      </c>
      <c r="O39" s="29">
        <f>E39/D39</f>
        <v>0.35064935064935066</v>
      </c>
      <c r="P39" s="29">
        <f>(F39+(2*G39)+(3*H39)+(4*I39))/D39</f>
        <v>0.40259740259740262</v>
      </c>
      <c r="Q39" s="29">
        <f>(E39+M39-L39)/(C39)</f>
        <v>0.40476190476190477</v>
      </c>
      <c r="R39" s="29">
        <f>((F39+(2*G39)+(3*H39)+(4*I39))/D39)+((E39+M39-L39)/(C39))</f>
        <v>0.80735930735930739</v>
      </c>
      <c r="S39" s="30">
        <f>F39+G39*2+H39*3+I39*4</f>
        <v>31</v>
      </c>
      <c r="T39" s="30">
        <v>1</v>
      </c>
    </row>
    <row r="40" spans="1:23">
      <c r="A40" s="26" t="s">
        <v>657</v>
      </c>
      <c r="B40" s="27">
        <v>2012</v>
      </c>
      <c r="C40" s="28">
        <v>60</v>
      </c>
      <c r="D40" s="28">
        <f>C40-M40-L40</f>
        <v>56</v>
      </c>
      <c r="E40" s="28">
        <f>SUM(F40:I40)</f>
        <v>19</v>
      </c>
      <c r="F40" s="28">
        <v>15</v>
      </c>
      <c r="G40" s="28">
        <v>1</v>
      </c>
      <c r="H40" s="28">
        <v>0</v>
      </c>
      <c r="I40" s="28">
        <v>3</v>
      </c>
      <c r="J40" s="28">
        <v>10</v>
      </c>
      <c r="K40" s="28">
        <v>15</v>
      </c>
      <c r="L40" s="28">
        <v>0</v>
      </c>
      <c r="M40" s="28">
        <v>4</v>
      </c>
      <c r="N40" s="28">
        <v>4</v>
      </c>
      <c r="O40" s="29">
        <f>E40/D40</f>
        <v>0.3392857142857143</v>
      </c>
      <c r="P40" s="29">
        <f>(F40+(2*G40)+(3*H40)+(4*I40))/D40</f>
        <v>0.5178571428571429</v>
      </c>
      <c r="Q40" s="29">
        <f>(E40+M40-L40)/(C40)</f>
        <v>0.38333333333333336</v>
      </c>
      <c r="R40" s="29">
        <f>((F40+(2*G40)+(3*H40)+(4*I40))/D40)+((E40+M40-L40)/(C40))</f>
        <v>0.90119047619047632</v>
      </c>
      <c r="S40" s="30">
        <f>F40+G40*2+H40*3+I40*4</f>
        <v>29</v>
      </c>
      <c r="T40" s="30">
        <v>1</v>
      </c>
    </row>
    <row r="41" spans="1:23">
      <c r="A41" s="26" t="s">
        <v>606</v>
      </c>
      <c r="B41" s="27" t="s">
        <v>646</v>
      </c>
      <c r="C41" s="28">
        <v>208</v>
      </c>
      <c r="D41" s="28">
        <f>C41-M41-L41</f>
        <v>196</v>
      </c>
      <c r="E41" s="28">
        <f>SUM(F41:I41)</f>
        <v>65</v>
      </c>
      <c r="F41" s="28">
        <v>59</v>
      </c>
      <c r="G41" s="28">
        <v>4</v>
      </c>
      <c r="H41" s="28">
        <v>2</v>
      </c>
      <c r="I41" s="28">
        <v>0</v>
      </c>
      <c r="J41" s="28">
        <v>35</v>
      </c>
      <c r="K41" s="28">
        <v>33</v>
      </c>
      <c r="L41" s="28">
        <v>4</v>
      </c>
      <c r="M41" s="28">
        <v>8</v>
      </c>
      <c r="N41" s="28">
        <v>12</v>
      </c>
      <c r="O41" s="29">
        <f>E41/D41</f>
        <v>0.33163265306122447</v>
      </c>
      <c r="P41" s="29">
        <f>(F41+(2*G41)+(3*H41)+(4*I41))/D41</f>
        <v>0.37244897959183676</v>
      </c>
      <c r="Q41" s="29">
        <f>(E41+M41-L41)/(C41)</f>
        <v>0.33173076923076922</v>
      </c>
      <c r="R41" s="29">
        <f>((F41+(2*G41)+(3*H41)+(4*I41))/D41)+((E41+M41-L41)/(C41))</f>
        <v>0.70417974882260603</v>
      </c>
      <c r="S41" s="30">
        <f>F41+G41*2+H41*3+I41*4</f>
        <v>73</v>
      </c>
      <c r="T41" s="30">
        <v>3</v>
      </c>
    </row>
    <row r="42" spans="1:23">
      <c r="A42" s="26" t="s">
        <v>52</v>
      </c>
      <c r="B42" s="27" t="s">
        <v>628</v>
      </c>
      <c r="C42" s="28">
        <v>1093</v>
      </c>
      <c r="D42" s="28">
        <f>C42-M42-L42</f>
        <v>992</v>
      </c>
      <c r="E42" s="28">
        <f>SUM(F42:I42)</f>
        <v>326</v>
      </c>
      <c r="F42" s="28">
        <v>268</v>
      </c>
      <c r="G42" s="28">
        <v>38</v>
      </c>
      <c r="H42" s="28">
        <v>13</v>
      </c>
      <c r="I42" s="28">
        <v>7</v>
      </c>
      <c r="J42" s="28">
        <v>268</v>
      </c>
      <c r="K42" s="28">
        <v>190</v>
      </c>
      <c r="L42" s="28">
        <v>7</v>
      </c>
      <c r="M42" s="28">
        <v>94</v>
      </c>
      <c r="N42" s="28">
        <v>38</v>
      </c>
      <c r="O42" s="29">
        <f>E42/D42</f>
        <v>0.3286290322580645</v>
      </c>
      <c r="P42" s="29">
        <f>(F42+(2*G42)+(3*H42)+(4*I42))/D42</f>
        <v>0.41431451612903225</v>
      </c>
      <c r="Q42" s="29">
        <f>(E42+M42-L42)/(C42)</f>
        <v>0.37785910338517842</v>
      </c>
      <c r="R42" s="29">
        <f>((F42+(2*G42)+(3*H42)+(4*I42))/D42)+((E42+M42-L42)/(C42))</f>
        <v>0.79217361951421061</v>
      </c>
      <c r="S42" s="30">
        <f>F42+G42*2+H42*3+I42*4</f>
        <v>411</v>
      </c>
      <c r="T42" s="30">
        <v>16</v>
      </c>
    </row>
    <row r="43" spans="1:23">
      <c r="A43" s="26" t="s">
        <v>497</v>
      </c>
      <c r="B43" s="32" t="s">
        <v>634</v>
      </c>
      <c r="C43" s="28">
        <v>486</v>
      </c>
      <c r="D43" s="28">
        <f>C43-M43-L43</f>
        <v>433</v>
      </c>
      <c r="E43" s="28">
        <f>SUM(F43:I43)</f>
        <v>137</v>
      </c>
      <c r="F43" s="28">
        <v>94</v>
      </c>
      <c r="G43" s="28">
        <v>33</v>
      </c>
      <c r="H43" s="28">
        <v>4</v>
      </c>
      <c r="I43" s="28">
        <v>6</v>
      </c>
      <c r="J43" s="28">
        <v>84</v>
      </c>
      <c r="K43" s="28">
        <v>97</v>
      </c>
      <c r="L43" s="28">
        <v>10</v>
      </c>
      <c r="M43" s="28">
        <v>43</v>
      </c>
      <c r="N43" s="28">
        <v>48</v>
      </c>
      <c r="O43" s="29">
        <f>E43/D43</f>
        <v>0.31639722863741337</v>
      </c>
      <c r="P43" s="29">
        <f>(F43+(2*G43)+(3*H43)+(4*I43))/D43</f>
        <v>0.45265588914549654</v>
      </c>
      <c r="Q43" s="29">
        <f>(E43+M43-L43)/(C43)</f>
        <v>0.34979423868312759</v>
      </c>
      <c r="R43" s="29">
        <f>((F43+(2*G43)+(3*H43)+(4*I43))/D43)+((E43+M43-L43)/(C43))</f>
        <v>0.80245012782862413</v>
      </c>
      <c r="S43" s="30">
        <f>F43+G43*2+H43*3+I43*4</f>
        <v>196</v>
      </c>
      <c r="T43" s="30">
        <v>9</v>
      </c>
    </row>
    <row r="44" spans="1:23">
      <c r="A44" s="26" t="s">
        <v>593</v>
      </c>
      <c r="B44" s="27" t="s">
        <v>642</v>
      </c>
      <c r="C44" s="28">
        <v>220</v>
      </c>
      <c r="D44" s="28">
        <f>C44-M44-L44</f>
        <v>187</v>
      </c>
      <c r="E44" s="28">
        <f>SUM(F44:I44)</f>
        <v>59</v>
      </c>
      <c r="F44" s="28">
        <v>41</v>
      </c>
      <c r="G44" s="28">
        <v>15</v>
      </c>
      <c r="H44" s="28">
        <v>1</v>
      </c>
      <c r="I44" s="28">
        <v>2</v>
      </c>
      <c r="J44" s="28">
        <v>46</v>
      </c>
      <c r="K44" s="28">
        <v>28</v>
      </c>
      <c r="L44" s="28">
        <v>2</v>
      </c>
      <c r="M44" s="28">
        <v>31</v>
      </c>
      <c r="N44" s="28">
        <v>32</v>
      </c>
      <c r="O44" s="29">
        <f>E44/D44</f>
        <v>0.31550802139037432</v>
      </c>
      <c r="P44" s="29">
        <f>(F44+(2*G44)+(3*H44)+(4*I44))/D44</f>
        <v>0.43850267379679142</v>
      </c>
      <c r="Q44" s="29">
        <f>(E44+M44-L44)/(C44)</f>
        <v>0.4</v>
      </c>
      <c r="R44" s="29">
        <f>((F44+(2*G44)+(3*H44)+(4*I44))/D44)+((E44+M44-L44)/(C44))</f>
        <v>0.83850267379679144</v>
      </c>
      <c r="S44" s="30">
        <f>F44+G44*2+H44*3+I44*4</f>
        <v>82</v>
      </c>
      <c r="T44" s="30">
        <v>4</v>
      </c>
    </row>
    <row r="45" spans="1:23">
      <c r="A45" s="26" t="s">
        <v>609</v>
      </c>
      <c r="B45" s="27" t="s">
        <v>646</v>
      </c>
      <c r="C45" s="28">
        <v>215</v>
      </c>
      <c r="D45" s="28">
        <f>C45-M45-L45</f>
        <v>201</v>
      </c>
      <c r="E45" s="28">
        <f>SUM(F45:I45)</f>
        <v>61</v>
      </c>
      <c r="F45" s="28">
        <v>53</v>
      </c>
      <c r="G45" s="28">
        <v>6</v>
      </c>
      <c r="H45" s="28">
        <v>1</v>
      </c>
      <c r="I45" s="28">
        <v>1</v>
      </c>
      <c r="J45" s="28">
        <v>31</v>
      </c>
      <c r="K45" s="28">
        <v>33</v>
      </c>
      <c r="L45" s="28">
        <v>2</v>
      </c>
      <c r="M45" s="28">
        <v>12</v>
      </c>
      <c r="N45" s="28">
        <v>11</v>
      </c>
      <c r="O45" s="29">
        <f>E45/D45</f>
        <v>0.30348258706467662</v>
      </c>
      <c r="P45" s="29">
        <f>(F45+(2*G45)+(3*H45)+(4*I45))/D45</f>
        <v>0.35820895522388058</v>
      </c>
      <c r="Q45" s="29">
        <f>(E45+M45-L45)/(C45)</f>
        <v>0.33023255813953489</v>
      </c>
      <c r="R45" s="29">
        <f>((F45+(2*G45)+(3*H45)+(4*I45))/D45)+((E45+M45-L45)/(C45))</f>
        <v>0.68844151336341541</v>
      </c>
      <c r="S45" s="30">
        <f>F45+G45*2+H45*3+I45*4</f>
        <v>72</v>
      </c>
      <c r="T45" s="30">
        <v>3</v>
      </c>
      <c r="V45" s="11">
        <v>1</v>
      </c>
    </row>
    <row r="46" spans="1:23">
      <c r="A46" s="26" t="s">
        <v>658</v>
      </c>
      <c r="B46" s="27">
        <v>2012</v>
      </c>
      <c r="C46" s="28">
        <v>75</v>
      </c>
      <c r="D46" s="28">
        <f>C46-M46-L46</f>
        <v>66</v>
      </c>
      <c r="E46" s="28">
        <f>SUM(F46:I46)</f>
        <v>20</v>
      </c>
      <c r="F46" s="28">
        <v>13</v>
      </c>
      <c r="G46" s="28">
        <v>5</v>
      </c>
      <c r="H46" s="28">
        <v>1</v>
      </c>
      <c r="I46" s="28">
        <v>1</v>
      </c>
      <c r="J46" s="28">
        <v>21</v>
      </c>
      <c r="K46" s="28">
        <v>16</v>
      </c>
      <c r="L46" s="28">
        <v>2</v>
      </c>
      <c r="M46" s="28">
        <v>7</v>
      </c>
      <c r="N46" s="28">
        <v>6</v>
      </c>
      <c r="O46" s="29">
        <f>E46/D46</f>
        <v>0.30303030303030304</v>
      </c>
      <c r="P46" s="29">
        <f>(F46+(2*G46)+(3*H46)+(4*I46))/D46</f>
        <v>0.45454545454545453</v>
      </c>
      <c r="Q46" s="29">
        <f>(E46+M46-L46)/(C46)</f>
        <v>0.33333333333333331</v>
      </c>
      <c r="R46" s="29">
        <f>((F46+(2*G46)+(3*H46)+(4*I46))/D46)+((E46+M46-L46)/(C46))</f>
        <v>0.78787878787878785</v>
      </c>
      <c r="S46" s="30">
        <f>F46+G46*2+H46*3+I46*4</f>
        <v>30</v>
      </c>
      <c r="T46" s="30">
        <v>1</v>
      </c>
    </row>
    <row r="47" spans="1:23">
      <c r="A47" s="26" t="s">
        <v>659</v>
      </c>
      <c r="B47" s="27">
        <v>2012</v>
      </c>
      <c r="C47" s="28">
        <v>54</v>
      </c>
      <c r="D47" s="28">
        <f>C47-M47-L47</f>
        <v>53</v>
      </c>
      <c r="E47" s="28">
        <f>SUM(F47:I47)</f>
        <v>16</v>
      </c>
      <c r="F47" s="28">
        <v>16</v>
      </c>
      <c r="G47" s="28">
        <v>0</v>
      </c>
      <c r="H47" s="28">
        <v>0</v>
      </c>
      <c r="I47" s="28">
        <v>0</v>
      </c>
      <c r="J47" s="28">
        <v>9</v>
      </c>
      <c r="K47" s="28">
        <v>2</v>
      </c>
      <c r="L47" s="28">
        <v>0</v>
      </c>
      <c r="M47" s="28">
        <v>1</v>
      </c>
      <c r="N47" s="28">
        <v>13</v>
      </c>
      <c r="O47" s="29">
        <f>E47/D47</f>
        <v>0.30188679245283018</v>
      </c>
      <c r="P47" s="29">
        <f>(F47+(2*G47)+(3*H47)+(4*I47))/D47</f>
        <v>0.30188679245283018</v>
      </c>
      <c r="Q47" s="29">
        <f>(E47+M47-L47)/(C47)</f>
        <v>0.31481481481481483</v>
      </c>
      <c r="R47" s="29">
        <f>((F47+(2*G47)+(3*H47)+(4*I47))/D47)+((E47+M47-L47)/(C47))</f>
        <v>0.616701607267645</v>
      </c>
      <c r="S47" s="30">
        <f>F47+G47*2+H47*3+I47*4</f>
        <v>16</v>
      </c>
      <c r="T47" s="30">
        <v>1</v>
      </c>
    </row>
    <row r="48" spans="1:23">
      <c r="A48" s="26" t="s">
        <v>574</v>
      </c>
      <c r="B48" s="27" t="s">
        <v>640</v>
      </c>
      <c r="C48" s="28">
        <v>240</v>
      </c>
      <c r="D48" s="28">
        <f>C48-M48-L48</f>
        <v>209</v>
      </c>
      <c r="E48" s="28">
        <f>SUM(F48:I48)</f>
        <v>63</v>
      </c>
      <c r="F48" s="28">
        <v>43</v>
      </c>
      <c r="G48" s="28">
        <v>12</v>
      </c>
      <c r="H48" s="28">
        <v>7</v>
      </c>
      <c r="I48" s="28">
        <v>1</v>
      </c>
      <c r="J48" s="28">
        <v>49</v>
      </c>
      <c r="K48" s="28">
        <v>35</v>
      </c>
      <c r="L48" s="28">
        <v>3</v>
      </c>
      <c r="M48" s="28">
        <v>28</v>
      </c>
      <c r="N48" s="28">
        <v>38</v>
      </c>
      <c r="O48" s="29">
        <f>E48/D48</f>
        <v>0.30143540669856461</v>
      </c>
      <c r="P48" s="29">
        <f>(F48+(2*G48)+(3*H48)+(4*I48))/D48</f>
        <v>0.44019138755980863</v>
      </c>
      <c r="Q48" s="29">
        <f>(E48+M48-L48)/(C48)</f>
        <v>0.36666666666666664</v>
      </c>
      <c r="R48" s="29">
        <f>((F48+(2*G48)+(3*H48)+(4*I48))/D48)+((E48+M48-L48)/(C48))</f>
        <v>0.80685805422647527</v>
      </c>
      <c r="S48" s="30">
        <f>F48+G48*2+H48*3+I48*4</f>
        <v>92</v>
      </c>
      <c r="T48" s="30">
        <v>5</v>
      </c>
    </row>
    <row r="49" spans="1:25">
      <c r="A49" s="26" t="s">
        <v>21</v>
      </c>
      <c r="B49" s="27" t="s">
        <v>625</v>
      </c>
      <c r="C49" s="28">
        <v>1625</v>
      </c>
      <c r="D49" s="28">
        <f>C49-M49-L49</f>
        <v>1401</v>
      </c>
      <c r="E49" s="28">
        <f>SUM(F49:I49)</f>
        <v>411</v>
      </c>
      <c r="F49" s="28">
        <v>303</v>
      </c>
      <c r="G49" s="28">
        <v>74</v>
      </c>
      <c r="H49" s="28">
        <v>21</v>
      </c>
      <c r="I49" s="28">
        <v>13</v>
      </c>
      <c r="J49" s="28">
        <v>325</v>
      </c>
      <c r="K49" s="28">
        <v>354</v>
      </c>
      <c r="L49" s="28">
        <v>8</v>
      </c>
      <c r="M49" s="28">
        <v>216</v>
      </c>
      <c r="N49" s="28">
        <v>194</v>
      </c>
      <c r="O49" s="29">
        <f>E49/D49</f>
        <v>0.29336188436830835</v>
      </c>
      <c r="P49" s="29">
        <f>(F49+(2*G49)+(3*H49)+(4*I49))/D49</f>
        <v>0.40399714489650251</v>
      </c>
      <c r="Q49" s="29">
        <f>(E49+M49-L49)/(C49)</f>
        <v>0.38092307692307692</v>
      </c>
      <c r="R49" s="29">
        <f>((F49+(2*G49)+(3*H49)+(4*I49))/D49)+((E49+M49-L49)/(C49))</f>
        <v>0.78492022181957943</v>
      </c>
      <c r="S49" s="30">
        <f>F49+G49*2+H49*3+I49*4</f>
        <v>566</v>
      </c>
      <c r="T49" s="30">
        <v>22</v>
      </c>
      <c r="W49" s="5"/>
    </row>
    <row r="50" spans="1:25">
      <c r="A50" s="26" t="s">
        <v>580</v>
      </c>
      <c r="B50" s="27" t="s">
        <v>633</v>
      </c>
      <c r="C50" s="34">
        <v>718</v>
      </c>
      <c r="D50" s="28">
        <f>C50-M50-L50</f>
        <v>643</v>
      </c>
      <c r="E50" s="28">
        <f>SUM(F50:I50)</f>
        <v>187</v>
      </c>
      <c r="F50" s="34">
        <v>147</v>
      </c>
      <c r="G50" s="34">
        <v>29</v>
      </c>
      <c r="H50" s="34">
        <v>4</v>
      </c>
      <c r="I50" s="34">
        <v>7</v>
      </c>
      <c r="J50" s="34">
        <v>160</v>
      </c>
      <c r="K50" s="34">
        <v>116</v>
      </c>
      <c r="L50" s="34">
        <v>8</v>
      </c>
      <c r="M50" s="34">
        <v>67</v>
      </c>
      <c r="N50" s="34">
        <v>66</v>
      </c>
      <c r="O50" s="29">
        <f>E50/D50</f>
        <v>0.29082426127527217</v>
      </c>
      <c r="P50" s="31">
        <f>(F50+(2*G50)+(3*H50)+(4*I50))/D50</f>
        <v>0.38102643856920682</v>
      </c>
      <c r="Q50" s="29">
        <f>(E50+M50-L50)/(C50)</f>
        <v>0.3426183844011142</v>
      </c>
      <c r="R50" s="29">
        <f>((F50+(2*G50)+(3*H50)+(4*I50))/D50)+((E50+M50-L50)/(C50))</f>
        <v>0.72364482297032096</v>
      </c>
      <c r="S50" s="30">
        <f>F50+G50*2+H50*3+I50*4</f>
        <v>245</v>
      </c>
      <c r="T50" s="30">
        <v>10</v>
      </c>
      <c r="W50" s="5"/>
    </row>
    <row r="51" spans="1:25">
      <c r="A51" s="26" t="s">
        <v>544</v>
      </c>
      <c r="B51" s="27" t="s">
        <v>635</v>
      </c>
      <c r="C51" s="28">
        <v>589</v>
      </c>
      <c r="D51" s="28">
        <f>C51-M51-L51</f>
        <v>524</v>
      </c>
      <c r="E51" s="28">
        <f>SUM(F51:I51)</f>
        <v>147</v>
      </c>
      <c r="F51" s="28">
        <v>111</v>
      </c>
      <c r="G51" s="28">
        <v>27</v>
      </c>
      <c r="H51" s="28">
        <v>7</v>
      </c>
      <c r="I51" s="28">
        <v>2</v>
      </c>
      <c r="J51" s="28">
        <v>109</v>
      </c>
      <c r="K51" s="28">
        <v>78</v>
      </c>
      <c r="L51" s="28">
        <v>8</v>
      </c>
      <c r="M51" s="28">
        <v>57</v>
      </c>
      <c r="N51" s="28">
        <v>63</v>
      </c>
      <c r="O51" s="29">
        <f>E51/D51</f>
        <v>0.28053435114503816</v>
      </c>
      <c r="P51" s="31">
        <f>(F51+(2*G51)+(3*H51)+(4*I51))/D51</f>
        <v>0.37022900763358779</v>
      </c>
      <c r="Q51" s="29">
        <f>(E51+M51-L51)/(C51)</f>
        <v>0.33276740237690999</v>
      </c>
      <c r="R51" s="29">
        <f>((F51+(2*G51)+(3*H51)+(4*I51))/D51)+((E51+M51-L51)/(C51))</f>
        <v>0.70299641001049773</v>
      </c>
      <c r="S51" s="30">
        <f>F51+G51*2+H51*3+I51*4</f>
        <v>194</v>
      </c>
      <c r="T51" s="30">
        <v>7</v>
      </c>
    </row>
    <row r="52" spans="1:25">
      <c r="A52" s="26" t="s">
        <v>573</v>
      </c>
      <c r="B52" s="27" t="s">
        <v>640</v>
      </c>
      <c r="C52" s="28">
        <v>421</v>
      </c>
      <c r="D52" s="28">
        <f>C52-M52-L52</f>
        <v>378</v>
      </c>
      <c r="E52" s="28">
        <f>SUM(F52:I52)</f>
        <v>104</v>
      </c>
      <c r="F52" s="28">
        <v>77</v>
      </c>
      <c r="G52" s="28">
        <v>13</v>
      </c>
      <c r="H52" s="28">
        <v>13</v>
      </c>
      <c r="I52" s="28">
        <v>1</v>
      </c>
      <c r="J52" s="28">
        <v>97</v>
      </c>
      <c r="K52" s="28">
        <v>38</v>
      </c>
      <c r="L52" s="28">
        <v>3</v>
      </c>
      <c r="M52" s="28">
        <v>40</v>
      </c>
      <c r="N52" s="28">
        <v>71</v>
      </c>
      <c r="O52" s="29">
        <f>E52/D52</f>
        <v>0.27513227513227512</v>
      </c>
      <c r="P52" s="29">
        <f>(F52+(2*G52)+(3*H52)+(4*I52))/D52</f>
        <v>0.38624338624338622</v>
      </c>
      <c r="Q52" s="29">
        <f>(E52+M52-L52)/(C52)</f>
        <v>0.33491686460807601</v>
      </c>
      <c r="R52" s="29">
        <f>((F52+(2*G52)+(3*H52)+(4*I52))/D52)+((E52+M52-L52)/(C52))</f>
        <v>0.72116025085146229</v>
      </c>
      <c r="S52" s="30">
        <f>F52+G52*2+H52*3+I52*4</f>
        <v>146</v>
      </c>
      <c r="T52" s="30">
        <v>5</v>
      </c>
    </row>
    <row r="53" spans="1:25">
      <c r="A53" s="26" t="s">
        <v>660</v>
      </c>
      <c r="B53" s="27">
        <v>2012</v>
      </c>
      <c r="C53" s="28">
        <v>13</v>
      </c>
      <c r="D53" s="28">
        <f>C53-M53-L53</f>
        <v>11</v>
      </c>
      <c r="E53" s="28">
        <f>SUM(F53:I53)</f>
        <v>3</v>
      </c>
      <c r="F53" s="28">
        <v>2</v>
      </c>
      <c r="G53" s="28">
        <v>0</v>
      </c>
      <c r="H53" s="28">
        <v>0</v>
      </c>
      <c r="I53" s="28">
        <v>1</v>
      </c>
      <c r="J53" s="28">
        <v>4</v>
      </c>
      <c r="K53" s="28">
        <v>5</v>
      </c>
      <c r="L53" s="28">
        <v>1</v>
      </c>
      <c r="M53" s="28">
        <v>1</v>
      </c>
      <c r="N53" s="28">
        <v>1</v>
      </c>
      <c r="O53" s="29">
        <f>E53/D53</f>
        <v>0.27272727272727271</v>
      </c>
      <c r="P53" s="29">
        <f>(F53+(2*G53)+(3*H53)+(4*I53))/D53</f>
        <v>0.54545454545454541</v>
      </c>
      <c r="Q53" s="29">
        <f>(E53+M53-L53)/(C53)</f>
        <v>0.23076923076923078</v>
      </c>
      <c r="R53" s="29">
        <f>((F53+(2*G53)+(3*H53)+(4*I53))/D53)+((E53+M53-L53)/(C53))</f>
        <v>0.77622377622377625</v>
      </c>
      <c r="S53" s="30">
        <f>F53+G53*2+H53*3+I53*4</f>
        <v>6</v>
      </c>
      <c r="T53" s="30">
        <v>1</v>
      </c>
    </row>
    <row r="54" spans="1:25">
      <c r="A54" s="26" t="s">
        <v>38</v>
      </c>
      <c r="B54" s="27" t="s">
        <v>627</v>
      </c>
      <c r="C54" s="28">
        <v>1223</v>
      </c>
      <c r="D54" s="28">
        <f>C54-M54-L54</f>
        <v>1084</v>
      </c>
      <c r="E54" s="28">
        <f>SUM(F54:I54)</f>
        <v>279</v>
      </c>
      <c r="F54" s="28">
        <v>234</v>
      </c>
      <c r="G54" s="28">
        <v>34</v>
      </c>
      <c r="H54" s="28">
        <v>8</v>
      </c>
      <c r="I54" s="28">
        <v>3</v>
      </c>
      <c r="J54" s="28">
        <v>223</v>
      </c>
      <c r="K54" s="28">
        <v>168</v>
      </c>
      <c r="L54" s="28">
        <v>16</v>
      </c>
      <c r="M54" s="28">
        <v>123</v>
      </c>
      <c r="N54" s="28">
        <v>79</v>
      </c>
      <c r="O54" s="29">
        <f>E54/D54</f>
        <v>0.25738007380073802</v>
      </c>
      <c r="P54" s="29">
        <f>(F54+(2*G54)+(3*H54)+(4*I54))/D54</f>
        <v>0.31180811808118081</v>
      </c>
      <c r="Q54" s="29">
        <f>(E54+M54-L54)/(C54)</f>
        <v>0.31561733442354867</v>
      </c>
      <c r="R54" s="29">
        <f>((F54+(2*G54)+(3*H54)+(4*I54))/D54)+((E54+M54-L54)/(C54))</f>
        <v>0.62742545250472948</v>
      </c>
      <c r="S54" s="30">
        <f>F54+G54*2+H54*3+I54*4</f>
        <v>338</v>
      </c>
      <c r="T54" s="30">
        <v>17</v>
      </c>
      <c r="U54" s="5"/>
      <c r="V54" s="11">
        <v>1</v>
      </c>
    </row>
    <row r="55" spans="1:25">
      <c r="A55" s="26" t="s">
        <v>661</v>
      </c>
      <c r="B55" s="27">
        <v>2012</v>
      </c>
      <c r="C55" s="28">
        <v>73</v>
      </c>
      <c r="D55" s="28">
        <f>C55-M55-L55</f>
        <v>66</v>
      </c>
      <c r="E55" s="28">
        <f>SUM(F55:I55)</f>
        <v>16</v>
      </c>
      <c r="F55" s="28">
        <v>12</v>
      </c>
      <c r="G55" s="28">
        <v>4</v>
      </c>
      <c r="H55" s="28">
        <v>0</v>
      </c>
      <c r="I55" s="28">
        <v>0</v>
      </c>
      <c r="J55" s="28">
        <v>13</v>
      </c>
      <c r="K55" s="28">
        <v>7</v>
      </c>
      <c r="L55" s="28">
        <v>0</v>
      </c>
      <c r="M55" s="28">
        <v>7</v>
      </c>
      <c r="N55" s="28">
        <v>7</v>
      </c>
      <c r="O55" s="29">
        <f>E55/D55</f>
        <v>0.24242424242424243</v>
      </c>
      <c r="P55" s="29">
        <f>(F55+(2*G55)+(3*H55)+(4*I55))/D55</f>
        <v>0.30303030303030304</v>
      </c>
      <c r="Q55" s="29">
        <f>(E55+M55-L55)/(C55)</f>
        <v>0.31506849315068491</v>
      </c>
      <c r="R55" s="29">
        <f>((F55+(2*G55)+(3*H55)+(4*I55))/D55)+((E55+M55-L55)/(C55))</f>
        <v>0.61809879618098795</v>
      </c>
      <c r="S55" s="30">
        <f>F55+G55*2+H55*3+I55*4</f>
        <v>20</v>
      </c>
      <c r="T55" s="30">
        <v>1</v>
      </c>
    </row>
    <row r="56" spans="1:25">
      <c r="A56" s="26" t="s">
        <v>564</v>
      </c>
      <c r="B56" s="27" t="s">
        <v>636</v>
      </c>
      <c r="C56" s="28">
        <v>338</v>
      </c>
      <c r="D56" s="28">
        <f>C56-M56-L56</f>
        <v>305</v>
      </c>
      <c r="E56" s="28">
        <f>SUM(F56:I56)</f>
        <v>69</v>
      </c>
      <c r="F56" s="28">
        <v>55</v>
      </c>
      <c r="G56" s="28">
        <v>12</v>
      </c>
      <c r="H56" s="28">
        <v>2</v>
      </c>
      <c r="I56" s="28">
        <v>0</v>
      </c>
      <c r="J56" s="28">
        <v>46</v>
      </c>
      <c r="K56" s="28">
        <v>36</v>
      </c>
      <c r="L56" s="28">
        <v>7</v>
      </c>
      <c r="M56" s="28">
        <v>26</v>
      </c>
      <c r="N56" s="28">
        <v>40</v>
      </c>
      <c r="O56" s="29">
        <f>E56/D56</f>
        <v>0.2262295081967213</v>
      </c>
      <c r="P56" s="29">
        <f>(F56+(2*G56)+(3*H56)+(4*I56))/D56</f>
        <v>0.27868852459016391</v>
      </c>
      <c r="Q56" s="29">
        <f>(E56+M56-L56)/(C56)</f>
        <v>0.26035502958579881</v>
      </c>
      <c r="R56" s="29">
        <f>((F56+(2*G56)+(3*H56)+(4*I56))/D56)+((E56+M56-L56)/(C56))</f>
        <v>0.53904355417596272</v>
      </c>
      <c r="S56" s="30">
        <f>F56+G56*2+H56*3+I56*4</f>
        <v>85</v>
      </c>
      <c r="T56" s="30">
        <v>6</v>
      </c>
      <c r="U56" s="5"/>
    </row>
    <row r="57" spans="1:25">
      <c r="A57" s="26" t="s">
        <v>662</v>
      </c>
      <c r="B57" s="27">
        <v>2012</v>
      </c>
      <c r="C57" s="28">
        <v>29</v>
      </c>
      <c r="D57" s="28">
        <f>C57-M57-L57</f>
        <v>28</v>
      </c>
      <c r="E57" s="28">
        <f>SUM(F57:I57)</f>
        <v>5</v>
      </c>
      <c r="F57" s="28">
        <v>4</v>
      </c>
      <c r="G57" s="28">
        <v>1</v>
      </c>
      <c r="H57" s="28">
        <v>0</v>
      </c>
      <c r="I57" s="28">
        <v>0</v>
      </c>
      <c r="J57" s="28">
        <v>5</v>
      </c>
      <c r="K57" s="28">
        <v>1</v>
      </c>
      <c r="L57" s="28">
        <v>0</v>
      </c>
      <c r="M57" s="28">
        <v>1</v>
      </c>
      <c r="N57" s="28">
        <v>13</v>
      </c>
      <c r="O57" s="29">
        <f>E57/D57</f>
        <v>0.17857142857142858</v>
      </c>
      <c r="P57" s="29">
        <f>(F57+(2*G57)+(3*H57)+(4*I57))/D57</f>
        <v>0.21428571428571427</v>
      </c>
      <c r="Q57" s="29">
        <f>(E57+M57-L57)/(C57)</f>
        <v>0.20689655172413793</v>
      </c>
      <c r="R57" s="29">
        <f>((F57+(2*G57)+(3*H57)+(4*I57))/D57)+((E57+M57-L57)/(C57))</f>
        <v>0.4211822660098522</v>
      </c>
      <c r="S57" s="30">
        <f>F57+G57*2+H57*3+I57*4</f>
        <v>6</v>
      </c>
      <c r="T57" s="30">
        <v>1</v>
      </c>
    </row>
    <row r="58" spans="1:25">
      <c r="A58" s="26" t="s">
        <v>663</v>
      </c>
      <c r="B58" s="27">
        <v>2012</v>
      </c>
      <c r="C58" s="28">
        <v>9</v>
      </c>
      <c r="D58" s="28">
        <f>C58-M58-L58</f>
        <v>9</v>
      </c>
      <c r="E58" s="28">
        <f>SUM(F58:I58)</f>
        <v>1</v>
      </c>
      <c r="F58" s="28">
        <v>1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9">
        <f>E58/D58</f>
        <v>0.1111111111111111</v>
      </c>
      <c r="P58" s="29">
        <f>(F58+(2*G58)+(3*H58)+(4*I58))/D58</f>
        <v>0.1111111111111111</v>
      </c>
      <c r="Q58" s="29">
        <f>(E58+M58-L58)/(C58)</f>
        <v>0.1111111111111111</v>
      </c>
      <c r="R58" s="29">
        <f>((F58+(2*G58)+(3*H58)+(4*I58))/D58)+((E58+M58-L58)/(C58))</f>
        <v>0.22222222222222221</v>
      </c>
      <c r="S58" s="30">
        <f>F58+G58*2+H58*3+I58*4</f>
        <v>1</v>
      </c>
      <c r="T58" s="30">
        <v>1</v>
      </c>
    </row>
    <row r="59" spans="1:25">
      <c r="A59" s="20" t="s">
        <v>37</v>
      </c>
      <c r="B59" s="9" t="s">
        <v>610</v>
      </c>
      <c r="C59" s="4">
        <v>1276</v>
      </c>
      <c r="D59" s="4">
        <f t="shared" ref="D59:D122" si="0">C59-M59-L59</f>
        <v>1125</v>
      </c>
      <c r="E59" s="4">
        <f t="shared" ref="E59:E122" si="1">SUM(F59:I59)</f>
        <v>387</v>
      </c>
      <c r="F59" s="4">
        <v>345</v>
      </c>
      <c r="G59" s="4">
        <v>30</v>
      </c>
      <c r="H59" s="4">
        <v>6</v>
      </c>
      <c r="I59" s="4">
        <v>6</v>
      </c>
      <c r="J59" s="4">
        <v>198</v>
      </c>
      <c r="K59" s="4">
        <v>276</v>
      </c>
      <c r="L59" s="4">
        <v>29</v>
      </c>
      <c r="M59" s="4">
        <v>122</v>
      </c>
      <c r="N59" s="4">
        <v>19</v>
      </c>
      <c r="O59" s="19">
        <f t="shared" ref="O59:O122" si="2">E59/D59</f>
        <v>0.34399999999999997</v>
      </c>
      <c r="P59" s="19">
        <f t="shared" ref="P59:P122" si="3">(F59+(2*G59)+(3*H59)+(4*I59))/D59</f>
        <v>0.39733333333333332</v>
      </c>
      <c r="Q59" s="19">
        <f t="shared" ref="Q3:Q66" si="4">(E59+M59-L59)/(C59)</f>
        <v>0.37617554858934171</v>
      </c>
      <c r="R59" s="19">
        <f t="shared" ref="R3:R66" si="5">((F59+(2*G59)+(3*H59)+(4*I59))/D59)+((E59+M59-L59)/(C59))</f>
        <v>0.77350888192267497</v>
      </c>
      <c r="S59" s="1">
        <f t="shared" ref="S3:S66" si="6">F59+G59*2+H59*3+I59*4</f>
        <v>447</v>
      </c>
      <c r="T59" s="1">
        <v>18</v>
      </c>
      <c r="W59" s="5"/>
    </row>
    <row r="60" spans="1:25">
      <c r="A60" s="20" t="s">
        <v>308</v>
      </c>
      <c r="B60" s="9" t="s">
        <v>611</v>
      </c>
      <c r="C60" s="4">
        <v>1287</v>
      </c>
      <c r="D60" s="4">
        <f t="shared" si="0"/>
        <v>1120</v>
      </c>
      <c r="E60" s="4">
        <f t="shared" si="1"/>
        <v>389</v>
      </c>
      <c r="F60" s="4">
        <v>301</v>
      </c>
      <c r="G60" s="4">
        <v>63</v>
      </c>
      <c r="H60" s="4">
        <v>15</v>
      </c>
      <c r="I60" s="4">
        <v>10</v>
      </c>
      <c r="J60" s="4">
        <v>282</v>
      </c>
      <c r="K60" s="4">
        <v>240</v>
      </c>
      <c r="L60" s="4">
        <v>30</v>
      </c>
      <c r="M60" s="4">
        <v>137</v>
      </c>
      <c r="N60" s="4">
        <v>39</v>
      </c>
      <c r="O60" s="19">
        <f t="shared" si="2"/>
        <v>0.34732142857142856</v>
      </c>
      <c r="P60" s="19">
        <f t="shared" si="3"/>
        <v>0.45714285714285713</v>
      </c>
      <c r="Q60" s="19">
        <f t="shared" si="4"/>
        <v>0.38539238539238541</v>
      </c>
      <c r="R60" s="19">
        <f t="shared" si="5"/>
        <v>0.84253524253524259</v>
      </c>
      <c r="S60" s="1">
        <f t="shared" si="6"/>
        <v>512</v>
      </c>
      <c r="T60" s="1">
        <v>17</v>
      </c>
      <c r="V60" s="11">
        <v>1</v>
      </c>
      <c r="Y60" s="13"/>
    </row>
    <row r="61" spans="1:25">
      <c r="A61" s="20" t="s">
        <v>559</v>
      </c>
      <c r="B61" s="9" t="s">
        <v>612</v>
      </c>
      <c r="C61" s="4">
        <v>387</v>
      </c>
      <c r="D61" s="4">
        <f t="shared" si="0"/>
        <v>341</v>
      </c>
      <c r="E61" s="4">
        <f t="shared" si="1"/>
        <v>130</v>
      </c>
      <c r="F61" s="4">
        <v>99</v>
      </c>
      <c r="G61" s="4">
        <v>22</v>
      </c>
      <c r="H61" s="4">
        <v>9</v>
      </c>
      <c r="I61" s="4">
        <v>0</v>
      </c>
      <c r="J61" s="4">
        <v>95</v>
      </c>
      <c r="K61" s="4">
        <v>95</v>
      </c>
      <c r="L61" s="4">
        <v>12</v>
      </c>
      <c r="M61" s="4">
        <v>34</v>
      </c>
      <c r="N61" s="4">
        <v>17</v>
      </c>
      <c r="O61" s="19">
        <f t="shared" si="2"/>
        <v>0.38123167155425219</v>
      </c>
      <c r="P61" s="19">
        <f t="shared" si="3"/>
        <v>0.49853372434017595</v>
      </c>
      <c r="Q61" s="19">
        <f t="shared" si="4"/>
        <v>0.39276485788113696</v>
      </c>
      <c r="R61" s="19">
        <f t="shared" si="5"/>
        <v>0.89129858222131286</v>
      </c>
      <c r="S61" s="1">
        <f t="shared" si="6"/>
        <v>170</v>
      </c>
      <c r="T61" s="1">
        <v>5</v>
      </c>
    </row>
    <row r="62" spans="1:25">
      <c r="A62" s="20" t="s">
        <v>457</v>
      </c>
      <c r="B62" s="9" t="s">
        <v>613</v>
      </c>
      <c r="C62" s="4">
        <v>582</v>
      </c>
      <c r="D62" s="4">
        <f t="shared" si="0"/>
        <v>493</v>
      </c>
      <c r="E62" s="4">
        <f t="shared" si="1"/>
        <v>174</v>
      </c>
      <c r="F62" s="4">
        <v>127</v>
      </c>
      <c r="G62" s="4">
        <v>28</v>
      </c>
      <c r="H62" s="4">
        <v>13</v>
      </c>
      <c r="I62" s="4">
        <v>6</v>
      </c>
      <c r="J62" s="4">
        <v>163</v>
      </c>
      <c r="K62" s="4">
        <v>115</v>
      </c>
      <c r="L62" s="4">
        <v>7</v>
      </c>
      <c r="M62" s="4">
        <v>82</v>
      </c>
      <c r="N62" s="4">
        <v>24</v>
      </c>
      <c r="O62" s="19">
        <f t="shared" si="2"/>
        <v>0.35294117647058826</v>
      </c>
      <c r="P62" s="19">
        <f t="shared" si="3"/>
        <v>0.49898580121703856</v>
      </c>
      <c r="Q62" s="19">
        <f t="shared" si="4"/>
        <v>0.42783505154639173</v>
      </c>
      <c r="R62" s="19">
        <f t="shared" si="5"/>
        <v>0.92682085276343029</v>
      </c>
      <c r="S62" s="1">
        <f t="shared" si="6"/>
        <v>246</v>
      </c>
      <c r="T62" s="1">
        <v>9</v>
      </c>
      <c r="V62" s="11">
        <v>1</v>
      </c>
    </row>
    <row r="63" spans="1:25">
      <c r="A63" s="20" t="s">
        <v>578</v>
      </c>
      <c r="B63" s="9" t="s">
        <v>614</v>
      </c>
      <c r="C63" s="4">
        <v>308</v>
      </c>
      <c r="D63" s="4">
        <f t="shared" si="0"/>
        <v>276</v>
      </c>
      <c r="E63" s="4">
        <f t="shared" si="1"/>
        <v>82</v>
      </c>
      <c r="F63" s="4">
        <v>54</v>
      </c>
      <c r="G63" s="4">
        <v>20</v>
      </c>
      <c r="H63" s="4">
        <v>5</v>
      </c>
      <c r="I63" s="4">
        <v>3</v>
      </c>
      <c r="J63" s="4">
        <v>76</v>
      </c>
      <c r="K63" s="4">
        <v>55</v>
      </c>
      <c r="L63" s="4">
        <v>5</v>
      </c>
      <c r="M63" s="4">
        <v>27</v>
      </c>
      <c r="N63" s="4">
        <v>22</v>
      </c>
      <c r="O63" s="19">
        <f t="shared" si="2"/>
        <v>0.29710144927536231</v>
      </c>
      <c r="P63" s="19">
        <f t="shared" si="3"/>
        <v>0.43840579710144928</v>
      </c>
      <c r="Q63" s="19">
        <f t="shared" si="4"/>
        <v>0.33766233766233766</v>
      </c>
      <c r="R63" s="19">
        <f t="shared" si="5"/>
        <v>0.776068134763787</v>
      </c>
      <c r="S63" s="1">
        <f t="shared" si="6"/>
        <v>121</v>
      </c>
      <c r="T63" s="1">
        <v>4</v>
      </c>
      <c r="W63" s="5"/>
    </row>
    <row r="64" spans="1:25">
      <c r="A64" s="20" t="s">
        <v>36</v>
      </c>
      <c r="B64" s="9" t="s">
        <v>615</v>
      </c>
      <c r="C64" s="4">
        <v>1129</v>
      </c>
      <c r="D64" s="4">
        <f t="shared" si="0"/>
        <v>991</v>
      </c>
      <c r="E64" s="4">
        <f t="shared" si="1"/>
        <v>382</v>
      </c>
      <c r="F64" s="4">
        <v>253</v>
      </c>
      <c r="G64" s="4">
        <v>71</v>
      </c>
      <c r="H64" s="4">
        <v>32</v>
      </c>
      <c r="I64" s="4">
        <v>26</v>
      </c>
      <c r="J64" s="4">
        <v>307</v>
      </c>
      <c r="K64" s="4">
        <v>298</v>
      </c>
      <c r="L64" s="4">
        <v>17</v>
      </c>
      <c r="M64" s="4">
        <v>121</v>
      </c>
      <c r="N64" s="4">
        <v>59</v>
      </c>
      <c r="O64" s="19">
        <f t="shared" si="2"/>
        <v>0.3854692230070636</v>
      </c>
      <c r="P64" s="19">
        <f t="shared" si="3"/>
        <v>0.60040363269424823</v>
      </c>
      <c r="Q64" s="19">
        <f t="shared" si="4"/>
        <v>0.43046944198405668</v>
      </c>
      <c r="R64" s="19">
        <f t="shared" si="5"/>
        <v>1.030873074678305</v>
      </c>
      <c r="S64" s="1">
        <f t="shared" si="6"/>
        <v>595</v>
      </c>
      <c r="T64" s="1">
        <v>13</v>
      </c>
      <c r="W64" s="5"/>
    </row>
    <row r="65" spans="1:25">
      <c r="A65" s="20" t="s">
        <v>618</v>
      </c>
      <c r="B65" s="9" t="s">
        <v>616</v>
      </c>
      <c r="C65" s="4">
        <v>93</v>
      </c>
      <c r="D65" s="4">
        <f t="shared" si="0"/>
        <v>76</v>
      </c>
      <c r="E65" s="4">
        <f t="shared" si="1"/>
        <v>24</v>
      </c>
      <c r="F65" s="4">
        <v>18</v>
      </c>
      <c r="G65" s="4">
        <v>3</v>
      </c>
      <c r="H65" s="4">
        <v>2</v>
      </c>
      <c r="I65" s="4">
        <v>1</v>
      </c>
      <c r="J65" s="4">
        <v>27</v>
      </c>
      <c r="K65" s="4">
        <v>9</v>
      </c>
      <c r="L65" s="4">
        <v>1</v>
      </c>
      <c r="M65" s="4">
        <v>16</v>
      </c>
      <c r="N65" s="4">
        <v>8</v>
      </c>
      <c r="O65" s="19">
        <f t="shared" si="2"/>
        <v>0.31578947368421051</v>
      </c>
      <c r="P65" s="19">
        <f t="shared" si="3"/>
        <v>0.44736842105263158</v>
      </c>
      <c r="Q65" s="19">
        <f t="shared" si="4"/>
        <v>0.41935483870967744</v>
      </c>
      <c r="R65" s="19">
        <f t="shared" si="5"/>
        <v>0.86672325976230902</v>
      </c>
      <c r="S65" s="1">
        <f t="shared" si="6"/>
        <v>34</v>
      </c>
      <c r="T65" s="1">
        <v>2</v>
      </c>
    </row>
    <row r="66" spans="1:25">
      <c r="A66" s="20" t="s">
        <v>617</v>
      </c>
      <c r="B66" s="9" t="s">
        <v>616</v>
      </c>
      <c r="C66" s="4">
        <v>54</v>
      </c>
      <c r="D66" s="4">
        <f t="shared" si="0"/>
        <v>48</v>
      </c>
      <c r="E66" s="4">
        <f t="shared" si="1"/>
        <v>11</v>
      </c>
      <c r="F66" s="4">
        <v>9</v>
      </c>
      <c r="G66" s="4">
        <v>2</v>
      </c>
      <c r="H66" s="4">
        <v>0</v>
      </c>
      <c r="I66" s="4">
        <v>0</v>
      </c>
      <c r="J66" s="4">
        <v>12</v>
      </c>
      <c r="K66" s="4">
        <v>3</v>
      </c>
      <c r="L66" s="4">
        <v>0</v>
      </c>
      <c r="M66" s="4">
        <v>6</v>
      </c>
      <c r="N66" s="4">
        <v>10</v>
      </c>
      <c r="O66" s="19">
        <f t="shared" si="2"/>
        <v>0.22916666666666666</v>
      </c>
      <c r="P66" s="19">
        <f t="shared" si="3"/>
        <v>0.27083333333333331</v>
      </c>
      <c r="Q66" s="19">
        <f t="shared" si="4"/>
        <v>0.31481481481481483</v>
      </c>
      <c r="R66" s="19">
        <f t="shared" si="5"/>
        <v>0.58564814814814814</v>
      </c>
      <c r="S66" s="1">
        <f t="shared" si="6"/>
        <v>13</v>
      </c>
      <c r="T66" s="1">
        <v>2</v>
      </c>
      <c r="W66" s="5"/>
    </row>
    <row r="67" spans="1:25">
      <c r="A67" s="20" t="s">
        <v>27</v>
      </c>
      <c r="B67" s="9" t="s">
        <v>594</v>
      </c>
      <c r="C67" s="4">
        <v>1782</v>
      </c>
      <c r="D67" s="4">
        <f t="shared" si="0"/>
        <v>1517</v>
      </c>
      <c r="E67" s="4">
        <f t="shared" si="1"/>
        <v>589</v>
      </c>
      <c r="F67" s="4">
        <v>452</v>
      </c>
      <c r="G67" s="4">
        <v>76</v>
      </c>
      <c r="H67" s="4">
        <v>32</v>
      </c>
      <c r="I67" s="4">
        <v>29</v>
      </c>
      <c r="J67" s="4">
        <v>564</v>
      </c>
      <c r="K67" s="4">
        <v>402</v>
      </c>
      <c r="L67" s="4">
        <v>44</v>
      </c>
      <c r="M67" s="4">
        <v>221</v>
      </c>
      <c r="N67" s="4">
        <v>47</v>
      </c>
      <c r="O67" s="19">
        <f t="shared" si="2"/>
        <v>0.3882663150955834</v>
      </c>
      <c r="P67" s="19">
        <f t="shared" si="3"/>
        <v>0.53790375741595253</v>
      </c>
      <c r="Q67" s="19">
        <f t="shared" ref="Q67:Q130" si="7">(E67+M67-L67)/(C67)</f>
        <v>0.42985409652076317</v>
      </c>
      <c r="R67" s="19">
        <f t="shared" ref="R67:R130" si="8">((F67+(2*G67)+(3*H67)+(4*I67))/D67)+((E67+M67-L67)/(C67))</f>
        <v>0.96775785393671576</v>
      </c>
      <c r="S67" s="1">
        <f t="shared" ref="S67:S130" si="9">F67+G67*2+H67*3+I67*4</f>
        <v>816</v>
      </c>
      <c r="T67" s="1">
        <v>21</v>
      </c>
    </row>
    <row r="68" spans="1:25">
      <c r="A68" s="20" t="s">
        <v>565</v>
      </c>
      <c r="B68" s="9" t="s">
        <v>595</v>
      </c>
      <c r="C68" s="4">
        <v>239</v>
      </c>
      <c r="D68" s="4">
        <f t="shared" si="0"/>
        <v>215</v>
      </c>
      <c r="E68" s="4">
        <f t="shared" si="1"/>
        <v>50</v>
      </c>
      <c r="F68" s="4">
        <v>34</v>
      </c>
      <c r="G68" s="4">
        <v>10</v>
      </c>
      <c r="H68" s="4">
        <v>5</v>
      </c>
      <c r="I68" s="4">
        <v>1</v>
      </c>
      <c r="J68" s="4">
        <v>49</v>
      </c>
      <c r="K68" s="4">
        <v>31</v>
      </c>
      <c r="L68" s="4">
        <v>2</v>
      </c>
      <c r="M68" s="4">
        <v>22</v>
      </c>
      <c r="N68" s="4">
        <v>53</v>
      </c>
      <c r="O68" s="19">
        <f t="shared" si="2"/>
        <v>0.23255813953488372</v>
      </c>
      <c r="P68" s="19">
        <f t="shared" si="3"/>
        <v>0.33953488372093021</v>
      </c>
      <c r="Q68" s="19">
        <f t="shared" si="7"/>
        <v>0.29288702928870292</v>
      </c>
      <c r="R68" s="19">
        <f t="shared" si="8"/>
        <v>0.63242191300963313</v>
      </c>
      <c r="S68" s="1">
        <f t="shared" si="9"/>
        <v>73</v>
      </c>
      <c r="T68" s="1">
        <v>4</v>
      </c>
      <c r="V68" s="11">
        <v>1</v>
      </c>
    </row>
    <row r="69" spans="1:25">
      <c r="A69" s="20" t="s">
        <v>591</v>
      </c>
      <c r="B69" s="9" t="s">
        <v>599</v>
      </c>
      <c r="C69" s="4">
        <v>143</v>
      </c>
      <c r="D69" s="4">
        <f t="shared" si="0"/>
        <v>128</v>
      </c>
      <c r="E69" s="4">
        <f t="shared" si="1"/>
        <v>33</v>
      </c>
      <c r="F69" s="4">
        <v>30</v>
      </c>
      <c r="G69" s="4">
        <v>3</v>
      </c>
      <c r="H69" s="4">
        <v>0</v>
      </c>
      <c r="I69" s="4">
        <v>0</v>
      </c>
      <c r="J69" s="4">
        <v>31</v>
      </c>
      <c r="K69" s="4">
        <v>14</v>
      </c>
      <c r="L69" s="4">
        <v>5</v>
      </c>
      <c r="M69" s="4">
        <v>10</v>
      </c>
      <c r="N69" s="4">
        <v>22</v>
      </c>
      <c r="O69" s="19">
        <f t="shared" si="2"/>
        <v>0.2578125</v>
      </c>
      <c r="P69" s="19">
        <f t="shared" si="3"/>
        <v>0.28125</v>
      </c>
      <c r="Q69" s="19">
        <f t="shared" si="7"/>
        <v>0.26573426573426573</v>
      </c>
      <c r="R69" s="19">
        <f t="shared" si="8"/>
        <v>0.54698426573426573</v>
      </c>
      <c r="S69" s="1">
        <f t="shared" si="9"/>
        <v>36</v>
      </c>
      <c r="T69" s="1">
        <v>2</v>
      </c>
    </row>
    <row r="70" spans="1:25">
      <c r="A70" s="20" t="s">
        <v>471</v>
      </c>
      <c r="B70" s="10" t="s">
        <v>596</v>
      </c>
      <c r="C70" s="21">
        <v>265</v>
      </c>
      <c r="D70" s="4">
        <f t="shared" si="0"/>
        <v>218</v>
      </c>
      <c r="E70" s="4">
        <f t="shared" si="1"/>
        <v>123</v>
      </c>
      <c r="F70" s="21">
        <v>79</v>
      </c>
      <c r="G70" s="21">
        <v>19</v>
      </c>
      <c r="H70" s="21">
        <v>3</v>
      </c>
      <c r="I70" s="21">
        <v>22</v>
      </c>
      <c r="J70" s="21">
        <v>116</v>
      </c>
      <c r="K70" s="21">
        <v>103</v>
      </c>
      <c r="L70" s="21">
        <v>6</v>
      </c>
      <c r="M70" s="21">
        <v>41</v>
      </c>
      <c r="N70" s="21">
        <v>1</v>
      </c>
      <c r="O70" s="19">
        <f t="shared" si="2"/>
        <v>0.56422018348623848</v>
      </c>
      <c r="P70" s="22">
        <f t="shared" si="3"/>
        <v>0.98165137614678899</v>
      </c>
      <c r="Q70" s="19">
        <f t="shared" si="7"/>
        <v>0.5962264150943396</v>
      </c>
      <c r="R70" s="19">
        <f t="shared" si="8"/>
        <v>1.5778777912411286</v>
      </c>
      <c r="S70" s="1">
        <f t="shared" si="9"/>
        <v>214</v>
      </c>
      <c r="T70" s="1">
        <v>5</v>
      </c>
      <c r="U70" s="11">
        <v>2</v>
      </c>
      <c r="W70" s="11">
        <v>1</v>
      </c>
      <c r="Y70" s="13"/>
    </row>
    <row r="71" spans="1:25">
      <c r="A71" s="20" t="s">
        <v>558</v>
      </c>
      <c r="B71" s="9" t="s">
        <v>597</v>
      </c>
      <c r="C71" s="21">
        <v>114</v>
      </c>
      <c r="D71" s="4">
        <f t="shared" si="0"/>
        <v>102</v>
      </c>
      <c r="E71" s="4">
        <f t="shared" si="1"/>
        <v>33</v>
      </c>
      <c r="F71" s="21">
        <v>24</v>
      </c>
      <c r="G71" s="21">
        <v>4</v>
      </c>
      <c r="H71" s="21">
        <v>2</v>
      </c>
      <c r="I71" s="21">
        <v>3</v>
      </c>
      <c r="J71" s="21">
        <v>27</v>
      </c>
      <c r="K71" s="21">
        <v>32</v>
      </c>
      <c r="L71" s="21">
        <v>0</v>
      </c>
      <c r="M71" s="21">
        <v>12</v>
      </c>
      <c r="N71" s="21">
        <v>2</v>
      </c>
      <c r="O71" s="19">
        <f t="shared" si="2"/>
        <v>0.3235294117647059</v>
      </c>
      <c r="P71" s="22">
        <f t="shared" si="3"/>
        <v>0.49019607843137253</v>
      </c>
      <c r="Q71" s="19">
        <f t="shared" si="7"/>
        <v>0.39473684210526316</v>
      </c>
      <c r="R71" s="19">
        <f t="shared" si="8"/>
        <v>0.88493292053663564</v>
      </c>
      <c r="S71" s="1">
        <f t="shared" si="9"/>
        <v>50</v>
      </c>
      <c r="T71" s="1">
        <v>3</v>
      </c>
    </row>
    <row r="72" spans="1:25">
      <c r="A72" s="20" t="s">
        <v>521</v>
      </c>
      <c r="B72" s="9" t="s">
        <v>598</v>
      </c>
      <c r="C72" s="4">
        <v>260</v>
      </c>
      <c r="D72" s="4">
        <f t="shared" si="0"/>
        <v>224</v>
      </c>
      <c r="E72" s="4">
        <f t="shared" si="1"/>
        <v>100</v>
      </c>
      <c r="F72" s="4">
        <v>58</v>
      </c>
      <c r="G72" s="4">
        <v>23</v>
      </c>
      <c r="H72" s="4">
        <v>3</v>
      </c>
      <c r="I72" s="4">
        <v>16</v>
      </c>
      <c r="J72" s="4">
        <v>86</v>
      </c>
      <c r="K72" s="4">
        <v>84</v>
      </c>
      <c r="L72" s="4">
        <v>8</v>
      </c>
      <c r="M72" s="4">
        <v>28</v>
      </c>
      <c r="N72" s="4">
        <v>6</v>
      </c>
      <c r="O72" s="19">
        <f t="shared" si="2"/>
        <v>0.44642857142857145</v>
      </c>
      <c r="P72" s="19">
        <f t="shared" si="3"/>
        <v>0.7901785714285714</v>
      </c>
      <c r="Q72" s="19">
        <f t="shared" si="7"/>
        <v>0.46153846153846156</v>
      </c>
      <c r="R72" s="19">
        <f t="shared" si="8"/>
        <v>1.2517170329670328</v>
      </c>
      <c r="S72" s="1">
        <f t="shared" si="9"/>
        <v>177</v>
      </c>
      <c r="T72" s="1">
        <v>3</v>
      </c>
      <c r="V72" s="11">
        <v>1</v>
      </c>
    </row>
    <row r="73" spans="1:25">
      <c r="A73" s="20" t="s">
        <v>472</v>
      </c>
      <c r="B73" s="9" t="s">
        <v>579</v>
      </c>
      <c r="C73" s="21">
        <v>464</v>
      </c>
      <c r="D73" s="4">
        <f t="shared" si="0"/>
        <v>420</v>
      </c>
      <c r="E73" s="4">
        <f t="shared" si="1"/>
        <v>121</v>
      </c>
      <c r="F73" s="21">
        <v>84</v>
      </c>
      <c r="G73" s="21">
        <v>28</v>
      </c>
      <c r="H73" s="21">
        <v>5</v>
      </c>
      <c r="I73" s="21">
        <v>4</v>
      </c>
      <c r="J73" s="21">
        <v>104</v>
      </c>
      <c r="K73" s="21">
        <v>77</v>
      </c>
      <c r="L73" s="21">
        <v>5</v>
      </c>
      <c r="M73" s="21">
        <v>39</v>
      </c>
      <c r="N73" s="21">
        <v>48</v>
      </c>
      <c r="O73" s="19">
        <f t="shared" si="2"/>
        <v>0.28809523809523807</v>
      </c>
      <c r="P73" s="22">
        <f t="shared" si="3"/>
        <v>0.40714285714285714</v>
      </c>
      <c r="Q73" s="19">
        <f t="shared" si="7"/>
        <v>0.33405172413793105</v>
      </c>
      <c r="R73" s="19">
        <f t="shared" si="8"/>
        <v>0.74119458128078819</v>
      </c>
      <c r="S73" s="1">
        <f t="shared" si="9"/>
        <v>171</v>
      </c>
      <c r="T73" s="1">
        <v>8</v>
      </c>
      <c r="V73" s="11">
        <v>1</v>
      </c>
    </row>
    <row r="74" spans="1:25">
      <c r="A74" s="20" t="s">
        <v>561</v>
      </c>
      <c r="B74" s="9" t="s">
        <v>581</v>
      </c>
      <c r="C74" s="4">
        <v>164</v>
      </c>
      <c r="D74" s="4">
        <f t="shared" si="0"/>
        <v>140</v>
      </c>
      <c r="E74" s="4">
        <f t="shared" si="1"/>
        <v>37</v>
      </c>
      <c r="F74" s="4">
        <v>30</v>
      </c>
      <c r="G74" s="4">
        <v>6</v>
      </c>
      <c r="H74" s="4">
        <v>1</v>
      </c>
      <c r="I74" s="4">
        <v>0</v>
      </c>
      <c r="J74" s="4">
        <v>33</v>
      </c>
      <c r="K74" s="4">
        <v>23</v>
      </c>
      <c r="L74" s="4">
        <v>3</v>
      </c>
      <c r="M74" s="4">
        <v>21</v>
      </c>
      <c r="N74" s="4">
        <v>24</v>
      </c>
      <c r="O74" s="19">
        <f t="shared" si="2"/>
        <v>0.26428571428571429</v>
      </c>
      <c r="P74" s="19">
        <f t="shared" si="3"/>
        <v>0.32142857142857145</v>
      </c>
      <c r="Q74" s="19">
        <f t="shared" si="7"/>
        <v>0.33536585365853661</v>
      </c>
      <c r="R74" s="19">
        <f t="shared" si="8"/>
        <v>0.65679442508710806</v>
      </c>
      <c r="S74" s="1">
        <f t="shared" si="9"/>
        <v>45</v>
      </c>
      <c r="T74" s="1">
        <v>3</v>
      </c>
    </row>
    <row r="75" spans="1:25">
      <c r="A75" s="20" t="s">
        <v>466</v>
      </c>
      <c r="B75" s="9" t="s">
        <v>582</v>
      </c>
      <c r="C75" s="4">
        <v>357</v>
      </c>
      <c r="D75" s="4">
        <f t="shared" si="0"/>
        <v>320</v>
      </c>
      <c r="E75" s="4">
        <f t="shared" si="1"/>
        <v>42</v>
      </c>
      <c r="F75" s="4">
        <v>26</v>
      </c>
      <c r="G75" s="4">
        <v>8</v>
      </c>
      <c r="H75" s="4">
        <v>5</v>
      </c>
      <c r="I75" s="4">
        <v>3</v>
      </c>
      <c r="J75" s="4">
        <v>37</v>
      </c>
      <c r="K75" s="4">
        <v>26</v>
      </c>
      <c r="L75" s="4">
        <v>8</v>
      </c>
      <c r="M75" s="4">
        <v>29</v>
      </c>
      <c r="N75" s="4">
        <v>174</v>
      </c>
      <c r="O75" s="19">
        <f t="shared" si="2"/>
        <v>0.13125000000000001</v>
      </c>
      <c r="P75" s="19">
        <f t="shared" si="3"/>
        <v>0.21562500000000001</v>
      </c>
      <c r="Q75" s="19">
        <f t="shared" si="7"/>
        <v>0.17647058823529413</v>
      </c>
      <c r="R75" s="19">
        <f t="shared" si="8"/>
        <v>0.39209558823529411</v>
      </c>
      <c r="S75" s="1">
        <f t="shared" si="9"/>
        <v>69</v>
      </c>
      <c r="T75" s="1">
        <v>11</v>
      </c>
      <c r="V75" s="11">
        <v>1</v>
      </c>
    </row>
    <row r="76" spans="1:25">
      <c r="A76" s="20" t="s">
        <v>576</v>
      </c>
      <c r="B76" s="9" t="s">
        <v>585</v>
      </c>
      <c r="C76" s="4">
        <v>72</v>
      </c>
      <c r="D76" s="4">
        <f t="shared" si="0"/>
        <v>69</v>
      </c>
      <c r="E76" s="4">
        <f t="shared" si="1"/>
        <v>26</v>
      </c>
      <c r="F76" s="4">
        <v>19</v>
      </c>
      <c r="G76" s="4">
        <v>6</v>
      </c>
      <c r="H76" s="4">
        <v>1</v>
      </c>
      <c r="I76" s="4">
        <v>0</v>
      </c>
      <c r="J76" s="4">
        <v>18</v>
      </c>
      <c r="K76" s="4">
        <v>10</v>
      </c>
      <c r="L76" s="4">
        <v>0</v>
      </c>
      <c r="M76" s="4">
        <v>3</v>
      </c>
      <c r="N76" s="4">
        <v>8</v>
      </c>
      <c r="O76" s="19">
        <f t="shared" si="2"/>
        <v>0.37681159420289856</v>
      </c>
      <c r="P76" s="19">
        <f t="shared" si="3"/>
        <v>0.49275362318840582</v>
      </c>
      <c r="Q76" s="19">
        <f t="shared" si="7"/>
        <v>0.40277777777777779</v>
      </c>
      <c r="R76" s="19">
        <f t="shared" si="8"/>
        <v>0.89553140096618367</v>
      </c>
      <c r="S76" s="1">
        <f t="shared" si="9"/>
        <v>34</v>
      </c>
      <c r="T76" s="1">
        <v>2</v>
      </c>
    </row>
    <row r="77" spans="1:25">
      <c r="A77" s="20" t="s">
        <v>516</v>
      </c>
      <c r="B77" s="14" t="s">
        <v>583</v>
      </c>
      <c r="C77" s="4">
        <v>286</v>
      </c>
      <c r="D77" s="4">
        <f t="shared" si="0"/>
        <v>252</v>
      </c>
      <c r="E77" s="4">
        <f t="shared" si="1"/>
        <v>88</v>
      </c>
      <c r="F77" s="4">
        <v>67</v>
      </c>
      <c r="G77" s="4">
        <v>15</v>
      </c>
      <c r="H77" s="4">
        <v>5</v>
      </c>
      <c r="I77" s="4">
        <v>1</v>
      </c>
      <c r="J77" s="4">
        <v>87</v>
      </c>
      <c r="K77" s="4">
        <v>44</v>
      </c>
      <c r="L77" s="4">
        <v>4</v>
      </c>
      <c r="M77" s="4">
        <v>30</v>
      </c>
      <c r="N77" s="4">
        <v>26</v>
      </c>
      <c r="O77" s="19">
        <f t="shared" si="2"/>
        <v>0.34920634920634919</v>
      </c>
      <c r="P77" s="22">
        <f t="shared" si="3"/>
        <v>0.46031746031746029</v>
      </c>
      <c r="Q77" s="19">
        <f t="shared" si="7"/>
        <v>0.39860139860139859</v>
      </c>
      <c r="R77" s="19">
        <f t="shared" si="8"/>
        <v>0.85891885891885889</v>
      </c>
      <c r="S77" s="1">
        <f t="shared" si="9"/>
        <v>116</v>
      </c>
      <c r="T77" s="1">
        <v>4</v>
      </c>
    </row>
    <row r="78" spans="1:25">
      <c r="A78" s="20" t="s">
        <v>547</v>
      </c>
      <c r="B78" s="9" t="s">
        <v>586</v>
      </c>
      <c r="C78" s="4">
        <v>154</v>
      </c>
      <c r="D78" s="4">
        <f t="shared" si="0"/>
        <v>140</v>
      </c>
      <c r="E78" s="4">
        <f t="shared" si="1"/>
        <v>44</v>
      </c>
      <c r="F78" s="4">
        <v>35</v>
      </c>
      <c r="G78" s="4">
        <v>5</v>
      </c>
      <c r="H78" s="4">
        <v>4</v>
      </c>
      <c r="I78" s="4">
        <v>0</v>
      </c>
      <c r="J78" s="4">
        <v>33</v>
      </c>
      <c r="K78" s="4">
        <v>19</v>
      </c>
      <c r="L78" s="4">
        <v>3</v>
      </c>
      <c r="M78" s="4">
        <v>11</v>
      </c>
      <c r="N78" s="4">
        <v>34</v>
      </c>
      <c r="O78" s="19">
        <f t="shared" si="2"/>
        <v>0.31428571428571428</v>
      </c>
      <c r="P78" s="22">
        <f t="shared" si="3"/>
        <v>0.40714285714285714</v>
      </c>
      <c r="Q78" s="19">
        <f t="shared" si="7"/>
        <v>0.33766233766233766</v>
      </c>
      <c r="R78" s="19">
        <f t="shared" si="8"/>
        <v>0.7448051948051948</v>
      </c>
      <c r="S78" s="1">
        <f t="shared" si="9"/>
        <v>57</v>
      </c>
      <c r="T78" s="1">
        <v>2</v>
      </c>
    </row>
    <row r="79" spans="1:25">
      <c r="A79" s="20" t="s">
        <v>113</v>
      </c>
      <c r="B79" s="9" t="s">
        <v>584</v>
      </c>
      <c r="C79" s="4">
        <v>488</v>
      </c>
      <c r="D79" s="4">
        <f t="shared" si="0"/>
        <v>410</v>
      </c>
      <c r="E79" s="4">
        <f t="shared" si="1"/>
        <v>110</v>
      </c>
      <c r="F79" s="4">
        <v>92</v>
      </c>
      <c r="G79" s="4">
        <v>14</v>
      </c>
      <c r="H79" s="4">
        <v>2</v>
      </c>
      <c r="I79" s="4">
        <v>2</v>
      </c>
      <c r="J79" s="4">
        <v>89</v>
      </c>
      <c r="K79" s="4">
        <v>47</v>
      </c>
      <c r="L79" s="4">
        <v>3</v>
      </c>
      <c r="M79" s="4">
        <v>75</v>
      </c>
      <c r="N79" s="4">
        <v>37</v>
      </c>
      <c r="O79" s="19">
        <f t="shared" si="2"/>
        <v>0.26829268292682928</v>
      </c>
      <c r="P79" s="19">
        <f t="shared" si="3"/>
        <v>0.32682926829268294</v>
      </c>
      <c r="Q79" s="19">
        <f t="shared" si="7"/>
        <v>0.37295081967213117</v>
      </c>
      <c r="R79" s="19">
        <f t="shared" si="8"/>
        <v>0.69978008796481417</v>
      </c>
      <c r="S79" s="1">
        <f t="shared" si="9"/>
        <v>134</v>
      </c>
      <c r="T79" s="1">
        <v>8</v>
      </c>
      <c r="U79" s="5"/>
      <c r="V79" s="11">
        <v>1</v>
      </c>
    </row>
    <row r="80" spans="1:25">
      <c r="A80" s="20" t="s">
        <v>542</v>
      </c>
      <c r="B80" s="9" t="s">
        <v>567</v>
      </c>
      <c r="C80" s="4">
        <v>181</v>
      </c>
      <c r="D80" s="4">
        <f t="shared" si="0"/>
        <v>152</v>
      </c>
      <c r="E80" s="4">
        <f t="shared" si="1"/>
        <v>55</v>
      </c>
      <c r="F80" s="4">
        <v>34</v>
      </c>
      <c r="G80" s="4">
        <v>15</v>
      </c>
      <c r="H80" s="4">
        <v>6</v>
      </c>
      <c r="I80" s="4">
        <v>0</v>
      </c>
      <c r="J80" s="4">
        <v>58</v>
      </c>
      <c r="K80" s="4">
        <v>33</v>
      </c>
      <c r="L80" s="4">
        <v>7</v>
      </c>
      <c r="M80" s="4">
        <v>22</v>
      </c>
      <c r="N80" s="4">
        <v>14</v>
      </c>
      <c r="O80" s="19">
        <f t="shared" si="2"/>
        <v>0.36184210526315791</v>
      </c>
      <c r="P80" s="22">
        <f t="shared" si="3"/>
        <v>0.53947368421052633</v>
      </c>
      <c r="Q80" s="19">
        <f t="shared" si="7"/>
        <v>0.38674033149171272</v>
      </c>
      <c r="R80" s="19">
        <f t="shared" si="8"/>
        <v>0.92621401570223905</v>
      </c>
      <c r="S80" s="1">
        <f t="shared" si="9"/>
        <v>82</v>
      </c>
      <c r="T80" s="1">
        <v>3</v>
      </c>
    </row>
    <row r="81" spans="1:25">
      <c r="A81" s="20" t="s">
        <v>209</v>
      </c>
      <c r="B81" s="9" t="s">
        <v>568</v>
      </c>
      <c r="C81" s="4">
        <v>177</v>
      </c>
      <c r="D81" s="4">
        <f t="shared" si="0"/>
        <v>157</v>
      </c>
      <c r="E81" s="4">
        <f t="shared" si="1"/>
        <v>56</v>
      </c>
      <c r="F81" s="4">
        <v>42</v>
      </c>
      <c r="G81" s="4">
        <v>10</v>
      </c>
      <c r="H81" s="4">
        <v>1</v>
      </c>
      <c r="I81" s="4">
        <v>3</v>
      </c>
      <c r="J81" s="4">
        <v>38</v>
      </c>
      <c r="K81" s="4">
        <v>32</v>
      </c>
      <c r="L81" s="4">
        <v>3</v>
      </c>
      <c r="M81" s="4">
        <v>17</v>
      </c>
      <c r="N81" s="4">
        <v>17</v>
      </c>
      <c r="O81" s="19">
        <f t="shared" si="2"/>
        <v>0.35668789808917195</v>
      </c>
      <c r="P81" s="19">
        <f t="shared" si="3"/>
        <v>0.49044585987261147</v>
      </c>
      <c r="Q81" s="19">
        <f t="shared" si="7"/>
        <v>0.39548022598870058</v>
      </c>
      <c r="R81" s="19">
        <f t="shared" si="8"/>
        <v>0.88592608586131205</v>
      </c>
      <c r="S81" s="1">
        <f t="shared" si="9"/>
        <v>77</v>
      </c>
      <c r="T81" s="1">
        <v>3</v>
      </c>
    </row>
    <row r="82" spans="1:25">
      <c r="A82" s="20" t="s">
        <v>563</v>
      </c>
      <c r="B82" s="9" t="s">
        <v>570</v>
      </c>
      <c r="C82" s="4">
        <v>109</v>
      </c>
      <c r="D82" s="4">
        <f t="shared" si="0"/>
        <v>92</v>
      </c>
      <c r="E82" s="4">
        <f t="shared" si="1"/>
        <v>27</v>
      </c>
      <c r="F82" s="4">
        <v>20</v>
      </c>
      <c r="G82" s="4">
        <v>3</v>
      </c>
      <c r="H82" s="4">
        <v>1</v>
      </c>
      <c r="I82" s="4">
        <v>3</v>
      </c>
      <c r="J82" s="4">
        <v>23</v>
      </c>
      <c r="K82" s="4">
        <v>22</v>
      </c>
      <c r="L82" s="4">
        <v>3</v>
      </c>
      <c r="M82" s="4">
        <v>14</v>
      </c>
      <c r="N82" s="4">
        <v>16</v>
      </c>
      <c r="O82" s="19">
        <f t="shared" si="2"/>
        <v>0.29347826086956524</v>
      </c>
      <c r="P82" s="19">
        <f t="shared" si="3"/>
        <v>0.44565217391304346</v>
      </c>
      <c r="Q82" s="19">
        <f t="shared" si="7"/>
        <v>0.34862385321100919</v>
      </c>
      <c r="R82" s="19">
        <f t="shared" si="8"/>
        <v>0.79427602712405265</v>
      </c>
      <c r="S82" s="1">
        <f t="shared" si="9"/>
        <v>41</v>
      </c>
      <c r="T82" s="1">
        <v>2</v>
      </c>
    </row>
    <row r="83" spans="1:25">
      <c r="A83" s="20" t="s">
        <v>86</v>
      </c>
      <c r="B83" s="9" t="s">
        <v>569</v>
      </c>
      <c r="C83" s="4">
        <v>173</v>
      </c>
      <c r="D83" s="4">
        <f t="shared" si="0"/>
        <v>153</v>
      </c>
      <c r="E83" s="4">
        <f t="shared" si="1"/>
        <v>33</v>
      </c>
      <c r="F83" s="4">
        <v>26</v>
      </c>
      <c r="G83" s="4">
        <v>5</v>
      </c>
      <c r="H83" s="4">
        <v>2</v>
      </c>
      <c r="I83" s="4">
        <v>0</v>
      </c>
      <c r="J83" s="4">
        <v>21</v>
      </c>
      <c r="K83" s="4">
        <v>19</v>
      </c>
      <c r="L83" s="4">
        <v>2</v>
      </c>
      <c r="M83" s="4">
        <v>18</v>
      </c>
      <c r="N83" s="4">
        <v>21</v>
      </c>
      <c r="O83" s="19">
        <f t="shared" si="2"/>
        <v>0.21568627450980393</v>
      </c>
      <c r="P83" s="19">
        <f t="shared" si="3"/>
        <v>0.27450980392156865</v>
      </c>
      <c r="Q83" s="19">
        <f t="shared" si="7"/>
        <v>0.2832369942196532</v>
      </c>
      <c r="R83" s="19">
        <f t="shared" si="8"/>
        <v>0.55774679814122186</v>
      </c>
      <c r="S83" s="1">
        <f t="shared" si="9"/>
        <v>42</v>
      </c>
      <c r="T83" s="1">
        <v>5</v>
      </c>
    </row>
    <row r="84" spans="1:25">
      <c r="A84" s="20" t="s">
        <v>15</v>
      </c>
      <c r="B84" s="9" t="s">
        <v>552</v>
      </c>
      <c r="C84" s="4">
        <v>1787</v>
      </c>
      <c r="D84" s="4">
        <f t="shared" si="0"/>
        <v>1603</v>
      </c>
      <c r="E84" s="4">
        <f t="shared" si="1"/>
        <v>668</v>
      </c>
      <c r="F84" s="4">
        <v>517</v>
      </c>
      <c r="G84" s="4">
        <v>89</v>
      </c>
      <c r="H84" s="4">
        <v>44</v>
      </c>
      <c r="I84" s="4">
        <v>18</v>
      </c>
      <c r="J84" s="4">
        <v>582</v>
      </c>
      <c r="K84" s="4">
        <v>278</v>
      </c>
      <c r="L84" s="4">
        <v>17</v>
      </c>
      <c r="M84" s="4">
        <v>167</v>
      </c>
      <c r="N84" s="4">
        <v>39</v>
      </c>
      <c r="O84" s="19">
        <f t="shared" si="2"/>
        <v>0.4167186525265128</v>
      </c>
      <c r="P84" s="19">
        <f t="shared" si="3"/>
        <v>0.56082345601996253</v>
      </c>
      <c r="Q84" s="19">
        <f t="shared" si="7"/>
        <v>0.45775041969781755</v>
      </c>
      <c r="R84" s="19">
        <f t="shared" si="8"/>
        <v>1.01857387571778</v>
      </c>
      <c r="S84" s="1">
        <f t="shared" si="9"/>
        <v>899</v>
      </c>
      <c r="T84" s="1">
        <v>22</v>
      </c>
      <c r="V84" s="11">
        <v>1</v>
      </c>
      <c r="Y84" s="13"/>
    </row>
    <row r="85" spans="1:25">
      <c r="A85" s="20" t="s">
        <v>33</v>
      </c>
      <c r="B85" s="9" t="s">
        <v>553</v>
      </c>
      <c r="C85" s="4">
        <v>943</v>
      </c>
      <c r="D85" s="4">
        <f t="shared" si="0"/>
        <v>863</v>
      </c>
      <c r="E85" s="4">
        <f t="shared" si="1"/>
        <v>223</v>
      </c>
      <c r="F85" s="4">
        <v>166</v>
      </c>
      <c r="G85" s="4">
        <v>28</v>
      </c>
      <c r="H85" s="4">
        <v>17</v>
      </c>
      <c r="I85" s="4">
        <v>12</v>
      </c>
      <c r="J85" s="4">
        <v>165</v>
      </c>
      <c r="K85" s="4">
        <v>141</v>
      </c>
      <c r="L85" s="4">
        <v>12</v>
      </c>
      <c r="M85" s="4">
        <v>68</v>
      </c>
      <c r="N85" s="4">
        <v>154</v>
      </c>
      <c r="O85" s="19">
        <f t="shared" si="2"/>
        <v>0.25840092699884126</v>
      </c>
      <c r="P85" s="19">
        <f t="shared" si="3"/>
        <v>0.37195828505214368</v>
      </c>
      <c r="Q85" s="19">
        <f t="shared" si="7"/>
        <v>0.29586426299045598</v>
      </c>
      <c r="R85" s="19">
        <f t="shared" si="8"/>
        <v>0.66782254804259966</v>
      </c>
      <c r="S85" s="1">
        <f t="shared" si="9"/>
        <v>321</v>
      </c>
      <c r="T85" s="1">
        <v>14</v>
      </c>
      <c r="V85" s="11">
        <v>1</v>
      </c>
      <c r="Y85" s="13"/>
    </row>
    <row r="86" spans="1:25">
      <c r="A86" s="20" t="s">
        <v>74</v>
      </c>
      <c r="B86" s="9" t="s">
        <v>554</v>
      </c>
      <c r="C86" s="4">
        <v>1156</v>
      </c>
      <c r="D86" s="4">
        <f t="shared" si="0"/>
        <v>1037</v>
      </c>
      <c r="E86" s="4">
        <f t="shared" si="1"/>
        <v>310</v>
      </c>
      <c r="F86" s="4">
        <v>247</v>
      </c>
      <c r="G86" s="4">
        <v>49</v>
      </c>
      <c r="H86" s="4">
        <v>9</v>
      </c>
      <c r="I86" s="4">
        <v>5</v>
      </c>
      <c r="J86" s="4">
        <v>219</v>
      </c>
      <c r="K86" s="4">
        <v>222</v>
      </c>
      <c r="L86" s="4">
        <v>14</v>
      </c>
      <c r="M86" s="4">
        <v>105</v>
      </c>
      <c r="N86" s="4">
        <v>95</v>
      </c>
      <c r="O86" s="19">
        <f t="shared" si="2"/>
        <v>0.29893924783027964</v>
      </c>
      <c r="P86" s="19">
        <f t="shared" si="3"/>
        <v>0.37801350048216009</v>
      </c>
      <c r="Q86" s="19">
        <f t="shared" si="7"/>
        <v>0.34688581314878891</v>
      </c>
      <c r="R86" s="19">
        <f t="shared" si="8"/>
        <v>0.72489931363094895</v>
      </c>
      <c r="S86" s="1">
        <f t="shared" si="9"/>
        <v>392</v>
      </c>
      <c r="T86" s="1">
        <v>15</v>
      </c>
    </row>
    <row r="87" spans="1:25">
      <c r="A87" s="20" t="s">
        <v>566</v>
      </c>
      <c r="B87" s="10" t="s">
        <v>555</v>
      </c>
      <c r="C87" s="4">
        <v>328</v>
      </c>
      <c r="D87" s="4">
        <f t="shared" si="0"/>
        <v>280</v>
      </c>
      <c r="E87" s="4">
        <f t="shared" si="1"/>
        <v>111</v>
      </c>
      <c r="F87" s="4">
        <v>72</v>
      </c>
      <c r="G87" s="4">
        <v>13</v>
      </c>
      <c r="H87" s="4">
        <v>10</v>
      </c>
      <c r="I87" s="4">
        <v>16</v>
      </c>
      <c r="J87" s="4">
        <v>102</v>
      </c>
      <c r="K87" s="4">
        <v>94</v>
      </c>
      <c r="L87" s="4">
        <v>9</v>
      </c>
      <c r="M87" s="4">
        <v>39</v>
      </c>
      <c r="N87" s="4">
        <v>25</v>
      </c>
      <c r="O87" s="19">
        <f t="shared" si="2"/>
        <v>0.39642857142857141</v>
      </c>
      <c r="P87" s="19">
        <f t="shared" si="3"/>
        <v>0.68571428571428572</v>
      </c>
      <c r="Q87" s="19">
        <f t="shared" si="7"/>
        <v>0.4298780487804878</v>
      </c>
      <c r="R87" s="19">
        <f t="shared" si="8"/>
        <v>1.1155923344947736</v>
      </c>
      <c r="S87" s="1">
        <f t="shared" si="9"/>
        <v>192</v>
      </c>
      <c r="T87" s="1">
        <v>4</v>
      </c>
    </row>
    <row r="88" spans="1:25">
      <c r="A88" s="20" t="s">
        <v>546</v>
      </c>
      <c r="B88" s="9" t="s">
        <v>557</v>
      </c>
      <c r="C88" s="4">
        <v>117</v>
      </c>
      <c r="D88" s="4">
        <f t="shared" si="0"/>
        <v>107</v>
      </c>
      <c r="E88" s="4">
        <f t="shared" si="1"/>
        <v>41</v>
      </c>
      <c r="F88" s="4">
        <v>37</v>
      </c>
      <c r="G88" s="4">
        <v>2</v>
      </c>
      <c r="H88" s="4">
        <v>2</v>
      </c>
      <c r="I88" s="4">
        <v>0</v>
      </c>
      <c r="J88" s="4">
        <v>21</v>
      </c>
      <c r="K88" s="4">
        <v>25</v>
      </c>
      <c r="L88" s="4">
        <v>3</v>
      </c>
      <c r="M88" s="4">
        <v>7</v>
      </c>
      <c r="N88" s="4">
        <v>9</v>
      </c>
      <c r="O88" s="19">
        <f t="shared" si="2"/>
        <v>0.38317757009345793</v>
      </c>
      <c r="P88" s="22">
        <f t="shared" si="3"/>
        <v>0.43925233644859812</v>
      </c>
      <c r="Q88" s="19">
        <f t="shared" si="7"/>
        <v>0.38461538461538464</v>
      </c>
      <c r="R88" s="19">
        <f t="shared" si="8"/>
        <v>0.82386772106398276</v>
      </c>
      <c r="S88" s="1">
        <f t="shared" si="9"/>
        <v>47</v>
      </c>
      <c r="T88" s="1">
        <v>2</v>
      </c>
    </row>
    <row r="89" spans="1:25">
      <c r="A89" s="20" t="s">
        <v>298</v>
      </c>
      <c r="B89" s="9" t="s">
        <v>556</v>
      </c>
      <c r="C89" s="4">
        <v>288</v>
      </c>
      <c r="D89" s="4">
        <f t="shared" si="0"/>
        <v>254</v>
      </c>
      <c r="E89" s="4">
        <f t="shared" si="1"/>
        <v>120</v>
      </c>
      <c r="F89" s="4">
        <v>73</v>
      </c>
      <c r="G89" s="4">
        <v>18</v>
      </c>
      <c r="H89" s="4">
        <v>9</v>
      </c>
      <c r="I89" s="4">
        <v>20</v>
      </c>
      <c r="J89" s="4">
        <v>109</v>
      </c>
      <c r="K89" s="4">
        <v>92</v>
      </c>
      <c r="L89" s="4">
        <v>3</v>
      </c>
      <c r="M89" s="4">
        <v>31</v>
      </c>
      <c r="N89" s="4">
        <v>15</v>
      </c>
      <c r="O89" s="19">
        <f t="shared" si="2"/>
        <v>0.47244094488188976</v>
      </c>
      <c r="P89" s="19">
        <f t="shared" si="3"/>
        <v>0.85039370078740162</v>
      </c>
      <c r="Q89" s="19">
        <f t="shared" si="7"/>
        <v>0.51388888888888884</v>
      </c>
      <c r="R89" s="19">
        <f t="shared" si="8"/>
        <v>1.3642825896762905</v>
      </c>
      <c r="S89" s="1">
        <f t="shared" si="9"/>
        <v>216</v>
      </c>
      <c r="T89" s="1">
        <v>5</v>
      </c>
    </row>
    <row r="90" spans="1:25">
      <c r="A90" s="20" t="s">
        <v>29</v>
      </c>
      <c r="B90" s="9" t="s">
        <v>523</v>
      </c>
      <c r="C90" s="4">
        <v>919</v>
      </c>
      <c r="D90" s="4">
        <f t="shared" si="0"/>
        <v>818</v>
      </c>
      <c r="E90" s="4">
        <f t="shared" si="1"/>
        <v>289</v>
      </c>
      <c r="F90" s="4">
        <v>236</v>
      </c>
      <c r="G90" s="4">
        <v>40</v>
      </c>
      <c r="H90" s="4">
        <v>9</v>
      </c>
      <c r="I90" s="4">
        <v>4</v>
      </c>
      <c r="J90" s="4">
        <v>181</v>
      </c>
      <c r="K90" s="4">
        <v>178</v>
      </c>
      <c r="L90" s="4">
        <v>15</v>
      </c>
      <c r="M90" s="4">
        <v>86</v>
      </c>
      <c r="N90" s="4">
        <v>34</v>
      </c>
      <c r="O90" s="19">
        <f t="shared" si="2"/>
        <v>0.35330073349633251</v>
      </c>
      <c r="P90" s="19">
        <f t="shared" si="3"/>
        <v>0.43887530562347188</v>
      </c>
      <c r="Q90" s="19">
        <f t="shared" si="7"/>
        <v>0.39173014145810664</v>
      </c>
      <c r="R90" s="19">
        <f t="shared" si="8"/>
        <v>0.83060544708157846</v>
      </c>
      <c r="S90" s="1">
        <f t="shared" si="9"/>
        <v>359</v>
      </c>
      <c r="T90" s="1">
        <v>13</v>
      </c>
    </row>
    <row r="91" spans="1:25">
      <c r="A91" s="20" t="s">
        <v>60</v>
      </c>
      <c r="B91" s="9" t="s">
        <v>524</v>
      </c>
      <c r="C91" s="4">
        <v>796</v>
      </c>
      <c r="D91" s="4">
        <f t="shared" si="0"/>
        <v>694</v>
      </c>
      <c r="E91" s="4">
        <f t="shared" si="1"/>
        <v>212</v>
      </c>
      <c r="F91" s="4">
        <v>155</v>
      </c>
      <c r="G91" s="4">
        <v>30</v>
      </c>
      <c r="H91" s="4">
        <v>18</v>
      </c>
      <c r="I91" s="4">
        <v>9</v>
      </c>
      <c r="J91" s="4">
        <v>214</v>
      </c>
      <c r="K91" s="4">
        <v>108</v>
      </c>
      <c r="L91" s="4">
        <v>7</v>
      </c>
      <c r="M91" s="4">
        <v>95</v>
      </c>
      <c r="N91" s="4">
        <v>112</v>
      </c>
      <c r="O91" s="19">
        <f t="shared" si="2"/>
        <v>0.30547550432276654</v>
      </c>
      <c r="P91" s="19">
        <f t="shared" si="3"/>
        <v>0.43948126801152737</v>
      </c>
      <c r="Q91" s="19">
        <f t="shared" si="7"/>
        <v>0.37688442211055279</v>
      </c>
      <c r="R91" s="19">
        <f t="shared" si="8"/>
        <v>0.81636569012208016</v>
      </c>
      <c r="S91" s="1">
        <f t="shared" si="9"/>
        <v>305</v>
      </c>
      <c r="T91" s="1">
        <v>14</v>
      </c>
      <c r="U91" s="11">
        <v>1</v>
      </c>
    </row>
    <row r="92" spans="1:25">
      <c r="A92" s="20" t="s">
        <v>303</v>
      </c>
      <c r="B92" s="9" t="s">
        <v>525</v>
      </c>
      <c r="C92" s="4">
        <v>513</v>
      </c>
      <c r="D92" s="4">
        <f t="shared" si="0"/>
        <v>442</v>
      </c>
      <c r="E92" s="4">
        <f t="shared" si="1"/>
        <v>177</v>
      </c>
      <c r="F92" s="4">
        <v>114</v>
      </c>
      <c r="G92" s="4">
        <v>29</v>
      </c>
      <c r="H92" s="4">
        <v>3</v>
      </c>
      <c r="I92" s="4">
        <v>31</v>
      </c>
      <c r="J92" s="4">
        <v>177</v>
      </c>
      <c r="K92" s="4">
        <v>129</v>
      </c>
      <c r="L92" s="4">
        <v>7</v>
      </c>
      <c r="M92" s="4">
        <v>64</v>
      </c>
      <c r="N92" s="4">
        <v>33</v>
      </c>
      <c r="O92" s="19">
        <f t="shared" si="2"/>
        <v>0.40045248868778283</v>
      </c>
      <c r="P92" s="19">
        <f t="shared" si="3"/>
        <v>0.69004524886877827</v>
      </c>
      <c r="Q92" s="19">
        <f t="shared" si="7"/>
        <v>0.45614035087719296</v>
      </c>
      <c r="R92" s="19">
        <f t="shared" si="8"/>
        <v>1.1461855997459711</v>
      </c>
      <c r="S92" s="1">
        <f t="shared" si="9"/>
        <v>305</v>
      </c>
      <c r="T92" s="1">
        <v>6</v>
      </c>
    </row>
    <row r="93" spans="1:25">
      <c r="A93" s="20" t="s">
        <v>476</v>
      </c>
      <c r="B93" s="9" t="s">
        <v>526</v>
      </c>
      <c r="C93" s="21">
        <v>392</v>
      </c>
      <c r="D93" s="4">
        <f t="shared" si="0"/>
        <v>321</v>
      </c>
      <c r="E93" s="4">
        <f t="shared" si="1"/>
        <v>172</v>
      </c>
      <c r="F93" s="21">
        <v>103</v>
      </c>
      <c r="G93" s="21">
        <v>32</v>
      </c>
      <c r="H93" s="21">
        <v>12</v>
      </c>
      <c r="I93" s="21">
        <v>25</v>
      </c>
      <c r="J93" s="21">
        <v>182</v>
      </c>
      <c r="K93" s="21">
        <v>130</v>
      </c>
      <c r="L93" s="21">
        <v>6</v>
      </c>
      <c r="M93" s="21">
        <v>65</v>
      </c>
      <c r="N93" s="21">
        <v>7</v>
      </c>
      <c r="O93" s="19">
        <f t="shared" si="2"/>
        <v>0.53582554517133951</v>
      </c>
      <c r="P93" s="22">
        <f t="shared" si="3"/>
        <v>0.94392523364485981</v>
      </c>
      <c r="Q93" s="19">
        <f t="shared" si="7"/>
        <v>0.5892857142857143</v>
      </c>
      <c r="R93" s="19">
        <f t="shared" si="8"/>
        <v>1.533210947930574</v>
      </c>
      <c r="S93" s="1">
        <f t="shared" si="9"/>
        <v>303</v>
      </c>
      <c r="T93" s="1">
        <v>5</v>
      </c>
    </row>
    <row r="94" spans="1:25">
      <c r="A94" s="20" t="s">
        <v>294</v>
      </c>
      <c r="B94" s="9" t="s">
        <v>527</v>
      </c>
      <c r="C94" s="4">
        <v>379</v>
      </c>
      <c r="D94" s="4">
        <f t="shared" si="0"/>
        <v>303</v>
      </c>
      <c r="E94" s="4">
        <f t="shared" si="1"/>
        <v>154</v>
      </c>
      <c r="F94" s="4">
        <v>82</v>
      </c>
      <c r="G94" s="4">
        <v>27</v>
      </c>
      <c r="H94" s="4">
        <v>4</v>
      </c>
      <c r="I94" s="4">
        <v>41</v>
      </c>
      <c r="J94" s="4">
        <v>159</v>
      </c>
      <c r="K94" s="4">
        <v>154</v>
      </c>
      <c r="L94" s="4">
        <v>7</v>
      </c>
      <c r="M94" s="4">
        <v>69</v>
      </c>
      <c r="N94" s="4">
        <v>17</v>
      </c>
      <c r="O94" s="19">
        <f t="shared" si="2"/>
        <v>0.5082508250825083</v>
      </c>
      <c r="P94" s="19">
        <f t="shared" si="3"/>
        <v>1.0297029702970297</v>
      </c>
      <c r="Q94" s="19">
        <f t="shared" si="7"/>
        <v>0.56992084432717682</v>
      </c>
      <c r="R94" s="19">
        <f t="shared" si="8"/>
        <v>1.5996238146242066</v>
      </c>
      <c r="S94" s="1">
        <f t="shared" si="9"/>
        <v>312</v>
      </c>
      <c r="T94" s="1">
        <v>6</v>
      </c>
      <c r="U94" s="5">
        <v>2</v>
      </c>
      <c r="V94" s="11">
        <v>1</v>
      </c>
      <c r="W94" s="11">
        <v>1</v>
      </c>
    </row>
    <row r="95" spans="1:25">
      <c r="A95" s="20" t="s">
        <v>522</v>
      </c>
      <c r="B95" s="9" t="s">
        <v>528</v>
      </c>
      <c r="C95" s="21">
        <v>108</v>
      </c>
      <c r="D95" s="4">
        <f t="shared" si="0"/>
        <v>97</v>
      </c>
      <c r="E95" s="4">
        <f t="shared" si="1"/>
        <v>30</v>
      </c>
      <c r="F95" s="21">
        <v>19</v>
      </c>
      <c r="G95" s="21">
        <v>6</v>
      </c>
      <c r="H95" s="21">
        <v>2</v>
      </c>
      <c r="I95" s="21">
        <v>3</v>
      </c>
      <c r="J95" s="21">
        <v>23</v>
      </c>
      <c r="K95" s="21">
        <v>20</v>
      </c>
      <c r="L95" s="21">
        <v>3</v>
      </c>
      <c r="M95" s="21">
        <v>8</v>
      </c>
      <c r="N95" s="21">
        <v>24</v>
      </c>
      <c r="O95" s="19">
        <f t="shared" si="2"/>
        <v>0.30927835051546393</v>
      </c>
      <c r="P95" s="22">
        <f t="shared" si="3"/>
        <v>0.50515463917525771</v>
      </c>
      <c r="Q95" s="19">
        <f t="shared" si="7"/>
        <v>0.32407407407407407</v>
      </c>
      <c r="R95" s="19">
        <f t="shared" si="8"/>
        <v>0.82922871324933178</v>
      </c>
      <c r="S95" s="1">
        <f t="shared" si="9"/>
        <v>49</v>
      </c>
      <c r="T95" s="1">
        <v>4</v>
      </c>
    </row>
    <row r="96" spans="1:25">
      <c r="A96" s="20" t="s">
        <v>494</v>
      </c>
      <c r="B96" s="10" t="s">
        <v>529</v>
      </c>
      <c r="C96" s="4">
        <v>143</v>
      </c>
      <c r="D96" s="4">
        <f t="shared" si="0"/>
        <v>129</v>
      </c>
      <c r="E96" s="4">
        <f t="shared" si="1"/>
        <v>36</v>
      </c>
      <c r="F96" s="4">
        <v>26</v>
      </c>
      <c r="G96" s="4">
        <v>9</v>
      </c>
      <c r="H96" s="4">
        <v>1</v>
      </c>
      <c r="I96" s="4">
        <v>0</v>
      </c>
      <c r="J96" s="4">
        <v>37</v>
      </c>
      <c r="K96" s="4">
        <v>14</v>
      </c>
      <c r="L96" s="4">
        <v>1</v>
      </c>
      <c r="M96" s="4">
        <v>13</v>
      </c>
      <c r="N96" s="4">
        <v>12</v>
      </c>
      <c r="O96" s="19">
        <f t="shared" si="2"/>
        <v>0.27906976744186046</v>
      </c>
      <c r="P96" s="19">
        <f t="shared" si="3"/>
        <v>0.36434108527131781</v>
      </c>
      <c r="Q96" s="19">
        <f t="shared" si="7"/>
        <v>0.33566433566433568</v>
      </c>
      <c r="R96" s="19">
        <f t="shared" si="8"/>
        <v>0.70000542093565343</v>
      </c>
      <c r="S96" s="1">
        <f t="shared" si="9"/>
        <v>47</v>
      </c>
      <c r="T96" s="1">
        <v>3</v>
      </c>
    </row>
    <row r="97" spans="1:23">
      <c r="A97" s="20" t="s">
        <v>551</v>
      </c>
      <c r="B97" s="14" t="s">
        <v>532</v>
      </c>
      <c r="C97" s="4">
        <v>160</v>
      </c>
      <c r="D97" s="4">
        <f t="shared" si="0"/>
        <v>125</v>
      </c>
      <c r="E97" s="4">
        <f t="shared" si="1"/>
        <v>50</v>
      </c>
      <c r="F97" s="4">
        <v>36</v>
      </c>
      <c r="G97" s="4">
        <v>6</v>
      </c>
      <c r="H97" s="4">
        <v>2</v>
      </c>
      <c r="I97" s="4">
        <v>6</v>
      </c>
      <c r="J97" s="4">
        <v>53</v>
      </c>
      <c r="K97" s="4">
        <v>28</v>
      </c>
      <c r="L97" s="4">
        <v>2</v>
      </c>
      <c r="M97" s="4">
        <v>33</v>
      </c>
      <c r="N97" s="4">
        <v>11</v>
      </c>
      <c r="O97" s="19">
        <f t="shared" si="2"/>
        <v>0.4</v>
      </c>
      <c r="P97" s="22">
        <f t="shared" si="3"/>
        <v>0.624</v>
      </c>
      <c r="Q97" s="19">
        <f t="shared" si="7"/>
        <v>0.50624999999999998</v>
      </c>
      <c r="R97" s="19">
        <f t="shared" si="8"/>
        <v>1.13025</v>
      </c>
      <c r="S97" s="1">
        <f t="shared" si="9"/>
        <v>78</v>
      </c>
      <c r="T97" s="1">
        <v>2</v>
      </c>
    </row>
    <row r="98" spans="1:23">
      <c r="A98" s="20" t="s">
        <v>517</v>
      </c>
      <c r="B98" s="14" t="s">
        <v>532</v>
      </c>
      <c r="C98" s="4">
        <v>84</v>
      </c>
      <c r="D98" s="4">
        <f t="shared" si="0"/>
        <v>74</v>
      </c>
      <c r="E98" s="4">
        <f t="shared" si="1"/>
        <v>20</v>
      </c>
      <c r="F98" s="4">
        <v>19</v>
      </c>
      <c r="G98" s="4">
        <v>1</v>
      </c>
      <c r="H98" s="4">
        <v>0</v>
      </c>
      <c r="I98" s="4">
        <v>0</v>
      </c>
      <c r="J98" s="4">
        <v>18</v>
      </c>
      <c r="K98" s="4">
        <v>12</v>
      </c>
      <c r="L98" s="4">
        <v>0</v>
      </c>
      <c r="M98" s="4">
        <v>10</v>
      </c>
      <c r="N98" s="4">
        <v>3</v>
      </c>
      <c r="O98" s="19">
        <f t="shared" si="2"/>
        <v>0.27027027027027029</v>
      </c>
      <c r="P98" s="22">
        <f t="shared" si="3"/>
        <v>0.28378378378378377</v>
      </c>
      <c r="Q98" s="19">
        <f t="shared" si="7"/>
        <v>0.35714285714285715</v>
      </c>
      <c r="R98" s="19">
        <f t="shared" si="8"/>
        <v>0.64092664092664098</v>
      </c>
      <c r="S98" s="1">
        <f t="shared" si="9"/>
        <v>21</v>
      </c>
      <c r="T98" s="1">
        <v>2</v>
      </c>
    </row>
    <row r="99" spans="1:23">
      <c r="A99" s="20" t="s">
        <v>45</v>
      </c>
      <c r="B99" s="9" t="s">
        <v>530</v>
      </c>
      <c r="C99" s="4">
        <v>591</v>
      </c>
      <c r="D99" s="4">
        <f t="shared" si="0"/>
        <v>484</v>
      </c>
      <c r="E99" s="4">
        <f t="shared" si="1"/>
        <v>235</v>
      </c>
      <c r="F99" s="4">
        <v>146</v>
      </c>
      <c r="G99" s="4">
        <v>36</v>
      </c>
      <c r="H99" s="4">
        <v>26</v>
      </c>
      <c r="I99" s="4">
        <v>27</v>
      </c>
      <c r="J99" s="4">
        <v>234</v>
      </c>
      <c r="K99" s="4">
        <v>156</v>
      </c>
      <c r="L99" s="4">
        <v>7</v>
      </c>
      <c r="M99" s="4">
        <v>100</v>
      </c>
      <c r="N99" s="4">
        <v>29</v>
      </c>
      <c r="O99" s="19">
        <f t="shared" si="2"/>
        <v>0.48553719008264462</v>
      </c>
      <c r="P99" s="19">
        <f t="shared" si="3"/>
        <v>0.83471074380165289</v>
      </c>
      <c r="Q99" s="19">
        <f t="shared" si="7"/>
        <v>0.55499153976311333</v>
      </c>
      <c r="R99" s="19">
        <f t="shared" si="8"/>
        <v>1.3897022835647661</v>
      </c>
      <c r="S99" s="1">
        <f t="shared" si="9"/>
        <v>404</v>
      </c>
      <c r="T99" s="1">
        <v>8</v>
      </c>
      <c r="U99" s="11">
        <v>1</v>
      </c>
    </row>
    <row r="100" spans="1:23">
      <c r="A100" s="20" t="s">
        <v>534</v>
      </c>
      <c r="B100" s="9" t="s">
        <v>533</v>
      </c>
      <c r="C100" s="21">
        <v>84</v>
      </c>
      <c r="D100" s="4">
        <f t="shared" si="0"/>
        <v>68</v>
      </c>
      <c r="E100" s="4">
        <f t="shared" si="1"/>
        <v>27</v>
      </c>
      <c r="F100" s="21">
        <v>23</v>
      </c>
      <c r="G100" s="21">
        <v>3</v>
      </c>
      <c r="H100" s="21">
        <v>0</v>
      </c>
      <c r="I100" s="21">
        <v>1</v>
      </c>
      <c r="J100" s="21">
        <v>16</v>
      </c>
      <c r="K100" s="21">
        <v>21</v>
      </c>
      <c r="L100" s="21">
        <v>5</v>
      </c>
      <c r="M100" s="21">
        <v>11</v>
      </c>
      <c r="N100" s="21">
        <v>1</v>
      </c>
      <c r="O100" s="19">
        <f t="shared" si="2"/>
        <v>0.39705882352941174</v>
      </c>
      <c r="P100" s="22">
        <f t="shared" si="3"/>
        <v>0.48529411764705882</v>
      </c>
      <c r="Q100" s="19">
        <f t="shared" si="7"/>
        <v>0.39285714285714285</v>
      </c>
      <c r="R100" s="19">
        <f t="shared" si="8"/>
        <v>0.87815126050420167</v>
      </c>
      <c r="S100" s="1">
        <f t="shared" si="9"/>
        <v>33</v>
      </c>
      <c r="T100" s="1">
        <v>2</v>
      </c>
    </row>
    <row r="101" spans="1:23">
      <c r="A101" s="20" t="s">
        <v>69</v>
      </c>
      <c r="B101" s="9" t="s">
        <v>531</v>
      </c>
      <c r="C101" s="4">
        <v>471</v>
      </c>
      <c r="D101" s="4">
        <f t="shared" si="0"/>
        <v>403</v>
      </c>
      <c r="E101" s="4">
        <f t="shared" si="1"/>
        <v>138</v>
      </c>
      <c r="F101" s="4">
        <v>104</v>
      </c>
      <c r="G101" s="4">
        <v>23</v>
      </c>
      <c r="H101" s="4">
        <v>10</v>
      </c>
      <c r="I101" s="4">
        <v>1</v>
      </c>
      <c r="J101" s="4">
        <v>99</v>
      </c>
      <c r="K101" s="4">
        <v>81</v>
      </c>
      <c r="L101" s="4">
        <v>5</v>
      </c>
      <c r="M101" s="4">
        <v>63</v>
      </c>
      <c r="N101" s="4">
        <v>19</v>
      </c>
      <c r="O101" s="19">
        <f t="shared" si="2"/>
        <v>0.34243176178660051</v>
      </c>
      <c r="P101" s="19">
        <f t="shared" si="3"/>
        <v>0.45657568238213397</v>
      </c>
      <c r="Q101" s="19">
        <f t="shared" si="7"/>
        <v>0.41613588110403399</v>
      </c>
      <c r="R101" s="19">
        <f t="shared" si="8"/>
        <v>0.87271156348616796</v>
      </c>
      <c r="S101" s="1">
        <f t="shared" si="9"/>
        <v>184</v>
      </c>
      <c r="T101" s="1">
        <v>8</v>
      </c>
      <c r="U101" s="11">
        <v>2</v>
      </c>
      <c r="W101" s="11">
        <v>1</v>
      </c>
    </row>
    <row r="102" spans="1:23">
      <c r="A102" s="20" t="s">
        <v>23</v>
      </c>
      <c r="B102" s="9" t="s">
        <v>502</v>
      </c>
      <c r="C102" s="4">
        <v>1426</v>
      </c>
      <c r="D102" s="4">
        <f t="shared" si="0"/>
        <v>1193</v>
      </c>
      <c r="E102" s="4">
        <f t="shared" si="1"/>
        <v>414</v>
      </c>
      <c r="F102" s="4">
        <v>290</v>
      </c>
      <c r="G102" s="4">
        <v>75</v>
      </c>
      <c r="H102" s="4">
        <v>30</v>
      </c>
      <c r="I102" s="4">
        <v>19</v>
      </c>
      <c r="J102" s="4">
        <v>408</v>
      </c>
      <c r="K102" s="4">
        <v>255</v>
      </c>
      <c r="L102" s="4">
        <v>33</v>
      </c>
      <c r="M102" s="4">
        <v>200</v>
      </c>
      <c r="N102" s="4">
        <v>86</v>
      </c>
      <c r="O102" s="19">
        <f t="shared" si="2"/>
        <v>0.34702430846605198</v>
      </c>
      <c r="P102" s="19">
        <f t="shared" si="3"/>
        <v>0.5079631181894384</v>
      </c>
      <c r="Q102" s="19">
        <f t="shared" si="7"/>
        <v>0.40743338008415148</v>
      </c>
      <c r="R102" s="19">
        <f t="shared" si="8"/>
        <v>0.91539649827358982</v>
      </c>
      <c r="S102" s="1">
        <f t="shared" si="9"/>
        <v>606</v>
      </c>
      <c r="T102" s="1">
        <v>18</v>
      </c>
      <c r="U102" s="5"/>
      <c r="V102" s="11">
        <v>1</v>
      </c>
    </row>
    <row r="103" spans="1:23">
      <c r="A103" s="20" t="s">
        <v>49</v>
      </c>
      <c r="B103" s="9" t="s">
        <v>503</v>
      </c>
      <c r="C103" s="4">
        <v>740</v>
      </c>
      <c r="D103" s="4">
        <f t="shared" si="0"/>
        <v>658</v>
      </c>
      <c r="E103" s="4">
        <f t="shared" si="1"/>
        <v>258</v>
      </c>
      <c r="F103" s="4">
        <v>184</v>
      </c>
      <c r="G103" s="4">
        <v>42</v>
      </c>
      <c r="H103" s="4">
        <v>21</v>
      </c>
      <c r="I103" s="4">
        <v>11</v>
      </c>
      <c r="J103" s="4">
        <v>236</v>
      </c>
      <c r="K103" s="4">
        <v>119</v>
      </c>
      <c r="L103" s="4">
        <v>7</v>
      </c>
      <c r="M103" s="4">
        <v>75</v>
      </c>
      <c r="N103" s="4">
        <v>39</v>
      </c>
      <c r="O103" s="19">
        <f t="shared" si="2"/>
        <v>0.39209726443769</v>
      </c>
      <c r="P103" s="19">
        <f t="shared" si="3"/>
        <v>0.56990881458966569</v>
      </c>
      <c r="Q103" s="19">
        <f t="shared" si="7"/>
        <v>0.44054054054054054</v>
      </c>
      <c r="R103" s="19">
        <f t="shared" si="8"/>
        <v>1.0104493551302063</v>
      </c>
      <c r="S103" s="1">
        <f t="shared" si="9"/>
        <v>375</v>
      </c>
      <c r="T103" s="1">
        <v>8</v>
      </c>
      <c r="U103" s="5">
        <v>2</v>
      </c>
      <c r="W103" s="11">
        <v>1</v>
      </c>
    </row>
    <row r="104" spans="1:23">
      <c r="A104" s="20" t="s">
        <v>59</v>
      </c>
      <c r="B104" s="9" t="s">
        <v>504</v>
      </c>
      <c r="C104" s="4">
        <v>1048</v>
      </c>
      <c r="D104" s="4">
        <f t="shared" si="0"/>
        <v>949</v>
      </c>
      <c r="E104" s="4">
        <f t="shared" si="1"/>
        <v>193</v>
      </c>
      <c r="F104" s="4">
        <v>166</v>
      </c>
      <c r="G104" s="4">
        <v>23</v>
      </c>
      <c r="H104" s="4">
        <v>4</v>
      </c>
      <c r="I104" s="4">
        <v>0</v>
      </c>
      <c r="J104" s="4">
        <v>151</v>
      </c>
      <c r="K104" s="4">
        <v>103</v>
      </c>
      <c r="L104" s="4">
        <v>13</v>
      </c>
      <c r="M104" s="4">
        <v>86</v>
      </c>
      <c r="N104" s="4">
        <v>116</v>
      </c>
      <c r="O104" s="19">
        <f t="shared" si="2"/>
        <v>0.20337197049525815</v>
      </c>
      <c r="P104" s="19">
        <f t="shared" si="3"/>
        <v>0.23603793466807166</v>
      </c>
      <c r="Q104" s="19">
        <f t="shared" si="7"/>
        <v>0.25381679389312978</v>
      </c>
      <c r="R104" s="19">
        <f t="shared" si="8"/>
        <v>0.48985472856120144</v>
      </c>
      <c r="S104" s="1">
        <f t="shared" si="9"/>
        <v>224</v>
      </c>
      <c r="T104" s="1">
        <v>18</v>
      </c>
      <c r="U104" s="5">
        <v>1</v>
      </c>
      <c r="V104" s="11">
        <v>1</v>
      </c>
    </row>
    <row r="105" spans="1:23">
      <c r="A105" s="20" t="s">
        <v>240</v>
      </c>
      <c r="B105" s="9" t="s">
        <v>505</v>
      </c>
      <c r="C105" s="4">
        <v>318</v>
      </c>
      <c r="D105" s="4">
        <f t="shared" si="0"/>
        <v>289</v>
      </c>
      <c r="E105" s="4">
        <f t="shared" si="1"/>
        <v>67</v>
      </c>
      <c r="F105" s="4">
        <v>43</v>
      </c>
      <c r="G105" s="4">
        <v>11</v>
      </c>
      <c r="H105" s="4">
        <v>7</v>
      </c>
      <c r="I105" s="4">
        <v>6</v>
      </c>
      <c r="J105" s="4">
        <v>55</v>
      </c>
      <c r="K105" s="4">
        <v>49</v>
      </c>
      <c r="L105" s="4">
        <v>4</v>
      </c>
      <c r="M105" s="4">
        <v>25</v>
      </c>
      <c r="N105" s="4">
        <v>51</v>
      </c>
      <c r="O105" s="19">
        <f t="shared" si="2"/>
        <v>0.23183391003460208</v>
      </c>
      <c r="P105" s="19">
        <f t="shared" si="3"/>
        <v>0.38062283737024222</v>
      </c>
      <c r="Q105" s="19">
        <f t="shared" si="7"/>
        <v>0.27672955974842767</v>
      </c>
      <c r="R105" s="19">
        <f t="shared" si="8"/>
        <v>0.65735239711866988</v>
      </c>
      <c r="S105" s="1">
        <f t="shared" si="9"/>
        <v>110</v>
      </c>
      <c r="T105" s="1">
        <v>6</v>
      </c>
      <c r="U105" s="11">
        <v>2</v>
      </c>
      <c r="W105" s="11">
        <v>1</v>
      </c>
    </row>
    <row r="106" spans="1:23">
      <c r="A106" s="20" t="s">
        <v>28</v>
      </c>
      <c r="B106" s="9" t="s">
        <v>506</v>
      </c>
      <c r="C106" s="4">
        <v>707</v>
      </c>
      <c r="D106" s="4">
        <f t="shared" si="0"/>
        <v>639</v>
      </c>
      <c r="E106" s="4">
        <f t="shared" si="1"/>
        <v>236</v>
      </c>
      <c r="F106" s="4">
        <v>161</v>
      </c>
      <c r="G106" s="4">
        <v>51</v>
      </c>
      <c r="H106" s="4">
        <v>14</v>
      </c>
      <c r="I106" s="4">
        <v>10</v>
      </c>
      <c r="J106" s="4">
        <v>160</v>
      </c>
      <c r="K106" s="4">
        <v>150</v>
      </c>
      <c r="L106" s="4">
        <v>7</v>
      </c>
      <c r="M106" s="4">
        <v>61</v>
      </c>
      <c r="N106" s="4">
        <v>37</v>
      </c>
      <c r="O106" s="19">
        <f t="shared" si="2"/>
        <v>0.36932707355242567</v>
      </c>
      <c r="P106" s="19">
        <f t="shared" si="3"/>
        <v>0.539906103286385</v>
      </c>
      <c r="Q106" s="19">
        <f t="shared" si="7"/>
        <v>0.41018387553041019</v>
      </c>
      <c r="R106" s="19">
        <f t="shared" si="8"/>
        <v>0.95008997881679513</v>
      </c>
      <c r="S106" s="1">
        <f t="shared" si="9"/>
        <v>345</v>
      </c>
      <c r="T106" s="1">
        <v>15</v>
      </c>
    </row>
    <row r="107" spans="1:23">
      <c r="A107" s="20" t="s">
        <v>499</v>
      </c>
      <c r="B107" s="9" t="s">
        <v>507</v>
      </c>
      <c r="C107" s="4">
        <v>461</v>
      </c>
      <c r="D107" s="4">
        <f t="shared" si="0"/>
        <v>412</v>
      </c>
      <c r="E107" s="4">
        <f t="shared" si="1"/>
        <v>114</v>
      </c>
      <c r="F107" s="4">
        <v>96</v>
      </c>
      <c r="G107" s="4">
        <v>13</v>
      </c>
      <c r="H107" s="4">
        <v>3</v>
      </c>
      <c r="I107" s="4">
        <v>2</v>
      </c>
      <c r="J107" s="4">
        <v>110</v>
      </c>
      <c r="K107" s="4">
        <v>57</v>
      </c>
      <c r="L107" s="4">
        <v>1</v>
      </c>
      <c r="M107" s="4">
        <v>48</v>
      </c>
      <c r="N107" s="4">
        <v>69</v>
      </c>
      <c r="O107" s="19">
        <f t="shared" si="2"/>
        <v>0.27669902912621358</v>
      </c>
      <c r="P107" s="19">
        <f t="shared" si="3"/>
        <v>0.33737864077669905</v>
      </c>
      <c r="Q107" s="19">
        <f t="shared" si="7"/>
        <v>0.34924078091106292</v>
      </c>
      <c r="R107" s="19">
        <f t="shared" si="8"/>
        <v>0.68661942168776191</v>
      </c>
      <c r="S107" s="1">
        <f t="shared" si="9"/>
        <v>139</v>
      </c>
      <c r="T107" s="1">
        <v>6</v>
      </c>
      <c r="U107" s="5"/>
    </row>
    <row r="108" spans="1:23">
      <c r="A108" s="20" t="s">
        <v>207</v>
      </c>
      <c r="B108" s="9" t="s">
        <v>508</v>
      </c>
      <c r="C108" s="4">
        <v>178</v>
      </c>
      <c r="D108" s="4">
        <f t="shared" si="0"/>
        <v>162</v>
      </c>
      <c r="E108" s="4">
        <f t="shared" si="1"/>
        <v>39</v>
      </c>
      <c r="F108" s="4">
        <v>27</v>
      </c>
      <c r="G108" s="4">
        <v>9</v>
      </c>
      <c r="H108" s="4">
        <v>3</v>
      </c>
      <c r="I108" s="4">
        <v>0</v>
      </c>
      <c r="J108" s="4">
        <v>36</v>
      </c>
      <c r="K108" s="4">
        <v>25</v>
      </c>
      <c r="L108" s="4">
        <v>6</v>
      </c>
      <c r="M108" s="4">
        <v>10</v>
      </c>
      <c r="N108" s="4">
        <v>22</v>
      </c>
      <c r="O108" s="19">
        <f t="shared" si="2"/>
        <v>0.24074074074074073</v>
      </c>
      <c r="P108" s="19">
        <f t="shared" si="3"/>
        <v>0.33333333333333331</v>
      </c>
      <c r="Q108" s="19">
        <f t="shared" si="7"/>
        <v>0.24157303370786518</v>
      </c>
      <c r="R108" s="19">
        <f t="shared" si="8"/>
        <v>0.57490636704119846</v>
      </c>
      <c r="S108" s="1">
        <f t="shared" si="9"/>
        <v>54</v>
      </c>
      <c r="T108" s="1">
        <v>3</v>
      </c>
    </row>
    <row r="109" spans="1:23">
      <c r="A109" s="20" t="s">
        <v>389</v>
      </c>
      <c r="B109" s="10" t="s">
        <v>501</v>
      </c>
      <c r="C109" s="4">
        <v>196</v>
      </c>
      <c r="D109" s="4">
        <f t="shared" si="0"/>
        <v>183</v>
      </c>
      <c r="E109" s="4">
        <f t="shared" si="1"/>
        <v>60</v>
      </c>
      <c r="F109" s="4">
        <v>53</v>
      </c>
      <c r="G109" s="4">
        <v>5</v>
      </c>
      <c r="H109" s="4">
        <v>1</v>
      </c>
      <c r="I109" s="4">
        <v>1</v>
      </c>
      <c r="J109" s="4">
        <v>46</v>
      </c>
      <c r="K109" s="4">
        <v>38</v>
      </c>
      <c r="L109" s="4">
        <v>2</v>
      </c>
      <c r="M109" s="4">
        <v>11</v>
      </c>
      <c r="N109" s="4">
        <v>16</v>
      </c>
      <c r="O109" s="19">
        <f t="shared" si="2"/>
        <v>0.32786885245901637</v>
      </c>
      <c r="P109" s="19">
        <f t="shared" si="3"/>
        <v>0.38251366120218577</v>
      </c>
      <c r="Q109" s="19">
        <f t="shared" si="7"/>
        <v>0.35204081632653061</v>
      </c>
      <c r="R109" s="19">
        <f t="shared" si="8"/>
        <v>0.73455447752871639</v>
      </c>
      <c r="S109" s="1">
        <f t="shared" si="9"/>
        <v>70</v>
      </c>
      <c r="T109" s="1">
        <v>2</v>
      </c>
    </row>
    <row r="110" spans="1:23">
      <c r="A110" s="20" t="s">
        <v>495</v>
      </c>
      <c r="B110" s="10" t="s">
        <v>501</v>
      </c>
      <c r="C110" s="4">
        <v>71</v>
      </c>
      <c r="D110" s="4">
        <f t="shared" si="0"/>
        <v>64</v>
      </c>
      <c r="E110" s="4">
        <f t="shared" si="1"/>
        <v>18</v>
      </c>
      <c r="F110" s="4">
        <v>17</v>
      </c>
      <c r="G110" s="4">
        <v>0</v>
      </c>
      <c r="H110" s="4">
        <v>0</v>
      </c>
      <c r="I110" s="4">
        <v>1</v>
      </c>
      <c r="J110" s="4">
        <v>11</v>
      </c>
      <c r="K110" s="4">
        <v>7</v>
      </c>
      <c r="L110" s="4">
        <v>1</v>
      </c>
      <c r="M110" s="4">
        <v>6</v>
      </c>
      <c r="N110" s="4">
        <v>16</v>
      </c>
      <c r="O110" s="19">
        <f t="shared" si="2"/>
        <v>0.28125</v>
      </c>
      <c r="P110" s="19">
        <f t="shared" si="3"/>
        <v>0.328125</v>
      </c>
      <c r="Q110" s="19">
        <f t="shared" si="7"/>
        <v>0.323943661971831</v>
      </c>
      <c r="R110" s="19">
        <f t="shared" si="8"/>
        <v>0.652068661971831</v>
      </c>
      <c r="S110" s="1">
        <f t="shared" si="9"/>
        <v>21</v>
      </c>
      <c r="T110" s="1">
        <v>2</v>
      </c>
    </row>
    <row r="111" spans="1:23">
      <c r="A111" s="20" t="s">
        <v>39</v>
      </c>
      <c r="B111" s="9" t="s">
        <v>509</v>
      </c>
      <c r="C111" s="4">
        <v>584</v>
      </c>
      <c r="D111" s="4">
        <f t="shared" si="0"/>
        <v>453</v>
      </c>
      <c r="E111" s="4">
        <f t="shared" si="1"/>
        <v>202</v>
      </c>
      <c r="F111" s="4">
        <v>123</v>
      </c>
      <c r="G111" s="4">
        <v>37</v>
      </c>
      <c r="H111" s="4">
        <v>8</v>
      </c>
      <c r="I111" s="4">
        <v>34</v>
      </c>
      <c r="J111" s="4">
        <v>173</v>
      </c>
      <c r="K111" s="4">
        <v>192</v>
      </c>
      <c r="L111" s="4">
        <v>16</v>
      </c>
      <c r="M111" s="4">
        <v>115</v>
      </c>
      <c r="N111" s="4">
        <v>11</v>
      </c>
      <c r="O111" s="19">
        <f t="shared" si="2"/>
        <v>0.44591611479028698</v>
      </c>
      <c r="P111" s="19">
        <f t="shared" si="3"/>
        <v>0.78807947019867552</v>
      </c>
      <c r="Q111" s="19">
        <f t="shared" si="7"/>
        <v>0.5154109589041096</v>
      </c>
      <c r="R111" s="19">
        <f t="shared" si="8"/>
        <v>1.3034904291027851</v>
      </c>
      <c r="S111" s="1">
        <f t="shared" si="9"/>
        <v>357</v>
      </c>
      <c r="T111" s="1">
        <v>7</v>
      </c>
      <c r="V111" s="11">
        <v>1</v>
      </c>
    </row>
    <row r="112" spans="1:23">
      <c r="A112" s="20" t="s">
        <v>24</v>
      </c>
      <c r="B112" s="9" t="s">
        <v>510</v>
      </c>
      <c r="C112" s="4">
        <v>776</v>
      </c>
      <c r="D112" s="4">
        <f t="shared" si="0"/>
        <v>676</v>
      </c>
      <c r="E112" s="4">
        <f t="shared" si="1"/>
        <v>224</v>
      </c>
      <c r="F112" s="4">
        <v>193</v>
      </c>
      <c r="G112" s="4">
        <v>25</v>
      </c>
      <c r="H112" s="4">
        <v>5</v>
      </c>
      <c r="I112" s="4">
        <v>1</v>
      </c>
      <c r="J112" s="4">
        <v>137</v>
      </c>
      <c r="K112" s="4">
        <v>121</v>
      </c>
      <c r="L112" s="4">
        <v>9</v>
      </c>
      <c r="M112" s="4">
        <v>91</v>
      </c>
      <c r="N112" s="4">
        <v>52</v>
      </c>
      <c r="O112" s="19">
        <f t="shared" si="2"/>
        <v>0.33136094674556216</v>
      </c>
      <c r="P112" s="19">
        <f t="shared" si="3"/>
        <v>0.3875739644970414</v>
      </c>
      <c r="Q112" s="19">
        <f t="shared" si="7"/>
        <v>0.39432989690721648</v>
      </c>
      <c r="R112" s="19">
        <f t="shared" si="8"/>
        <v>0.78190386140425794</v>
      </c>
      <c r="S112" s="1">
        <f t="shared" si="9"/>
        <v>262</v>
      </c>
      <c r="T112" s="1">
        <v>12</v>
      </c>
      <c r="U112" s="5"/>
      <c r="V112" s="11">
        <v>1</v>
      </c>
    </row>
    <row r="113" spans="1:25">
      <c r="A113" s="20" t="s">
        <v>44</v>
      </c>
      <c r="B113" s="9" t="s">
        <v>511</v>
      </c>
      <c r="C113" s="4">
        <v>294</v>
      </c>
      <c r="D113" s="4">
        <f t="shared" si="0"/>
        <v>257</v>
      </c>
      <c r="E113" s="4">
        <f t="shared" si="1"/>
        <v>91</v>
      </c>
      <c r="F113" s="4">
        <v>49</v>
      </c>
      <c r="G113" s="4">
        <v>18</v>
      </c>
      <c r="H113" s="4">
        <v>7</v>
      </c>
      <c r="I113" s="4">
        <v>17</v>
      </c>
      <c r="J113" s="4">
        <v>81</v>
      </c>
      <c r="K113" s="4">
        <v>72</v>
      </c>
      <c r="L113" s="4">
        <v>2</v>
      </c>
      <c r="M113" s="4">
        <v>35</v>
      </c>
      <c r="N113" s="4">
        <v>11</v>
      </c>
      <c r="O113" s="19">
        <f t="shared" si="2"/>
        <v>0.35408560311284049</v>
      </c>
      <c r="P113" s="19">
        <f t="shared" si="3"/>
        <v>0.67704280155642027</v>
      </c>
      <c r="Q113" s="19">
        <f t="shared" si="7"/>
        <v>0.42176870748299322</v>
      </c>
      <c r="R113" s="19">
        <f t="shared" si="8"/>
        <v>1.0988115090394135</v>
      </c>
      <c r="S113" s="1">
        <f t="shared" si="9"/>
        <v>174</v>
      </c>
      <c r="T113" s="1">
        <v>4</v>
      </c>
      <c r="V113" s="11">
        <v>1</v>
      </c>
    </row>
    <row r="114" spans="1:25">
      <c r="A114" s="20" t="s">
        <v>14</v>
      </c>
      <c r="B114" s="9" t="s">
        <v>484</v>
      </c>
      <c r="C114" s="4">
        <v>1196</v>
      </c>
      <c r="D114" s="4">
        <f t="shared" si="0"/>
        <v>1060</v>
      </c>
      <c r="E114" s="4">
        <f t="shared" si="1"/>
        <v>272</v>
      </c>
      <c r="F114" s="4">
        <v>223</v>
      </c>
      <c r="G114" s="4">
        <v>43</v>
      </c>
      <c r="H114" s="4">
        <v>3</v>
      </c>
      <c r="I114" s="4">
        <v>3</v>
      </c>
      <c r="J114" s="4">
        <v>142</v>
      </c>
      <c r="K114" s="4">
        <v>149</v>
      </c>
      <c r="L114" s="4">
        <v>25</v>
      </c>
      <c r="M114" s="4">
        <v>111</v>
      </c>
      <c r="N114" s="4">
        <v>87</v>
      </c>
      <c r="O114" s="19">
        <f t="shared" si="2"/>
        <v>0.25660377358490566</v>
      </c>
      <c r="P114" s="19">
        <f t="shared" si="3"/>
        <v>0.31132075471698112</v>
      </c>
      <c r="Q114" s="19">
        <f t="shared" si="7"/>
        <v>0.29933110367892979</v>
      </c>
      <c r="R114" s="19">
        <f t="shared" si="8"/>
        <v>0.61065185839591085</v>
      </c>
      <c r="S114" s="1">
        <f t="shared" si="9"/>
        <v>330</v>
      </c>
      <c r="T114" s="1">
        <v>19</v>
      </c>
      <c r="W114" s="11">
        <v>1</v>
      </c>
    </row>
    <row r="115" spans="1:25">
      <c r="A115" s="20" t="s">
        <v>40</v>
      </c>
      <c r="B115" s="9" t="s">
        <v>485</v>
      </c>
      <c r="C115" s="4">
        <v>740</v>
      </c>
      <c r="D115" s="4">
        <f t="shared" si="0"/>
        <v>652</v>
      </c>
      <c r="E115" s="4">
        <f t="shared" si="1"/>
        <v>227</v>
      </c>
      <c r="F115" s="4">
        <v>161</v>
      </c>
      <c r="G115" s="4">
        <v>28</v>
      </c>
      <c r="H115" s="4">
        <v>15</v>
      </c>
      <c r="I115" s="4">
        <v>23</v>
      </c>
      <c r="J115" s="4">
        <v>163</v>
      </c>
      <c r="K115" s="4">
        <v>191</v>
      </c>
      <c r="L115" s="4">
        <v>25</v>
      </c>
      <c r="M115" s="4">
        <v>63</v>
      </c>
      <c r="N115" s="4">
        <v>34</v>
      </c>
      <c r="O115" s="19">
        <f t="shared" si="2"/>
        <v>0.34815950920245398</v>
      </c>
      <c r="P115" s="19">
        <f t="shared" si="3"/>
        <v>0.54294478527607359</v>
      </c>
      <c r="Q115" s="19">
        <f t="shared" si="7"/>
        <v>0.35810810810810811</v>
      </c>
      <c r="R115" s="19">
        <f t="shared" si="8"/>
        <v>0.90105289338418171</v>
      </c>
      <c r="S115" s="1">
        <f t="shared" si="9"/>
        <v>354</v>
      </c>
      <c r="T115" s="1">
        <v>8</v>
      </c>
      <c r="W115" s="11">
        <v>1</v>
      </c>
    </row>
    <row r="116" spans="1:25">
      <c r="A116" s="20" t="s">
        <v>295</v>
      </c>
      <c r="B116" s="9" t="s">
        <v>486</v>
      </c>
      <c r="C116" s="4">
        <v>323</v>
      </c>
      <c r="D116" s="4">
        <f t="shared" si="0"/>
        <v>289</v>
      </c>
      <c r="E116" s="4">
        <f t="shared" si="1"/>
        <v>136</v>
      </c>
      <c r="F116" s="4">
        <v>99</v>
      </c>
      <c r="G116" s="4">
        <v>19</v>
      </c>
      <c r="H116" s="4">
        <v>9</v>
      </c>
      <c r="I116" s="4">
        <v>9</v>
      </c>
      <c r="J116" s="4">
        <v>132</v>
      </c>
      <c r="K116" s="4">
        <v>65</v>
      </c>
      <c r="L116" s="4">
        <v>5</v>
      </c>
      <c r="M116" s="4">
        <v>29</v>
      </c>
      <c r="N116" s="4">
        <v>4</v>
      </c>
      <c r="O116" s="19">
        <f t="shared" si="2"/>
        <v>0.47058823529411764</v>
      </c>
      <c r="P116" s="19">
        <f t="shared" si="3"/>
        <v>0.69204152249134943</v>
      </c>
      <c r="Q116" s="19">
        <f t="shared" si="7"/>
        <v>0.49535603715170279</v>
      </c>
      <c r="R116" s="19">
        <f t="shared" si="8"/>
        <v>1.1873975596430522</v>
      </c>
      <c r="S116" s="1">
        <f t="shared" si="9"/>
        <v>200</v>
      </c>
      <c r="T116" s="1">
        <v>4</v>
      </c>
      <c r="U116" s="5"/>
      <c r="V116" s="11">
        <v>1</v>
      </c>
    </row>
    <row r="117" spans="1:25">
      <c r="A117" s="20" t="s">
        <v>305</v>
      </c>
      <c r="B117" s="9" t="s">
        <v>486</v>
      </c>
      <c r="C117" s="4">
        <v>278</v>
      </c>
      <c r="D117" s="4">
        <f t="shared" si="0"/>
        <v>251</v>
      </c>
      <c r="E117" s="4">
        <f t="shared" si="1"/>
        <v>88</v>
      </c>
      <c r="F117" s="4">
        <v>64</v>
      </c>
      <c r="G117" s="4">
        <v>13</v>
      </c>
      <c r="H117" s="4">
        <v>6</v>
      </c>
      <c r="I117" s="4">
        <v>5</v>
      </c>
      <c r="J117" s="4">
        <v>65</v>
      </c>
      <c r="K117" s="4">
        <v>69</v>
      </c>
      <c r="L117" s="4">
        <v>5</v>
      </c>
      <c r="M117" s="4">
        <v>22</v>
      </c>
      <c r="N117" s="4">
        <v>15</v>
      </c>
      <c r="O117" s="19">
        <f t="shared" si="2"/>
        <v>0.35059760956175301</v>
      </c>
      <c r="P117" s="19">
        <f t="shared" si="3"/>
        <v>0.50996015936254979</v>
      </c>
      <c r="Q117" s="19">
        <f t="shared" si="7"/>
        <v>0.37769784172661869</v>
      </c>
      <c r="R117" s="19">
        <f t="shared" si="8"/>
        <v>0.88765800108916848</v>
      </c>
      <c r="S117" s="1">
        <f t="shared" si="9"/>
        <v>128</v>
      </c>
      <c r="T117" s="1">
        <v>4</v>
      </c>
      <c r="Y117" s="5"/>
    </row>
    <row r="118" spans="1:25">
      <c r="A118" s="20" t="s">
        <v>483</v>
      </c>
      <c r="B118" s="9" t="s">
        <v>489</v>
      </c>
      <c r="C118" s="21">
        <v>153</v>
      </c>
      <c r="D118" s="4">
        <f t="shared" si="0"/>
        <v>149</v>
      </c>
      <c r="E118" s="4">
        <f t="shared" si="1"/>
        <v>64</v>
      </c>
      <c r="F118" s="21">
        <v>48</v>
      </c>
      <c r="G118" s="21">
        <v>10</v>
      </c>
      <c r="H118" s="21">
        <v>3</v>
      </c>
      <c r="I118" s="21">
        <v>3</v>
      </c>
      <c r="J118" s="21">
        <v>30</v>
      </c>
      <c r="K118" s="21">
        <v>58</v>
      </c>
      <c r="L118" s="21">
        <v>2</v>
      </c>
      <c r="M118" s="21">
        <v>2</v>
      </c>
      <c r="N118" s="21">
        <v>7</v>
      </c>
      <c r="O118" s="19">
        <f t="shared" si="2"/>
        <v>0.42953020134228187</v>
      </c>
      <c r="P118" s="22">
        <f t="shared" si="3"/>
        <v>0.59731543624161076</v>
      </c>
      <c r="Q118" s="19">
        <f t="shared" si="7"/>
        <v>0.41830065359477125</v>
      </c>
      <c r="R118" s="19">
        <f t="shared" si="8"/>
        <v>1.015616089836382</v>
      </c>
      <c r="S118" s="1">
        <f t="shared" si="9"/>
        <v>89</v>
      </c>
      <c r="T118" s="1">
        <v>2</v>
      </c>
    </row>
    <row r="119" spans="1:25" s="6" customFormat="1">
      <c r="A119" s="20" t="s">
        <v>479</v>
      </c>
      <c r="B119" s="9" t="s">
        <v>489</v>
      </c>
      <c r="C119" s="21">
        <v>56</v>
      </c>
      <c r="D119" s="4">
        <f t="shared" si="0"/>
        <v>54</v>
      </c>
      <c r="E119" s="4">
        <f t="shared" si="1"/>
        <v>20</v>
      </c>
      <c r="F119" s="21">
        <v>14</v>
      </c>
      <c r="G119" s="21">
        <v>3</v>
      </c>
      <c r="H119" s="21">
        <v>2</v>
      </c>
      <c r="I119" s="21">
        <v>1</v>
      </c>
      <c r="J119" s="21">
        <v>12</v>
      </c>
      <c r="K119" s="21">
        <v>14</v>
      </c>
      <c r="L119" s="21">
        <v>1</v>
      </c>
      <c r="M119" s="21">
        <v>1</v>
      </c>
      <c r="N119" s="21">
        <v>6</v>
      </c>
      <c r="O119" s="19">
        <f t="shared" si="2"/>
        <v>0.37037037037037035</v>
      </c>
      <c r="P119" s="22">
        <f t="shared" si="3"/>
        <v>0.55555555555555558</v>
      </c>
      <c r="Q119" s="19">
        <f t="shared" si="7"/>
        <v>0.35714285714285715</v>
      </c>
      <c r="R119" s="19">
        <f t="shared" si="8"/>
        <v>0.91269841269841279</v>
      </c>
      <c r="S119" s="1">
        <f t="shared" si="9"/>
        <v>30</v>
      </c>
      <c r="T119" s="1">
        <v>2</v>
      </c>
      <c r="U119" s="11"/>
      <c r="V119" s="11"/>
      <c r="W119" s="11"/>
      <c r="X119" s="11"/>
      <c r="Y119" s="11"/>
    </row>
    <row r="120" spans="1:25">
      <c r="A120" s="20" t="s">
        <v>302</v>
      </c>
      <c r="B120" s="9" t="s">
        <v>487</v>
      </c>
      <c r="C120" s="4">
        <v>194</v>
      </c>
      <c r="D120" s="4">
        <f t="shared" si="0"/>
        <v>182</v>
      </c>
      <c r="E120" s="4">
        <f t="shared" si="1"/>
        <v>60</v>
      </c>
      <c r="F120" s="4">
        <v>48</v>
      </c>
      <c r="G120" s="4">
        <v>7</v>
      </c>
      <c r="H120" s="4">
        <v>2</v>
      </c>
      <c r="I120" s="4">
        <v>3</v>
      </c>
      <c r="J120" s="4">
        <v>46</v>
      </c>
      <c r="K120" s="4">
        <v>30</v>
      </c>
      <c r="L120" s="4">
        <v>2</v>
      </c>
      <c r="M120" s="4">
        <v>10</v>
      </c>
      <c r="N120" s="4">
        <v>16</v>
      </c>
      <c r="O120" s="19">
        <f t="shared" si="2"/>
        <v>0.32967032967032966</v>
      </c>
      <c r="P120" s="19">
        <f t="shared" si="3"/>
        <v>0.43956043956043955</v>
      </c>
      <c r="Q120" s="19">
        <f t="shared" si="7"/>
        <v>0.35051546391752575</v>
      </c>
      <c r="R120" s="19">
        <f t="shared" si="8"/>
        <v>0.7900759034779653</v>
      </c>
      <c r="S120" s="1">
        <f t="shared" si="9"/>
        <v>80</v>
      </c>
      <c r="T120" s="1">
        <v>3</v>
      </c>
    </row>
    <row r="121" spans="1:25">
      <c r="A121" s="20" t="s">
        <v>474</v>
      </c>
      <c r="B121" s="9" t="s">
        <v>470</v>
      </c>
      <c r="C121" s="21">
        <v>143</v>
      </c>
      <c r="D121" s="4">
        <f t="shared" si="0"/>
        <v>123</v>
      </c>
      <c r="E121" s="4">
        <f t="shared" si="1"/>
        <v>45</v>
      </c>
      <c r="F121" s="21">
        <v>23</v>
      </c>
      <c r="G121" s="21">
        <v>6</v>
      </c>
      <c r="H121" s="21">
        <v>5</v>
      </c>
      <c r="I121" s="21">
        <v>11</v>
      </c>
      <c r="J121" s="21">
        <v>37</v>
      </c>
      <c r="K121" s="21">
        <v>40</v>
      </c>
      <c r="L121" s="21">
        <v>5</v>
      </c>
      <c r="M121" s="21">
        <v>15</v>
      </c>
      <c r="N121" s="21">
        <v>10</v>
      </c>
      <c r="O121" s="19">
        <f t="shared" si="2"/>
        <v>0.36585365853658536</v>
      </c>
      <c r="P121" s="22">
        <f t="shared" si="3"/>
        <v>0.76422764227642281</v>
      </c>
      <c r="Q121" s="19">
        <f t="shared" si="7"/>
        <v>0.38461538461538464</v>
      </c>
      <c r="R121" s="19">
        <f t="shared" si="8"/>
        <v>1.1488430268918075</v>
      </c>
      <c r="S121" s="1">
        <f t="shared" si="9"/>
        <v>94</v>
      </c>
      <c r="T121" s="1">
        <v>2</v>
      </c>
    </row>
    <row r="122" spans="1:25">
      <c r="A122" s="20" t="s">
        <v>473</v>
      </c>
      <c r="B122" s="9" t="s">
        <v>470</v>
      </c>
      <c r="C122" s="21">
        <v>164</v>
      </c>
      <c r="D122" s="4">
        <f t="shared" si="0"/>
        <v>154</v>
      </c>
      <c r="E122" s="4">
        <f t="shared" si="1"/>
        <v>44</v>
      </c>
      <c r="F122" s="21">
        <v>36</v>
      </c>
      <c r="G122" s="21">
        <v>2</v>
      </c>
      <c r="H122" s="21">
        <v>4</v>
      </c>
      <c r="I122" s="21">
        <v>2</v>
      </c>
      <c r="J122" s="21">
        <v>33</v>
      </c>
      <c r="K122" s="21">
        <v>21</v>
      </c>
      <c r="L122" s="21">
        <v>0</v>
      </c>
      <c r="M122" s="21">
        <v>10</v>
      </c>
      <c r="N122" s="21">
        <v>20</v>
      </c>
      <c r="O122" s="19">
        <f t="shared" si="2"/>
        <v>0.2857142857142857</v>
      </c>
      <c r="P122" s="22">
        <f t="shared" si="3"/>
        <v>0.38961038961038963</v>
      </c>
      <c r="Q122" s="19">
        <f t="shared" si="7"/>
        <v>0.32926829268292684</v>
      </c>
      <c r="R122" s="19">
        <f t="shared" si="8"/>
        <v>0.71887868229331642</v>
      </c>
      <c r="S122" s="1">
        <f t="shared" si="9"/>
        <v>60</v>
      </c>
      <c r="T122" s="1">
        <v>2</v>
      </c>
    </row>
    <row r="123" spans="1:25">
      <c r="A123" s="20" t="s">
        <v>71</v>
      </c>
      <c r="B123" s="9" t="s">
        <v>469</v>
      </c>
      <c r="C123" s="4">
        <v>119</v>
      </c>
      <c r="D123" s="4">
        <f t="shared" ref="D123:D186" si="10">C123-M123-L123</f>
        <v>119</v>
      </c>
      <c r="E123" s="4">
        <f t="shared" ref="E123:E186" si="11">SUM(F123:I123)</f>
        <v>22</v>
      </c>
      <c r="F123" s="4">
        <v>20</v>
      </c>
      <c r="G123" s="4">
        <v>2</v>
      </c>
      <c r="H123" s="4">
        <v>0</v>
      </c>
      <c r="I123" s="4">
        <v>0</v>
      </c>
      <c r="J123" s="4">
        <v>14</v>
      </c>
      <c r="K123" s="4">
        <v>10</v>
      </c>
      <c r="L123" s="4">
        <v>0</v>
      </c>
      <c r="M123" s="4">
        <v>0</v>
      </c>
      <c r="N123" s="4">
        <v>17</v>
      </c>
      <c r="O123" s="19">
        <f t="shared" ref="O123:O186" si="12">E123/D123</f>
        <v>0.18487394957983194</v>
      </c>
      <c r="P123" s="19">
        <f t="shared" ref="P123:P186" si="13">(F123+(2*G123)+(3*H123)+(4*I123))/D123</f>
        <v>0.20168067226890757</v>
      </c>
      <c r="Q123" s="19">
        <f t="shared" si="7"/>
        <v>0.18487394957983194</v>
      </c>
      <c r="R123" s="19">
        <f t="shared" si="8"/>
        <v>0.38655462184873951</v>
      </c>
      <c r="S123" s="1">
        <f t="shared" si="9"/>
        <v>24</v>
      </c>
      <c r="T123" s="1">
        <v>3</v>
      </c>
      <c r="V123" s="11">
        <v>1</v>
      </c>
    </row>
    <row r="124" spans="1:25">
      <c r="A124" s="20" t="s">
        <v>26</v>
      </c>
      <c r="B124" s="9" t="s">
        <v>459</v>
      </c>
      <c r="C124" s="4">
        <v>842</v>
      </c>
      <c r="D124" s="4">
        <f t="shared" si="10"/>
        <v>738</v>
      </c>
      <c r="E124" s="4">
        <f t="shared" si="11"/>
        <v>252</v>
      </c>
      <c r="F124" s="4">
        <v>188</v>
      </c>
      <c r="G124" s="4">
        <v>46</v>
      </c>
      <c r="H124" s="4">
        <v>13</v>
      </c>
      <c r="I124" s="4">
        <v>5</v>
      </c>
      <c r="J124" s="4">
        <v>182</v>
      </c>
      <c r="K124" s="4">
        <v>166</v>
      </c>
      <c r="L124" s="4">
        <v>14</v>
      </c>
      <c r="M124" s="4">
        <v>90</v>
      </c>
      <c r="N124" s="4">
        <v>44</v>
      </c>
      <c r="O124" s="19">
        <f t="shared" si="12"/>
        <v>0.34146341463414637</v>
      </c>
      <c r="P124" s="19">
        <f t="shared" si="13"/>
        <v>0.45934959349593496</v>
      </c>
      <c r="Q124" s="19">
        <f t="shared" si="7"/>
        <v>0.38954869358669836</v>
      </c>
      <c r="R124" s="19">
        <f t="shared" si="8"/>
        <v>0.84889828708263337</v>
      </c>
      <c r="S124" s="1">
        <f t="shared" si="9"/>
        <v>339</v>
      </c>
      <c r="T124" s="1">
        <v>11</v>
      </c>
      <c r="U124" s="11">
        <v>2</v>
      </c>
      <c r="W124" s="11">
        <v>1</v>
      </c>
    </row>
    <row r="125" spans="1:25">
      <c r="A125" s="20" t="s">
        <v>41</v>
      </c>
      <c r="B125" s="9" t="s">
        <v>460</v>
      </c>
      <c r="C125" s="4">
        <v>517</v>
      </c>
      <c r="D125" s="4">
        <f t="shared" si="10"/>
        <v>439</v>
      </c>
      <c r="E125" s="4">
        <f t="shared" si="11"/>
        <v>123</v>
      </c>
      <c r="F125" s="4">
        <v>89</v>
      </c>
      <c r="G125" s="4">
        <v>25</v>
      </c>
      <c r="H125" s="4">
        <v>5</v>
      </c>
      <c r="I125" s="4">
        <v>4</v>
      </c>
      <c r="J125" s="4">
        <v>87</v>
      </c>
      <c r="K125" s="4">
        <v>80</v>
      </c>
      <c r="L125" s="4">
        <v>8</v>
      </c>
      <c r="M125" s="4">
        <v>70</v>
      </c>
      <c r="N125" s="4">
        <v>29</v>
      </c>
      <c r="O125" s="19">
        <f t="shared" si="12"/>
        <v>0.28018223234624146</v>
      </c>
      <c r="P125" s="19">
        <f t="shared" si="13"/>
        <v>0.38724373576309795</v>
      </c>
      <c r="Q125" s="19">
        <f t="shared" si="7"/>
        <v>0.35783365570599612</v>
      </c>
      <c r="R125" s="19">
        <f t="shared" si="8"/>
        <v>0.74507739146909402</v>
      </c>
      <c r="S125" s="1">
        <f t="shared" si="9"/>
        <v>170</v>
      </c>
      <c r="T125" s="1">
        <v>6</v>
      </c>
      <c r="U125" s="5"/>
      <c r="V125" s="11">
        <v>1</v>
      </c>
    </row>
    <row r="126" spans="1:25">
      <c r="A126" s="20" t="s">
        <v>42</v>
      </c>
      <c r="B126" s="9" t="s">
        <v>461</v>
      </c>
      <c r="C126" s="4">
        <v>284</v>
      </c>
      <c r="D126" s="4">
        <f t="shared" si="10"/>
        <v>272</v>
      </c>
      <c r="E126" s="4">
        <f t="shared" si="11"/>
        <v>36</v>
      </c>
      <c r="F126" s="4">
        <v>34</v>
      </c>
      <c r="G126" s="4">
        <v>2</v>
      </c>
      <c r="H126" s="4">
        <v>0</v>
      </c>
      <c r="I126" s="4">
        <v>0</v>
      </c>
      <c r="J126" s="4">
        <v>19</v>
      </c>
      <c r="K126" s="4">
        <v>16</v>
      </c>
      <c r="L126" s="4">
        <v>1</v>
      </c>
      <c r="M126" s="4">
        <v>11</v>
      </c>
      <c r="N126" s="4">
        <v>63</v>
      </c>
      <c r="O126" s="19">
        <f t="shared" si="12"/>
        <v>0.13235294117647059</v>
      </c>
      <c r="P126" s="19">
        <f t="shared" si="13"/>
        <v>0.13970588235294118</v>
      </c>
      <c r="Q126" s="19">
        <f t="shared" si="7"/>
        <v>0.1619718309859155</v>
      </c>
      <c r="R126" s="19">
        <f t="shared" si="8"/>
        <v>0.30167771333885668</v>
      </c>
      <c r="S126" s="1">
        <f t="shared" si="9"/>
        <v>38</v>
      </c>
      <c r="T126" s="1">
        <v>5</v>
      </c>
      <c r="V126" s="11">
        <v>1</v>
      </c>
    </row>
    <row r="127" spans="1:25">
      <c r="A127" s="20" t="s">
        <v>178</v>
      </c>
      <c r="B127" s="9" t="s">
        <v>462</v>
      </c>
      <c r="C127" s="4">
        <v>174</v>
      </c>
      <c r="D127" s="4">
        <f t="shared" si="10"/>
        <v>157</v>
      </c>
      <c r="E127" s="4">
        <f t="shared" si="11"/>
        <v>63</v>
      </c>
      <c r="F127" s="4">
        <v>45</v>
      </c>
      <c r="G127" s="4">
        <v>7</v>
      </c>
      <c r="H127" s="4">
        <v>0</v>
      </c>
      <c r="I127" s="4">
        <v>11</v>
      </c>
      <c r="J127" s="4">
        <v>60</v>
      </c>
      <c r="K127" s="4">
        <v>53</v>
      </c>
      <c r="L127" s="4">
        <v>4</v>
      </c>
      <c r="M127" s="4">
        <v>13</v>
      </c>
      <c r="N127" s="4">
        <v>9</v>
      </c>
      <c r="O127" s="19">
        <f t="shared" si="12"/>
        <v>0.40127388535031849</v>
      </c>
      <c r="P127" s="19">
        <f t="shared" si="13"/>
        <v>0.6560509554140127</v>
      </c>
      <c r="Q127" s="19">
        <f t="shared" si="7"/>
        <v>0.41379310344827586</v>
      </c>
      <c r="R127" s="19">
        <f t="shared" si="8"/>
        <v>1.0698440588622886</v>
      </c>
      <c r="S127" s="1">
        <f t="shared" si="9"/>
        <v>103</v>
      </c>
      <c r="T127" s="1">
        <v>3</v>
      </c>
    </row>
    <row r="128" spans="1:25">
      <c r="A128" s="20" t="s">
        <v>296</v>
      </c>
      <c r="B128" s="9" t="s">
        <v>464</v>
      </c>
      <c r="C128" s="4">
        <v>159</v>
      </c>
      <c r="D128" s="4">
        <f t="shared" si="10"/>
        <v>113</v>
      </c>
      <c r="E128" s="4">
        <f t="shared" si="11"/>
        <v>57</v>
      </c>
      <c r="F128" s="4">
        <v>25</v>
      </c>
      <c r="G128" s="4">
        <v>11</v>
      </c>
      <c r="H128" s="4">
        <v>2</v>
      </c>
      <c r="I128" s="4">
        <v>19</v>
      </c>
      <c r="J128" s="4">
        <v>69</v>
      </c>
      <c r="K128" s="4">
        <v>66</v>
      </c>
      <c r="L128" s="4">
        <v>5</v>
      </c>
      <c r="M128" s="4">
        <v>41</v>
      </c>
      <c r="N128" s="4">
        <v>0</v>
      </c>
      <c r="O128" s="19">
        <f t="shared" si="12"/>
        <v>0.50442477876106195</v>
      </c>
      <c r="P128" s="19">
        <f t="shared" si="13"/>
        <v>1.1415929203539823</v>
      </c>
      <c r="Q128" s="19">
        <f t="shared" si="7"/>
        <v>0.58490566037735847</v>
      </c>
      <c r="R128" s="19">
        <f t="shared" si="8"/>
        <v>1.7264985807313407</v>
      </c>
      <c r="S128" s="1">
        <f t="shared" si="9"/>
        <v>129</v>
      </c>
      <c r="T128" s="1">
        <v>2</v>
      </c>
    </row>
    <row r="129" spans="1:25">
      <c r="A129" s="20" t="s">
        <v>300</v>
      </c>
      <c r="B129" s="9" t="s">
        <v>464</v>
      </c>
      <c r="C129" s="4">
        <v>116</v>
      </c>
      <c r="D129" s="4">
        <f t="shared" si="10"/>
        <v>108</v>
      </c>
      <c r="E129" s="4">
        <f t="shared" si="11"/>
        <v>48</v>
      </c>
      <c r="F129" s="4">
        <v>34</v>
      </c>
      <c r="G129" s="4">
        <v>5</v>
      </c>
      <c r="H129" s="4">
        <v>2</v>
      </c>
      <c r="I129" s="4">
        <v>7</v>
      </c>
      <c r="J129" s="4">
        <v>35</v>
      </c>
      <c r="K129" s="4">
        <v>43</v>
      </c>
      <c r="L129" s="4">
        <v>5</v>
      </c>
      <c r="M129" s="4">
        <v>3</v>
      </c>
      <c r="N129" s="4">
        <v>6</v>
      </c>
      <c r="O129" s="19">
        <f t="shared" si="12"/>
        <v>0.44444444444444442</v>
      </c>
      <c r="P129" s="19">
        <f t="shared" si="13"/>
        <v>0.72222222222222221</v>
      </c>
      <c r="Q129" s="19">
        <f t="shared" si="7"/>
        <v>0.39655172413793105</v>
      </c>
      <c r="R129" s="19">
        <f t="shared" si="8"/>
        <v>1.1187739463601534</v>
      </c>
      <c r="S129" s="1">
        <f t="shared" si="9"/>
        <v>78</v>
      </c>
      <c r="T129" s="1">
        <v>2</v>
      </c>
    </row>
    <row r="130" spans="1:25">
      <c r="A130" s="20" t="s">
        <v>25</v>
      </c>
      <c r="B130" s="9" t="s">
        <v>463</v>
      </c>
      <c r="C130" s="4">
        <v>837</v>
      </c>
      <c r="D130" s="4">
        <f t="shared" si="10"/>
        <v>725</v>
      </c>
      <c r="E130" s="4">
        <f t="shared" si="11"/>
        <v>277</v>
      </c>
      <c r="F130" s="4">
        <v>171</v>
      </c>
      <c r="G130" s="4">
        <v>52</v>
      </c>
      <c r="H130" s="4">
        <v>21</v>
      </c>
      <c r="I130" s="4">
        <v>33</v>
      </c>
      <c r="J130" s="4">
        <v>227</v>
      </c>
      <c r="K130" s="4">
        <v>254</v>
      </c>
      <c r="L130" s="4">
        <v>23</v>
      </c>
      <c r="M130" s="4">
        <v>89</v>
      </c>
      <c r="N130" s="4">
        <v>13</v>
      </c>
      <c r="O130" s="19">
        <f t="shared" si="12"/>
        <v>0.3820689655172414</v>
      </c>
      <c r="P130" s="19">
        <f t="shared" si="13"/>
        <v>0.64827586206896548</v>
      </c>
      <c r="Q130" s="19">
        <f t="shared" si="7"/>
        <v>0.40979689366786143</v>
      </c>
      <c r="R130" s="19">
        <f t="shared" si="8"/>
        <v>1.058072755736827</v>
      </c>
      <c r="S130" s="1">
        <f t="shared" si="9"/>
        <v>470</v>
      </c>
      <c r="T130" s="1">
        <v>11</v>
      </c>
      <c r="V130" s="11">
        <v>1</v>
      </c>
      <c r="Y130" s="5"/>
    </row>
    <row r="131" spans="1:25">
      <c r="A131" s="20" t="s">
        <v>120</v>
      </c>
      <c r="B131" s="9" t="s">
        <v>465</v>
      </c>
      <c r="C131" s="4">
        <v>369</v>
      </c>
      <c r="D131" s="4">
        <f t="shared" si="10"/>
        <v>328</v>
      </c>
      <c r="E131" s="4">
        <f t="shared" si="11"/>
        <v>88</v>
      </c>
      <c r="F131" s="4">
        <v>62</v>
      </c>
      <c r="G131" s="4">
        <v>20</v>
      </c>
      <c r="H131" s="4">
        <v>5</v>
      </c>
      <c r="I131" s="4">
        <v>1</v>
      </c>
      <c r="J131" s="4">
        <v>74</v>
      </c>
      <c r="K131" s="4">
        <v>20</v>
      </c>
      <c r="L131" s="4">
        <v>3</v>
      </c>
      <c r="M131" s="4">
        <v>38</v>
      </c>
      <c r="N131" s="4">
        <v>36</v>
      </c>
      <c r="O131" s="19">
        <f t="shared" si="12"/>
        <v>0.26829268292682928</v>
      </c>
      <c r="P131" s="19">
        <f t="shared" si="13"/>
        <v>0.36890243902439024</v>
      </c>
      <c r="Q131" s="19">
        <f t="shared" ref="Q131:Q194" si="14">(E131+M131-L131)/(C131)</f>
        <v>0.33333333333333331</v>
      </c>
      <c r="R131" s="19">
        <f t="shared" ref="R131:R194" si="15">((F131+(2*G131)+(3*H131)+(4*I131))/D131)+((E131+M131-L131)/(C131))</f>
        <v>0.7022357723577235</v>
      </c>
      <c r="S131" s="1">
        <f t="shared" ref="S131:S194" si="16">F131+G131*2+H131*3+I131*4</f>
        <v>121</v>
      </c>
      <c r="T131" s="1">
        <v>8</v>
      </c>
      <c r="U131" s="11">
        <v>1</v>
      </c>
    </row>
    <row r="132" spans="1:25" s="6" customFormat="1">
      <c r="A132" s="20" t="s">
        <v>46</v>
      </c>
      <c r="B132" s="9" t="s">
        <v>290</v>
      </c>
      <c r="C132" s="4">
        <v>391</v>
      </c>
      <c r="D132" s="4">
        <f t="shared" si="10"/>
        <v>334</v>
      </c>
      <c r="E132" s="4">
        <f t="shared" si="11"/>
        <v>134</v>
      </c>
      <c r="F132" s="4">
        <v>93</v>
      </c>
      <c r="G132" s="4">
        <v>23</v>
      </c>
      <c r="H132" s="4">
        <v>9</v>
      </c>
      <c r="I132" s="4">
        <v>9</v>
      </c>
      <c r="J132" s="4">
        <v>119</v>
      </c>
      <c r="K132" s="4">
        <v>86</v>
      </c>
      <c r="L132" s="4">
        <v>12</v>
      </c>
      <c r="M132" s="4">
        <v>45</v>
      </c>
      <c r="N132" s="4">
        <v>13</v>
      </c>
      <c r="O132" s="19">
        <f t="shared" si="12"/>
        <v>0.40119760479041916</v>
      </c>
      <c r="P132" s="19">
        <f t="shared" si="13"/>
        <v>0.60479041916167664</v>
      </c>
      <c r="Q132" s="19">
        <f t="shared" si="14"/>
        <v>0.42710997442455245</v>
      </c>
      <c r="R132" s="19">
        <f t="shared" si="15"/>
        <v>1.0319003935862292</v>
      </c>
      <c r="S132" s="1">
        <f t="shared" si="16"/>
        <v>202</v>
      </c>
      <c r="T132" s="1">
        <v>4</v>
      </c>
      <c r="U132" s="11"/>
      <c r="V132" s="11">
        <v>1</v>
      </c>
      <c r="W132" s="11"/>
      <c r="X132" s="11"/>
      <c r="Y132" s="11"/>
    </row>
    <row r="133" spans="1:25">
      <c r="A133" s="20" t="s">
        <v>50</v>
      </c>
      <c r="B133" s="9" t="s">
        <v>290</v>
      </c>
      <c r="C133" s="4">
        <v>352</v>
      </c>
      <c r="D133" s="4">
        <f t="shared" si="10"/>
        <v>303</v>
      </c>
      <c r="E133" s="4">
        <f t="shared" si="11"/>
        <v>87</v>
      </c>
      <c r="F133" s="4">
        <v>68</v>
      </c>
      <c r="G133" s="4">
        <v>10</v>
      </c>
      <c r="H133" s="4">
        <v>7</v>
      </c>
      <c r="I133" s="4">
        <v>2</v>
      </c>
      <c r="J133" s="4">
        <v>82</v>
      </c>
      <c r="K133" s="4">
        <v>51</v>
      </c>
      <c r="L133" s="4">
        <v>3</v>
      </c>
      <c r="M133" s="4">
        <v>46</v>
      </c>
      <c r="N133" s="4">
        <v>22</v>
      </c>
      <c r="O133" s="19">
        <f t="shared" si="12"/>
        <v>0.28712871287128711</v>
      </c>
      <c r="P133" s="19">
        <f t="shared" si="13"/>
        <v>0.38613861386138615</v>
      </c>
      <c r="Q133" s="19">
        <f t="shared" si="14"/>
        <v>0.36931818181818182</v>
      </c>
      <c r="R133" s="19">
        <f t="shared" si="15"/>
        <v>0.75545679567956792</v>
      </c>
      <c r="S133" s="1">
        <f t="shared" si="16"/>
        <v>117</v>
      </c>
      <c r="T133" s="1">
        <v>4</v>
      </c>
      <c r="V133" s="11">
        <v>1</v>
      </c>
    </row>
    <row r="134" spans="1:25">
      <c r="A134" s="20" t="s">
        <v>57</v>
      </c>
      <c r="B134" s="9" t="s">
        <v>291</v>
      </c>
      <c r="C134" s="4">
        <v>292</v>
      </c>
      <c r="D134" s="4">
        <f t="shared" si="10"/>
        <v>256</v>
      </c>
      <c r="E134" s="4">
        <f t="shared" si="11"/>
        <v>127</v>
      </c>
      <c r="F134" s="4">
        <v>63</v>
      </c>
      <c r="G134" s="4">
        <v>23</v>
      </c>
      <c r="H134" s="4">
        <v>5</v>
      </c>
      <c r="I134" s="4">
        <v>36</v>
      </c>
      <c r="J134" s="4">
        <v>106</v>
      </c>
      <c r="K134" s="4">
        <v>114</v>
      </c>
      <c r="L134" s="4">
        <v>3</v>
      </c>
      <c r="M134" s="4">
        <v>33</v>
      </c>
      <c r="N134" s="4">
        <v>21</v>
      </c>
      <c r="O134" s="19">
        <f t="shared" si="12"/>
        <v>0.49609375</v>
      </c>
      <c r="P134" s="19">
        <f t="shared" si="13"/>
        <v>1.046875</v>
      </c>
      <c r="Q134" s="19">
        <f t="shared" si="14"/>
        <v>0.53767123287671237</v>
      </c>
      <c r="R134" s="19">
        <f t="shared" si="15"/>
        <v>1.5845462328767124</v>
      </c>
      <c r="S134" s="1">
        <f t="shared" si="16"/>
        <v>268</v>
      </c>
      <c r="T134" s="1">
        <v>3</v>
      </c>
      <c r="V134" s="11">
        <v>1</v>
      </c>
    </row>
    <row r="135" spans="1:25">
      <c r="A135" s="20" t="s">
        <v>180</v>
      </c>
      <c r="B135" s="9" t="s">
        <v>292</v>
      </c>
      <c r="C135" s="4">
        <v>206</v>
      </c>
      <c r="D135" s="4">
        <f t="shared" si="10"/>
        <v>179</v>
      </c>
      <c r="E135" s="4">
        <f t="shared" si="11"/>
        <v>54</v>
      </c>
      <c r="F135" s="4">
        <v>40</v>
      </c>
      <c r="G135" s="4">
        <v>12</v>
      </c>
      <c r="H135" s="4">
        <v>2</v>
      </c>
      <c r="I135" s="4">
        <v>0</v>
      </c>
      <c r="J135" s="4">
        <v>55</v>
      </c>
      <c r="K135" s="4">
        <v>20</v>
      </c>
      <c r="L135" s="4">
        <v>4</v>
      </c>
      <c r="M135" s="4">
        <v>23</v>
      </c>
      <c r="N135" s="4">
        <v>7</v>
      </c>
      <c r="O135" s="19">
        <f t="shared" si="12"/>
        <v>0.3016759776536313</v>
      </c>
      <c r="P135" s="19">
        <f t="shared" si="13"/>
        <v>0.39106145251396646</v>
      </c>
      <c r="Q135" s="19">
        <f t="shared" si="14"/>
        <v>0.35436893203883496</v>
      </c>
      <c r="R135" s="19">
        <f t="shared" si="15"/>
        <v>0.74543038455280142</v>
      </c>
      <c r="S135" s="1">
        <f t="shared" si="16"/>
        <v>70</v>
      </c>
      <c r="T135" s="1">
        <v>2</v>
      </c>
    </row>
    <row r="136" spans="1:25">
      <c r="A136" s="20" t="s">
        <v>76</v>
      </c>
      <c r="B136" s="9" t="s">
        <v>313</v>
      </c>
      <c r="C136" s="4">
        <v>502</v>
      </c>
      <c r="D136" s="4">
        <f t="shared" si="10"/>
        <v>444</v>
      </c>
      <c r="E136" s="4">
        <f t="shared" si="11"/>
        <v>202</v>
      </c>
      <c r="F136" s="4">
        <v>152</v>
      </c>
      <c r="G136" s="4">
        <v>34</v>
      </c>
      <c r="H136" s="4">
        <v>13</v>
      </c>
      <c r="I136" s="4">
        <v>3</v>
      </c>
      <c r="J136" s="4">
        <v>178</v>
      </c>
      <c r="K136" s="4">
        <v>86</v>
      </c>
      <c r="L136" s="4">
        <v>10</v>
      </c>
      <c r="M136" s="4">
        <v>48</v>
      </c>
      <c r="N136" s="4">
        <v>2</v>
      </c>
      <c r="O136" s="19">
        <f t="shared" si="12"/>
        <v>0.45495495495495497</v>
      </c>
      <c r="P136" s="19">
        <f t="shared" si="13"/>
        <v>0.61036036036036034</v>
      </c>
      <c r="Q136" s="19">
        <f t="shared" si="14"/>
        <v>0.47808764940239046</v>
      </c>
      <c r="R136" s="19">
        <f t="shared" si="15"/>
        <v>1.0884480097627507</v>
      </c>
      <c r="S136" s="1">
        <f t="shared" si="16"/>
        <v>271</v>
      </c>
      <c r="T136" s="1">
        <v>6</v>
      </c>
      <c r="V136" s="11">
        <v>1</v>
      </c>
    </row>
    <row r="137" spans="1:25">
      <c r="A137" s="20" t="s">
        <v>19</v>
      </c>
      <c r="B137" s="9" t="s">
        <v>380</v>
      </c>
      <c r="C137" s="4">
        <v>1100</v>
      </c>
      <c r="D137" s="4">
        <f t="shared" si="10"/>
        <v>961</v>
      </c>
      <c r="E137" s="4">
        <f t="shared" si="11"/>
        <v>361</v>
      </c>
      <c r="F137" s="4">
        <v>264</v>
      </c>
      <c r="G137" s="4">
        <v>59</v>
      </c>
      <c r="H137" s="4">
        <v>24</v>
      </c>
      <c r="I137" s="4">
        <v>14</v>
      </c>
      <c r="J137" s="4">
        <v>339</v>
      </c>
      <c r="K137" s="4">
        <v>183</v>
      </c>
      <c r="L137" s="4">
        <v>16</v>
      </c>
      <c r="M137" s="4">
        <v>123</v>
      </c>
      <c r="N137" s="4">
        <v>21</v>
      </c>
      <c r="O137" s="19">
        <f t="shared" si="12"/>
        <v>0.3756503642039542</v>
      </c>
      <c r="P137" s="19">
        <f t="shared" si="13"/>
        <v>0.53069719042663888</v>
      </c>
      <c r="Q137" s="19">
        <f t="shared" si="14"/>
        <v>0.42545454545454547</v>
      </c>
      <c r="R137" s="19">
        <f t="shared" si="15"/>
        <v>0.95615173588118441</v>
      </c>
      <c r="S137" s="1">
        <f t="shared" si="16"/>
        <v>510</v>
      </c>
      <c r="T137" s="1">
        <v>12</v>
      </c>
      <c r="V137" s="11">
        <v>1</v>
      </c>
    </row>
    <row r="138" spans="1:25">
      <c r="A138" s="20" t="s">
        <v>34</v>
      </c>
      <c r="B138" s="9" t="s">
        <v>320</v>
      </c>
      <c r="C138" s="4">
        <v>596</v>
      </c>
      <c r="D138" s="4">
        <f t="shared" si="10"/>
        <v>493</v>
      </c>
      <c r="E138" s="4">
        <f t="shared" si="11"/>
        <v>234</v>
      </c>
      <c r="F138" s="4">
        <v>140</v>
      </c>
      <c r="G138" s="4">
        <v>39</v>
      </c>
      <c r="H138" s="4">
        <v>16</v>
      </c>
      <c r="I138" s="4">
        <v>39</v>
      </c>
      <c r="J138" s="4">
        <v>208</v>
      </c>
      <c r="K138" s="4">
        <v>174</v>
      </c>
      <c r="L138" s="4">
        <v>8</v>
      </c>
      <c r="M138" s="4">
        <v>95</v>
      </c>
      <c r="N138" s="4">
        <v>7</v>
      </c>
      <c r="O138" s="19">
        <f t="shared" si="12"/>
        <v>0.47464503042596351</v>
      </c>
      <c r="P138" s="19">
        <f t="shared" si="13"/>
        <v>0.85598377281947258</v>
      </c>
      <c r="Q138" s="19">
        <f t="shared" si="14"/>
        <v>0.53859060402684567</v>
      </c>
      <c r="R138" s="19">
        <f t="shared" si="15"/>
        <v>1.3945743768463181</v>
      </c>
      <c r="S138" s="1">
        <f t="shared" si="16"/>
        <v>422</v>
      </c>
      <c r="T138" s="1">
        <v>7</v>
      </c>
      <c r="V138" s="11">
        <v>1</v>
      </c>
    </row>
    <row r="139" spans="1:25">
      <c r="A139" s="20" t="s">
        <v>32</v>
      </c>
      <c r="B139" s="9" t="s">
        <v>320</v>
      </c>
      <c r="C139" s="4">
        <v>631</v>
      </c>
      <c r="D139" s="4">
        <f t="shared" si="10"/>
        <v>529</v>
      </c>
      <c r="E139" s="4">
        <f t="shared" si="11"/>
        <v>206</v>
      </c>
      <c r="F139" s="4">
        <v>130</v>
      </c>
      <c r="G139" s="4">
        <v>36</v>
      </c>
      <c r="H139" s="4">
        <v>19</v>
      </c>
      <c r="I139" s="4">
        <v>21</v>
      </c>
      <c r="J139" s="4">
        <v>190</v>
      </c>
      <c r="K139" s="4">
        <v>179</v>
      </c>
      <c r="L139" s="4">
        <v>19</v>
      </c>
      <c r="M139" s="4">
        <v>83</v>
      </c>
      <c r="N139" s="4">
        <v>16</v>
      </c>
      <c r="O139" s="19">
        <f t="shared" si="12"/>
        <v>0.38941398865784499</v>
      </c>
      <c r="P139" s="19">
        <f t="shared" si="13"/>
        <v>0.6483931947069943</v>
      </c>
      <c r="Q139" s="19">
        <f t="shared" si="14"/>
        <v>0.42789223454833597</v>
      </c>
      <c r="R139" s="19">
        <f t="shared" si="15"/>
        <v>1.0762854292553303</v>
      </c>
      <c r="S139" s="1">
        <f t="shared" si="16"/>
        <v>343</v>
      </c>
      <c r="T139" s="1">
        <v>7</v>
      </c>
    </row>
    <row r="140" spans="1:25">
      <c r="A140" s="20" t="s">
        <v>35</v>
      </c>
      <c r="B140" s="9" t="s">
        <v>30</v>
      </c>
      <c r="C140" s="4">
        <v>513</v>
      </c>
      <c r="D140" s="4">
        <f t="shared" si="10"/>
        <v>421</v>
      </c>
      <c r="E140" s="4">
        <f t="shared" si="11"/>
        <v>154</v>
      </c>
      <c r="F140" s="4">
        <v>123</v>
      </c>
      <c r="G140" s="4">
        <v>26</v>
      </c>
      <c r="H140" s="4">
        <v>4</v>
      </c>
      <c r="I140" s="4">
        <v>1</v>
      </c>
      <c r="J140" s="4">
        <v>97</v>
      </c>
      <c r="K140" s="4">
        <v>116</v>
      </c>
      <c r="L140" s="4">
        <v>9</v>
      </c>
      <c r="M140" s="4">
        <v>83</v>
      </c>
      <c r="N140" s="4">
        <v>16</v>
      </c>
      <c r="O140" s="19">
        <f t="shared" si="12"/>
        <v>0.36579572446555819</v>
      </c>
      <c r="P140" s="19">
        <f t="shared" si="13"/>
        <v>0.45368171021377673</v>
      </c>
      <c r="Q140" s="19">
        <f t="shared" si="14"/>
        <v>0.44444444444444442</v>
      </c>
      <c r="R140" s="19">
        <f t="shared" si="15"/>
        <v>0.8981261546582211</v>
      </c>
      <c r="S140" s="1">
        <f t="shared" si="16"/>
        <v>191</v>
      </c>
      <c r="T140" s="1">
        <v>6</v>
      </c>
      <c r="V140" s="11">
        <v>1</v>
      </c>
    </row>
    <row r="141" spans="1:25">
      <c r="A141" s="20" t="s">
        <v>48</v>
      </c>
      <c r="B141" s="9" t="s">
        <v>43</v>
      </c>
      <c r="C141" s="4">
        <v>120</v>
      </c>
      <c r="D141" s="4">
        <f t="shared" si="10"/>
        <v>90</v>
      </c>
      <c r="E141" s="4">
        <f t="shared" si="11"/>
        <v>41</v>
      </c>
      <c r="F141" s="4">
        <v>34</v>
      </c>
      <c r="G141" s="4">
        <v>5</v>
      </c>
      <c r="H141" s="4">
        <v>1</v>
      </c>
      <c r="I141" s="4">
        <v>1</v>
      </c>
      <c r="J141" s="4">
        <v>39</v>
      </c>
      <c r="K141" s="4">
        <v>31</v>
      </c>
      <c r="L141" s="4">
        <v>2</v>
      </c>
      <c r="M141" s="4">
        <v>28</v>
      </c>
      <c r="N141" s="4">
        <v>1</v>
      </c>
      <c r="O141" s="19">
        <f t="shared" si="12"/>
        <v>0.45555555555555555</v>
      </c>
      <c r="P141" s="19">
        <f t="shared" si="13"/>
        <v>0.56666666666666665</v>
      </c>
      <c r="Q141" s="19">
        <f t="shared" si="14"/>
        <v>0.55833333333333335</v>
      </c>
      <c r="R141" s="19">
        <f t="shared" si="15"/>
        <v>1.125</v>
      </c>
      <c r="S141" s="1">
        <f t="shared" si="16"/>
        <v>51</v>
      </c>
      <c r="T141" s="1">
        <v>3</v>
      </c>
      <c r="V141" s="11">
        <v>1</v>
      </c>
    </row>
    <row r="142" spans="1:25">
      <c r="A142" s="20" t="s">
        <v>47</v>
      </c>
      <c r="B142" s="9" t="s">
        <v>43</v>
      </c>
      <c r="C142" s="4">
        <v>270</v>
      </c>
      <c r="D142" s="4">
        <f t="shared" si="10"/>
        <v>224</v>
      </c>
      <c r="E142" s="4">
        <f t="shared" si="11"/>
        <v>74</v>
      </c>
      <c r="F142" s="4">
        <v>54</v>
      </c>
      <c r="G142" s="4">
        <v>11</v>
      </c>
      <c r="H142" s="4">
        <v>8</v>
      </c>
      <c r="I142" s="4">
        <v>1</v>
      </c>
      <c r="J142" s="4">
        <v>60</v>
      </c>
      <c r="K142" s="4">
        <v>34</v>
      </c>
      <c r="L142" s="4">
        <v>4</v>
      </c>
      <c r="M142" s="4">
        <v>42</v>
      </c>
      <c r="N142" s="4">
        <v>16</v>
      </c>
      <c r="O142" s="19">
        <f t="shared" si="12"/>
        <v>0.33035714285714285</v>
      </c>
      <c r="P142" s="19">
        <f t="shared" si="13"/>
        <v>0.4642857142857143</v>
      </c>
      <c r="Q142" s="19">
        <f t="shared" si="14"/>
        <v>0.4148148148148148</v>
      </c>
      <c r="R142" s="19">
        <f t="shared" si="15"/>
        <v>0.87910052910052916</v>
      </c>
      <c r="S142" s="1">
        <f t="shared" si="16"/>
        <v>104</v>
      </c>
      <c r="T142" s="1">
        <v>3</v>
      </c>
      <c r="V142" s="11">
        <v>1</v>
      </c>
      <c r="Y142" s="5"/>
    </row>
    <row r="143" spans="1:25">
      <c r="A143" s="20" t="s">
        <v>51</v>
      </c>
      <c r="B143" s="9" t="s">
        <v>343</v>
      </c>
      <c r="C143" s="4">
        <v>410</v>
      </c>
      <c r="D143" s="4">
        <f t="shared" si="10"/>
        <v>339</v>
      </c>
      <c r="E143" s="4">
        <f t="shared" si="11"/>
        <v>149</v>
      </c>
      <c r="F143" s="4">
        <v>83</v>
      </c>
      <c r="G143" s="4">
        <v>19</v>
      </c>
      <c r="H143" s="4">
        <v>10</v>
      </c>
      <c r="I143" s="4">
        <v>37</v>
      </c>
      <c r="J143" s="4">
        <v>153</v>
      </c>
      <c r="K143" s="4">
        <v>147</v>
      </c>
      <c r="L143" s="4">
        <v>10</v>
      </c>
      <c r="M143" s="4">
        <v>61</v>
      </c>
      <c r="N143" s="4">
        <v>23</v>
      </c>
      <c r="O143" s="19">
        <f t="shared" si="12"/>
        <v>0.43952802359882004</v>
      </c>
      <c r="P143" s="19">
        <f t="shared" si="13"/>
        <v>0.88200589970501475</v>
      </c>
      <c r="Q143" s="19">
        <f t="shared" si="14"/>
        <v>0.48780487804878048</v>
      </c>
      <c r="R143" s="19">
        <f t="shared" si="15"/>
        <v>1.3698107777537953</v>
      </c>
      <c r="S143" s="1">
        <f t="shared" si="16"/>
        <v>299</v>
      </c>
      <c r="T143" s="1">
        <v>10</v>
      </c>
    </row>
    <row r="144" spans="1:25" s="6" customFormat="1">
      <c r="A144" s="20" t="s">
        <v>56</v>
      </c>
      <c r="B144" s="9" t="s">
        <v>53</v>
      </c>
      <c r="C144" s="4">
        <v>31</v>
      </c>
      <c r="D144" s="4">
        <f t="shared" si="10"/>
        <v>30</v>
      </c>
      <c r="E144" s="4">
        <f t="shared" si="11"/>
        <v>11</v>
      </c>
      <c r="F144" s="4">
        <v>7</v>
      </c>
      <c r="G144" s="4">
        <v>3</v>
      </c>
      <c r="H144" s="4">
        <v>0</v>
      </c>
      <c r="I144" s="4">
        <v>1</v>
      </c>
      <c r="J144" s="4">
        <v>7</v>
      </c>
      <c r="K144" s="4">
        <v>8</v>
      </c>
      <c r="L144" s="4">
        <v>0</v>
      </c>
      <c r="M144" s="4">
        <v>1</v>
      </c>
      <c r="N144" s="4">
        <v>3</v>
      </c>
      <c r="O144" s="19">
        <f t="shared" si="12"/>
        <v>0.36666666666666664</v>
      </c>
      <c r="P144" s="19">
        <f t="shared" si="13"/>
        <v>0.56666666666666665</v>
      </c>
      <c r="Q144" s="19">
        <f t="shared" si="14"/>
        <v>0.38709677419354838</v>
      </c>
      <c r="R144" s="19">
        <f t="shared" si="15"/>
        <v>0.95376344086021503</v>
      </c>
      <c r="S144" s="1">
        <f t="shared" si="16"/>
        <v>17</v>
      </c>
      <c r="T144" s="1">
        <v>2</v>
      </c>
      <c r="U144" s="11"/>
      <c r="V144" s="11">
        <v>1</v>
      </c>
      <c r="W144" s="11"/>
      <c r="X144" s="11"/>
      <c r="Y144" s="11"/>
    </row>
    <row r="145" spans="1:25">
      <c r="A145" s="20" t="s">
        <v>61</v>
      </c>
      <c r="B145" s="9" t="s">
        <v>317</v>
      </c>
      <c r="C145" s="4">
        <v>452</v>
      </c>
      <c r="D145" s="4">
        <f t="shared" si="10"/>
        <v>367</v>
      </c>
      <c r="E145" s="4">
        <f t="shared" si="11"/>
        <v>132</v>
      </c>
      <c r="F145" s="4">
        <v>83</v>
      </c>
      <c r="G145" s="4">
        <v>31</v>
      </c>
      <c r="H145" s="4">
        <v>9</v>
      </c>
      <c r="I145" s="4">
        <v>9</v>
      </c>
      <c r="J145" s="4">
        <v>104</v>
      </c>
      <c r="K145" s="4">
        <v>110</v>
      </c>
      <c r="L145" s="4">
        <v>15</v>
      </c>
      <c r="M145" s="4">
        <v>70</v>
      </c>
      <c r="N145" s="4">
        <v>16</v>
      </c>
      <c r="O145" s="19">
        <f t="shared" si="12"/>
        <v>0.35967302452316074</v>
      </c>
      <c r="P145" s="19">
        <f t="shared" si="13"/>
        <v>0.56675749318801094</v>
      </c>
      <c r="Q145" s="19">
        <f t="shared" si="14"/>
        <v>0.41371681415929201</v>
      </c>
      <c r="R145" s="19">
        <f t="shared" si="15"/>
        <v>0.98047430734730301</v>
      </c>
      <c r="S145" s="1">
        <f t="shared" si="16"/>
        <v>208</v>
      </c>
      <c r="T145" s="1">
        <v>6</v>
      </c>
      <c r="V145" s="11">
        <v>1</v>
      </c>
    </row>
    <row r="146" spans="1:25">
      <c r="A146" s="20" t="s">
        <v>64</v>
      </c>
      <c r="B146" s="9" t="s">
        <v>62</v>
      </c>
      <c r="C146" s="4">
        <v>372</v>
      </c>
      <c r="D146" s="4">
        <f t="shared" si="10"/>
        <v>327</v>
      </c>
      <c r="E146" s="4">
        <f t="shared" si="11"/>
        <v>112</v>
      </c>
      <c r="F146" s="4">
        <v>83</v>
      </c>
      <c r="G146" s="4">
        <v>22</v>
      </c>
      <c r="H146" s="4">
        <v>3</v>
      </c>
      <c r="I146" s="4">
        <v>4</v>
      </c>
      <c r="J146" s="4">
        <v>55</v>
      </c>
      <c r="K146" s="4">
        <v>75</v>
      </c>
      <c r="L146" s="4">
        <v>8</v>
      </c>
      <c r="M146" s="4">
        <v>37</v>
      </c>
      <c r="N146" s="4">
        <v>9</v>
      </c>
      <c r="O146" s="19">
        <f t="shared" si="12"/>
        <v>0.34250764525993882</v>
      </c>
      <c r="P146" s="19">
        <f t="shared" si="13"/>
        <v>0.46483180428134557</v>
      </c>
      <c r="Q146" s="19">
        <f t="shared" si="14"/>
        <v>0.37903225806451613</v>
      </c>
      <c r="R146" s="19">
        <f t="shared" si="15"/>
        <v>0.84386406234586175</v>
      </c>
      <c r="S146" s="1">
        <f t="shared" si="16"/>
        <v>152</v>
      </c>
      <c r="T146" s="1">
        <v>5</v>
      </c>
      <c r="U146" s="11">
        <v>2</v>
      </c>
      <c r="W146" s="11">
        <v>1</v>
      </c>
    </row>
    <row r="147" spans="1:25">
      <c r="A147" s="20" t="s">
        <v>63</v>
      </c>
      <c r="B147" s="9" t="s">
        <v>62</v>
      </c>
      <c r="C147" s="4">
        <v>266</v>
      </c>
      <c r="D147" s="4">
        <f t="shared" si="10"/>
        <v>244</v>
      </c>
      <c r="E147" s="4">
        <f t="shared" si="11"/>
        <v>64</v>
      </c>
      <c r="F147" s="4">
        <v>54</v>
      </c>
      <c r="G147" s="4">
        <v>7</v>
      </c>
      <c r="H147" s="4">
        <v>3</v>
      </c>
      <c r="I147" s="4">
        <v>0</v>
      </c>
      <c r="J147" s="4">
        <v>32</v>
      </c>
      <c r="K147" s="4">
        <v>39</v>
      </c>
      <c r="L147" s="4">
        <v>3</v>
      </c>
      <c r="M147" s="4">
        <v>19</v>
      </c>
      <c r="N147" s="4">
        <v>28</v>
      </c>
      <c r="O147" s="19">
        <f t="shared" si="12"/>
        <v>0.26229508196721313</v>
      </c>
      <c r="P147" s="19">
        <f t="shared" si="13"/>
        <v>0.3155737704918033</v>
      </c>
      <c r="Q147" s="19">
        <f t="shared" si="14"/>
        <v>0.3007518796992481</v>
      </c>
      <c r="R147" s="19">
        <f t="shared" si="15"/>
        <v>0.61632565019105146</v>
      </c>
      <c r="S147" s="1">
        <f t="shared" si="16"/>
        <v>77</v>
      </c>
      <c r="T147" s="1">
        <v>5</v>
      </c>
      <c r="V147" s="11">
        <v>1</v>
      </c>
    </row>
    <row r="148" spans="1:25">
      <c r="A148" s="20" t="s">
        <v>65</v>
      </c>
      <c r="B148" s="9" t="s">
        <v>66</v>
      </c>
      <c r="C148" s="4">
        <v>182</v>
      </c>
      <c r="D148" s="4">
        <f t="shared" si="10"/>
        <v>141</v>
      </c>
      <c r="E148" s="4">
        <f t="shared" si="11"/>
        <v>28</v>
      </c>
      <c r="F148" s="4">
        <v>28</v>
      </c>
      <c r="G148" s="4">
        <v>0</v>
      </c>
      <c r="H148" s="4">
        <v>0</v>
      </c>
      <c r="I148" s="4">
        <v>0</v>
      </c>
      <c r="J148" s="4">
        <v>23</v>
      </c>
      <c r="K148" s="4">
        <v>13</v>
      </c>
      <c r="L148" s="4">
        <v>2</v>
      </c>
      <c r="M148" s="4">
        <v>39</v>
      </c>
      <c r="N148" s="4">
        <v>20</v>
      </c>
      <c r="O148" s="19">
        <f t="shared" si="12"/>
        <v>0.19858156028368795</v>
      </c>
      <c r="P148" s="19">
        <f t="shared" si="13"/>
        <v>0.19858156028368795</v>
      </c>
      <c r="Q148" s="19">
        <f t="shared" si="14"/>
        <v>0.35714285714285715</v>
      </c>
      <c r="R148" s="19">
        <f t="shared" si="15"/>
        <v>0.5557244174265451</v>
      </c>
      <c r="S148" s="1">
        <f t="shared" si="16"/>
        <v>28</v>
      </c>
      <c r="T148" s="1">
        <v>3</v>
      </c>
      <c r="V148" s="11">
        <v>1</v>
      </c>
    </row>
    <row r="149" spans="1:25">
      <c r="A149" s="20" t="s">
        <v>67</v>
      </c>
      <c r="B149" s="9" t="s">
        <v>403</v>
      </c>
      <c r="C149" s="4">
        <v>784</v>
      </c>
      <c r="D149" s="4">
        <f t="shared" si="10"/>
        <v>669</v>
      </c>
      <c r="E149" s="4">
        <f t="shared" si="11"/>
        <v>264</v>
      </c>
      <c r="F149" s="4">
        <v>177</v>
      </c>
      <c r="G149" s="4">
        <v>50</v>
      </c>
      <c r="H149" s="4">
        <v>19</v>
      </c>
      <c r="I149" s="4">
        <v>18</v>
      </c>
      <c r="J149" s="4">
        <v>244</v>
      </c>
      <c r="K149" s="4">
        <v>181</v>
      </c>
      <c r="L149" s="4">
        <v>14</v>
      </c>
      <c r="M149" s="4">
        <v>101</v>
      </c>
      <c r="N149" s="4">
        <v>54</v>
      </c>
      <c r="O149" s="19">
        <f t="shared" si="12"/>
        <v>0.39461883408071746</v>
      </c>
      <c r="P149" s="19">
        <f t="shared" si="13"/>
        <v>0.60687593423019437</v>
      </c>
      <c r="Q149" s="19">
        <f t="shared" si="14"/>
        <v>0.44770408163265307</v>
      </c>
      <c r="R149" s="19">
        <f t="shared" si="15"/>
        <v>1.0545800158628476</v>
      </c>
      <c r="S149" s="1">
        <f t="shared" si="16"/>
        <v>406</v>
      </c>
      <c r="T149" s="1">
        <v>11</v>
      </c>
    </row>
    <row r="150" spans="1:25">
      <c r="A150" s="20" t="s">
        <v>68</v>
      </c>
      <c r="B150" s="9" t="s">
        <v>316</v>
      </c>
      <c r="C150" s="4">
        <v>207</v>
      </c>
      <c r="D150" s="4">
        <f t="shared" si="10"/>
        <v>174</v>
      </c>
      <c r="E150" s="4">
        <f t="shared" si="11"/>
        <v>46</v>
      </c>
      <c r="F150" s="4">
        <v>36</v>
      </c>
      <c r="G150" s="4">
        <v>8</v>
      </c>
      <c r="H150" s="4">
        <v>2</v>
      </c>
      <c r="I150" s="4">
        <v>0</v>
      </c>
      <c r="J150" s="4">
        <v>33</v>
      </c>
      <c r="K150" s="4">
        <v>31</v>
      </c>
      <c r="L150" s="4">
        <v>4</v>
      </c>
      <c r="M150" s="4">
        <v>29</v>
      </c>
      <c r="N150" s="4">
        <v>13</v>
      </c>
      <c r="O150" s="19">
        <f t="shared" si="12"/>
        <v>0.26436781609195403</v>
      </c>
      <c r="P150" s="19">
        <f t="shared" si="13"/>
        <v>0.33333333333333331</v>
      </c>
      <c r="Q150" s="19">
        <f t="shared" si="14"/>
        <v>0.34299516908212563</v>
      </c>
      <c r="R150" s="19">
        <f t="shared" si="15"/>
        <v>0.67632850241545894</v>
      </c>
      <c r="S150" s="1">
        <f t="shared" si="16"/>
        <v>58</v>
      </c>
      <c r="T150" s="1">
        <v>5</v>
      </c>
      <c r="V150" s="11">
        <v>1</v>
      </c>
    </row>
    <row r="151" spans="1:25">
      <c r="A151" s="20" t="s">
        <v>70</v>
      </c>
      <c r="B151" s="9" t="s">
        <v>355</v>
      </c>
      <c r="C151" s="4">
        <v>285</v>
      </c>
      <c r="D151" s="4">
        <f t="shared" si="10"/>
        <v>256</v>
      </c>
      <c r="E151" s="4">
        <f t="shared" si="11"/>
        <v>77</v>
      </c>
      <c r="F151" s="4">
        <v>66</v>
      </c>
      <c r="G151" s="4">
        <v>7</v>
      </c>
      <c r="H151" s="4">
        <v>4</v>
      </c>
      <c r="I151" s="4">
        <v>0</v>
      </c>
      <c r="J151" s="4">
        <v>52</v>
      </c>
      <c r="K151" s="4">
        <v>31</v>
      </c>
      <c r="L151" s="4">
        <v>2</v>
      </c>
      <c r="M151" s="4">
        <v>27</v>
      </c>
      <c r="N151" s="4">
        <v>13</v>
      </c>
      <c r="O151" s="19">
        <f t="shared" si="12"/>
        <v>0.30078125</v>
      </c>
      <c r="P151" s="19">
        <f t="shared" si="13"/>
        <v>0.359375</v>
      </c>
      <c r="Q151" s="19">
        <f t="shared" si="14"/>
        <v>0.35789473684210527</v>
      </c>
      <c r="R151" s="19">
        <f t="shared" si="15"/>
        <v>0.71726973684210527</v>
      </c>
      <c r="S151" s="1">
        <f t="shared" si="16"/>
        <v>92</v>
      </c>
      <c r="T151" s="1">
        <v>4</v>
      </c>
      <c r="V151" s="11">
        <v>1</v>
      </c>
    </row>
    <row r="152" spans="1:25">
      <c r="A152" s="20" t="s">
        <v>73</v>
      </c>
      <c r="B152" s="9" t="s">
        <v>72</v>
      </c>
      <c r="C152" s="4">
        <v>164</v>
      </c>
      <c r="D152" s="4">
        <f t="shared" si="10"/>
        <v>152</v>
      </c>
      <c r="E152" s="4">
        <f t="shared" si="11"/>
        <v>62</v>
      </c>
      <c r="F152" s="4">
        <v>47</v>
      </c>
      <c r="G152" s="4">
        <v>10</v>
      </c>
      <c r="H152" s="4">
        <v>5</v>
      </c>
      <c r="I152" s="4">
        <v>0</v>
      </c>
      <c r="J152" s="4">
        <v>36</v>
      </c>
      <c r="K152" s="4">
        <v>38</v>
      </c>
      <c r="L152" s="4">
        <v>1</v>
      </c>
      <c r="M152" s="4">
        <v>11</v>
      </c>
      <c r="N152" s="4">
        <v>3</v>
      </c>
      <c r="O152" s="19">
        <f t="shared" si="12"/>
        <v>0.40789473684210525</v>
      </c>
      <c r="P152" s="19">
        <f t="shared" si="13"/>
        <v>0.53947368421052633</v>
      </c>
      <c r="Q152" s="19">
        <f t="shared" si="14"/>
        <v>0.43902439024390244</v>
      </c>
      <c r="R152" s="19">
        <f t="shared" si="15"/>
        <v>0.97849807445442871</v>
      </c>
      <c r="S152" s="1">
        <f t="shared" si="16"/>
        <v>82</v>
      </c>
      <c r="T152" s="1">
        <v>2</v>
      </c>
      <c r="V152" s="11">
        <v>1</v>
      </c>
    </row>
    <row r="153" spans="1:25">
      <c r="A153" s="20" t="s">
        <v>327</v>
      </c>
      <c r="B153" s="9" t="s">
        <v>379</v>
      </c>
      <c r="C153" s="4">
        <v>437</v>
      </c>
      <c r="D153" s="4">
        <f t="shared" si="10"/>
        <v>384</v>
      </c>
      <c r="E153" s="4">
        <f t="shared" si="11"/>
        <v>135</v>
      </c>
      <c r="F153" s="4">
        <v>94</v>
      </c>
      <c r="G153" s="4">
        <v>24</v>
      </c>
      <c r="H153" s="4">
        <v>7</v>
      </c>
      <c r="I153" s="4">
        <v>10</v>
      </c>
      <c r="J153" s="4">
        <v>119</v>
      </c>
      <c r="K153" s="4">
        <v>92</v>
      </c>
      <c r="L153" s="4">
        <v>11</v>
      </c>
      <c r="M153" s="4">
        <v>42</v>
      </c>
      <c r="N153" s="4">
        <v>22</v>
      </c>
      <c r="O153" s="19">
        <f t="shared" si="12"/>
        <v>0.3515625</v>
      </c>
      <c r="P153" s="19">
        <f t="shared" si="13"/>
        <v>0.52864583333333337</v>
      </c>
      <c r="Q153" s="19">
        <f t="shared" si="14"/>
        <v>0.37986270022883295</v>
      </c>
      <c r="R153" s="19">
        <f t="shared" si="15"/>
        <v>0.90850853356216632</v>
      </c>
      <c r="S153" s="1">
        <f t="shared" si="16"/>
        <v>203</v>
      </c>
      <c r="T153" s="1">
        <v>7</v>
      </c>
      <c r="V153" s="11">
        <v>1</v>
      </c>
    </row>
    <row r="154" spans="1:25">
      <c r="A154" s="20" t="s">
        <v>79</v>
      </c>
      <c r="B154" s="9" t="s">
        <v>325</v>
      </c>
      <c r="C154" s="4">
        <v>511</v>
      </c>
      <c r="D154" s="4">
        <f t="shared" si="10"/>
        <v>437</v>
      </c>
      <c r="E154" s="4">
        <f t="shared" si="11"/>
        <v>157</v>
      </c>
      <c r="F154" s="4">
        <v>112</v>
      </c>
      <c r="G154" s="4">
        <v>24</v>
      </c>
      <c r="H154" s="4">
        <v>13</v>
      </c>
      <c r="I154" s="4">
        <v>8</v>
      </c>
      <c r="J154" s="4">
        <v>140</v>
      </c>
      <c r="K154" s="4">
        <v>82</v>
      </c>
      <c r="L154" s="4">
        <v>13</v>
      </c>
      <c r="M154" s="4">
        <v>61</v>
      </c>
      <c r="N154" s="4">
        <v>24</v>
      </c>
      <c r="O154" s="19">
        <f t="shared" si="12"/>
        <v>0.35926773455377575</v>
      </c>
      <c r="P154" s="19">
        <f t="shared" si="13"/>
        <v>0.52860411899313497</v>
      </c>
      <c r="Q154" s="19">
        <f t="shared" si="14"/>
        <v>0.40117416829745595</v>
      </c>
      <c r="R154" s="19">
        <f t="shared" si="15"/>
        <v>0.92977828729059087</v>
      </c>
      <c r="S154" s="1">
        <f t="shared" si="16"/>
        <v>231</v>
      </c>
      <c r="T154" s="1">
        <v>5</v>
      </c>
    </row>
    <row r="155" spans="1:25">
      <c r="A155" s="20" t="s">
        <v>75</v>
      </c>
      <c r="B155" s="9" t="s">
        <v>344</v>
      </c>
      <c r="C155" s="4">
        <v>653</v>
      </c>
      <c r="D155" s="4">
        <f t="shared" si="10"/>
        <v>530</v>
      </c>
      <c r="E155" s="4">
        <f t="shared" si="11"/>
        <v>233</v>
      </c>
      <c r="F155" s="4">
        <v>125</v>
      </c>
      <c r="G155" s="4">
        <v>47</v>
      </c>
      <c r="H155" s="4">
        <v>20</v>
      </c>
      <c r="I155" s="4">
        <v>41</v>
      </c>
      <c r="J155" s="4">
        <v>235</v>
      </c>
      <c r="K155" s="4">
        <v>234</v>
      </c>
      <c r="L155" s="4">
        <v>15</v>
      </c>
      <c r="M155" s="4">
        <v>108</v>
      </c>
      <c r="N155" s="4">
        <v>15</v>
      </c>
      <c r="O155" s="19">
        <f t="shared" si="12"/>
        <v>0.43962264150943398</v>
      </c>
      <c r="P155" s="19">
        <f t="shared" si="13"/>
        <v>0.83584905660377362</v>
      </c>
      <c r="Q155" s="19">
        <f t="shared" si="14"/>
        <v>0.49923430321592649</v>
      </c>
      <c r="R155" s="19">
        <f t="shared" si="15"/>
        <v>1.3350833598197001</v>
      </c>
      <c r="S155" s="1">
        <f t="shared" si="16"/>
        <v>443</v>
      </c>
      <c r="T155" s="1">
        <v>8</v>
      </c>
      <c r="V155" s="11">
        <v>1</v>
      </c>
    </row>
    <row r="156" spans="1:25">
      <c r="A156" s="20" t="s">
        <v>78</v>
      </c>
      <c r="B156" s="9" t="s">
        <v>77</v>
      </c>
      <c r="C156" s="4">
        <v>198</v>
      </c>
      <c r="D156" s="4">
        <f t="shared" si="10"/>
        <v>176</v>
      </c>
      <c r="E156" s="4">
        <f t="shared" si="11"/>
        <v>63</v>
      </c>
      <c r="F156" s="4">
        <v>48</v>
      </c>
      <c r="G156" s="4">
        <v>4</v>
      </c>
      <c r="H156" s="4">
        <v>0</v>
      </c>
      <c r="I156" s="4">
        <v>11</v>
      </c>
      <c r="J156" s="4">
        <v>62</v>
      </c>
      <c r="K156" s="4">
        <v>44</v>
      </c>
      <c r="L156" s="4">
        <v>3</v>
      </c>
      <c r="M156" s="4">
        <v>19</v>
      </c>
      <c r="N156" s="4">
        <v>11</v>
      </c>
      <c r="O156" s="19">
        <f t="shared" si="12"/>
        <v>0.35795454545454547</v>
      </c>
      <c r="P156" s="19">
        <f t="shared" si="13"/>
        <v>0.56818181818181823</v>
      </c>
      <c r="Q156" s="19">
        <f t="shared" si="14"/>
        <v>0.39898989898989901</v>
      </c>
      <c r="R156" s="19">
        <f t="shared" si="15"/>
        <v>0.96717171717171724</v>
      </c>
      <c r="S156" s="1">
        <f t="shared" si="16"/>
        <v>100</v>
      </c>
      <c r="T156" s="1">
        <v>4</v>
      </c>
    </row>
    <row r="157" spans="1:25">
      <c r="A157" s="20" t="s">
        <v>80</v>
      </c>
      <c r="B157" s="9" t="s">
        <v>77</v>
      </c>
      <c r="C157" s="4">
        <v>263</v>
      </c>
      <c r="D157" s="4">
        <f t="shared" si="10"/>
        <v>235</v>
      </c>
      <c r="E157" s="4">
        <f t="shared" si="11"/>
        <v>74</v>
      </c>
      <c r="F157" s="4">
        <v>58</v>
      </c>
      <c r="G157" s="4">
        <v>8</v>
      </c>
      <c r="H157" s="4">
        <v>7</v>
      </c>
      <c r="I157" s="4">
        <v>1</v>
      </c>
      <c r="J157" s="4">
        <v>50</v>
      </c>
      <c r="K157" s="4">
        <v>31</v>
      </c>
      <c r="L157" s="4">
        <v>0</v>
      </c>
      <c r="M157" s="4">
        <v>28</v>
      </c>
      <c r="N157" s="4">
        <v>15</v>
      </c>
      <c r="O157" s="19">
        <f t="shared" si="12"/>
        <v>0.31489361702127661</v>
      </c>
      <c r="P157" s="19">
        <f t="shared" si="13"/>
        <v>0.42127659574468085</v>
      </c>
      <c r="Q157" s="19">
        <f t="shared" si="14"/>
        <v>0.38783269961977185</v>
      </c>
      <c r="R157" s="19">
        <f t="shared" si="15"/>
        <v>0.80910929536445275</v>
      </c>
      <c r="S157" s="1">
        <f t="shared" si="16"/>
        <v>99</v>
      </c>
      <c r="T157" s="1">
        <v>4</v>
      </c>
    </row>
    <row r="158" spans="1:25">
      <c r="A158" s="20" t="s">
        <v>81</v>
      </c>
      <c r="B158" s="9" t="s">
        <v>399</v>
      </c>
      <c r="C158" s="4">
        <v>316</v>
      </c>
      <c r="D158" s="4">
        <f t="shared" si="10"/>
        <v>285</v>
      </c>
      <c r="E158" s="4">
        <f t="shared" si="11"/>
        <v>104</v>
      </c>
      <c r="F158" s="4">
        <v>84</v>
      </c>
      <c r="G158" s="4">
        <v>11</v>
      </c>
      <c r="H158" s="4">
        <v>6</v>
      </c>
      <c r="I158" s="4">
        <v>3</v>
      </c>
      <c r="J158" s="4">
        <v>77</v>
      </c>
      <c r="K158" s="4">
        <v>63</v>
      </c>
      <c r="L158" s="4">
        <v>9</v>
      </c>
      <c r="M158" s="4">
        <v>22</v>
      </c>
      <c r="N158" s="4">
        <v>18</v>
      </c>
      <c r="O158" s="19">
        <f t="shared" si="12"/>
        <v>0.36491228070175441</v>
      </c>
      <c r="P158" s="19">
        <f t="shared" si="13"/>
        <v>0.47719298245614034</v>
      </c>
      <c r="Q158" s="19">
        <f t="shared" si="14"/>
        <v>0.370253164556962</v>
      </c>
      <c r="R158" s="19">
        <f t="shared" si="15"/>
        <v>0.84744614701310228</v>
      </c>
      <c r="S158" s="1">
        <f t="shared" si="16"/>
        <v>136</v>
      </c>
      <c r="T158" s="1">
        <v>6</v>
      </c>
      <c r="V158" s="11">
        <v>1</v>
      </c>
    </row>
    <row r="159" spans="1:25">
      <c r="A159" s="20" t="s">
        <v>82</v>
      </c>
      <c r="B159" s="9" t="s">
        <v>83</v>
      </c>
      <c r="C159" s="4">
        <v>133</v>
      </c>
      <c r="D159" s="4">
        <f t="shared" si="10"/>
        <v>119</v>
      </c>
      <c r="E159" s="4">
        <f t="shared" si="11"/>
        <v>29</v>
      </c>
      <c r="F159" s="4">
        <v>18</v>
      </c>
      <c r="G159" s="4">
        <v>6</v>
      </c>
      <c r="H159" s="4">
        <v>2</v>
      </c>
      <c r="I159" s="4">
        <v>3</v>
      </c>
      <c r="J159" s="4">
        <v>23</v>
      </c>
      <c r="K159" s="4">
        <v>27</v>
      </c>
      <c r="L159" s="4">
        <v>2</v>
      </c>
      <c r="M159" s="4">
        <v>12</v>
      </c>
      <c r="N159" s="4">
        <v>25</v>
      </c>
      <c r="O159" s="19">
        <f t="shared" si="12"/>
        <v>0.24369747899159663</v>
      </c>
      <c r="P159" s="19">
        <f t="shared" si="13"/>
        <v>0.40336134453781514</v>
      </c>
      <c r="Q159" s="19">
        <f t="shared" si="14"/>
        <v>0.2932330827067669</v>
      </c>
      <c r="R159" s="19">
        <f t="shared" si="15"/>
        <v>0.69659442724458209</v>
      </c>
      <c r="S159" s="1">
        <f t="shared" si="16"/>
        <v>48</v>
      </c>
      <c r="T159" s="1">
        <v>3</v>
      </c>
      <c r="Y159" s="5"/>
    </row>
    <row r="160" spans="1:25">
      <c r="A160" s="20" t="s">
        <v>84</v>
      </c>
      <c r="B160" s="9" t="s">
        <v>85</v>
      </c>
      <c r="C160" s="4">
        <v>264</v>
      </c>
      <c r="D160" s="4">
        <f t="shared" si="10"/>
        <v>219</v>
      </c>
      <c r="E160" s="4">
        <f t="shared" si="11"/>
        <v>74</v>
      </c>
      <c r="F160" s="4">
        <v>50</v>
      </c>
      <c r="G160" s="4">
        <v>9</v>
      </c>
      <c r="H160" s="4">
        <v>9</v>
      </c>
      <c r="I160" s="4">
        <v>6</v>
      </c>
      <c r="J160" s="4">
        <v>81</v>
      </c>
      <c r="K160" s="4">
        <v>37</v>
      </c>
      <c r="L160" s="4">
        <v>3</v>
      </c>
      <c r="M160" s="4">
        <v>42</v>
      </c>
      <c r="N160" s="4">
        <v>5</v>
      </c>
      <c r="O160" s="19">
        <f t="shared" si="12"/>
        <v>0.33789954337899542</v>
      </c>
      <c r="P160" s="19">
        <f t="shared" si="13"/>
        <v>0.54337899543378998</v>
      </c>
      <c r="Q160" s="19">
        <f t="shared" si="14"/>
        <v>0.42803030303030304</v>
      </c>
      <c r="R160" s="19">
        <f t="shared" si="15"/>
        <v>0.97140929846409296</v>
      </c>
      <c r="S160" s="1">
        <f t="shared" si="16"/>
        <v>119</v>
      </c>
      <c r="T160" s="1">
        <v>3</v>
      </c>
    </row>
    <row r="161" spans="1:25" s="6" customFormat="1">
      <c r="A161" s="20" t="s">
        <v>88</v>
      </c>
      <c r="B161" s="9" t="s">
        <v>87</v>
      </c>
      <c r="C161" s="4">
        <v>127</v>
      </c>
      <c r="D161" s="4">
        <f t="shared" si="10"/>
        <v>115</v>
      </c>
      <c r="E161" s="4">
        <f t="shared" si="11"/>
        <v>26</v>
      </c>
      <c r="F161" s="4">
        <v>26</v>
      </c>
      <c r="G161" s="4">
        <v>0</v>
      </c>
      <c r="H161" s="4">
        <v>0</v>
      </c>
      <c r="I161" s="4">
        <v>0</v>
      </c>
      <c r="J161" s="4">
        <v>16</v>
      </c>
      <c r="K161" s="4">
        <v>11</v>
      </c>
      <c r="L161" s="4">
        <v>0</v>
      </c>
      <c r="M161" s="4">
        <v>12</v>
      </c>
      <c r="N161" s="4">
        <v>19</v>
      </c>
      <c r="O161" s="19">
        <f t="shared" si="12"/>
        <v>0.22608695652173913</v>
      </c>
      <c r="P161" s="19">
        <f t="shared" si="13"/>
        <v>0.22608695652173913</v>
      </c>
      <c r="Q161" s="19">
        <f t="shared" si="14"/>
        <v>0.29921259842519687</v>
      </c>
      <c r="R161" s="19">
        <f t="shared" si="15"/>
        <v>0.52529955494693603</v>
      </c>
      <c r="S161" s="1">
        <f t="shared" si="16"/>
        <v>26</v>
      </c>
      <c r="T161" s="1">
        <v>2</v>
      </c>
      <c r="U161" s="11"/>
      <c r="V161" s="11"/>
      <c r="W161" s="11"/>
      <c r="X161" s="11"/>
      <c r="Y161" s="11"/>
    </row>
    <row r="162" spans="1:25">
      <c r="A162" s="20" t="s">
        <v>89</v>
      </c>
      <c r="B162" s="9" t="s">
        <v>407</v>
      </c>
      <c r="C162" s="4">
        <v>704</v>
      </c>
      <c r="D162" s="4">
        <f t="shared" si="10"/>
        <v>605</v>
      </c>
      <c r="E162" s="4">
        <f t="shared" si="11"/>
        <v>235</v>
      </c>
      <c r="F162" s="4">
        <v>163</v>
      </c>
      <c r="G162" s="4">
        <v>42</v>
      </c>
      <c r="H162" s="4">
        <v>15</v>
      </c>
      <c r="I162" s="4">
        <v>15</v>
      </c>
      <c r="J162" s="4">
        <v>242</v>
      </c>
      <c r="K162" s="4">
        <v>118</v>
      </c>
      <c r="L162" s="4">
        <v>8</v>
      </c>
      <c r="M162" s="4">
        <v>91</v>
      </c>
      <c r="N162" s="4">
        <v>12</v>
      </c>
      <c r="O162" s="19">
        <f t="shared" si="12"/>
        <v>0.38842975206611569</v>
      </c>
      <c r="P162" s="19">
        <f t="shared" si="13"/>
        <v>0.58181818181818179</v>
      </c>
      <c r="Q162" s="19">
        <f t="shared" si="14"/>
        <v>0.45170454545454547</v>
      </c>
      <c r="R162" s="19">
        <f t="shared" si="15"/>
        <v>1.0335227272727272</v>
      </c>
      <c r="S162" s="1">
        <f t="shared" si="16"/>
        <v>352</v>
      </c>
      <c r="T162" s="1">
        <v>9</v>
      </c>
      <c r="U162" s="11">
        <v>2</v>
      </c>
      <c r="W162" s="11">
        <v>1</v>
      </c>
    </row>
    <row r="163" spans="1:25">
      <c r="A163" s="20" t="s">
        <v>90</v>
      </c>
      <c r="B163" s="9" t="s">
        <v>322</v>
      </c>
      <c r="C163" s="4">
        <v>317</v>
      </c>
      <c r="D163" s="4">
        <f t="shared" si="10"/>
        <v>294</v>
      </c>
      <c r="E163" s="4">
        <f t="shared" si="11"/>
        <v>78</v>
      </c>
      <c r="F163" s="4">
        <v>66</v>
      </c>
      <c r="G163" s="4">
        <v>8</v>
      </c>
      <c r="H163" s="4">
        <v>3</v>
      </c>
      <c r="I163" s="4">
        <v>1</v>
      </c>
      <c r="J163" s="4">
        <v>57</v>
      </c>
      <c r="K163" s="4">
        <v>40</v>
      </c>
      <c r="L163" s="4">
        <v>6</v>
      </c>
      <c r="M163" s="4">
        <v>17</v>
      </c>
      <c r="N163" s="4">
        <v>6</v>
      </c>
      <c r="O163" s="19">
        <f t="shared" si="12"/>
        <v>0.26530612244897961</v>
      </c>
      <c r="P163" s="19">
        <f t="shared" si="13"/>
        <v>0.3231292517006803</v>
      </c>
      <c r="Q163" s="19">
        <f t="shared" si="14"/>
        <v>0.28075709779179808</v>
      </c>
      <c r="R163" s="19">
        <f t="shared" si="15"/>
        <v>0.60388634949247844</v>
      </c>
      <c r="S163" s="1">
        <f t="shared" si="16"/>
        <v>95</v>
      </c>
      <c r="T163" s="1">
        <v>5</v>
      </c>
      <c r="U163" s="5">
        <v>2</v>
      </c>
      <c r="V163" s="11">
        <v>1</v>
      </c>
      <c r="W163" s="11">
        <v>1</v>
      </c>
    </row>
    <row r="164" spans="1:25">
      <c r="A164" s="20" t="s">
        <v>91</v>
      </c>
      <c r="B164" s="9" t="s">
        <v>92</v>
      </c>
      <c r="C164" s="4">
        <v>162</v>
      </c>
      <c r="D164" s="4">
        <f t="shared" si="10"/>
        <v>148</v>
      </c>
      <c r="E164" s="4">
        <f t="shared" si="11"/>
        <v>43</v>
      </c>
      <c r="F164" s="4">
        <v>28</v>
      </c>
      <c r="G164" s="4">
        <v>5</v>
      </c>
      <c r="H164" s="4">
        <v>6</v>
      </c>
      <c r="I164" s="4">
        <v>4</v>
      </c>
      <c r="J164" s="4">
        <v>24</v>
      </c>
      <c r="K164" s="4">
        <v>31</v>
      </c>
      <c r="L164" s="4">
        <v>2</v>
      </c>
      <c r="M164" s="4">
        <v>12</v>
      </c>
      <c r="N164" s="4">
        <v>32</v>
      </c>
      <c r="O164" s="19">
        <f t="shared" si="12"/>
        <v>0.29054054054054052</v>
      </c>
      <c r="P164" s="19">
        <f t="shared" si="13"/>
        <v>0.48648648648648651</v>
      </c>
      <c r="Q164" s="19">
        <f t="shared" si="14"/>
        <v>0.3271604938271605</v>
      </c>
      <c r="R164" s="19">
        <f t="shared" si="15"/>
        <v>0.81364698031364702</v>
      </c>
      <c r="S164" s="1">
        <f t="shared" si="16"/>
        <v>72</v>
      </c>
      <c r="T164" s="1">
        <v>3</v>
      </c>
      <c r="Y164" s="5"/>
    </row>
    <row r="165" spans="1:25">
      <c r="A165" s="20" t="s">
        <v>93</v>
      </c>
      <c r="B165" s="9" t="s">
        <v>395</v>
      </c>
      <c r="C165" s="4">
        <v>316</v>
      </c>
      <c r="D165" s="4">
        <f t="shared" si="10"/>
        <v>278</v>
      </c>
      <c r="E165" s="4">
        <f t="shared" si="11"/>
        <v>120</v>
      </c>
      <c r="F165" s="4">
        <v>69</v>
      </c>
      <c r="G165" s="4">
        <v>21</v>
      </c>
      <c r="H165" s="4">
        <v>10</v>
      </c>
      <c r="I165" s="4">
        <v>20</v>
      </c>
      <c r="J165" s="4">
        <v>111</v>
      </c>
      <c r="K165" s="4">
        <v>99</v>
      </c>
      <c r="L165" s="4">
        <v>8</v>
      </c>
      <c r="M165" s="4">
        <v>30</v>
      </c>
      <c r="N165" s="4">
        <v>11</v>
      </c>
      <c r="O165" s="19">
        <f t="shared" si="12"/>
        <v>0.43165467625899279</v>
      </c>
      <c r="P165" s="19">
        <f t="shared" si="13"/>
        <v>0.79496402877697847</v>
      </c>
      <c r="Q165" s="19">
        <f t="shared" si="14"/>
        <v>0.44936708860759494</v>
      </c>
      <c r="R165" s="19">
        <f t="shared" si="15"/>
        <v>1.2443311173845735</v>
      </c>
      <c r="S165" s="1">
        <f t="shared" si="16"/>
        <v>221</v>
      </c>
      <c r="T165" s="1">
        <v>4</v>
      </c>
      <c r="U165" s="5">
        <v>1</v>
      </c>
    </row>
    <row r="166" spans="1:25" s="6" customFormat="1">
      <c r="A166" s="20" t="s">
        <v>94</v>
      </c>
      <c r="B166" s="9" t="s">
        <v>326</v>
      </c>
      <c r="C166" s="4">
        <v>271</v>
      </c>
      <c r="D166" s="4">
        <f t="shared" si="10"/>
        <v>239</v>
      </c>
      <c r="E166" s="4">
        <f t="shared" si="11"/>
        <v>88</v>
      </c>
      <c r="F166" s="4">
        <v>51</v>
      </c>
      <c r="G166" s="4">
        <v>15</v>
      </c>
      <c r="H166" s="4">
        <v>3</v>
      </c>
      <c r="I166" s="4">
        <v>19</v>
      </c>
      <c r="J166" s="4">
        <v>76</v>
      </c>
      <c r="K166" s="4">
        <v>78</v>
      </c>
      <c r="L166" s="4">
        <v>7</v>
      </c>
      <c r="M166" s="4">
        <v>25</v>
      </c>
      <c r="N166" s="4">
        <v>12</v>
      </c>
      <c r="O166" s="19">
        <f t="shared" si="12"/>
        <v>0.3682008368200837</v>
      </c>
      <c r="P166" s="19">
        <f t="shared" si="13"/>
        <v>0.69456066945606698</v>
      </c>
      <c r="Q166" s="19">
        <f t="shared" si="14"/>
        <v>0.39114391143911437</v>
      </c>
      <c r="R166" s="19">
        <f t="shared" si="15"/>
        <v>1.0857045808951813</v>
      </c>
      <c r="S166" s="1">
        <f t="shared" si="16"/>
        <v>166</v>
      </c>
      <c r="T166" s="1">
        <v>4</v>
      </c>
      <c r="U166" s="11"/>
      <c r="V166" s="11"/>
      <c r="W166" s="11"/>
      <c r="X166" s="11"/>
      <c r="Y166" s="11"/>
    </row>
    <row r="167" spans="1:25">
      <c r="A167" s="20" t="s">
        <v>95</v>
      </c>
      <c r="B167" s="9" t="s">
        <v>348</v>
      </c>
      <c r="C167" s="4">
        <v>452</v>
      </c>
      <c r="D167" s="4">
        <f t="shared" si="10"/>
        <v>383</v>
      </c>
      <c r="E167" s="4">
        <f t="shared" si="11"/>
        <v>136</v>
      </c>
      <c r="F167" s="4">
        <v>102</v>
      </c>
      <c r="G167" s="4">
        <v>22</v>
      </c>
      <c r="H167" s="4">
        <v>9</v>
      </c>
      <c r="I167" s="4">
        <v>3</v>
      </c>
      <c r="J167" s="4">
        <v>106</v>
      </c>
      <c r="K167" s="4">
        <v>63</v>
      </c>
      <c r="L167" s="4">
        <v>8</v>
      </c>
      <c r="M167" s="4">
        <v>61</v>
      </c>
      <c r="N167" s="4">
        <v>21</v>
      </c>
      <c r="O167" s="19">
        <f t="shared" si="12"/>
        <v>0.35509138381201044</v>
      </c>
      <c r="P167" s="19">
        <f t="shared" si="13"/>
        <v>0.48302872062663188</v>
      </c>
      <c r="Q167" s="19">
        <f t="shared" si="14"/>
        <v>0.41814159292035397</v>
      </c>
      <c r="R167" s="19">
        <f t="shared" si="15"/>
        <v>0.90117031354698585</v>
      </c>
      <c r="S167" s="1">
        <f t="shared" si="16"/>
        <v>185</v>
      </c>
      <c r="T167" s="1">
        <v>7</v>
      </c>
      <c r="U167" s="5"/>
      <c r="V167" s="11">
        <v>1</v>
      </c>
    </row>
    <row r="168" spans="1:25">
      <c r="A168" s="20" t="s">
        <v>96</v>
      </c>
      <c r="B168" s="9" t="s">
        <v>383</v>
      </c>
      <c r="C168" s="4">
        <v>353</v>
      </c>
      <c r="D168" s="4">
        <f t="shared" si="10"/>
        <v>312</v>
      </c>
      <c r="E168" s="4">
        <f t="shared" si="11"/>
        <v>68</v>
      </c>
      <c r="F168" s="4">
        <v>61</v>
      </c>
      <c r="G168" s="4">
        <v>5</v>
      </c>
      <c r="H168" s="4">
        <v>2</v>
      </c>
      <c r="I168" s="4">
        <v>0</v>
      </c>
      <c r="J168" s="4">
        <v>64</v>
      </c>
      <c r="K168" s="4">
        <v>28</v>
      </c>
      <c r="L168" s="4">
        <v>1</v>
      </c>
      <c r="M168" s="4">
        <v>40</v>
      </c>
      <c r="N168" s="4">
        <v>34</v>
      </c>
      <c r="O168" s="19">
        <f t="shared" si="12"/>
        <v>0.21794871794871795</v>
      </c>
      <c r="P168" s="19">
        <f t="shared" si="13"/>
        <v>0.24679487179487181</v>
      </c>
      <c r="Q168" s="19">
        <f t="shared" si="14"/>
        <v>0.30311614730878189</v>
      </c>
      <c r="R168" s="19">
        <f t="shared" si="15"/>
        <v>0.5499110191036537</v>
      </c>
      <c r="S168" s="1">
        <f t="shared" si="16"/>
        <v>77</v>
      </c>
      <c r="T168" s="1">
        <v>7</v>
      </c>
    </row>
    <row r="169" spans="1:25">
      <c r="A169" s="20" t="s">
        <v>99</v>
      </c>
      <c r="B169" s="9" t="s">
        <v>323</v>
      </c>
      <c r="C169" s="4">
        <v>244</v>
      </c>
      <c r="D169" s="4">
        <f t="shared" si="10"/>
        <v>223</v>
      </c>
      <c r="E169" s="4">
        <f t="shared" si="11"/>
        <v>52</v>
      </c>
      <c r="F169" s="4">
        <v>47</v>
      </c>
      <c r="G169" s="4">
        <v>2</v>
      </c>
      <c r="H169" s="4">
        <v>2</v>
      </c>
      <c r="I169" s="4">
        <v>1</v>
      </c>
      <c r="J169" s="4">
        <v>35</v>
      </c>
      <c r="K169" s="4">
        <v>27</v>
      </c>
      <c r="L169" s="4">
        <v>2</v>
      </c>
      <c r="M169" s="4">
        <v>19</v>
      </c>
      <c r="N169" s="4">
        <v>34</v>
      </c>
      <c r="O169" s="19">
        <f t="shared" si="12"/>
        <v>0.23318385650224216</v>
      </c>
      <c r="P169" s="19">
        <f t="shared" si="13"/>
        <v>0.273542600896861</v>
      </c>
      <c r="Q169" s="19">
        <f t="shared" si="14"/>
        <v>0.28278688524590162</v>
      </c>
      <c r="R169" s="19">
        <f t="shared" si="15"/>
        <v>0.55632948614276256</v>
      </c>
      <c r="S169" s="1">
        <f t="shared" si="16"/>
        <v>61</v>
      </c>
      <c r="T169" s="1">
        <v>3</v>
      </c>
    </row>
    <row r="170" spans="1:25">
      <c r="A170" s="20" t="s">
        <v>223</v>
      </c>
      <c r="B170" s="9" t="s">
        <v>98</v>
      </c>
      <c r="C170" s="4">
        <v>124</v>
      </c>
      <c r="D170" s="4">
        <f t="shared" si="10"/>
        <v>119</v>
      </c>
      <c r="E170" s="4">
        <f t="shared" si="11"/>
        <v>34</v>
      </c>
      <c r="F170" s="4">
        <v>30</v>
      </c>
      <c r="G170" s="4">
        <v>4</v>
      </c>
      <c r="H170" s="4">
        <v>0</v>
      </c>
      <c r="I170" s="4">
        <v>0</v>
      </c>
      <c r="J170" s="4">
        <v>15</v>
      </c>
      <c r="K170" s="4">
        <v>13</v>
      </c>
      <c r="L170" s="4">
        <v>1</v>
      </c>
      <c r="M170" s="4">
        <v>4</v>
      </c>
      <c r="N170" s="4">
        <v>13</v>
      </c>
      <c r="O170" s="19">
        <f t="shared" si="12"/>
        <v>0.2857142857142857</v>
      </c>
      <c r="P170" s="19">
        <f t="shared" si="13"/>
        <v>0.31932773109243695</v>
      </c>
      <c r="Q170" s="19">
        <f t="shared" si="14"/>
        <v>0.29838709677419356</v>
      </c>
      <c r="R170" s="19">
        <f t="shared" si="15"/>
        <v>0.61771482786663046</v>
      </c>
      <c r="S170" s="1">
        <f t="shared" si="16"/>
        <v>38</v>
      </c>
      <c r="T170" s="1">
        <v>2</v>
      </c>
    </row>
    <row r="171" spans="1:25">
      <c r="A171" s="20" t="s">
        <v>97</v>
      </c>
      <c r="B171" s="9" t="s">
        <v>98</v>
      </c>
      <c r="C171" s="4">
        <v>56</v>
      </c>
      <c r="D171" s="4">
        <f t="shared" si="10"/>
        <v>54</v>
      </c>
      <c r="E171" s="4">
        <f t="shared" si="11"/>
        <v>10</v>
      </c>
      <c r="F171" s="4">
        <v>9</v>
      </c>
      <c r="G171" s="4">
        <v>1</v>
      </c>
      <c r="H171" s="4">
        <v>0</v>
      </c>
      <c r="I171" s="4">
        <v>0</v>
      </c>
      <c r="J171" s="4">
        <v>9</v>
      </c>
      <c r="K171" s="4">
        <v>3</v>
      </c>
      <c r="L171" s="4">
        <v>0</v>
      </c>
      <c r="M171" s="4">
        <v>2</v>
      </c>
      <c r="N171" s="4">
        <v>15</v>
      </c>
      <c r="O171" s="19">
        <f t="shared" si="12"/>
        <v>0.18518518518518517</v>
      </c>
      <c r="P171" s="19">
        <f t="shared" si="13"/>
        <v>0.20370370370370369</v>
      </c>
      <c r="Q171" s="19">
        <f t="shared" si="14"/>
        <v>0.21428571428571427</v>
      </c>
      <c r="R171" s="19">
        <f t="shared" si="15"/>
        <v>0.41798941798941797</v>
      </c>
      <c r="S171" s="1">
        <f t="shared" si="16"/>
        <v>11</v>
      </c>
      <c r="T171" s="1">
        <v>2</v>
      </c>
    </row>
    <row r="172" spans="1:25">
      <c r="A172" s="20" t="s">
        <v>100</v>
      </c>
      <c r="B172" s="9" t="s">
        <v>318</v>
      </c>
      <c r="C172" s="4">
        <v>162</v>
      </c>
      <c r="D172" s="4">
        <f t="shared" si="10"/>
        <v>141</v>
      </c>
      <c r="E172" s="4">
        <f t="shared" si="11"/>
        <v>33</v>
      </c>
      <c r="F172" s="4">
        <v>28</v>
      </c>
      <c r="G172" s="4">
        <v>3</v>
      </c>
      <c r="H172" s="4">
        <v>1</v>
      </c>
      <c r="I172" s="4">
        <v>1</v>
      </c>
      <c r="J172" s="4">
        <v>32</v>
      </c>
      <c r="K172" s="4">
        <v>18</v>
      </c>
      <c r="L172" s="4">
        <v>3</v>
      </c>
      <c r="M172" s="4">
        <v>18</v>
      </c>
      <c r="N172" s="4">
        <v>28</v>
      </c>
      <c r="O172" s="19">
        <f t="shared" si="12"/>
        <v>0.23404255319148937</v>
      </c>
      <c r="P172" s="19">
        <f t="shared" si="13"/>
        <v>0.29078014184397161</v>
      </c>
      <c r="Q172" s="19">
        <f t="shared" si="14"/>
        <v>0.29629629629629628</v>
      </c>
      <c r="R172" s="19">
        <f t="shared" si="15"/>
        <v>0.58707643814026789</v>
      </c>
      <c r="S172" s="1">
        <f t="shared" si="16"/>
        <v>41</v>
      </c>
      <c r="T172" s="1">
        <v>4</v>
      </c>
    </row>
    <row r="173" spans="1:25">
      <c r="A173" s="20" t="s">
        <v>215</v>
      </c>
      <c r="B173" s="9" t="s">
        <v>321</v>
      </c>
      <c r="C173" s="4">
        <v>150</v>
      </c>
      <c r="D173" s="4">
        <f t="shared" si="10"/>
        <v>128</v>
      </c>
      <c r="E173" s="4">
        <f t="shared" si="11"/>
        <v>47</v>
      </c>
      <c r="F173" s="4">
        <v>31</v>
      </c>
      <c r="G173" s="4">
        <v>10</v>
      </c>
      <c r="H173" s="4">
        <v>5</v>
      </c>
      <c r="I173" s="4">
        <v>1</v>
      </c>
      <c r="J173" s="4">
        <v>39</v>
      </c>
      <c r="K173" s="4">
        <v>26</v>
      </c>
      <c r="L173" s="4">
        <v>1</v>
      </c>
      <c r="M173" s="4">
        <v>21</v>
      </c>
      <c r="N173" s="4">
        <v>7</v>
      </c>
      <c r="O173" s="19">
        <f t="shared" si="12"/>
        <v>0.3671875</v>
      </c>
      <c r="P173" s="19">
        <f t="shared" si="13"/>
        <v>0.546875</v>
      </c>
      <c r="Q173" s="19">
        <f t="shared" si="14"/>
        <v>0.44666666666666666</v>
      </c>
      <c r="R173" s="19">
        <f t="shared" si="15"/>
        <v>0.99354166666666666</v>
      </c>
      <c r="S173" s="1">
        <f t="shared" si="16"/>
        <v>70</v>
      </c>
      <c r="T173" s="1">
        <v>2</v>
      </c>
    </row>
    <row r="174" spans="1:25">
      <c r="A174" s="20" t="s">
        <v>101</v>
      </c>
      <c r="B174" s="9" t="s">
        <v>405</v>
      </c>
      <c r="C174" s="4">
        <v>593</v>
      </c>
      <c r="D174" s="4">
        <f t="shared" si="10"/>
        <v>503</v>
      </c>
      <c r="E174" s="4">
        <f t="shared" si="11"/>
        <v>157</v>
      </c>
      <c r="F174" s="4">
        <v>110</v>
      </c>
      <c r="G174" s="4">
        <v>32</v>
      </c>
      <c r="H174" s="4">
        <v>12</v>
      </c>
      <c r="I174" s="4">
        <v>3</v>
      </c>
      <c r="J174" s="4">
        <v>124</v>
      </c>
      <c r="K174" s="4">
        <v>46</v>
      </c>
      <c r="L174" s="4">
        <v>5</v>
      </c>
      <c r="M174" s="4">
        <v>85</v>
      </c>
      <c r="N174" s="4">
        <v>89</v>
      </c>
      <c r="O174" s="19">
        <f t="shared" si="12"/>
        <v>0.31212723658051689</v>
      </c>
      <c r="P174" s="19">
        <f t="shared" si="13"/>
        <v>0.44135188866799202</v>
      </c>
      <c r="Q174" s="19">
        <f t="shared" si="14"/>
        <v>0.3996627318718381</v>
      </c>
      <c r="R174" s="19">
        <f t="shared" si="15"/>
        <v>0.84101462053983012</v>
      </c>
      <c r="S174" s="1">
        <f t="shared" si="16"/>
        <v>222</v>
      </c>
      <c r="T174" s="1">
        <v>10</v>
      </c>
      <c r="U174" s="11">
        <v>2</v>
      </c>
      <c r="W174" s="11">
        <v>1</v>
      </c>
    </row>
    <row r="175" spans="1:25">
      <c r="A175" s="20" t="s">
        <v>102</v>
      </c>
      <c r="B175" s="9" t="s">
        <v>328</v>
      </c>
      <c r="C175" s="4">
        <v>361</v>
      </c>
      <c r="D175" s="4">
        <f t="shared" si="10"/>
        <v>304</v>
      </c>
      <c r="E175" s="4">
        <f t="shared" si="11"/>
        <v>81</v>
      </c>
      <c r="F175" s="4">
        <v>57</v>
      </c>
      <c r="G175" s="4">
        <v>15</v>
      </c>
      <c r="H175" s="4">
        <v>7</v>
      </c>
      <c r="I175" s="4">
        <v>2</v>
      </c>
      <c r="J175" s="4">
        <v>62</v>
      </c>
      <c r="K175" s="4">
        <v>47</v>
      </c>
      <c r="L175" s="4">
        <v>5</v>
      </c>
      <c r="M175" s="4">
        <v>52</v>
      </c>
      <c r="N175" s="4">
        <v>39</v>
      </c>
      <c r="O175" s="19">
        <f t="shared" si="12"/>
        <v>0.26644736842105265</v>
      </c>
      <c r="P175" s="19">
        <f t="shared" si="13"/>
        <v>0.38157894736842107</v>
      </c>
      <c r="Q175" s="19">
        <f t="shared" si="14"/>
        <v>0.35457063711911357</v>
      </c>
      <c r="R175" s="19">
        <f t="shared" si="15"/>
        <v>0.73614958448753465</v>
      </c>
      <c r="S175" s="1">
        <f t="shared" si="16"/>
        <v>116</v>
      </c>
      <c r="T175" s="1">
        <v>5</v>
      </c>
    </row>
    <row r="176" spans="1:25">
      <c r="A176" s="20" t="s">
        <v>103</v>
      </c>
      <c r="B176" s="9" t="s">
        <v>402</v>
      </c>
      <c r="C176" s="4">
        <v>418</v>
      </c>
      <c r="D176" s="4">
        <f t="shared" si="10"/>
        <v>355</v>
      </c>
      <c r="E176" s="4">
        <f t="shared" si="11"/>
        <v>124</v>
      </c>
      <c r="F176" s="4">
        <v>110</v>
      </c>
      <c r="G176" s="4">
        <v>14</v>
      </c>
      <c r="H176" s="4">
        <v>0</v>
      </c>
      <c r="I176" s="4">
        <v>0</v>
      </c>
      <c r="J176" s="4">
        <v>115</v>
      </c>
      <c r="K176" s="4">
        <v>35</v>
      </c>
      <c r="L176" s="4">
        <v>3</v>
      </c>
      <c r="M176" s="4">
        <v>60</v>
      </c>
      <c r="N176" s="4">
        <v>18</v>
      </c>
      <c r="O176" s="19">
        <f t="shared" si="12"/>
        <v>0.3492957746478873</v>
      </c>
      <c r="P176" s="19">
        <f t="shared" si="13"/>
        <v>0.38873239436619716</v>
      </c>
      <c r="Q176" s="19">
        <f t="shared" si="14"/>
        <v>0.43301435406698563</v>
      </c>
      <c r="R176" s="19">
        <f t="shared" si="15"/>
        <v>0.82174674843318285</v>
      </c>
      <c r="S176" s="1">
        <f t="shared" si="16"/>
        <v>138</v>
      </c>
      <c r="T176" s="1">
        <v>8</v>
      </c>
      <c r="U176" s="5">
        <v>2</v>
      </c>
      <c r="V176" s="11">
        <v>1</v>
      </c>
      <c r="W176" s="11">
        <v>1</v>
      </c>
    </row>
    <row r="177" spans="1:22">
      <c r="A177" s="20" t="s">
        <v>104</v>
      </c>
      <c r="B177" s="9" t="s">
        <v>314</v>
      </c>
      <c r="C177" s="4">
        <v>218</v>
      </c>
      <c r="D177" s="4">
        <f t="shared" si="10"/>
        <v>183</v>
      </c>
      <c r="E177" s="4">
        <f t="shared" si="11"/>
        <v>76</v>
      </c>
      <c r="F177" s="4">
        <v>36</v>
      </c>
      <c r="G177" s="4">
        <v>20</v>
      </c>
      <c r="H177" s="4">
        <v>2</v>
      </c>
      <c r="I177" s="4">
        <v>18</v>
      </c>
      <c r="J177" s="4">
        <v>71</v>
      </c>
      <c r="K177" s="4">
        <v>76</v>
      </c>
      <c r="L177" s="4">
        <v>3</v>
      </c>
      <c r="M177" s="4">
        <v>32</v>
      </c>
      <c r="N177" s="4">
        <v>8</v>
      </c>
      <c r="O177" s="19">
        <f t="shared" si="12"/>
        <v>0.41530054644808745</v>
      </c>
      <c r="P177" s="19">
        <f t="shared" si="13"/>
        <v>0.84153005464480879</v>
      </c>
      <c r="Q177" s="19">
        <f t="shared" si="14"/>
        <v>0.48165137614678899</v>
      </c>
      <c r="R177" s="19">
        <f t="shared" si="15"/>
        <v>1.3231814307915979</v>
      </c>
      <c r="S177" s="1">
        <f t="shared" si="16"/>
        <v>154</v>
      </c>
      <c r="T177" s="1">
        <v>4</v>
      </c>
    </row>
    <row r="178" spans="1:22">
      <c r="A178" s="20" t="s">
        <v>105</v>
      </c>
      <c r="B178" s="9" t="s">
        <v>314</v>
      </c>
      <c r="C178" s="4">
        <v>137</v>
      </c>
      <c r="D178" s="4">
        <f t="shared" si="10"/>
        <v>119</v>
      </c>
      <c r="E178" s="4">
        <f t="shared" si="11"/>
        <v>29</v>
      </c>
      <c r="F178" s="4">
        <v>23</v>
      </c>
      <c r="G178" s="4">
        <v>4</v>
      </c>
      <c r="H178" s="4">
        <v>1</v>
      </c>
      <c r="I178" s="4">
        <v>1</v>
      </c>
      <c r="J178" s="4">
        <v>27</v>
      </c>
      <c r="K178" s="4">
        <v>23</v>
      </c>
      <c r="L178" s="4">
        <v>2</v>
      </c>
      <c r="M178" s="4">
        <v>16</v>
      </c>
      <c r="N178" s="4">
        <v>10</v>
      </c>
      <c r="O178" s="19">
        <f t="shared" si="12"/>
        <v>0.24369747899159663</v>
      </c>
      <c r="P178" s="19">
        <f t="shared" si="13"/>
        <v>0.31932773109243695</v>
      </c>
      <c r="Q178" s="19">
        <f t="shared" si="14"/>
        <v>0.31386861313868614</v>
      </c>
      <c r="R178" s="19">
        <f t="shared" si="15"/>
        <v>0.63319634423112303</v>
      </c>
      <c r="S178" s="1">
        <f t="shared" si="16"/>
        <v>38</v>
      </c>
      <c r="T178" s="1">
        <v>4</v>
      </c>
    </row>
    <row r="179" spans="1:22">
      <c r="A179" s="20" t="s">
        <v>219</v>
      </c>
      <c r="B179" s="9" t="s">
        <v>315</v>
      </c>
      <c r="C179" s="4">
        <v>60</v>
      </c>
      <c r="D179" s="4">
        <f t="shared" si="10"/>
        <v>48</v>
      </c>
      <c r="E179" s="4">
        <f t="shared" si="11"/>
        <v>8</v>
      </c>
      <c r="F179" s="4">
        <v>6</v>
      </c>
      <c r="G179" s="4">
        <v>2</v>
      </c>
      <c r="H179" s="4">
        <v>0</v>
      </c>
      <c r="I179" s="4">
        <v>0</v>
      </c>
      <c r="J179" s="4">
        <v>10</v>
      </c>
      <c r="K179" s="4">
        <v>3</v>
      </c>
      <c r="L179" s="4">
        <v>0</v>
      </c>
      <c r="M179" s="4">
        <v>12</v>
      </c>
      <c r="N179" s="4">
        <v>18</v>
      </c>
      <c r="O179" s="19">
        <f t="shared" si="12"/>
        <v>0.16666666666666666</v>
      </c>
      <c r="P179" s="19">
        <f t="shared" si="13"/>
        <v>0.20833333333333334</v>
      </c>
      <c r="Q179" s="19">
        <f t="shared" si="14"/>
        <v>0.33333333333333331</v>
      </c>
      <c r="R179" s="19">
        <f t="shared" si="15"/>
        <v>0.54166666666666663</v>
      </c>
      <c r="S179" s="1">
        <f t="shared" si="16"/>
        <v>10</v>
      </c>
      <c r="T179" s="1">
        <v>2</v>
      </c>
    </row>
    <row r="180" spans="1:22">
      <c r="A180" s="20" t="s">
        <v>224</v>
      </c>
      <c r="B180" s="9" t="s">
        <v>315</v>
      </c>
      <c r="C180" s="4">
        <v>103</v>
      </c>
      <c r="D180" s="4">
        <f t="shared" si="10"/>
        <v>91</v>
      </c>
      <c r="E180" s="4">
        <f t="shared" si="11"/>
        <v>15</v>
      </c>
      <c r="F180" s="4">
        <v>13</v>
      </c>
      <c r="G180" s="4">
        <v>2</v>
      </c>
      <c r="H180" s="4">
        <v>0</v>
      </c>
      <c r="I180" s="4">
        <v>0</v>
      </c>
      <c r="J180" s="4">
        <v>14</v>
      </c>
      <c r="K180" s="4">
        <v>11</v>
      </c>
      <c r="L180" s="4">
        <v>0</v>
      </c>
      <c r="M180" s="4">
        <v>12</v>
      </c>
      <c r="N180" s="4">
        <v>22</v>
      </c>
      <c r="O180" s="19">
        <f t="shared" si="12"/>
        <v>0.16483516483516483</v>
      </c>
      <c r="P180" s="19">
        <f t="shared" si="13"/>
        <v>0.18681318681318682</v>
      </c>
      <c r="Q180" s="19">
        <f t="shared" si="14"/>
        <v>0.26213592233009708</v>
      </c>
      <c r="R180" s="19">
        <f t="shared" si="15"/>
        <v>0.4489491091432839</v>
      </c>
      <c r="S180" s="1">
        <f t="shared" si="16"/>
        <v>17</v>
      </c>
      <c r="T180" s="1">
        <v>2</v>
      </c>
    </row>
    <row r="181" spans="1:22">
      <c r="A181" s="20" t="s">
        <v>106</v>
      </c>
      <c r="B181" s="9" t="s">
        <v>107</v>
      </c>
      <c r="C181" s="4">
        <v>94</v>
      </c>
      <c r="D181" s="4">
        <f t="shared" si="10"/>
        <v>87</v>
      </c>
      <c r="E181" s="4">
        <f t="shared" si="11"/>
        <v>25</v>
      </c>
      <c r="F181" s="4">
        <v>21</v>
      </c>
      <c r="G181" s="4">
        <v>3</v>
      </c>
      <c r="H181" s="4">
        <v>1</v>
      </c>
      <c r="I181" s="4">
        <v>0</v>
      </c>
      <c r="J181" s="4">
        <v>22</v>
      </c>
      <c r="K181" s="4">
        <v>15</v>
      </c>
      <c r="L181" s="4">
        <v>0</v>
      </c>
      <c r="M181" s="4">
        <v>7</v>
      </c>
      <c r="N181" s="4">
        <v>4</v>
      </c>
      <c r="O181" s="19">
        <f t="shared" si="12"/>
        <v>0.28735632183908044</v>
      </c>
      <c r="P181" s="19">
        <f t="shared" si="13"/>
        <v>0.34482758620689657</v>
      </c>
      <c r="Q181" s="19">
        <f t="shared" si="14"/>
        <v>0.34042553191489361</v>
      </c>
      <c r="R181" s="19">
        <f t="shared" si="15"/>
        <v>0.68525311812179024</v>
      </c>
      <c r="S181" s="1">
        <f t="shared" si="16"/>
        <v>30</v>
      </c>
      <c r="T181" s="1">
        <v>2</v>
      </c>
    </row>
    <row r="182" spans="1:22">
      <c r="A182" s="20" t="s">
        <v>391</v>
      </c>
      <c r="B182" s="9" t="s">
        <v>373</v>
      </c>
      <c r="C182" s="4">
        <v>285</v>
      </c>
      <c r="D182" s="4">
        <f t="shared" si="10"/>
        <v>259</v>
      </c>
      <c r="E182" s="4">
        <f t="shared" si="11"/>
        <v>89</v>
      </c>
      <c r="F182" s="4">
        <v>71</v>
      </c>
      <c r="G182" s="4">
        <v>8</v>
      </c>
      <c r="H182" s="4">
        <v>5</v>
      </c>
      <c r="I182" s="4">
        <v>5</v>
      </c>
      <c r="J182" s="4">
        <v>77</v>
      </c>
      <c r="K182" s="4">
        <v>54</v>
      </c>
      <c r="L182" s="4">
        <v>7</v>
      </c>
      <c r="M182" s="4">
        <v>19</v>
      </c>
      <c r="N182" s="4">
        <v>8</v>
      </c>
      <c r="O182" s="19">
        <f t="shared" si="12"/>
        <v>0.34362934362934361</v>
      </c>
      <c r="P182" s="19">
        <f t="shared" si="13"/>
        <v>0.47104247104247104</v>
      </c>
      <c r="Q182" s="19">
        <f t="shared" si="14"/>
        <v>0.35438596491228069</v>
      </c>
      <c r="R182" s="19">
        <f t="shared" si="15"/>
        <v>0.82542843595475168</v>
      </c>
      <c r="S182" s="1">
        <f t="shared" si="16"/>
        <v>122</v>
      </c>
      <c r="T182" s="1">
        <v>5</v>
      </c>
    </row>
    <row r="183" spans="1:22">
      <c r="A183" s="20" t="s">
        <v>125</v>
      </c>
      <c r="B183" s="9" t="s">
        <v>336</v>
      </c>
      <c r="C183" s="4">
        <v>227</v>
      </c>
      <c r="D183" s="4">
        <f t="shared" si="10"/>
        <v>183</v>
      </c>
      <c r="E183" s="4">
        <f t="shared" si="11"/>
        <v>63</v>
      </c>
      <c r="F183" s="4">
        <v>44</v>
      </c>
      <c r="G183" s="4">
        <v>8</v>
      </c>
      <c r="H183" s="4">
        <v>3</v>
      </c>
      <c r="I183" s="4">
        <v>8</v>
      </c>
      <c r="J183" s="4">
        <v>73</v>
      </c>
      <c r="K183" s="4">
        <v>41</v>
      </c>
      <c r="L183" s="4">
        <v>2</v>
      </c>
      <c r="M183" s="4">
        <v>42</v>
      </c>
      <c r="N183" s="4">
        <v>25</v>
      </c>
      <c r="O183" s="19">
        <f t="shared" si="12"/>
        <v>0.34426229508196721</v>
      </c>
      <c r="P183" s="19">
        <f t="shared" si="13"/>
        <v>0.55191256830601088</v>
      </c>
      <c r="Q183" s="19">
        <f t="shared" si="14"/>
        <v>0.45374449339207046</v>
      </c>
      <c r="R183" s="19">
        <f t="shared" si="15"/>
        <v>1.0056570616980813</v>
      </c>
      <c r="S183" s="1">
        <f t="shared" si="16"/>
        <v>101</v>
      </c>
      <c r="T183" s="1">
        <v>3</v>
      </c>
    </row>
    <row r="184" spans="1:22">
      <c r="A184" s="20" t="s">
        <v>331</v>
      </c>
      <c r="B184" s="9" t="s">
        <v>334</v>
      </c>
      <c r="C184" s="4">
        <v>123</v>
      </c>
      <c r="D184" s="4">
        <f t="shared" si="10"/>
        <v>112</v>
      </c>
      <c r="E184" s="4">
        <f t="shared" si="11"/>
        <v>36</v>
      </c>
      <c r="F184" s="4">
        <v>21</v>
      </c>
      <c r="G184" s="4">
        <v>4</v>
      </c>
      <c r="H184" s="4">
        <v>6</v>
      </c>
      <c r="I184" s="4">
        <v>5</v>
      </c>
      <c r="J184" s="4">
        <v>23</v>
      </c>
      <c r="K184" s="4">
        <v>35</v>
      </c>
      <c r="L184" s="4">
        <v>3</v>
      </c>
      <c r="M184" s="4">
        <v>8</v>
      </c>
      <c r="N184" s="4">
        <v>13</v>
      </c>
      <c r="O184" s="19">
        <f t="shared" si="12"/>
        <v>0.32142857142857145</v>
      </c>
      <c r="P184" s="19">
        <f t="shared" si="13"/>
        <v>0.5982142857142857</v>
      </c>
      <c r="Q184" s="19">
        <f t="shared" si="14"/>
        <v>0.33333333333333331</v>
      </c>
      <c r="R184" s="19">
        <f t="shared" si="15"/>
        <v>0.93154761904761907</v>
      </c>
      <c r="S184" s="1">
        <f t="shared" si="16"/>
        <v>67</v>
      </c>
      <c r="T184" s="1">
        <v>2</v>
      </c>
    </row>
    <row r="185" spans="1:22">
      <c r="A185" s="20" t="s">
        <v>237</v>
      </c>
      <c r="B185" s="9" t="s">
        <v>333</v>
      </c>
      <c r="C185" s="4">
        <v>45</v>
      </c>
      <c r="D185" s="4">
        <f t="shared" si="10"/>
        <v>40</v>
      </c>
      <c r="E185" s="4">
        <f t="shared" si="11"/>
        <v>15</v>
      </c>
      <c r="F185" s="4">
        <v>8</v>
      </c>
      <c r="G185" s="4">
        <v>5</v>
      </c>
      <c r="H185" s="4">
        <v>1</v>
      </c>
      <c r="I185" s="4">
        <v>1</v>
      </c>
      <c r="J185" s="4">
        <v>12</v>
      </c>
      <c r="K185" s="4">
        <v>14</v>
      </c>
      <c r="L185" s="4">
        <v>0</v>
      </c>
      <c r="M185" s="4">
        <v>5</v>
      </c>
      <c r="N185" s="4">
        <v>5</v>
      </c>
      <c r="O185" s="19">
        <f t="shared" si="12"/>
        <v>0.375</v>
      </c>
      <c r="P185" s="19">
        <f t="shared" si="13"/>
        <v>0.625</v>
      </c>
      <c r="Q185" s="19">
        <f t="shared" si="14"/>
        <v>0.44444444444444442</v>
      </c>
      <c r="R185" s="19">
        <f t="shared" si="15"/>
        <v>1.0694444444444444</v>
      </c>
      <c r="S185" s="1">
        <f t="shared" si="16"/>
        <v>25</v>
      </c>
      <c r="T185" s="1">
        <v>2</v>
      </c>
    </row>
    <row r="186" spans="1:22">
      <c r="A186" s="20" t="s">
        <v>108</v>
      </c>
      <c r="B186" s="9" t="s">
        <v>411</v>
      </c>
      <c r="C186" s="4">
        <v>641</v>
      </c>
      <c r="D186" s="4">
        <f t="shared" si="10"/>
        <v>547</v>
      </c>
      <c r="E186" s="4">
        <f t="shared" si="11"/>
        <v>217</v>
      </c>
      <c r="F186" s="4">
        <v>154</v>
      </c>
      <c r="G186" s="4">
        <v>33</v>
      </c>
      <c r="H186" s="4">
        <v>21</v>
      </c>
      <c r="I186" s="4">
        <v>9</v>
      </c>
      <c r="J186" s="4">
        <v>213</v>
      </c>
      <c r="K186" s="4">
        <v>81</v>
      </c>
      <c r="L186" s="4">
        <v>2</v>
      </c>
      <c r="M186" s="4">
        <v>92</v>
      </c>
      <c r="N186" s="4">
        <v>44</v>
      </c>
      <c r="O186" s="19">
        <f t="shared" si="12"/>
        <v>0.39670932358318101</v>
      </c>
      <c r="P186" s="19">
        <f t="shared" si="13"/>
        <v>0.58318098720292499</v>
      </c>
      <c r="Q186" s="19">
        <f t="shared" si="14"/>
        <v>0.47893915756630268</v>
      </c>
      <c r="R186" s="19">
        <f t="shared" si="15"/>
        <v>1.0621201447692277</v>
      </c>
      <c r="S186" s="1">
        <f t="shared" si="16"/>
        <v>319</v>
      </c>
      <c r="T186" s="1">
        <v>8</v>
      </c>
      <c r="V186" s="11">
        <v>1</v>
      </c>
    </row>
    <row r="187" spans="1:22">
      <c r="A187" s="20" t="s">
        <v>111</v>
      </c>
      <c r="B187" s="9" t="s">
        <v>398</v>
      </c>
      <c r="C187" s="4">
        <v>512</v>
      </c>
      <c r="D187" s="4">
        <f t="shared" ref="D187:D250" si="17">C187-M187-L187</f>
        <v>460</v>
      </c>
      <c r="E187" s="4">
        <f t="shared" ref="E187:E250" si="18">SUM(F187:I187)</f>
        <v>190</v>
      </c>
      <c r="F187" s="4">
        <v>127</v>
      </c>
      <c r="G187" s="4">
        <v>45</v>
      </c>
      <c r="H187" s="4">
        <v>10</v>
      </c>
      <c r="I187" s="4">
        <v>8</v>
      </c>
      <c r="J187" s="4">
        <v>154</v>
      </c>
      <c r="K187" s="4">
        <v>126</v>
      </c>
      <c r="L187" s="4">
        <v>9</v>
      </c>
      <c r="M187" s="4">
        <v>43</v>
      </c>
      <c r="N187" s="4">
        <v>3</v>
      </c>
      <c r="O187" s="19">
        <f t="shared" ref="O187:O250" si="19">E187/D187</f>
        <v>0.41304347826086957</v>
      </c>
      <c r="P187" s="19">
        <f t="shared" ref="P187:P250" si="20">(F187+(2*G187)+(3*H187)+(4*I187))/D187</f>
        <v>0.60652173913043483</v>
      </c>
      <c r="Q187" s="19">
        <f t="shared" si="14"/>
        <v>0.4375</v>
      </c>
      <c r="R187" s="19">
        <f t="shared" si="15"/>
        <v>1.0440217391304349</v>
      </c>
      <c r="S187" s="1">
        <f t="shared" si="16"/>
        <v>279</v>
      </c>
      <c r="T187" s="1">
        <v>7</v>
      </c>
      <c r="U187" s="5">
        <v>1</v>
      </c>
    </row>
    <row r="188" spans="1:22">
      <c r="A188" s="20" t="s">
        <v>110</v>
      </c>
      <c r="B188" s="9" t="s">
        <v>398</v>
      </c>
      <c r="C188" s="4">
        <v>537</v>
      </c>
      <c r="D188" s="4">
        <f t="shared" si="17"/>
        <v>477</v>
      </c>
      <c r="E188" s="4">
        <f t="shared" si="18"/>
        <v>192</v>
      </c>
      <c r="F188" s="4">
        <v>117</v>
      </c>
      <c r="G188" s="4">
        <v>34</v>
      </c>
      <c r="H188" s="4">
        <v>16</v>
      </c>
      <c r="I188" s="4">
        <v>25</v>
      </c>
      <c r="J188" s="4">
        <v>189</v>
      </c>
      <c r="K188" s="4">
        <v>147</v>
      </c>
      <c r="L188" s="4">
        <v>11</v>
      </c>
      <c r="M188" s="4">
        <v>49</v>
      </c>
      <c r="N188" s="4">
        <v>17</v>
      </c>
      <c r="O188" s="19">
        <f t="shared" si="19"/>
        <v>0.40251572327044027</v>
      </c>
      <c r="P188" s="19">
        <f t="shared" si="20"/>
        <v>0.69811320754716977</v>
      </c>
      <c r="Q188" s="19">
        <f t="shared" si="14"/>
        <v>0.42830540037243947</v>
      </c>
      <c r="R188" s="19">
        <f t="shared" si="15"/>
        <v>1.1264186079196092</v>
      </c>
      <c r="S188" s="1">
        <f t="shared" si="16"/>
        <v>333</v>
      </c>
      <c r="T188" s="1">
        <v>7</v>
      </c>
      <c r="U188" s="11">
        <v>1</v>
      </c>
    </row>
    <row r="189" spans="1:22">
      <c r="A189" s="20" t="s">
        <v>112</v>
      </c>
      <c r="B189" s="9" t="s">
        <v>398</v>
      </c>
      <c r="C189" s="4">
        <v>284</v>
      </c>
      <c r="D189" s="4">
        <f t="shared" si="17"/>
        <v>265</v>
      </c>
      <c r="E189" s="4">
        <f t="shared" si="18"/>
        <v>92</v>
      </c>
      <c r="F189" s="4">
        <v>71</v>
      </c>
      <c r="G189" s="4">
        <v>13</v>
      </c>
      <c r="H189" s="4">
        <v>5</v>
      </c>
      <c r="I189" s="4">
        <v>3</v>
      </c>
      <c r="J189" s="4">
        <v>74</v>
      </c>
      <c r="K189" s="4">
        <v>47</v>
      </c>
      <c r="L189" s="4">
        <v>6</v>
      </c>
      <c r="M189" s="4">
        <v>13</v>
      </c>
      <c r="N189" s="4">
        <v>11</v>
      </c>
      <c r="O189" s="19">
        <f t="shared" si="19"/>
        <v>0.3471698113207547</v>
      </c>
      <c r="P189" s="19">
        <f t="shared" si="20"/>
        <v>0.4679245283018868</v>
      </c>
      <c r="Q189" s="19">
        <f t="shared" si="14"/>
        <v>0.34859154929577463</v>
      </c>
      <c r="R189" s="19">
        <f t="shared" si="15"/>
        <v>0.81651607759766143</v>
      </c>
      <c r="S189" s="1">
        <f t="shared" si="16"/>
        <v>124</v>
      </c>
      <c r="T189" s="1">
        <v>7</v>
      </c>
      <c r="U189" s="11">
        <v>1</v>
      </c>
    </row>
    <row r="190" spans="1:22">
      <c r="A190" s="20" t="s">
        <v>345</v>
      </c>
      <c r="B190" s="9" t="s">
        <v>408</v>
      </c>
      <c r="C190" s="4">
        <v>323</v>
      </c>
      <c r="D190" s="4">
        <f t="shared" si="17"/>
        <v>277</v>
      </c>
      <c r="E190" s="4">
        <f t="shared" si="18"/>
        <v>107</v>
      </c>
      <c r="F190" s="4">
        <v>53</v>
      </c>
      <c r="G190" s="4">
        <v>30</v>
      </c>
      <c r="H190" s="4">
        <v>7</v>
      </c>
      <c r="I190" s="4">
        <v>17</v>
      </c>
      <c r="J190" s="4">
        <v>103</v>
      </c>
      <c r="K190" s="4">
        <v>82</v>
      </c>
      <c r="L190" s="4">
        <v>7</v>
      </c>
      <c r="M190" s="4">
        <v>39</v>
      </c>
      <c r="N190" s="4">
        <v>4</v>
      </c>
      <c r="O190" s="19">
        <f t="shared" si="19"/>
        <v>0.38628158844765342</v>
      </c>
      <c r="P190" s="19">
        <f t="shared" si="20"/>
        <v>0.72924187725631773</v>
      </c>
      <c r="Q190" s="19">
        <f t="shared" si="14"/>
        <v>0.43034055727554177</v>
      </c>
      <c r="R190" s="19">
        <f t="shared" si="15"/>
        <v>1.1595824345318595</v>
      </c>
      <c r="S190" s="1">
        <f t="shared" si="16"/>
        <v>202</v>
      </c>
      <c r="T190" s="1">
        <v>6</v>
      </c>
      <c r="V190" s="11">
        <v>1</v>
      </c>
    </row>
    <row r="191" spans="1:22">
      <c r="A191" s="20" t="s">
        <v>118</v>
      </c>
      <c r="B191" s="9" t="s">
        <v>408</v>
      </c>
      <c r="C191" s="4">
        <v>418</v>
      </c>
      <c r="D191" s="4">
        <f t="shared" si="17"/>
        <v>359</v>
      </c>
      <c r="E191" s="4">
        <f t="shared" si="18"/>
        <v>121</v>
      </c>
      <c r="F191" s="4">
        <v>91</v>
      </c>
      <c r="G191" s="4">
        <v>16</v>
      </c>
      <c r="H191" s="4">
        <v>6</v>
      </c>
      <c r="I191" s="4">
        <v>8</v>
      </c>
      <c r="J191" s="4">
        <v>108</v>
      </c>
      <c r="K191" s="4">
        <v>92</v>
      </c>
      <c r="L191" s="4">
        <v>15</v>
      </c>
      <c r="M191" s="4">
        <v>44</v>
      </c>
      <c r="N191" s="4">
        <v>18</v>
      </c>
      <c r="O191" s="19">
        <f t="shared" si="19"/>
        <v>0.3370473537604457</v>
      </c>
      <c r="P191" s="19">
        <f t="shared" si="20"/>
        <v>0.48189415041782729</v>
      </c>
      <c r="Q191" s="19">
        <f t="shared" si="14"/>
        <v>0.35885167464114831</v>
      </c>
      <c r="R191" s="19">
        <f t="shared" si="15"/>
        <v>0.84074582505897566</v>
      </c>
      <c r="S191" s="1">
        <f t="shared" si="16"/>
        <v>173</v>
      </c>
      <c r="T191" s="1">
        <v>6</v>
      </c>
      <c r="V191" s="11">
        <v>1</v>
      </c>
    </row>
    <row r="192" spans="1:22">
      <c r="A192" s="20" t="s">
        <v>382</v>
      </c>
      <c r="B192" s="9" t="s">
        <v>372</v>
      </c>
      <c r="C192" s="4">
        <v>299</v>
      </c>
      <c r="D192" s="4">
        <f t="shared" si="17"/>
        <v>273</v>
      </c>
      <c r="E192" s="4">
        <f t="shared" si="18"/>
        <v>73</v>
      </c>
      <c r="F192" s="4">
        <v>66</v>
      </c>
      <c r="G192" s="4">
        <v>7</v>
      </c>
      <c r="H192" s="4">
        <v>0</v>
      </c>
      <c r="I192" s="4">
        <v>0</v>
      </c>
      <c r="J192" s="4">
        <v>61</v>
      </c>
      <c r="K192" s="4">
        <v>40</v>
      </c>
      <c r="L192" s="4">
        <v>1</v>
      </c>
      <c r="M192" s="4">
        <v>25</v>
      </c>
      <c r="N192" s="4">
        <v>22</v>
      </c>
      <c r="O192" s="19">
        <f t="shared" si="19"/>
        <v>0.26739926739926739</v>
      </c>
      <c r="P192" s="19">
        <f t="shared" si="20"/>
        <v>0.29304029304029305</v>
      </c>
      <c r="Q192" s="19">
        <f t="shared" si="14"/>
        <v>0.32441471571906355</v>
      </c>
      <c r="R192" s="19">
        <f t="shared" si="15"/>
        <v>0.61745500875935666</v>
      </c>
      <c r="S192" s="1">
        <f t="shared" si="16"/>
        <v>80</v>
      </c>
      <c r="T192" s="1">
        <v>5</v>
      </c>
    </row>
    <row r="193" spans="1:25">
      <c r="A193" s="20" t="s">
        <v>119</v>
      </c>
      <c r="B193" s="9" t="s">
        <v>346</v>
      </c>
      <c r="C193" s="4">
        <v>262</v>
      </c>
      <c r="D193" s="4">
        <f t="shared" si="17"/>
        <v>230</v>
      </c>
      <c r="E193" s="4">
        <f t="shared" si="18"/>
        <v>84</v>
      </c>
      <c r="F193" s="4">
        <v>66</v>
      </c>
      <c r="G193" s="4">
        <v>13</v>
      </c>
      <c r="H193" s="4">
        <v>2</v>
      </c>
      <c r="I193" s="4">
        <v>3</v>
      </c>
      <c r="J193" s="4">
        <v>56</v>
      </c>
      <c r="K193" s="4">
        <v>51</v>
      </c>
      <c r="L193" s="4">
        <v>10</v>
      </c>
      <c r="M193" s="4">
        <v>22</v>
      </c>
      <c r="N193" s="4">
        <v>11</v>
      </c>
      <c r="O193" s="19">
        <f t="shared" si="19"/>
        <v>0.36521739130434783</v>
      </c>
      <c r="P193" s="19">
        <f t="shared" si="20"/>
        <v>0.47826086956521741</v>
      </c>
      <c r="Q193" s="19">
        <f t="shared" si="14"/>
        <v>0.36641221374045801</v>
      </c>
      <c r="R193" s="19">
        <f t="shared" si="15"/>
        <v>0.84467308330567548</v>
      </c>
      <c r="S193" s="1">
        <f t="shared" si="16"/>
        <v>110</v>
      </c>
      <c r="T193" s="1">
        <v>4</v>
      </c>
    </row>
    <row r="194" spans="1:25">
      <c r="A194" s="20" t="s">
        <v>117</v>
      </c>
      <c r="B194" s="9" t="s">
        <v>416</v>
      </c>
      <c r="C194" s="4">
        <v>322</v>
      </c>
      <c r="D194" s="4">
        <f t="shared" si="17"/>
        <v>282</v>
      </c>
      <c r="E194" s="4">
        <f t="shared" si="18"/>
        <v>88</v>
      </c>
      <c r="F194" s="4">
        <v>68</v>
      </c>
      <c r="G194" s="4">
        <v>11</v>
      </c>
      <c r="H194" s="4">
        <v>2</v>
      </c>
      <c r="I194" s="4">
        <v>7</v>
      </c>
      <c r="J194" s="4">
        <v>72</v>
      </c>
      <c r="K194" s="4">
        <v>55</v>
      </c>
      <c r="L194" s="4">
        <v>5</v>
      </c>
      <c r="M194" s="4">
        <v>35</v>
      </c>
      <c r="N194" s="4">
        <v>20</v>
      </c>
      <c r="O194" s="19">
        <f t="shared" si="19"/>
        <v>0.31205673758865249</v>
      </c>
      <c r="P194" s="19">
        <f t="shared" si="20"/>
        <v>0.43971631205673761</v>
      </c>
      <c r="Q194" s="19">
        <f t="shared" si="14"/>
        <v>0.36645962732919257</v>
      </c>
      <c r="R194" s="19">
        <f t="shared" si="15"/>
        <v>0.80617593938593024</v>
      </c>
      <c r="S194" s="1">
        <f t="shared" si="16"/>
        <v>124</v>
      </c>
      <c r="T194" s="1">
        <v>5</v>
      </c>
      <c r="U194" s="5"/>
      <c r="V194" s="11">
        <v>1</v>
      </c>
    </row>
    <row r="195" spans="1:25">
      <c r="A195" s="20" t="s">
        <v>109</v>
      </c>
      <c r="B195" s="9" t="s">
        <v>417</v>
      </c>
      <c r="C195" s="4">
        <v>332</v>
      </c>
      <c r="D195" s="4">
        <f t="shared" si="17"/>
        <v>278</v>
      </c>
      <c r="E195" s="4">
        <f t="shared" si="18"/>
        <v>85</v>
      </c>
      <c r="F195" s="4">
        <v>55</v>
      </c>
      <c r="G195" s="4">
        <v>16</v>
      </c>
      <c r="H195" s="4">
        <v>5</v>
      </c>
      <c r="I195" s="4">
        <v>9</v>
      </c>
      <c r="J195" s="4">
        <v>81</v>
      </c>
      <c r="K195" s="4">
        <v>49</v>
      </c>
      <c r="L195" s="4">
        <v>5</v>
      </c>
      <c r="M195" s="4">
        <v>49</v>
      </c>
      <c r="N195" s="4">
        <v>23</v>
      </c>
      <c r="O195" s="19">
        <f t="shared" si="19"/>
        <v>0.30575539568345322</v>
      </c>
      <c r="P195" s="19">
        <f t="shared" si="20"/>
        <v>0.49640287769784175</v>
      </c>
      <c r="Q195" s="19">
        <f t="shared" ref="Q195:Q258" si="21">(E195+M195-L195)/(C195)</f>
        <v>0.38855421686746988</v>
      </c>
      <c r="R195" s="19">
        <f t="shared" ref="R195:R258" si="22">((F195+(2*G195)+(3*H195)+(4*I195))/D195)+((E195+M195-L195)/(C195))</f>
        <v>0.88495709456531157</v>
      </c>
      <c r="S195" s="1">
        <f t="shared" ref="S195:S258" si="23">F195+G195*2+H195*3+I195*4</f>
        <v>138</v>
      </c>
      <c r="T195" s="1">
        <v>6</v>
      </c>
      <c r="V195" s="11">
        <v>1</v>
      </c>
    </row>
    <row r="196" spans="1:25">
      <c r="A196" s="20" t="s">
        <v>116</v>
      </c>
      <c r="B196" s="9" t="s">
        <v>115</v>
      </c>
      <c r="C196" s="4">
        <v>165</v>
      </c>
      <c r="D196" s="4">
        <f t="shared" si="17"/>
        <v>139</v>
      </c>
      <c r="E196" s="4">
        <f t="shared" si="18"/>
        <v>57</v>
      </c>
      <c r="F196" s="4">
        <v>43</v>
      </c>
      <c r="G196" s="4">
        <v>7</v>
      </c>
      <c r="H196" s="4">
        <v>1</v>
      </c>
      <c r="I196" s="4">
        <v>6</v>
      </c>
      <c r="J196" s="4">
        <v>41</v>
      </c>
      <c r="K196" s="4">
        <v>32</v>
      </c>
      <c r="L196" s="4">
        <v>3</v>
      </c>
      <c r="M196" s="4">
        <v>23</v>
      </c>
      <c r="N196" s="4">
        <v>10</v>
      </c>
      <c r="O196" s="19">
        <f t="shared" si="19"/>
        <v>0.41007194244604317</v>
      </c>
      <c r="P196" s="19">
        <f t="shared" si="20"/>
        <v>0.60431654676258995</v>
      </c>
      <c r="Q196" s="19">
        <f t="shared" si="21"/>
        <v>0.46666666666666667</v>
      </c>
      <c r="R196" s="19">
        <f t="shared" si="22"/>
        <v>1.0709832134292565</v>
      </c>
      <c r="S196" s="1">
        <f t="shared" si="23"/>
        <v>84</v>
      </c>
      <c r="T196" s="1">
        <v>3</v>
      </c>
    </row>
    <row r="197" spans="1:25">
      <c r="A197" s="20" t="s">
        <v>114</v>
      </c>
      <c r="B197" s="9" t="s">
        <v>115</v>
      </c>
      <c r="C197" s="4">
        <v>128</v>
      </c>
      <c r="D197" s="4">
        <f t="shared" si="17"/>
        <v>116</v>
      </c>
      <c r="E197" s="4">
        <f t="shared" si="18"/>
        <v>24</v>
      </c>
      <c r="F197" s="4">
        <v>19</v>
      </c>
      <c r="G197" s="4">
        <v>3</v>
      </c>
      <c r="H197" s="4">
        <v>1</v>
      </c>
      <c r="I197" s="4">
        <v>1</v>
      </c>
      <c r="J197" s="4">
        <v>29</v>
      </c>
      <c r="K197" s="4">
        <v>10</v>
      </c>
      <c r="L197" s="4">
        <v>2</v>
      </c>
      <c r="M197" s="4">
        <v>10</v>
      </c>
      <c r="N197" s="4">
        <v>12</v>
      </c>
      <c r="O197" s="19">
        <f t="shared" si="19"/>
        <v>0.20689655172413793</v>
      </c>
      <c r="P197" s="19">
        <f t="shared" si="20"/>
        <v>0.27586206896551724</v>
      </c>
      <c r="Q197" s="19">
        <f t="shared" si="21"/>
        <v>0.25</v>
      </c>
      <c r="R197" s="19">
        <f t="shared" si="22"/>
        <v>0.52586206896551724</v>
      </c>
      <c r="S197" s="1">
        <f t="shared" si="23"/>
        <v>32</v>
      </c>
      <c r="T197" s="1">
        <v>3</v>
      </c>
    </row>
    <row r="198" spans="1:25">
      <c r="A198" s="20" t="s">
        <v>121</v>
      </c>
      <c r="B198" s="9" t="s">
        <v>122</v>
      </c>
      <c r="C198" s="4">
        <v>145</v>
      </c>
      <c r="D198" s="4">
        <f t="shared" si="17"/>
        <v>128</v>
      </c>
      <c r="E198" s="4">
        <f t="shared" si="18"/>
        <v>52</v>
      </c>
      <c r="F198" s="4">
        <v>33</v>
      </c>
      <c r="G198" s="4">
        <v>8</v>
      </c>
      <c r="H198" s="4">
        <v>6</v>
      </c>
      <c r="I198" s="4">
        <v>5</v>
      </c>
      <c r="J198" s="4">
        <v>50</v>
      </c>
      <c r="K198" s="4">
        <v>38</v>
      </c>
      <c r="L198" s="4">
        <v>2</v>
      </c>
      <c r="M198" s="4">
        <v>15</v>
      </c>
      <c r="N198" s="4">
        <v>14</v>
      </c>
      <c r="O198" s="19">
        <f t="shared" si="19"/>
        <v>0.40625</v>
      </c>
      <c r="P198" s="19">
        <f t="shared" si="20"/>
        <v>0.6796875</v>
      </c>
      <c r="Q198" s="19">
        <f t="shared" si="21"/>
        <v>0.44827586206896552</v>
      </c>
      <c r="R198" s="19">
        <f t="shared" si="22"/>
        <v>1.1279633620689655</v>
      </c>
      <c r="S198" s="1">
        <f t="shared" si="23"/>
        <v>87</v>
      </c>
      <c r="T198" s="1">
        <v>2</v>
      </c>
    </row>
    <row r="199" spans="1:25">
      <c r="A199" s="20" t="s">
        <v>124</v>
      </c>
      <c r="B199" s="9" t="s">
        <v>122</v>
      </c>
      <c r="C199" s="4">
        <v>136</v>
      </c>
      <c r="D199" s="4">
        <f t="shared" si="17"/>
        <v>128</v>
      </c>
      <c r="E199" s="4">
        <f t="shared" si="18"/>
        <v>43</v>
      </c>
      <c r="F199" s="4">
        <v>36</v>
      </c>
      <c r="G199" s="4">
        <v>7</v>
      </c>
      <c r="H199" s="4">
        <v>0</v>
      </c>
      <c r="I199" s="4">
        <v>0</v>
      </c>
      <c r="J199" s="4">
        <v>25</v>
      </c>
      <c r="K199" s="4">
        <v>39</v>
      </c>
      <c r="L199" s="4">
        <v>1</v>
      </c>
      <c r="M199" s="4">
        <v>7</v>
      </c>
      <c r="N199" s="4">
        <v>17</v>
      </c>
      <c r="O199" s="19">
        <f t="shared" si="19"/>
        <v>0.3359375</v>
      </c>
      <c r="P199" s="19">
        <f t="shared" si="20"/>
        <v>0.390625</v>
      </c>
      <c r="Q199" s="19">
        <f t="shared" si="21"/>
        <v>0.36029411764705882</v>
      </c>
      <c r="R199" s="19">
        <f t="shared" si="22"/>
        <v>0.75091911764705888</v>
      </c>
      <c r="S199" s="1">
        <f t="shared" si="23"/>
        <v>50</v>
      </c>
      <c r="T199" s="1">
        <v>2</v>
      </c>
    </row>
    <row r="200" spans="1:25">
      <c r="A200" s="20" t="s">
        <v>123</v>
      </c>
      <c r="B200" s="9" t="s">
        <v>122</v>
      </c>
      <c r="C200" s="4">
        <v>110</v>
      </c>
      <c r="D200" s="4">
        <f t="shared" si="17"/>
        <v>101</v>
      </c>
      <c r="E200" s="4">
        <f t="shared" si="18"/>
        <v>33</v>
      </c>
      <c r="F200" s="4">
        <v>27</v>
      </c>
      <c r="G200" s="4">
        <v>4</v>
      </c>
      <c r="H200" s="4">
        <v>2</v>
      </c>
      <c r="I200" s="4">
        <v>0</v>
      </c>
      <c r="J200" s="4">
        <v>27</v>
      </c>
      <c r="K200" s="4">
        <v>19</v>
      </c>
      <c r="L200" s="4">
        <v>3</v>
      </c>
      <c r="M200" s="4">
        <v>6</v>
      </c>
      <c r="N200" s="4">
        <v>9</v>
      </c>
      <c r="O200" s="19">
        <f t="shared" si="19"/>
        <v>0.32673267326732675</v>
      </c>
      <c r="P200" s="19">
        <f t="shared" si="20"/>
        <v>0.40594059405940597</v>
      </c>
      <c r="Q200" s="19">
        <f t="shared" si="21"/>
        <v>0.32727272727272727</v>
      </c>
      <c r="R200" s="19">
        <f t="shared" si="22"/>
        <v>0.73321332133213324</v>
      </c>
      <c r="S200" s="1">
        <f t="shared" si="23"/>
        <v>41</v>
      </c>
      <c r="T200" s="1">
        <v>2</v>
      </c>
    </row>
    <row r="201" spans="1:25">
      <c r="A201" s="20" t="s">
        <v>126</v>
      </c>
      <c r="B201" s="9" t="s">
        <v>393</v>
      </c>
      <c r="C201" s="4">
        <v>422</v>
      </c>
      <c r="D201" s="4">
        <f t="shared" si="17"/>
        <v>367</v>
      </c>
      <c r="E201" s="4">
        <f t="shared" si="18"/>
        <v>150</v>
      </c>
      <c r="F201" s="4">
        <v>88</v>
      </c>
      <c r="G201" s="4">
        <v>24</v>
      </c>
      <c r="H201" s="4">
        <v>14</v>
      </c>
      <c r="I201" s="4">
        <v>24</v>
      </c>
      <c r="J201" s="4">
        <v>112</v>
      </c>
      <c r="K201" s="4">
        <v>79</v>
      </c>
      <c r="L201" s="4">
        <v>7</v>
      </c>
      <c r="M201" s="4">
        <v>48</v>
      </c>
      <c r="N201" s="4">
        <v>9</v>
      </c>
      <c r="O201" s="19">
        <f t="shared" si="19"/>
        <v>0.40871934604904631</v>
      </c>
      <c r="P201" s="19">
        <f t="shared" si="20"/>
        <v>0.74659400544959131</v>
      </c>
      <c r="Q201" s="19">
        <f t="shared" si="21"/>
        <v>0.45260663507109006</v>
      </c>
      <c r="R201" s="19">
        <f t="shared" si="22"/>
        <v>1.1992006405206814</v>
      </c>
      <c r="S201" s="1">
        <f t="shared" si="23"/>
        <v>274</v>
      </c>
      <c r="T201" s="1">
        <v>7</v>
      </c>
      <c r="V201" s="11">
        <v>1</v>
      </c>
      <c r="Y201" s="5"/>
    </row>
    <row r="202" spans="1:25">
      <c r="A202" s="20" t="s">
        <v>128</v>
      </c>
      <c r="B202" s="9" t="s">
        <v>393</v>
      </c>
      <c r="C202" s="4">
        <v>433</v>
      </c>
      <c r="D202" s="4">
        <f t="shared" si="17"/>
        <v>390</v>
      </c>
      <c r="E202" s="4">
        <f t="shared" si="18"/>
        <v>143</v>
      </c>
      <c r="F202" s="4">
        <v>106</v>
      </c>
      <c r="G202" s="4">
        <v>22</v>
      </c>
      <c r="H202" s="4">
        <v>7</v>
      </c>
      <c r="I202" s="4">
        <v>8</v>
      </c>
      <c r="J202" s="4">
        <v>110</v>
      </c>
      <c r="K202" s="4">
        <v>70</v>
      </c>
      <c r="L202" s="4">
        <v>7</v>
      </c>
      <c r="M202" s="4">
        <v>36</v>
      </c>
      <c r="N202" s="4">
        <v>25</v>
      </c>
      <c r="O202" s="19">
        <f t="shared" si="19"/>
        <v>0.36666666666666664</v>
      </c>
      <c r="P202" s="19">
        <f t="shared" si="20"/>
        <v>0.52051282051282055</v>
      </c>
      <c r="Q202" s="19">
        <f t="shared" si="21"/>
        <v>0.39722863741339492</v>
      </c>
      <c r="R202" s="19">
        <f t="shared" si="22"/>
        <v>0.91774145792621553</v>
      </c>
      <c r="S202" s="1">
        <f t="shared" si="23"/>
        <v>203</v>
      </c>
      <c r="T202" s="1">
        <v>7</v>
      </c>
    </row>
    <row r="203" spans="1:25" s="6" customFormat="1">
      <c r="A203" s="20" t="s">
        <v>127</v>
      </c>
      <c r="B203" s="9" t="s">
        <v>393</v>
      </c>
      <c r="C203" s="4">
        <v>448</v>
      </c>
      <c r="D203" s="4">
        <f t="shared" si="17"/>
        <v>404</v>
      </c>
      <c r="E203" s="4">
        <f t="shared" si="18"/>
        <v>136</v>
      </c>
      <c r="F203" s="4">
        <v>108</v>
      </c>
      <c r="G203" s="4">
        <v>19</v>
      </c>
      <c r="H203" s="4">
        <v>2</v>
      </c>
      <c r="I203" s="4">
        <v>7</v>
      </c>
      <c r="J203" s="4">
        <v>110</v>
      </c>
      <c r="K203" s="4">
        <v>59</v>
      </c>
      <c r="L203" s="4">
        <v>1</v>
      </c>
      <c r="M203" s="4">
        <v>43</v>
      </c>
      <c r="N203" s="4">
        <v>21</v>
      </c>
      <c r="O203" s="19">
        <f t="shared" si="19"/>
        <v>0.33663366336633666</v>
      </c>
      <c r="P203" s="19">
        <f t="shared" si="20"/>
        <v>0.44554455445544555</v>
      </c>
      <c r="Q203" s="19">
        <f t="shared" si="21"/>
        <v>0.39732142857142855</v>
      </c>
      <c r="R203" s="19">
        <f t="shared" si="22"/>
        <v>0.8428659830268741</v>
      </c>
      <c r="S203" s="1">
        <f t="shared" si="23"/>
        <v>180</v>
      </c>
      <c r="T203" s="1">
        <v>7</v>
      </c>
      <c r="U203" s="11"/>
      <c r="V203" s="11"/>
      <c r="W203" s="11"/>
      <c r="X203" s="11"/>
      <c r="Y203" s="11"/>
    </row>
    <row r="204" spans="1:25">
      <c r="A204" s="20" t="s">
        <v>129</v>
      </c>
      <c r="B204" s="9" t="s">
        <v>354</v>
      </c>
      <c r="C204" s="4">
        <v>174</v>
      </c>
      <c r="D204" s="4">
        <f t="shared" si="17"/>
        <v>148</v>
      </c>
      <c r="E204" s="4">
        <f t="shared" si="18"/>
        <v>35</v>
      </c>
      <c r="F204" s="4">
        <v>26</v>
      </c>
      <c r="G204" s="4">
        <v>4</v>
      </c>
      <c r="H204" s="4">
        <v>2</v>
      </c>
      <c r="I204" s="4">
        <v>3</v>
      </c>
      <c r="J204" s="4">
        <v>32</v>
      </c>
      <c r="K204" s="4">
        <v>27</v>
      </c>
      <c r="L204" s="4">
        <v>2</v>
      </c>
      <c r="M204" s="4">
        <v>24</v>
      </c>
      <c r="N204" s="4">
        <v>27</v>
      </c>
      <c r="O204" s="19">
        <f t="shared" si="19"/>
        <v>0.23648648648648649</v>
      </c>
      <c r="P204" s="19">
        <f t="shared" si="20"/>
        <v>0.35135135135135137</v>
      </c>
      <c r="Q204" s="19">
        <f t="shared" si="21"/>
        <v>0.32758620689655171</v>
      </c>
      <c r="R204" s="19">
        <f t="shared" si="22"/>
        <v>0.67893755824790314</v>
      </c>
      <c r="S204" s="1">
        <f t="shared" si="23"/>
        <v>52</v>
      </c>
      <c r="T204" s="1">
        <v>3</v>
      </c>
    </row>
    <row r="205" spans="1:25">
      <c r="A205" s="20" t="s">
        <v>228</v>
      </c>
      <c r="B205" s="9" t="s">
        <v>414</v>
      </c>
      <c r="C205" s="4">
        <v>122</v>
      </c>
      <c r="D205" s="4">
        <f t="shared" si="17"/>
        <v>105</v>
      </c>
      <c r="E205" s="4">
        <f t="shared" si="18"/>
        <v>37</v>
      </c>
      <c r="F205" s="4">
        <v>28</v>
      </c>
      <c r="G205" s="4">
        <v>5</v>
      </c>
      <c r="H205" s="4">
        <v>3</v>
      </c>
      <c r="I205" s="4">
        <v>1</v>
      </c>
      <c r="J205" s="4">
        <v>33</v>
      </c>
      <c r="K205" s="4">
        <v>25</v>
      </c>
      <c r="L205" s="4">
        <v>1</v>
      </c>
      <c r="M205" s="4">
        <v>16</v>
      </c>
      <c r="N205" s="4">
        <v>15</v>
      </c>
      <c r="O205" s="19">
        <f t="shared" si="19"/>
        <v>0.35238095238095241</v>
      </c>
      <c r="P205" s="19">
        <f t="shared" si="20"/>
        <v>0.48571428571428571</v>
      </c>
      <c r="Q205" s="19">
        <f t="shared" si="21"/>
        <v>0.42622950819672129</v>
      </c>
      <c r="R205" s="19">
        <f t="shared" si="22"/>
        <v>0.91194379391100699</v>
      </c>
      <c r="S205" s="1">
        <f t="shared" si="23"/>
        <v>51</v>
      </c>
      <c r="T205" s="1">
        <v>3</v>
      </c>
    </row>
    <row r="206" spans="1:25">
      <c r="A206" s="20" t="s">
        <v>130</v>
      </c>
      <c r="B206" s="9" t="s">
        <v>415</v>
      </c>
      <c r="C206" s="4">
        <v>362</v>
      </c>
      <c r="D206" s="4">
        <f t="shared" si="17"/>
        <v>335</v>
      </c>
      <c r="E206" s="4">
        <f t="shared" si="18"/>
        <v>117</v>
      </c>
      <c r="F206" s="4">
        <v>85</v>
      </c>
      <c r="G206" s="4">
        <v>27</v>
      </c>
      <c r="H206" s="4">
        <v>5</v>
      </c>
      <c r="I206" s="4">
        <v>0</v>
      </c>
      <c r="J206" s="4">
        <v>85</v>
      </c>
      <c r="K206" s="4">
        <v>39</v>
      </c>
      <c r="L206" s="4">
        <v>1</v>
      </c>
      <c r="M206" s="4">
        <v>26</v>
      </c>
      <c r="N206" s="4">
        <v>5</v>
      </c>
      <c r="O206" s="19">
        <f t="shared" si="19"/>
        <v>0.34925373134328358</v>
      </c>
      <c r="P206" s="19">
        <f t="shared" si="20"/>
        <v>0.45970149253731341</v>
      </c>
      <c r="Q206" s="19">
        <f t="shared" si="21"/>
        <v>0.39226519337016574</v>
      </c>
      <c r="R206" s="19">
        <f t="shared" si="22"/>
        <v>0.85196668590747915</v>
      </c>
      <c r="S206" s="1">
        <f t="shared" si="23"/>
        <v>154</v>
      </c>
      <c r="T206" s="1">
        <v>7</v>
      </c>
      <c r="V206" s="11">
        <v>1</v>
      </c>
    </row>
    <row r="207" spans="1:25">
      <c r="A207" s="20" t="s">
        <v>131</v>
      </c>
      <c r="B207" s="9" t="s">
        <v>415</v>
      </c>
      <c r="C207" s="4">
        <v>355</v>
      </c>
      <c r="D207" s="4">
        <f t="shared" si="17"/>
        <v>307</v>
      </c>
      <c r="E207" s="4">
        <f t="shared" si="18"/>
        <v>107</v>
      </c>
      <c r="F207" s="4">
        <v>81</v>
      </c>
      <c r="G207" s="4">
        <v>19</v>
      </c>
      <c r="H207" s="4">
        <v>4</v>
      </c>
      <c r="I207" s="4">
        <v>3</v>
      </c>
      <c r="J207" s="4">
        <v>66</v>
      </c>
      <c r="K207" s="4">
        <v>40</v>
      </c>
      <c r="L207" s="4">
        <v>3</v>
      </c>
      <c r="M207" s="4">
        <v>45</v>
      </c>
      <c r="N207" s="4">
        <v>19</v>
      </c>
      <c r="O207" s="19">
        <f t="shared" si="19"/>
        <v>0.34853420195439738</v>
      </c>
      <c r="P207" s="19">
        <f t="shared" si="20"/>
        <v>0.46579804560260585</v>
      </c>
      <c r="Q207" s="19">
        <f t="shared" si="21"/>
        <v>0.41971830985915493</v>
      </c>
      <c r="R207" s="19">
        <f t="shared" si="22"/>
        <v>0.88551635546176077</v>
      </c>
      <c r="S207" s="1">
        <f t="shared" si="23"/>
        <v>143</v>
      </c>
      <c r="T207" s="1">
        <v>7</v>
      </c>
      <c r="U207" s="11">
        <v>1</v>
      </c>
      <c r="W207" s="11">
        <v>1</v>
      </c>
    </row>
    <row r="208" spans="1:25">
      <c r="A208" s="20" t="s">
        <v>133</v>
      </c>
      <c r="B208" s="9" t="s">
        <v>404</v>
      </c>
      <c r="C208" s="4">
        <v>462</v>
      </c>
      <c r="D208" s="4">
        <f t="shared" si="17"/>
        <v>391</v>
      </c>
      <c r="E208" s="4">
        <f t="shared" si="18"/>
        <v>194</v>
      </c>
      <c r="F208" s="4">
        <v>110</v>
      </c>
      <c r="G208" s="4">
        <v>35</v>
      </c>
      <c r="H208" s="4">
        <v>13</v>
      </c>
      <c r="I208" s="4">
        <v>36</v>
      </c>
      <c r="J208" s="4">
        <v>178</v>
      </c>
      <c r="K208" s="4">
        <v>141</v>
      </c>
      <c r="L208" s="4">
        <v>6</v>
      </c>
      <c r="M208" s="4">
        <v>65</v>
      </c>
      <c r="N208" s="4">
        <v>22</v>
      </c>
      <c r="O208" s="19">
        <f t="shared" si="19"/>
        <v>0.49616368286445012</v>
      </c>
      <c r="P208" s="19">
        <f t="shared" si="20"/>
        <v>0.92838874680306904</v>
      </c>
      <c r="Q208" s="19">
        <f t="shared" si="21"/>
        <v>0.54761904761904767</v>
      </c>
      <c r="R208" s="19">
        <f t="shared" si="22"/>
        <v>1.4760077944221166</v>
      </c>
      <c r="S208" s="1">
        <f t="shared" si="23"/>
        <v>363</v>
      </c>
      <c r="T208" s="1">
        <v>6</v>
      </c>
    </row>
    <row r="209" spans="1:25">
      <c r="A209" s="20" t="s">
        <v>132</v>
      </c>
      <c r="B209" s="9" t="s">
        <v>404</v>
      </c>
      <c r="C209" s="4">
        <v>393</v>
      </c>
      <c r="D209" s="4">
        <f t="shared" si="17"/>
        <v>355</v>
      </c>
      <c r="E209" s="4">
        <f t="shared" si="18"/>
        <v>129</v>
      </c>
      <c r="F209" s="4">
        <v>86</v>
      </c>
      <c r="G209" s="4">
        <v>25</v>
      </c>
      <c r="H209" s="4">
        <v>7</v>
      </c>
      <c r="I209" s="4">
        <v>11</v>
      </c>
      <c r="J209" s="4">
        <v>104</v>
      </c>
      <c r="K209" s="4">
        <v>58</v>
      </c>
      <c r="L209" s="4">
        <v>11</v>
      </c>
      <c r="M209" s="4">
        <v>27</v>
      </c>
      <c r="N209" s="4">
        <v>18</v>
      </c>
      <c r="O209" s="19">
        <f t="shared" si="19"/>
        <v>0.36338028169014086</v>
      </c>
      <c r="P209" s="19">
        <f t="shared" si="20"/>
        <v>0.56619718309859157</v>
      </c>
      <c r="Q209" s="19">
        <f t="shared" si="21"/>
        <v>0.36895674300254455</v>
      </c>
      <c r="R209" s="19">
        <f t="shared" si="22"/>
        <v>0.93515392610113612</v>
      </c>
      <c r="S209" s="1">
        <f t="shared" si="23"/>
        <v>201</v>
      </c>
      <c r="T209" s="1">
        <v>6</v>
      </c>
      <c r="V209" s="11">
        <v>1</v>
      </c>
    </row>
    <row r="210" spans="1:25">
      <c r="A210" s="20" t="s">
        <v>134</v>
      </c>
      <c r="B210" s="9" t="s">
        <v>404</v>
      </c>
      <c r="C210" s="4">
        <v>278</v>
      </c>
      <c r="D210" s="4">
        <f t="shared" si="17"/>
        <v>253</v>
      </c>
      <c r="E210" s="4">
        <f t="shared" si="18"/>
        <v>78</v>
      </c>
      <c r="F210" s="4">
        <v>57</v>
      </c>
      <c r="G210" s="4">
        <v>15</v>
      </c>
      <c r="H210" s="4">
        <v>3</v>
      </c>
      <c r="I210" s="4">
        <v>3</v>
      </c>
      <c r="J210" s="4">
        <v>60</v>
      </c>
      <c r="K210" s="4">
        <v>38</v>
      </c>
      <c r="L210" s="4">
        <v>6</v>
      </c>
      <c r="M210" s="4">
        <v>19</v>
      </c>
      <c r="N210" s="4">
        <v>35</v>
      </c>
      <c r="O210" s="19">
        <f t="shared" si="19"/>
        <v>0.30830039525691699</v>
      </c>
      <c r="P210" s="19">
        <f t="shared" si="20"/>
        <v>0.4268774703557312</v>
      </c>
      <c r="Q210" s="19">
        <f t="shared" si="21"/>
        <v>0.3273381294964029</v>
      </c>
      <c r="R210" s="19">
        <f t="shared" si="22"/>
        <v>0.75421559985213404</v>
      </c>
      <c r="S210" s="1">
        <f t="shared" si="23"/>
        <v>108</v>
      </c>
      <c r="T210" s="1">
        <v>6</v>
      </c>
      <c r="U210" s="11">
        <v>1</v>
      </c>
    </row>
    <row r="211" spans="1:25">
      <c r="A211" s="20" t="s">
        <v>135</v>
      </c>
      <c r="B211" s="9" t="s">
        <v>412</v>
      </c>
      <c r="C211" s="4">
        <v>322</v>
      </c>
      <c r="D211" s="4">
        <f t="shared" si="17"/>
        <v>288</v>
      </c>
      <c r="E211" s="4">
        <f t="shared" si="18"/>
        <v>100</v>
      </c>
      <c r="F211" s="4">
        <v>90</v>
      </c>
      <c r="G211" s="4">
        <v>9</v>
      </c>
      <c r="H211" s="4">
        <v>0</v>
      </c>
      <c r="I211" s="4">
        <v>1</v>
      </c>
      <c r="J211" s="4">
        <v>66</v>
      </c>
      <c r="K211" s="4">
        <v>43</v>
      </c>
      <c r="L211" s="4">
        <v>3</v>
      </c>
      <c r="M211" s="4">
        <v>31</v>
      </c>
      <c r="N211" s="4">
        <v>15</v>
      </c>
      <c r="O211" s="19">
        <f t="shared" si="19"/>
        <v>0.34722222222222221</v>
      </c>
      <c r="P211" s="19">
        <f t="shared" si="20"/>
        <v>0.3888888888888889</v>
      </c>
      <c r="Q211" s="19">
        <f t="shared" si="21"/>
        <v>0.39751552795031053</v>
      </c>
      <c r="R211" s="19">
        <f t="shared" si="22"/>
        <v>0.78640441683919948</v>
      </c>
      <c r="S211" s="1">
        <f t="shared" si="23"/>
        <v>112</v>
      </c>
      <c r="T211" s="1">
        <v>6</v>
      </c>
      <c r="V211" s="11">
        <v>1</v>
      </c>
      <c r="Y211" s="5"/>
    </row>
    <row r="212" spans="1:25">
      <c r="A212" s="20" t="s">
        <v>141</v>
      </c>
      <c r="B212" s="9" t="s">
        <v>406</v>
      </c>
      <c r="C212" s="4">
        <v>397</v>
      </c>
      <c r="D212" s="4">
        <f t="shared" si="17"/>
        <v>337</v>
      </c>
      <c r="E212" s="4">
        <f t="shared" si="18"/>
        <v>140</v>
      </c>
      <c r="F212" s="4">
        <v>94</v>
      </c>
      <c r="G212" s="4">
        <v>23</v>
      </c>
      <c r="H212" s="4">
        <v>5</v>
      </c>
      <c r="I212" s="4">
        <v>18</v>
      </c>
      <c r="J212" s="4">
        <v>115</v>
      </c>
      <c r="K212" s="4">
        <v>94</v>
      </c>
      <c r="L212" s="4">
        <v>6</v>
      </c>
      <c r="M212" s="4">
        <v>54</v>
      </c>
      <c r="N212" s="4">
        <v>8</v>
      </c>
      <c r="O212" s="19">
        <f t="shared" si="19"/>
        <v>0.41543026706231456</v>
      </c>
      <c r="P212" s="19">
        <f t="shared" si="20"/>
        <v>0.67359050445103863</v>
      </c>
      <c r="Q212" s="19">
        <f t="shared" si="21"/>
        <v>0.47355163727959698</v>
      </c>
      <c r="R212" s="19">
        <f t="shared" si="22"/>
        <v>1.1471421417306356</v>
      </c>
      <c r="S212" s="1">
        <f t="shared" si="23"/>
        <v>227</v>
      </c>
      <c r="T212" s="1">
        <v>5</v>
      </c>
    </row>
    <row r="213" spans="1:25" s="6" customFormat="1">
      <c r="A213" s="20" t="s">
        <v>138</v>
      </c>
      <c r="B213" s="9" t="s">
        <v>406</v>
      </c>
      <c r="C213" s="4">
        <v>411</v>
      </c>
      <c r="D213" s="4">
        <f t="shared" si="17"/>
        <v>346</v>
      </c>
      <c r="E213" s="4">
        <f t="shared" si="18"/>
        <v>134</v>
      </c>
      <c r="F213" s="4">
        <v>85</v>
      </c>
      <c r="G213" s="4">
        <v>22</v>
      </c>
      <c r="H213" s="4">
        <v>9</v>
      </c>
      <c r="I213" s="4">
        <v>18</v>
      </c>
      <c r="J213" s="4">
        <v>133</v>
      </c>
      <c r="K213" s="4">
        <v>122</v>
      </c>
      <c r="L213" s="4">
        <v>13</v>
      </c>
      <c r="M213" s="4">
        <v>52</v>
      </c>
      <c r="N213" s="4">
        <v>7</v>
      </c>
      <c r="O213" s="19">
        <f t="shared" si="19"/>
        <v>0.38728323699421963</v>
      </c>
      <c r="P213" s="19">
        <f t="shared" si="20"/>
        <v>0.65895953757225434</v>
      </c>
      <c r="Q213" s="19">
        <f t="shared" si="21"/>
        <v>0.42092457420924573</v>
      </c>
      <c r="R213" s="19">
        <f t="shared" si="22"/>
        <v>1.0798841117815001</v>
      </c>
      <c r="S213" s="1">
        <f t="shared" si="23"/>
        <v>228</v>
      </c>
      <c r="T213" s="1">
        <v>5</v>
      </c>
      <c r="U213" s="5"/>
      <c r="V213" s="11">
        <v>1</v>
      </c>
      <c r="W213" s="11"/>
      <c r="X213" s="11"/>
      <c r="Y213" s="11"/>
    </row>
    <row r="214" spans="1:25">
      <c r="A214" s="20" t="s">
        <v>136</v>
      </c>
      <c r="B214" s="9" t="s">
        <v>367</v>
      </c>
      <c r="C214" s="4">
        <v>282</v>
      </c>
      <c r="D214" s="4">
        <f t="shared" si="17"/>
        <v>228</v>
      </c>
      <c r="E214" s="4">
        <f t="shared" si="18"/>
        <v>86</v>
      </c>
      <c r="F214" s="4">
        <v>63</v>
      </c>
      <c r="G214" s="4">
        <v>14</v>
      </c>
      <c r="H214" s="4">
        <v>5</v>
      </c>
      <c r="I214" s="4">
        <v>4</v>
      </c>
      <c r="J214" s="4">
        <v>90</v>
      </c>
      <c r="K214" s="4">
        <v>51</v>
      </c>
      <c r="L214" s="4">
        <v>7</v>
      </c>
      <c r="M214" s="4">
        <v>47</v>
      </c>
      <c r="N214" s="4">
        <v>25</v>
      </c>
      <c r="O214" s="19">
        <f t="shared" si="19"/>
        <v>0.37719298245614036</v>
      </c>
      <c r="P214" s="19">
        <f t="shared" si="20"/>
        <v>0.53508771929824561</v>
      </c>
      <c r="Q214" s="19">
        <f t="shared" si="21"/>
        <v>0.44680851063829785</v>
      </c>
      <c r="R214" s="19">
        <f t="shared" si="22"/>
        <v>0.98189622993654346</v>
      </c>
      <c r="S214" s="1">
        <f t="shared" si="23"/>
        <v>122</v>
      </c>
      <c r="T214" s="1">
        <v>4</v>
      </c>
    </row>
    <row r="215" spans="1:25">
      <c r="A215" s="20" t="s">
        <v>140</v>
      </c>
      <c r="B215" s="9" t="s">
        <v>356</v>
      </c>
      <c r="C215" s="4">
        <v>182</v>
      </c>
      <c r="D215" s="4">
        <f t="shared" si="17"/>
        <v>165</v>
      </c>
      <c r="E215" s="4">
        <f t="shared" si="18"/>
        <v>41</v>
      </c>
      <c r="F215" s="4">
        <v>34</v>
      </c>
      <c r="G215" s="4">
        <v>7</v>
      </c>
      <c r="H215" s="4">
        <v>0</v>
      </c>
      <c r="I215" s="4">
        <v>0</v>
      </c>
      <c r="J215" s="4">
        <v>21</v>
      </c>
      <c r="K215" s="4">
        <v>17</v>
      </c>
      <c r="L215" s="4">
        <v>0</v>
      </c>
      <c r="M215" s="4">
        <v>17</v>
      </c>
      <c r="N215" s="4">
        <v>22</v>
      </c>
      <c r="O215" s="19">
        <f t="shared" si="19"/>
        <v>0.24848484848484848</v>
      </c>
      <c r="P215" s="19">
        <f t="shared" si="20"/>
        <v>0.29090909090909089</v>
      </c>
      <c r="Q215" s="19">
        <f t="shared" si="21"/>
        <v>0.31868131868131866</v>
      </c>
      <c r="R215" s="19">
        <f t="shared" si="22"/>
        <v>0.60959040959040955</v>
      </c>
      <c r="S215" s="1">
        <f t="shared" si="23"/>
        <v>48</v>
      </c>
      <c r="T215" s="1">
        <v>4</v>
      </c>
      <c r="W215" s="11">
        <v>1</v>
      </c>
    </row>
    <row r="216" spans="1:25">
      <c r="A216" s="20" t="s">
        <v>139</v>
      </c>
      <c r="B216" s="9" t="s">
        <v>349</v>
      </c>
      <c r="C216" s="4">
        <v>194</v>
      </c>
      <c r="D216" s="4">
        <f t="shared" si="17"/>
        <v>174</v>
      </c>
      <c r="E216" s="4">
        <f t="shared" si="18"/>
        <v>61</v>
      </c>
      <c r="F216" s="4">
        <v>47</v>
      </c>
      <c r="G216" s="4">
        <v>8</v>
      </c>
      <c r="H216" s="4">
        <v>4</v>
      </c>
      <c r="I216" s="4">
        <v>2</v>
      </c>
      <c r="J216" s="4">
        <v>58</v>
      </c>
      <c r="K216" s="4">
        <v>26</v>
      </c>
      <c r="L216" s="4">
        <v>3</v>
      </c>
      <c r="M216" s="4">
        <v>17</v>
      </c>
      <c r="N216" s="4">
        <v>4</v>
      </c>
      <c r="O216" s="19">
        <f t="shared" si="19"/>
        <v>0.35057471264367818</v>
      </c>
      <c r="P216" s="19">
        <f t="shared" si="20"/>
        <v>0.47701149425287354</v>
      </c>
      <c r="Q216" s="19">
        <f t="shared" si="21"/>
        <v>0.38659793814432991</v>
      </c>
      <c r="R216" s="19">
        <f t="shared" si="22"/>
        <v>0.86360943239720345</v>
      </c>
      <c r="S216" s="1">
        <f t="shared" si="23"/>
        <v>83</v>
      </c>
      <c r="T216" s="1">
        <v>3</v>
      </c>
    </row>
    <row r="217" spans="1:25">
      <c r="A217" s="20" t="s">
        <v>144</v>
      </c>
      <c r="B217" s="9" t="s">
        <v>349</v>
      </c>
      <c r="C217" s="4">
        <v>119</v>
      </c>
      <c r="D217" s="4">
        <f t="shared" si="17"/>
        <v>108</v>
      </c>
      <c r="E217" s="4">
        <f t="shared" si="18"/>
        <v>31</v>
      </c>
      <c r="F217" s="4">
        <v>23</v>
      </c>
      <c r="G217" s="4">
        <v>4</v>
      </c>
      <c r="H217" s="4">
        <v>3</v>
      </c>
      <c r="I217" s="4">
        <v>1</v>
      </c>
      <c r="J217" s="4">
        <v>26</v>
      </c>
      <c r="K217" s="4">
        <v>22</v>
      </c>
      <c r="L217" s="4">
        <v>0</v>
      </c>
      <c r="M217" s="4">
        <v>11</v>
      </c>
      <c r="N217" s="4">
        <v>1</v>
      </c>
      <c r="O217" s="19">
        <f t="shared" si="19"/>
        <v>0.28703703703703703</v>
      </c>
      <c r="P217" s="19">
        <f t="shared" si="20"/>
        <v>0.40740740740740738</v>
      </c>
      <c r="Q217" s="19">
        <f t="shared" si="21"/>
        <v>0.35294117647058826</v>
      </c>
      <c r="R217" s="19">
        <f t="shared" si="22"/>
        <v>0.76034858387799564</v>
      </c>
      <c r="S217" s="1">
        <f t="shared" si="23"/>
        <v>44</v>
      </c>
      <c r="T217" s="1">
        <v>3</v>
      </c>
    </row>
    <row r="218" spans="1:25">
      <c r="A218" s="20" t="s">
        <v>142</v>
      </c>
      <c r="B218" s="9" t="s">
        <v>137</v>
      </c>
      <c r="C218" s="4">
        <v>109</v>
      </c>
      <c r="D218" s="4">
        <f t="shared" si="17"/>
        <v>102</v>
      </c>
      <c r="E218" s="4">
        <f t="shared" si="18"/>
        <v>31</v>
      </c>
      <c r="F218" s="4">
        <v>20</v>
      </c>
      <c r="G218" s="4">
        <v>4</v>
      </c>
      <c r="H218" s="4">
        <v>4</v>
      </c>
      <c r="I218" s="4">
        <v>3</v>
      </c>
      <c r="J218" s="4">
        <v>26</v>
      </c>
      <c r="K218" s="4">
        <v>16</v>
      </c>
      <c r="L218" s="4">
        <v>2</v>
      </c>
      <c r="M218" s="4">
        <v>5</v>
      </c>
      <c r="N218" s="4">
        <v>1</v>
      </c>
      <c r="O218" s="19">
        <f t="shared" si="19"/>
        <v>0.30392156862745096</v>
      </c>
      <c r="P218" s="19">
        <f t="shared" si="20"/>
        <v>0.50980392156862742</v>
      </c>
      <c r="Q218" s="19">
        <f t="shared" si="21"/>
        <v>0.31192660550458717</v>
      </c>
      <c r="R218" s="19">
        <f t="shared" si="22"/>
        <v>0.82173052707321459</v>
      </c>
      <c r="S218" s="1">
        <f t="shared" si="23"/>
        <v>52</v>
      </c>
      <c r="T218" s="1">
        <v>2</v>
      </c>
    </row>
    <row r="219" spans="1:25">
      <c r="A219" s="20" t="s">
        <v>143</v>
      </c>
      <c r="B219" s="9" t="s">
        <v>137</v>
      </c>
      <c r="C219" s="4">
        <v>77</v>
      </c>
      <c r="D219" s="4">
        <f t="shared" si="17"/>
        <v>71</v>
      </c>
      <c r="E219" s="4">
        <f t="shared" si="18"/>
        <v>19</v>
      </c>
      <c r="F219" s="4">
        <v>19</v>
      </c>
      <c r="G219" s="4">
        <v>0</v>
      </c>
      <c r="H219" s="4">
        <v>0</v>
      </c>
      <c r="I219" s="4">
        <v>0</v>
      </c>
      <c r="J219" s="4">
        <v>12</v>
      </c>
      <c r="K219" s="4">
        <v>5</v>
      </c>
      <c r="L219" s="4">
        <v>0</v>
      </c>
      <c r="M219" s="4">
        <v>6</v>
      </c>
      <c r="N219" s="4">
        <v>13</v>
      </c>
      <c r="O219" s="19">
        <f t="shared" si="19"/>
        <v>0.26760563380281688</v>
      </c>
      <c r="P219" s="19">
        <f t="shared" si="20"/>
        <v>0.26760563380281688</v>
      </c>
      <c r="Q219" s="19">
        <f t="shared" si="21"/>
        <v>0.32467532467532467</v>
      </c>
      <c r="R219" s="19">
        <f t="shared" si="22"/>
        <v>0.59228095847814155</v>
      </c>
      <c r="S219" s="1">
        <f t="shared" si="23"/>
        <v>19</v>
      </c>
      <c r="T219" s="1">
        <v>2</v>
      </c>
    </row>
    <row r="220" spans="1:25">
      <c r="A220" s="20" t="s">
        <v>364</v>
      </c>
      <c r="B220" s="9" t="s">
        <v>350</v>
      </c>
      <c r="C220" s="4">
        <v>74</v>
      </c>
      <c r="D220" s="4">
        <f t="shared" si="17"/>
        <v>68</v>
      </c>
      <c r="E220" s="4">
        <f t="shared" si="18"/>
        <v>25</v>
      </c>
      <c r="F220" s="4">
        <v>20</v>
      </c>
      <c r="G220" s="4">
        <v>2</v>
      </c>
      <c r="H220" s="4">
        <v>3</v>
      </c>
      <c r="I220" s="4">
        <v>0</v>
      </c>
      <c r="J220" s="4">
        <v>20</v>
      </c>
      <c r="K220" s="4">
        <v>20</v>
      </c>
      <c r="L220" s="4">
        <v>0</v>
      </c>
      <c r="M220" s="4">
        <v>6</v>
      </c>
      <c r="N220" s="4">
        <v>2</v>
      </c>
      <c r="O220" s="19">
        <f t="shared" si="19"/>
        <v>0.36764705882352944</v>
      </c>
      <c r="P220" s="19">
        <f t="shared" si="20"/>
        <v>0.48529411764705882</v>
      </c>
      <c r="Q220" s="19">
        <f t="shared" si="21"/>
        <v>0.41891891891891891</v>
      </c>
      <c r="R220" s="19">
        <f t="shared" si="22"/>
        <v>0.90421303656597773</v>
      </c>
      <c r="S220" s="1">
        <f t="shared" si="23"/>
        <v>33</v>
      </c>
      <c r="T220" s="1">
        <v>2</v>
      </c>
    </row>
    <row r="221" spans="1:25">
      <c r="A221" s="20" t="s">
        <v>447</v>
      </c>
      <c r="B221" s="9" t="s">
        <v>350</v>
      </c>
      <c r="C221" s="4">
        <v>105</v>
      </c>
      <c r="D221" s="4">
        <f t="shared" si="17"/>
        <v>91</v>
      </c>
      <c r="E221" s="4">
        <f t="shared" si="18"/>
        <v>22</v>
      </c>
      <c r="F221" s="4">
        <v>12</v>
      </c>
      <c r="G221" s="4">
        <v>6</v>
      </c>
      <c r="H221" s="4">
        <v>3</v>
      </c>
      <c r="I221" s="4">
        <v>1</v>
      </c>
      <c r="J221" s="4">
        <v>19</v>
      </c>
      <c r="K221" s="4">
        <v>15</v>
      </c>
      <c r="L221" s="4">
        <v>0</v>
      </c>
      <c r="M221" s="4">
        <v>14</v>
      </c>
      <c r="N221" s="4">
        <v>22</v>
      </c>
      <c r="O221" s="19">
        <f t="shared" si="19"/>
        <v>0.24175824175824176</v>
      </c>
      <c r="P221" s="19">
        <f t="shared" si="20"/>
        <v>0.40659340659340659</v>
      </c>
      <c r="Q221" s="19">
        <f t="shared" si="21"/>
        <v>0.34285714285714286</v>
      </c>
      <c r="R221" s="19">
        <f t="shared" si="22"/>
        <v>0.74945054945054945</v>
      </c>
      <c r="S221" s="1">
        <f t="shared" si="23"/>
        <v>37</v>
      </c>
      <c r="T221" s="1">
        <v>2</v>
      </c>
    </row>
    <row r="222" spans="1:25">
      <c r="A222" s="20" t="s">
        <v>235</v>
      </c>
      <c r="B222" s="9" t="s">
        <v>443</v>
      </c>
      <c r="C222" s="4">
        <v>141</v>
      </c>
      <c r="D222" s="4">
        <f t="shared" si="17"/>
        <v>119</v>
      </c>
      <c r="E222" s="4">
        <f t="shared" si="18"/>
        <v>51</v>
      </c>
      <c r="F222" s="4">
        <v>32</v>
      </c>
      <c r="G222" s="4">
        <v>9</v>
      </c>
      <c r="H222" s="4">
        <v>4</v>
      </c>
      <c r="I222" s="4">
        <v>6</v>
      </c>
      <c r="J222" s="4">
        <v>37</v>
      </c>
      <c r="K222" s="4">
        <v>40</v>
      </c>
      <c r="L222" s="4">
        <v>5</v>
      </c>
      <c r="M222" s="4">
        <v>17</v>
      </c>
      <c r="N222" s="4">
        <v>1</v>
      </c>
      <c r="O222" s="19">
        <f t="shared" si="19"/>
        <v>0.42857142857142855</v>
      </c>
      <c r="P222" s="19">
        <f t="shared" si="20"/>
        <v>0.72268907563025209</v>
      </c>
      <c r="Q222" s="19">
        <f t="shared" si="21"/>
        <v>0.44680851063829785</v>
      </c>
      <c r="R222" s="19">
        <f t="shared" si="22"/>
        <v>1.1694975862685499</v>
      </c>
      <c r="S222" s="1">
        <f t="shared" si="23"/>
        <v>86</v>
      </c>
      <c r="T222" s="1">
        <v>2</v>
      </c>
    </row>
    <row r="223" spans="1:25">
      <c r="A223" s="20" t="s">
        <v>149</v>
      </c>
      <c r="B223" s="9" t="s">
        <v>421</v>
      </c>
      <c r="C223" s="4">
        <v>328</v>
      </c>
      <c r="D223" s="4">
        <f t="shared" si="17"/>
        <v>294</v>
      </c>
      <c r="E223" s="4">
        <f t="shared" si="18"/>
        <v>64</v>
      </c>
      <c r="F223" s="4">
        <v>55</v>
      </c>
      <c r="G223" s="4">
        <v>5</v>
      </c>
      <c r="H223" s="4">
        <v>3</v>
      </c>
      <c r="I223" s="4">
        <v>1</v>
      </c>
      <c r="J223" s="4">
        <v>39</v>
      </c>
      <c r="K223" s="4">
        <v>26</v>
      </c>
      <c r="L223" s="4">
        <v>8</v>
      </c>
      <c r="M223" s="4">
        <v>26</v>
      </c>
      <c r="N223" s="4">
        <v>27</v>
      </c>
      <c r="O223" s="19">
        <f t="shared" si="19"/>
        <v>0.21768707482993196</v>
      </c>
      <c r="P223" s="19">
        <f t="shared" si="20"/>
        <v>0.26530612244897961</v>
      </c>
      <c r="Q223" s="19">
        <f t="shared" si="21"/>
        <v>0.25</v>
      </c>
      <c r="R223" s="19">
        <f t="shared" si="22"/>
        <v>0.51530612244897966</v>
      </c>
      <c r="S223" s="1">
        <f t="shared" si="23"/>
        <v>78</v>
      </c>
      <c r="T223" s="1">
        <v>6</v>
      </c>
    </row>
    <row r="224" spans="1:25">
      <c r="A224" s="20" t="s">
        <v>153</v>
      </c>
      <c r="B224" s="9" t="s">
        <v>400</v>
      </c>
      <c r="C224" s="4">
        <v>358</v>
      </c>
      <c r="D224" s="4">
        <f t="shared" si="17"/>
        <v>307</v>
      </c>
      <c r="E224" s="4">
        <f t="shared" si="18"/>
        <v>150</v>
      </c>
      <c r="F224" s="4">
        <v>101</v>
      </c>
      <c r="G224" s="4">
        <v>18</v>
      </c>
      <c r="H224" s="4">
        <v>8</v>
      </c>
      <c r="I224" s="4">
        <v>23</v>
      </c>
      <c r="J224" s="4">
        <v>142</v>
      </c>
      <c r="K224" s="4">
        <v>82</v>
      </c>
      <c r="L224" s="4">
        <v>7</v>
      </c>
      <c r="M224" s="4">
        <v>44</v>
      </c>
      <c r="N224" s="4">
        <v>12</v>
      </c>
      <c r="O224" s="19">
        <f t="shared" si="19"/>
        <v>0.48859934853420195</v>
      </c>
      <c r="P224" s="19">
        <f t="shared" si="20"/>
        <v>0.82410423452768733</v>
      </c>
      <c r="Q224" s="19">
        <f t="shared" si="21"/>
        <v>0.52234636871508378</v>
      </c>
      <c r="R224" s="19">
        <f t="shared" si="22"/>
        <v>1.3464506032427712</v>
      </c>
      <c r="S224" s="1">
        <f t="shared" si="23"/>
        <v>253</v>
      </c>
      <c r="T224" s="1">
        <v>5</v>
      </c>
    </row>
    <row r="225" spans="1:25">
      <c r="A225" s="20" t="s">
        <v>152</v>
      </c>
      <c r="B225" s="9" t="s">
        <v>400</v>
      </c>
      <c r="C225" s="4">
        <v>256</v>
      </c>
      <c r="D225" s="4">
        <f t="shared" si="17"/>
        <v>235</v>
      </c>
      <c r="E225" s="4">
        <f t="shared" si="18"/>
        <v>66</v>
      </c>
      <c r="F225" s="4">
        <v>52</v>
      </c>
      <c r="G225" s="4">
        <v>7</v>
      </c>
      <c r="H225" s="4">
        <v>4</v>
      </c>
      <c r="I225" s="4">
        <v>3</v>
      </c>
      <c r="J225" s="4">
        <v>44</v>
      </c>
      <c r="K225" s="4">
        <v>46</v>
      </c>
      <c r="L225" s="4">
        <v>1</v>
      </c>
      <c r="M225" s="4">
        <v>20</v>
      </c>
      <c r="N225" s="4">
        <v>22</v>
      </c>
      <c r="O225" s="19">
        <f t="shared" si="19"/>
        <v>0.28085106382978725</v>
      </c>
      <c r="P225" s="19">
        <f t="shared" si="20"/>
        <v>0.38297872340425532</v>
      </c>
      <c r="Q225" s="19">
        <f t="shared" si="21"/>
        <v>0.33203125</v>
      </c>
      <c r="R225" s="19">
        <f t="shared" si="22"/>
        <v>0.71500997340425532</v>
      </c>
      <c r="S225" s="1">
        <f t="shared" si="23"/>
        <v>90</v>
      </c>
      <c r="T225" s="1">
        <v>5</v>
      </c>
      <c r="U225" s="11">
        <v>1</v>
      </c>
      <c r="Y225" s="5"/>
    </row>
    <row r="226" spans="1:25">
      <c r="A226" s="20" t="s">
        <v>148</v>
      </c>
      <c r="B226" s="9" t="s">
        <v>376</v>
      </c>
      <c r="C226" s="4">
        <v>265</v>
      </c>
      <c r="D226" s="4">
        <f t="shared" si="17"/>
        <v>242</v>
      </c>
      <c r="E226" s="4">
        <f t="shared" si="18"/>
        <v>70</v>
      </c>
      <c r="F226" s="4">
        <v>59</v>
      </c>
      <c r="G226" s="4">
        <v>6</v>
      </c>
      <c r="H226" s="4">
        <v>4</v>
      </c>
      <c r="I226" s="4">
        <v>1</v>
      </c>
      <c r="J226" s="4">
        <v>47</v>
      </c>
      <c r="K226" s="4">
        <v>21</v>
      </c>
      <c r="L226" s="4">
        <v>4</v>
      </c>
      <c r="M226" s="4">
        <v>19</v>
      </c>
      <c r="N226" s="4">
        <v>16</v>
      </c>
      <c r="O226" s="19">
        <f t="shared" si="19"/>
        <v>0.28925619834710742</v>
      </c>
      <c r="P226" s="19">
        <f t="shared" si="20"/>
        <v>0.35950413223140498</v>
      </c>
      <c r="Q226" s="19">
        <f t="shared" si="21"/>
        <v>0.32075471698113206</v>
      </c>
      <c r="R226" s="19">
        <f t="shared" si="22"/>
        <v>0.68025884921253699</v>
      </c>
      <c r="S226" s="1">
        <f t="shared" si="23"/>
        <v>87</v>
      </c>
      <c r="T226" s="1">
        <v>5</v>
      </c>
      <c r="U226" s="11">
        <v>2</v>
      </c>
      <c r="W226" s="11">
        <v>1</v>
      </c>
    </row>
    <row r="227" spans="1:25" s="6" customFormat="1">
      <c r="A227" s="20" t="s">
        <v>154</v>
      </c>
      <c r="B227" s="9" t="s">
        <v>374</v>
      </c>
      <c r="C227" s="4">
        <v>220</v>
      </c>
      <c r="D227" s="4">
        <f t="shared" si="17"/>
        <v>182</v>
      </c>
      <c r="E227" s="4">
        <f t="shared" si="18"/>
        <v>70</v>
      </c>
      <c r="F227" s="4">
        <v>55</v>
      </c>
      <c r="G227" s="4">
        <v>13</v>
      </c>
      <c r="H227" s="4">
        <v>2</v>
      </c>
      <c r="I227" s="4">
        <v>0</v>
      </c>
      <c r="J227" s="4">
        <v>41</v>
      </c>
      <c r="K227" s="4">
        <v>29</v>
      </c>
      <c r="L227" s="4">
        <v>0</v>
      </c>
      <c r="M227" s="4">
        <v>38</v>
      </c>
      <c r="N227" s="4">
        <v>8</v>
      </c>
      <c r="O227" s="19">
        <f t="shared" si="19"/>
        <v>0.38461538461538464</v>
      </c>
      <c r="P227" s="19">
        <f t="shared" si="20"/>
        <v>0.47802197802197804</v>
      </c>
      <c r="Q227" s="19">
        <f t="shared" si="21"/>
        <v>0.49090909090909091</v>
      </c>
      <c r="R227" s="19">
        <f t="shared" si="22"/>
        <v>0.96893106893106895</v>
      </c>
      <c r="S227" s="1">
        <f t="shared" si="23"/>
        <v>87</v>
      </c>
      <c r="T227" s="1">
        <v>4</v>
      </c>
      <c r="U227" s="11"/>
      <c r="V227" s="11"/>
      <c r="W227" s="11">
        <v>1</v>
      </c>
      <c r="X227" s="11"/>
      <c r="Y227" s="11"/>
    </row>
    <row r="228" spans="1:25">
      <c r="A228" s="20" t="s">
        <v>238</v>
      </c>
      <c r="B228" s="9" t="s">
        <v>397</v>
      </c>
      <c r="C228" s="4">
        <v>164</v>
      </c>
      <c r="D228" s="4">
        <f t="shared" si="17"/>
        <v>156</v>
      </c>
      <c r="E228" s="4">
        <f t="shared" si="18"/>
        <v>64</v>
      </c>
      <c r="F228" s="4">
        <v>45</v>
      </c>
      <c r="G228" s="4">
        <v>16</v>
      </c>
      <c r="H228" s="4">
        <v>1</v>
      </c>
      <c r="I228" s="4">
        <v>2</v>
      </c>
      <c r="J228" s="4">
        <v>44</v>
      </c>
      <c r="K228" s="4">
        <v>42</v>
      </c>
      <c r="L228" s="4">
        <v>1</v>
      </c>
      <c r="M228" s="4">
        <v>7</v>
      </c>
      <c r="N228" s="4">
        <v>10</v>
      </c>
      <c r="O228" s="19">
        <f t="shared" si="19"/>
        <v>0.41025641025641024</v>
      </c>
      <c r="P228" s="19">
        <f t="shared" si="20"/>
        <v>0.5641025641025641</v>
      </c>
      <c r="Q228" s="19">
        <f t="shared" si="21"/>
        <v>0.42682926829268292</v>
      </c>
      <c r="R228" s="19">
        <f t="shared" si="22"/>
        <v>0.99093183239524696</v>
      </c>
      <c r="S228" s="1">
        <f t="shared" si="23"/>
        <v>88</v>
      </c>
      <c r="T228" s="1">
        <v>3</v>
      </c>
    </row>
    <row r="229" spans="1:25">
      <c r="A229" s="20" t="s">
        <v>365</v>
      </c>
      <c r="B229" s="9" t="s">
        <v>347</v>
      </c>
      <c r="C229" s="4">
        <v>59</v>
      </c>
      <c r="D229" s="4">
        <f t="shared" si="17"/>
        <v>53</v>
      </c>
      <c r="E229" s="4">
        <f t="shared" si="18"/>
        <v>19</v>
      </c>
      <c r="F229" s="4">
        <v>19</v>
      </c>
      <c r="G229" s="4">
        <v>0</v>
      </c>
      <c r="H229" s="4">
        <v>0</v>
      </c>
      <c r="I229" s="4">
        <v>0</v>
      </c>
      <c r="J229" s="4">
        <v>12</v>
      </c>
      <c r="K229" s="4">
        <v>7</v>
      </c>
      <c r="L229" s="4">
        <v>0</v>
      </c>
      <c r="M229" s="4">
        <v>6</v>
      </c>
      <c r="N229" s="4">
        <v>4</v>
      </c>
      <c r="O229" s="19">
        <f t="shared" si="19"/>
        <v>0.35849056603773582</v>
      </c>
      <c r="P229" s="19">
        <f t="shared" si="20"/>
        <v>0.35849056603773582</v>
      </c>
      <c r="Q229" s="19">
        <f t="shared" si="21"/>
        <v>0.42372881355932202</v>
      </c>
      <c r="R229" s="19">
        <f t="shared" si="22"/>
        <v>0.78221937959705778</v>
      </c>
      <c r="S229" s="1">
        <f t="shared" si="23"/>
        <v>19</v>
      </c>
      <c r="T229" s="1">
        <v>2</v>
      </c>
    </row>
    <row r="230" spans="1:25">
      <c r="A230" s="20" t="s">
        <v>366</v>
      </c>
      <c r="B230" s="9" t="s">
        <v>347</v>
      </c>
      <c r="C230" s="4">
        <v>86</v>
      </c>
      <c r="D230" s="4">
        <f t="shared" si="17"/>
        <v>75</v>
      </c>
      <c r="E230" s="4">
        <f t="shared" si="18"/>
        <v>24</v>
      </c>
      <c r="F230" s="4">
        <v>22</v>
      </c>
      <c r="G230" s="4">
        <v>0</v>
      </c>
      <c r="H230" s="4">
        <v>2</v>
      </c>
      <c r="I230" s="4">
        <v>0</v>
      </c>
      <c r="J230" s="4">
        <v>22</v>
      </c>
      <c r="K230" s="4">
        <v>17</v>
      </c>
      <c r="L230" s="4">
        <v>1</v>
      </c>
      <c r="M230" s="4">
        <v>10</v>
      </c>
      <c r="N230" s="4">
        <v>3</v>
      </c>
      <c r="O230" s="19">
        <f t="shared" si="19"/>
        <v>0.32</v>
      </c>
      <c r="P230" s="19">
        <f t="shared" si="20"/>
        <v>0.37333333333333335</v>
      </c>
      <c r="Q230" s="19">
        <f t="shared" si="21"/>
        <v>0.38372093023255816</v>
      </c>
      <c r="R230" s="19">
        <f t="shared" si="22"/>
        <v>0.75705426356589145</v>
      </c>
      <c r="S230" s="1">
        <f t="shared" si="23"/>
        <v>28</v>
      </c>
      <c r="T230" s="1">
        <v>2</v>
      </c>
      <c r="Y230" s="5"/>
    </row>
    <row r="231" spans="1:25">
      <c r="A231" s="20" t="s">
        <v>145</v>
      </c>
      <c r="B231" s="9" t="s">
        <v>378</v>
      </c>
      <c r="C231" s="4">
        <v>237</v>
      </c>
      <c r="D231" s="4">
        <f t="shared" si="17"/>
        <v>208</v>
      </c>
      <c r="E231" s="4">
        <f t="shared" si="18"/>
        <v>60</v>
      </c>
      <c r="F231" s="4">
        <v>42</v>
      </c>
      <c r="G231" s="4">
        <v>9</v>
      </c>
      <c r="H231" s="4">
        <v>5</v>
      </c>
      <c r="I231" s="4">
        <v>4</v>
      </c>
      <c r="J231" s="4">
        <v>47</v>
      </c>
      <c r="K231" s="4">
        <v>21</v>
      </c>
      <c r="L231" s="4">
        <v>1</v>
      </c>
      <c r="M231" s="4">
        <v>28</v>
      </c>
      <c r="N231" s="4">
        <v>15</v>
      </c>
      <c r="O231" s="19">
        <f t="shared" si="19"/>
        <v>0.28846153846153844</v>
      </c>
      <c r="P231" s="19">
        <f t="shared" si="20"/>
        <v>0.4375</v>
      </c>
      <c r="Q231" s="19">
        <f t="shared" si="21"/>
        <v>0.36708860759493672</v>
      </c>
      <c r="R231" s="19">
        <f t="shared" si="22"/>
        <v>0.80458860759493667</v>
      </c>
      <c r="S231" s="1">
        <f t="shared" si="23"/>
        <v>91</v>
      </c>
      <c r="T231" s="1">
        <v>4</v>
      </c>
      <c r="U231" s="11">
        <v>2</v>
      </c>
      <c r="W231" s="11">
        <v>1</v>
      </c>
    </row>
    <row r="232" spans="1:25" s="6" customFormat="1">
      <c r="A232" s="20" t="s">
        <v>239</v>
      </c>
      <c r="B232" s="9" t="s">
        <v>420</v>
      </c>
      <c r="C232" s="4">
        <v>137</v>
      </c>
      <c r="D232" s="4">
        <f t="shared" si="17"/>
        <v>113</v>
      </c>
      <c r="E232" s="4">
        <f t="shared" si="18"/>
        <v>36</v>
      </c>
      <c r="F232" s="4">
        <v>28</v>
      </c>
      <c r="G232" s="4">
        <v>5</v>
      </c>
      <c r="H232" s="4">
        <v>1</v>
      </c>
      <c r="I232" s="4">
        <v>2</v>
      </c>
      <c r="J232" s="4">
        <v>31</v>
      </c>
      <c r="K232" s="4">
        <v>31</v>
      </c>
      <c r="L232" s="4">
        <v>2</v>
      </c>
      <c r="M232" s="4">
        <v>22</v>
      </c>
      <c r="N232" s="4">
        <v>13</v>
      </c>
      <c r="O232" s="19">
        <f t="shared" si="19"/>
        <v>0.31858407079646017</v>
      </c>
      <c r="P232" s="19">
        <f t="shared" si="20"/>
        <v>0.4336283185840708</v>
      </c>
      <c r="Q232" s="19">
        <f t="shared" si="21"/>
        <v>0.40875912408759124</v>
      </c>
      <c r="R232" s="19">
        <f t="shared" si="22"/>
        <v>0.84238744267166199</v>
      </c>
      <c r="S232" s="1">
        <f t="shared" si="23"/>
        <v>49</v>
      </c>
      <c r="T232" s="1">
        <v>2</v>
      </c>
      <c r="U232" s="11"/>
      <c r="V232" s="11"/>
      <c r="W232" s="11"/>
      <c r="X232" s="11"/>
      <c r="Y232" s="11"/>
    </row>
    <row r="233" spans="1:25">
      <c r="A233" s="20" t="s">
        <v>147</v>
      </c>
      <c r="B233" s="9" t="s">
        <v>146</v>
      </c>
      <c r="C233" s="4">
        <v>139</v>
      </c>
      <c r="D233" s="4">
        <f t="shared" si="17"/>
        <v>125</v>
      </c>
      <c r="E233" s="4">
        <f t="shared" si="18"/>
        <v>37</v>
      </c>
      <c r="F233" s="4">
        <v>33</v>
      </c>
      <c r="G233" s="4">
        <v>2</v>
      </c>
      <c r="H233" s="4">
        <v>2</v>
      </c>
      <c r="I233" s="4">
        <v>0</v>
      </c>
      <c r="J233" s="4">
        <v>28</v>
      </c>
      <c r="K233" s="4">
        <v>5</v>
      </c>
      <c r="L233" s="4">
        <v>0</v>
      </c>
      <c r="M233" s="4">
        <v>14</v>
      </c>
      <c r="N233" s="4">
        <v>15</v>
      </c>
      <c r="O233" s="19">
        <f t="shared" si="19"/>
        <v>0.29599999999999999</v>
      </c>
      <c r="P233" s="19">
        <f t="shared" si="20"/>
        <v>0.34399999999999997</v>
      </c>
      <c r="Q233" s="19">
        <f t="shared" si="21"/>
        <v>0.36690647482014388</v>
      </c>
      <c r="R233" s="19">
        <f t="shared" si="22"/>
        <v>0.71090647482014391</v>
      </c>
      <c r="S233" s="1">
        <f t="shared" si="23"/>
        <v>43</v>
      </c>
      <c r="T233" s="1">
        <v>3</v>
      </c>
      <c r="U233" s="11">
        <v>2</v>
      </c>
      <c r="W233" s="11">
        <v>1</v>
      </c>
    </row>
    <row r="234" spans="1:25">
      <c r="A234" s="20" t="s">
        <v>150</v>
      </c>
      <c r="B234" s="9" t="s">
        <v>151</v>
      </c>
      <c r="C234" s="4">
        <v>83</v>
      </c>
      <c r="D234" s="4">
        <f t="shared" si="17"/>
        <v>76</v>
      </c>
      <c r="E234" s="4">
        <f t="shared" si="18"/>
        <v>28</v>
      </c>
      <c r="F234" s="4">
        <v>18</v>
      </c>
      <c r="G234" s="4">
        <v>9</v>
      </c>
      <c r="H234" s="4">
        <v>0</v>
      </c>
      <c r="I234" s="4">
        <v>1</v>
      </c>
      <c r="J234" s="4">
        <v>24</v>
      </c>
      <c r="K234" s="4">
        <v>4</v>
      </c>
      <c r="L234" s="4">
        <v>0</v>
      </c>
      <c r="M234" s="4">
        <v>7</v>
      </c>
      <c r="N234" s="4">
        <v>3</v>
      </c>
      <c r="O234" s="19">
        <f t="shared" si="19"/>
        <v>0.36842105263157893</v>
      </c>
      <c r="P234" s="19">
        <f t="shared" si="20"/>
        <v>0.52631578947368418</v>
      </c>
      <c r="Q234" s="19">
        <f t="shared" si="21"/>
        <v>0.42168674698795183</v>
      </c>
      <c r="R234" s="19">
        <f t="shared" si="22"/>
        <v>0.94800253646163601</v>
      </c>
      <c r="S234" s="1">
        <f t="shared" si="23"/>
        <v>40</v>
      </c>
      <c r="T234" s="1">
        <v>2</v>
      </c>
      <c r="U234" s="11">
        <v>1</v>
      </c>
    </row>
    <row r="235" spans="1:25">
      <c r="A235" s="20" t="s">
        <v>234</v>
      </c>
      <c r="B235" s="9" t="s">
        <v>360</v>
      </c>
      <c r="C235" s="4">
        <v>56</v>
      </c>
      <c r="D235" s="4">
        <f t="shared" si="17"/>
        <v>49</v>
      </c>
      <c r="E235" s="4">
        <f t="shared" si="18"/>
        <v>9</v>
      </c>
      <c r="F235" s="4">
        <v>9</v>
      </c>
      <c r="G235" s="4">
        <v>0</v>
      </c>
      <c r="H235" s="4">
        <v>0</v>
      </c>
      <c r="I235" s="4">
        <v>0</v>
      </c>
      <c r="J235" s="4">
        <v>11</v>
      </c>
      <c r="K235" s="4">
        <v>7</v>
      </c>
      <c r="L235" s="4">
        <v>1</v>
      </c>
      <c r="M235" s="4">
        <v>6</v>
      </c>
      <c r="N235" s="4">
        <v>5</v>
      </c>
      <c r="O235" s="19">
        <f t="shared" si="19"/>
        <v>0.18367346938775511</v>
      </c>
      <c r="P235" s="19">
        <f t="shared" si="20"/>
        <v>0.18367346938775511</v>
      </c>
      <c r="Q235" s="19">
        <f t="shared" si="21"/>
        <v>0.25</v>
      </c>
      <c r="R235" s="19">
        <f t="shared" si="22"/>
        <v>0.43367346938775508</v>
      </c>
      <c r="S235" s="1">
        <f t="shared" si="23"/>
        <v>9</v>
      </c>
      <c r="T235" s="1">
        <v>2</v>
      </c>
    </row>
    <row r="236" spans="1:25">
      <c r="A236" s="20" t="s">
        <v>170</v>
      </c>
      <c r="B236" s="9" t="s">
        <v>413</v>
      </c>
      <c r="C236" s="4">
        <v>255</v>
      </c>
      <c r="D236" s="4">
        <f t="shared" si="17"/>
        <v>214</v>
      </c>
      <c r="E236" s="4">
        <f t="shared" si="18"/>
        <v>86</v>
      </c>
      <c r="F236" s="4">
        <v>68</v>
      </c>
      <c r="G236" s="4">
        <v>13</v>
      </c>
      <c r="H236" s="4">
        <v>3</v>
      </c>
      <c r="I236" s="4">
        <v>2</v>
      </c>
      <c r="J236" s="4">
        <v>60</v>
      </c>
      <c r="K236" s="4">
        <v>19</v>
      </c>
      <c r="L236" s="4">
        <v>0</v>
      </c>
      <c r="M236" s="4">
        <v>41</v>
      </c>
      <c r="N236" s="4">
        <v>11</v>
      </c>
      <c r="O236" s="19">
        <f t="shared" si="19"/>
        <v>0.40186915887850466</v>
      </c>
      <c r="P236" s="19">
        <f t="shared" si="20"/>
        <v>0.51869158878504673</v>
      </c>
      <c r="Q236" s="19">
        <f t="shared" si="21"/>
        <v>0.49803921568627452</v>
      </c>
      <c r="R236" s="19">
        <f t="shared" si="22"/>
        <v>1.0167308044713212</v>
      </c>
      <c r="S236" s="1">
        <f t="shared" si="23"/>
        <v>111</v>
      </c>
      <c r="T236" s="1">
        <v>5</v>
      </c>
      <c r="U236" s="11">
        <v>2</v>
      </c>
      <c r="W236" s="11">
        <v>1</v>
      </c>
    </row>
    <row r="237" spans="1:25">
      <c r="A237" s="20" t="s">
        <v>163</v>
      </c>
      <c r="B237" s="9" t="s">
        <v>413</v>
      </c>
      <c r="C237" s="4">
        <v>296</v>
      </c>
      <c r="D237" s="4">
        <f t="shared" si="17"/>
        <v>268</v>
      </c>
      <c r="E237" s="4">
        <f t="shared" si="18"/>
        <v>101</v>
      </c>
      <c r="F237" s="4">
        <v>67</v>
      </c>
      <c r="G237" s="4">
        <v>19</v>
      </c>
      <c r="H237" s="4">
        <v>9</v>
      </c>
      <c r="I237" s="4">
        <v>6</v>
      </c>
      <c r="J237" s="4">
        <v>56</v>
      </c>
      <c r="K237" s="4">
        <v>40</v>
      </c>
      <c r="L237" s="4">
        <v>2</v>
      </c>
      <c r="M237" s="4">
        <v>26</v>
      </c>
      <c r="N237" s="4">
        <v>8</v>
      </c>
      <c r="O237" s="19">
        <f t="shared" si="19"/>
        <v>0.37686567164179102</v>
      </c>
      <c r="P237" s="19">
        <f t="shared" si="20"/>
        <v>0.58208955223880599</v>
      </c>
      <c r="Q237" s="19">
        <f t="shared" si="21"/>
        <v>0.42229729729729731</v>
      </c>
      <c r="R237" s="19">
        <f t="shared" si="22"/>
        <v>1.0043868495361032</v>
      </c>
      <c r="S237" s="1">
        <f t="shared" si="23"/>
        <v>156</v>
      </c>
      <c r="T237" s="1">
        <v>5</v>
      </c>
      <c r="U237" s="11">
        <v>2</v>
      </c>
      <c r="W237" s="11">
        <v>1</v>
      </c>
    </row>
    <row r="238" spans="1:25">
      <c r="A238" s="20" t="s">
        <v>257</v>
      </c>
      <c r="B238" s="9" t="s">
        <v>409</v>
      </c>
      <c r="C238" s="4">
        <v>199</v>
      </c>
      <c r="D238" s="4">
        <f t="shared" si="17"/>
        <v>172</v>
      </c>
      <c r="E238" s="4">
        <f t="shared" si="18"/>
        <v>67</v>
      </c>
      <c r="F238" s="4">
        <v>48</v>
      </c>
      <c r="G238" s="4">
        <v>8</v>
      </c>
      <c r="H238" s="4">
        <v>4</v>
      </c>
      <c r="I238" s="4">
        <v>7</v>
      </c>
      <c r="J238" s="4">
        <v>61</v>
      </c>
      <c r="K238" s="4">
        <v>21</v>
      </c>
      <c r="L238" s="4">
        <v>2</v>
      </c>
      <c r="M238" s="4">
        <v>25</v>
      </c>
      <c r="N238" s="4">
        <v>21</v>
      </c>
      <c r="O238" s="19">
        <f t="shared" si="19"/>
        <v>0.38953488372093026</v>
      </c>
      <c r="P238" s="19">
        <f t="shared" si="20"/>
        <v>0.60465116279069764</v>
      </c>
      <c r="Q238" s="19">
        <f t="shared" si="21"/>
        <v>0.45226130653266333</v>
      </c>
      <c r="R238" s="19">
        <f t="shared" si="22"/>
        <v>1.0569124693233609</v>
      </c>
      <c r="S238" s="1">
        <f t="shared" si="23"/>
        <v>104</v>
      </c>
      <c r="T238" s="1">
        <v>4</v>
      </c>
    </row>
    <row r="239" spans="1:25">
      <c r="A239" s="20" t="s">
        <v>255</v>
      </c>
      <c r="B239" s="9" t="s">
        <v>409</v>
      </c>
      <c r="C239" s="4">
        <v>123</v>
      </c>
      <c r="D239" s="4">
        <f t="shared" si="17"/>
        <v>115</v>
      </c>
      <c r="E239" s="4">
        <f t="shared" si="18"/>
        <v>37</v>
      </c>
      <c r="F239" s="4">
        <v>29</v>
      </c>
      <c r="G239" s="4">
        <v>3</v>
      </c>
      <c r="H239" s="4">
        <v>2</v>
      </c>
      <c r="I239" s="4">
        <v>3</v>
      </c>
      <c r="J239" s="4">
        <v>23</v>
      </c>
      <c r="K239" s="4">
        <v>16</v>
      </c>
      <c r="L239" s="4">
        <v>3</v>
      </c>
      <c r="M239" s="4">
        <v>5</v>
      </c>
      <c r="N239" s="4">
        <v>13</v>
      </c>
      <c r="O239" s="19">
        <f t="shared" si="19"/>
        <v>0.32173913043478258</v>
      </c>
      <c r="P239" s="19">
        <f t="shared" si="20"/>
        <v>0.46086956521739131</v>
      </c>
      <c r="Q239" s="19">
        <f t="shared" si="21"/>
        <v>0.31707317073170732</v>
      </c>
      <c r="R239" s="19">
        <f t="shared" si="22"/>
        <v>0.77794273594909868</v>
      </c>
      <c r="S239" s="1">
        <f t="shared" si="23"/>
        <v>53</v>
      </c>
      <c r="T239" s="1">
        <v>4</v>
      </c>
      <c r="U239" s="11">
        <v>1</v>
      </c>
    </row>
    <row r="240" spans="1:25">
      <c r="A240" s="20" t="s">
        <v>168</v>
      </c>
      <c r="B240" s="9" t="s">
        <v>369</v>
      </c>
      <c r="C240" s="4">
        <v>305</v>
      </c>
      <c r="D240" s="4">
        <f t="shared" si="17"/>
        <v>266</v>
      </c>
      <c r="E240" s="4">
        <f t="shared" si="18"/>
        <v>115</v>
      </c>
      <c r="F240" s="4">
        <v>86</v>
      </c>
      <c r="G240" s="4">
        <v>14</v>
      </c>
      <c r="H240" s="4">
        <v>4</v>
      </c>
      <c r="I240" s="4">
        <v>11</v>
      </c>
      <c r="J240" s="4">
        <v>75</v>
      </c>
      <c r="K240" s="4">
        <v>53</v>
      </c>
      <c r="L240" s="4">
        <v>10</v>
      </c>
      <c r="M240" s="4">
        <v>29</v>
      </c>
      <c r="N240" s="4">
        <v>7</v>
      </c>
      <c r="O240" s="19">
        <f t="shared" si="19"/>
        <v>0.43233082706766918</v>
      </c>
      <c r="P240" s="19">
        <f t="shared" si="20"/>
        <v>0.63909774436090228</v>
      </c>
      <c r="Q240" s="19">
        <f t="shared" si="21"/>
        <v>0.43934426229508194</v>
      </c>
      <c r="R240" s="19">
        <f t="shared" si="22"/>
        <v>1.0784420066559841</v>
      </c>
      <c r="S240" s="1">
        <f t="shared" si="23"/>
        <v>170</v>
      </c>
      <c r="T240" s="1">
        <v>4</v>
      </c>
    </row>
    <row r="241" spans="1:23">
      <c r="A241" s="20" t="s">
        <v>161</v>
      </c>
      <c r="B241" s="9" t="s">
        <v>369</v>
      </c>
      <c r="C241" s="4">
        <v>279</v>
      </c>
      <c r="D241" s="4">
        <f t="shared" si="17"/>
        <v>242</v>
      </c>
      <c r="E241" s="4">
        <f t="shared" si="18"/>
        <v>102</v>
      </c>
      <c r="F241" s="4">
        <v>82</v>
      </c>
      <c r="G241" s="4">
        <v>17</v>
      </c>
      <c r="H241" s="4">
        <v>3</v>
      </c>
      <c r="I241" s="4">
        <v>0</v>
      </c>
      <c r="J241" s="4">
        <v>56</v>
      </c>
      <c r="K241" s="4">
        <v>25</v>
      </c>
      <c r="L241" s="4">
        <v>1</v>
      </c>
      <c r="M241" s="4">
        <v>36</v>
      </c>
      <c r="N241" s="4">
        <v>13</v>
      </c>
      <c r="O241" s="19">
        <f t="shared" si="19"/>
        <v>0.42148760330578511</v>
      </c>
      <c r="P241" s="19">
        <f t="shared" si="20"/>
        <v>0.51652892561983466</v>
      </c>
      <c r="Q241" s="19">
        <f t="shared" si="21"/>
        <v>0.49103942652329752</v>
      </c>
      <c r="R241" s="19">
        <f t="shared" si="22"/>
        <v>1.0075683521431322</v>
      </c>
      <c r="S241" s="1">
        <f t="shared" si="23"/>
        <v>125</v>
      </c>
      <c r="T241" s="1">
        <v>4</v>
      </c>
      <c r="U241" s="11">
        <v>2</v>
      </c>
      <c r="W241" s="11">
        <v>1</v>
      </c>
    </row>
    <row r="242" spans="1:23">
      <c r="A242" s="20" t="s">
        <v>164</v>
      </c>
      <c r="B242" s="9" t="s">
        <v>369</v>
      </c>
      <c r="C242" s="4">
        <v>214</v>
      </c>
      <c r="D242" s="4">
        <f t="shared" si="17"/>
        <v>183</v>
      </c>
      <c r="E242" s="4">
        <f t="shared" si="18"/>
        <v>63</v>
      </c>
      <c r="F242" s="4">
        <v>47</v>
      </c>
      <c r="G242" s="4">
        <v>15</v>
      </c>
      <c r="H242" s="4">
        <v>1</v>
      </c>
      <c r="I242" s="4">
        <v>0</v>
      </c>
      <c r="J242" s="4">
        <v>35</v>
      </c>
      <c r="K242" s="4">
        <v>11</v>
      </c>
      <c r="L242" s="4">
        <v>1</v>
      </c>
      <c r="M242" s="4">
        <v>30</v>
      </c>
      <c r="N242" s="4">
        <v>17</v>
      </c>
      <c r="O242" s="19">
        <f t="shared" si="19"/>
        <v>0.34426229508196721</v>
      </c>
      <c r="P242" s="19">
        <f t="shared" si="20"/>
        <v>0.43715846994535518</v>
      </c>
      <c r="Q242" s="19">
        <f t="shared" si="21"/>
        <v>0.42990654205607476</v>
      </c>
      <c r="R242" s="19">
        <f t="shared" si="22"/>
        <v>0.86706501200142994</v>
      </c>
      <c r="S242" s="1">
        <f t="shared" si="23"/>
        <v>80</v>
      </c>
      <c r="T242" s="1">
        <v>4</v>
      </c>
      <c r="W242" s="11">
        <v>1</v>
      </c>
    </row>
    <row r="243" spans="1:23">
      <c r="A243" s="20" t="s">
        <v>358</v>
      </c>
      <c r="B243" s="9" t="s">
        <v>381</v>
      </c>
      <c r="C243" s="4">
        <v>111</v>
      </c>
      <c r="D243" s="4">
        <f t="shared" si="17"/>
        <v>95</v>
      </c>
      <c r="E243" s="4">
        <f t="shared" si="18"/>
        <v>22</v>
      </c>
      <c r="F243" s="4">
        <v>13</v>
      </c>
      <c r="G243" s="4">
        <v>6</v>
      </c>
      <c r="H243" s="4">
        <v>1</v>
      </c>
      <c r="I243" s="4">
        <v>2</v>
      </c>
      <c r="J243" s="4">
        <v>24</v>
      </c>
      <c r="K243" s="4">
        <v>18</v>
      </c>
      <c r="L243" s="4">
        <v>3</v>
      </c>
      <c r="M243" s="4">
        <v>13</v>
      </c>
      <c r="N243" s="4">
        <v>10</v>
      </c>
      <c r="O243" s="19">
        <f t="shared" si="19"/>
        <v>0.23157894736842105</v>
      </c>
      <c r="P243" s="19">
        <f t="shared" si="20"/>
        <v>0.37894736842105264</v>
      </c>
      <c r="Q243" s="19">
        <f t="shared" si="21"/>
        <v>0.28828828828828829</v>
      </c>
      <c r="R243" s="19">
        <f t="shared" si="22"/>
        <v>0.66723565670934093</v>
      </c>
      <c r="S243" s="1">
        <f t="shared" si="23"/>
        <v>36</v>
      </c>
      <c r="T243" s="1">
        <v>2</v>
      </c>
    </row>
    <row r="244" spans="1:23">
      <c r="A244" s="20" t="s">
        <v>242</v>
      </c>
      <c r="B244" s="9" t="s">
        <v>419</v>
      </c>
      <c r="C244" s="4">
        <v>123</v>
      </c>
      <c r="D244" s="4">
        <f t="shared" si="17"/>
        <v>111</v>
      </c>
      <c r="E244" s="4">
        <f t="shared" si="18"/>
        <v>37</v>
      </c>
      <c r="F244" s="4">
        <v>18</v>
      </c>
      <c r="G244" s="4">
        <v>6</v>
      </c>
      <c r="H244" s="4">
        <v>1</v>
      </c>
      <c r="I244" s="4">
        <v>12</v>
      </c>
      <c r="J244" s="4">
        <v>36</v>
      </c>
      <c r="K244" s="4">
        <v>10</v>
      </c>
      <c r="L244" s="4">
        <v>1</v>
      </c>
      <c r="M244" s="4">
        <v>11</v>
      </c>
      <c r="N244" s="4">
        <v>2</v>
      </c>
      <c r="O244" s="19">
        <f t="shared" si="19"/>
        <v>0.33333333333333331</v>
      </c>
      <c r="P244" s="19">
        <f t="shared" si="20"/>
        <v>0.72972972972972971</v>
      </c>
      <c r="Q244" s="19">
        <f t="shared" si="21"/>
        <v>0.38211382113821141</v>
      </c>
      <c r="R244" s="19">
        <f t="shared" si="22"/>
        <v>1.1118435508679412</v>
      </c>
      <c r="S244" s="1">
        <f t="shared" si="23"/>
        <v>81</v>
      </c>
      <c r="T244" s="1">
        <v>3</v>
      </c>
      <c r="U244" s="11">
        <v>1</v>
      </c>
    </row>
    <row r="245" spans="1:23">
      <c r="A245" s="20" t="s">
        <v>159</v>
      </c>
      <c r="B245" s="9" t="s">
        <v>396</v>
      </c>
      <c r="C245" s="4">
        <v>240</v>
      </c>
      <c r="D245" s="4">
        <f t="shared" si="17"/>
        <v>201</v>
      </c>
      <c r="E245" s="4">
        <f t="shared" si="18"/>
        <v>90</v>
      </c>
      <c r="F245" s="4">
        <v>61</v>
      </c>
      <c r="G245" s="4">
        <v>19</v>
      </c>
      <c r="H245" s="4">
        <v>4</v>
      </c>
      <c r="I245" s="4">
        <v>6</v>
      </c>
      <c r="J245" s="4">
        <v>54</v>
      </c>
      <c r="K245" s="4">
        <v>21</v>
      </c>
      <c r="L245" s="4">
        <v>1</v>
      </c>
      <c r="M245" s="4">
        <v>38</v>
      </c>
      <c r="N245" s="4">
        <v>7</v>
      </c>
      <c r="O245" s="19">
        <f t="shared" si="19"/>
        <v>0.44776119402985076</v>
      </c>
      <c r="P245" s="19">
        <f t="shared" si="20"/>
        <v>0.67164179104477617</v>
      </c>
      <c r="Q245" s="19">
        <f t="shared" si="21"/>
        <v>0.52916666666666667</v>
      </c>
      <c r="R245" s="19">
        <f t="shared" si="22"/>
        <v>1.2008084577114428</v>
      </c>
      <c r="S245" s="1">
        <f t="shared" si="23"/>
        <v>135</v>
      </c>
      <c r="T245" s="1">
        <v>4</v>
      </c>
      <c r="U245" s="11">
        <v>2</v>
      </c>
      <c r="V245" s="5"/>
      <c r="W245" s="5">
        <v>1</v>
      </c>
    </row>
    <row r="246" spans="1:23">
      <c r="A246" s="20" t="s">
        <v>260</v>
      </c>
      <c r="B246" s="9" t="s">
        <v>410</v>
      </c>
      <c r="C246" s="4">
        <v>105</v>
      </c>
      <c r="D246" s="4">
        <f t="shared" si="17"/>
        <v>91</v>
      </c>
      <c r="E246" s="4">
        <f t="shared" si="18"/>
        <v>34</v>
      </c>
      <c r="F246" s="4">
        <v>25</v>
      </c>
      <c r="G246" s="4">
        <v>6</v>
      </c>
      <c r="H246" s="4">
        <v>0</v>
      </c>
      <c r="I246" s="4">
        <v>3</v>
      </c>
      <c r="J246" s="4">
        <v>32</v>
      </c>
      <c r="K246" s="4">
        <v>8</v>
      </c>
      <c r="L246" s="4">
        <v>3</v>
      </c>
      <c r="M246" s="4">
        <v>11</v>
      </c>
      <c r="N246" s="4">
        <v>2</v>
      </c>
      <c r="O246" s="19">
        <f t="shared" si="19"/>
        <v>0.37362637362637363</v>
      </c>
      <c r="P246" s="19">
        <f t="shared" si="20"/>
        <v>0.53846153846153844</v>
      </c>
      <c r="Q246" s="19">
        <f t="shared" si="21"/>
        <v>0.4</v>
      </c>
      <c r="R246" s="19">
        <f t="shared" si="22"/>
        <v>0.93846153846153846</v>
      </c>
      <c r="S246" s="1">
        <f t="shared" si="23"/>
        <v>49</v>
      </c>
      <c r="T246" s="1">
        <v>3</v>
      </c>
      <c r="U246" s="11">
        <v>1</v>
      </c>
    </row>
    <row r="247" spans="1:23">
      <c r="A247" s="20" t="s">
        <v>377</v>
      </c>
      <c r="B247" s="9" t="s">
        <v>410</v>
      </c>
      <c r="C247" s="4">
        <v>160</v>
      </c>
      <c r="D247" s="4">
        <f t="shared" si="17"/>
        <v>137</v>
      </c>
      <c r="E247" s="4">
        <f t="shared" si="18"/>
        <v>50</v>
      </c>
      <c r="F247" s="4">
        <v>40</v>
      </c>
      <c r="G247" s="4">
        <v>9</v>
      </c>
      <c r="H247" s="4">
        <v>1</v>
      </c>
      <c r="I247" s="4">
        <v>0</v>
      </c>
      <c r="J247" s="4">
        <v>50</v>
      </c>
      <c r="K247" s="4">
        <v>11</v>
      </c>
      <c r="L247" s="4">
        <v>3</v>
      </c>
      <c r="M247" s="4">
        <v>20</v>
      </c>
      <c r="N247" s="4">
        <v>5</v>
      </c>
      <c r="O247" s="19">
        <f t="shared" si="19"/>
        <v>0.36496350364963503</v>
      </c>
      <c r="P247" s="19">
        <f t="shared" si="20"/>
        <v>0.44525547445255476</v>
      </c>
      <c r="Q247" s="19">
        <f t="shared" si="21"/>
        <v>0.41875000000000001</v>
      </c>
      <c r="R247" s="19">
        <f t="shared" si="22"/>
        <v>0.86400547445255471</v>
      </c>
      <c r="S247" s="1">
        <f t="shared" si="23"/>
        <v>61</v>
      </c>
      <c r="T247" s="1">
        <v>3</v>
      </c>
      <c r="U247" s="11">
        <v>1</v>
      </c>
    </row>
    <row r="248" spans="1:23">
      <c r="A248" s="20" t="s">
        <v>386</v>
      </c>
      <c r="B248" s="9" t="s">
        <v>410</v>
      </c>
      <c r="C248" s="4">
        <v>106</v>
      </c>
      <c r="D248" s="4">
        <f t="shared" si="17"/>
        <v>92</v>
      </c>
      <c r="E248" s="4">
        <f t="shared" si="18"/>
        <v>17</v>
      </c>
      <c r="F248" s="4">
        <v>13</v>
      </c>
      <c r="G248" s="4">
        <v>3</v>
      </c>
      <c r="H248" s="4">
        <v>1</v>
      </c>
      <c r="I248" s="4">
        <v>0</v>
      </c>
      <c r="J248" s="4">
        <v>23</v>
      </c>
      <c r="K248" s="4">
        <v>7</v>
      </c>
      <c r="L248" s="4">
        <v>0</v>
      </c>
      <c r="M248" s="4">
        <v>14</v>
      </c>
      <c r="N248" s="4">
        <v>18</v>
      </c>
      <c r="O248" s="19">
        <f t="shared" si="19"/>
        <v>0.18478260869565216</v>
      </c>
      <c r="P248" s="19">
        <f t="shared" si="20"/>
        <v>0.2391304347826087</v>
      </c>
      <c r="Q248" s="19">
        <f t="shared" si="21"/>
        <v>0.29245283018867924</v>
      </c>
      <c r="R248" s="19">
        <f t="shared" si="22"/>
        <v>0.53158326497128794</v>
      </c>
      <c r="S248" s="1">
        <f t="shared" si="23"/>
        <v>22</v>
      </c>
      <c r="T248" s="1">
        <v>3</v>
      </c>
      <c r="U248" s="11">
        <v>1</v>
      </c>
    </row>
    <row r="249" spans="1:23">
      <c r="A249" s="20" t="s">
        <v>384</v>
      </c>
      <c r="B249" s="9" t="s">
        <v>418</v>
      </c>
      <c r="C249" s="4">
        <v>71</v>
      </c>
      <c r="D249" s="4">
        <f t="shared" si="17"/>
        <v>67</v>
      </c>
      <c r="E249" s="4">
        <f t="shared" si="18"/>
        <v>18</v>
      </c>
      <c r="F249" s="4">
        <v>18</v>
      </c>
      <c r="G249" s="4">
        <v>0</v>
      </c>
      <c r="H249" s="4">
        <v>0</v>
      </c>
      <c r="I249" s="4">
        <v>0</v>
      </c>
      <c r="J249" s="4">
        <v>18</v>
      </c>
      <c r="K249" s="4">
        <v>5</v>
      </c>
      <c r="L249" s="4">
        <v>0</v>
      </c>
      <c r="M249" s="4">
        <v>4</v>
      </c>
      <c r="N249" s="4">
        <v>2</v>
      </c>
      <c r="O249" s="19">
        <f t="shared" si="19"/>
        <v>0.26865671641791045</v>
      </c>
      <c r="P249" s="19">
        <f t="shared" si="20"/>
        <v>0.26865671641791045</v>
      </c>
      <c r="Q249" s="19">
        <f t="shared" si="21"/>
        <v>0.30985915492957744</v>
      </c>
      <c r="R249" s="19">
        <f t="shared" si="22"/>
        <v>0.57851587134748783</v>
      </c>
      <c r="S249" s="1">
        <f t="shared" si="23"/>
        <v>18</v>
      </c>
      <c r="T249" s="1">
        <v>2</v>
      </c>
    </row>
    <row r="250" spans="1:23">
      <c r="A250" s="20" t="s">
        <v>166</v>
      </c>
      <c r="B250" s="9" t="s">
        <v>368</v>
      </c>
      <c r="C250" s="4">
        <v>201</v>
      </c>
      <c r="D250" s="4">
        <f t="shared" si="17"/>
        <v>164</v>
      </c>
      <c r="E250" s="4">
        <f t="shared" si="18"/>
        <v>71</v>
      </c>
      <c r="F250" s="4">
        <v>34</v>
      </c>
      <c r="G250" s="4">
        <v>16</v>
      </c>
      <c r="H250" s="4">
        <v>5</v>
      </c>
      <c r="I250" s="4">
        <v>16</v>
      </c>
      <c r="J250" s="4">
        <v>57</v>
      </c>
      <c r="K250" s="4">
        <v>17</v>
      </c>
      <c r="L250" s="4">
        <v>1</v>
      </c>
      <c r="M250" s="4">
        <v>36</v>
      </c>
      <c r="N250" s="4">
        <v>4</v>
      </c>
      <c r="O250" s="19">
        <f t="shared" si="19"/>
        <v>0.43292682926829268</v>
      </c>
      <c r="P250" s="19">
        <f t="shared" si="20"/>
        <v>0.88414634146341464</v>
      </c>
      <c r="Q250" s="19">
        <f t="shared" si="21"/>
        <v>0.52736318407960203</v>
      </c>
      <c r="R250" s="19">
        <f t="shared" si="22"/>
        <v>1.4115095255430168</v>
      </c>
      <c r="S250" s="1">
        <f t="shared" si="23"/>
        <v>145</v>
      </c>
      <c r="T250" s="1">
        <v>3</v>
      </c>
      <c r="U250" s="11">
        <v>2</v>
      </c>
      <c r="V250" s="5"/>
      <c r="W250" s="5">
        <v>1</v>
      </c>
    </row>
    <row r="251" spans="1:23">
      <c r="A251" s="20" t="s">
        <v>174</v>
      </c>
      <c r="B251" s="9" t="s">
        <v>401</v>
      </c>
      <c r="C251" s="4">
        <v>167</v>
      </c>
      <c r="D251" s="4">
        <f t="shared" ref="D251:D314" si="24">C251-M251-L251</f>
        <v>137</v>
      </c>
      <c r="E251" s="4">
        <f t="shared" ref="E251:E314" si="25">SUM(F251:I251)</f>
        <v>61</v>
      </c>
      <c r="F251" s="4">
        <v>48</v>
      </c>
      <c r="G251" s="4">
        <v>9</v>
      </c>
      <c r="H251" s="4">
        <v>4</v>
      </c>
      <c r="I251" s="4">
        <v>0</v>
      </c>
      <c r="J251" s="4">
        <v>39</v>
      </c>
      <c r="K251" s="4">
        <v>8</v>
      </c>
      <c r="L251" s="4">
        <v>1</v>
      </c>
      <c r="M251" s="4">
        <v>29</v>
      </c>
      <c r="N251" s="4">
        <v>9</v>
      </c>
      <c r="O251" s="19">
        <f t="shared" ref="O251:O314" si="26">E251/D251</f>
        <v>0.44525547445255476</v>
      </c>
      <c r="P251" s="19">
        <f t="shared" ref="P251:P314" si="27">(F251+(2*G251)+(3*H251)+(4*I251))/D251</f>
        <v>0.56934306569343063</v>
      </c>
      <c r="Q251" s="19">
        <f t="shared" si="21"/>
        <v>0.53293413173652693</v>
      </c>
      <c r="R251" s="19">
        <f t="shared" si="22"/>
        <v>1.1022771974299577</v>
      </c>
      <c r="S251" s="1">
        <f t="shared" si="23"/>
        <v>78</v>
      </c>
      <c r="T251" s="1">
        <v>3</v>
      </c>
      <c r="U251" s="11">
        <v>2</v>
      </c>
      <c r="V251" s="5"/>
      <c r="W251" s="5">
        <v>1</v>
      </c>
    </row>
    <row r="252" spans="1:23">
      <c r="A252" s="20" t="s">
        <v>171</v>
      </c>
      <c r="B252" s="9" t="s">
        <v>401</v>
      </c>
      <c r="C252" s="4">
        <v>127</v>
      </c>
      <c r="D252" s="4">
        <f t="shared" si="24"/>
        <v>100</v>
      </c>
      <c r="E252" s="4">
        <f t="shared" si="25"/>
        <v>32</v>
      </c>
      <c r="F252" s="4">
        <v>25</v>
      </c>
      <c r="G252" s="4">
        <v>4</v>
      </c>
      <c r="H252" s="4">
        <v>1</v>
      </c>
      <c r="I252" s="4">
        <v>2</v>
      </c>
      <c r="J252" s="4">
        <v>25</v>
      </c>
      <c r="K252" s="4">
        <v>7</v>
      </c>
      <c r="L252" s="4">
        <v>0</v>
      </c>
      <c r="M252" s="4">
        <v>27</v>
      </c>
      <c r="N252" s="4">
        <v>4</v>
      </c>
      <c r="O252" s="19">
        <f t="shared" si="26"/>
        <v>0.32</v>
      </c>
      <c r="P252" s="19">
        <f t="shared" si="27"/>
        <v>0.44</v>
      </c>
      <c r="Q252" s="19">
        <f t="shared" si="21"/>
        <v>0.46456692913385828</v>
      </c>
      <c r="R252" s="19">
        <f t="shared" si="22"/>
        <v>0.90456692913385828</v>
      </c>
      <c r="S252" s="1">
        <f t="shared" si="23"/>
        <v>44</v>
      </c>
      <c r="T252" s="1">
        <v>3</v>
      </c>
      <c r="U252" s="11">
        <v>2</v>
      </c>
      <c r="W252" s="11">
        <v>1</v>
      </c>
    </row>
    <row r="253" spans="1:23">
      <c r="A253" s="20" t="s">
        <v>155</v>
      </c>
      <c r="B253" s="9" t="s">
        <v>401</v>
      </c>
      <c r="C253" s="4">
        <v>109</v>
      </c>
      <c r="D253" s="4">
        <f t="shared" si="24"/>
        <v>99</v>
      </c>
      <c r="E253" s="4">
        <f t="shared" si="25"/>
        <v>26</v>
      </c>
      <c r="F253" s="4">
        <v>10</v>
      </c>
      <c r="G253" s="4">
        <v>7</v>
      </c>
      <c r="H253" s="4">
        <v>2</v>
      </c>
      <c r="I253" s="4">
        <v>7</v>
      </c>
      <c r="J253" s="4">
        <v>11</v>
      </c>
      <c r="K253" s="4">
        <v>0</v>
      </c>
      <c r="L253" s="4">
        <v>0</v>
      </c>
      <c r="M253" s="4">
        <v>10</v>
      </c>
      <c r="N253" s="4">
        <v>4</v>
      </c>
      <c r="O253" s="19">
        <f t="shared" si="26"/>
        <v>0.26262626262626265</v>
      </c>
      <c r="P253" s="19">
        <f t="shared" si="27"/>
        <v>0.58585858585858586</v>
      </c>
      <c r="Q253" s="19">
        <f t="shared" si="21"/>
        <v>0.33027522935779818</v>
      </c>
      <c r="R253" s="19">
        <f t="shared" si="22"/>
        <v>0.91613381521638404</v>
      </c>
      <c r="S253" s="1">
        <f t="shared" si="23"/>
        <v>58</v>
      </c>
      <c r="T253" s="1">
        <v>3</v>
      </c>
      <c r="U253" s="11">
        <v>2</v>
      </c>
      <c r="W253" s="11">
        <v>1</v>
      </c>
    </row>
    <row r="254" spans="1:23">
      <c r="A254" s="20" t="s">
        <v>259</v>
      </c>
      <c r="B254" s="9" t="s">
        <v>394</v>
      </c>
      <c r="C254" s="4">
        <v>110</v>
      </c>
      <c r="D254" s="4">
        <f t="shared" si="24"/>
        <v>90</v>
      </c>
      <c r="E254" s="4">
        <f t="shared" si="25"/>
        <v>43</v>
      </c>
      <c r="F254" s="4">
        <v>12</v>
      </c>
      <c r="G254" s="4">
        <v>8</v>
      </c>
      <c r="H254" s="4">
        <v>2</v>
      </c>
      <c r="I254" s="4">
        <v>21</v>
      </c>
      <c r="J254" s="4">
        <v>51</v>
      </c>
      <c r="K254" s="4">
        <v>9</v>
      </c>
      <c r="L254" s="4">
        <v>1</v>
      </c>
      <c r="M254" s="4">
        <v>19</v>
      </c>
      <c r="N254" s="4">
        <v>3</v>
      </c>
      <c r="O254" s="19">
        <f t="shared" si="26"/>
        <v>0.4777777777777778</v>
      </c>
      <c r="P254" s="19">
        <f t="shared" si="27"/>
        <v>1.3111111111111111</v>
      </c>
      <c r="Q254" s="19">
        <f t="shared" si="21"/>
        <v>0.55454545454545456</v>
      </c>
      <c r="R254" s="19">
        <f t="shared" si="22"/>
        <v>1.8656565656565656</v>
      </c>
      <c r="S254" s="1">
        <f t="shared" si="23"/>
        <v>118</v>
      </c>
      <c r="T254" s="1">
        <v>2</v>
      </c>
      <c r="U254" s="11">
        <v>1</v>
      </c>
    </row>
    <row r="255" spans="1:23">
      <c r="A255" s="20" t="s">
        <v>243</v>
      </c>
      <c r="B255" s="9" t="s">
        <v>394</v>
      </c>
      <c r="C255" s="4">
        <v>100</v>
      </c>
      <c r="D255" s="4">
        <f t="shared" si="24"/>
        <v>84</v>
      </c>
      <c r="E255" s="4">
        <f t="shared" si="25"/>
        <v>39</v>
      </c>
      <c r="F255" s="4">
        <v>19</v>
      </c>
      <c r="G255" s="4">
        <v>9</v>
      </c>
      <c r="H255" s="4">
        <v>3</v>
      </c>
      <c r="I255" s="4">
        <v>8</v>
      </c>
      <c r="J255" s="4">
        <v>32</v>
      </c>
      <c r="K255" s="4">
        <v>22</v>
      </c>
      <c r="L255" s="4">
        <v>1</v>
      </c>
      <c r="M255" s="4">
        <v>15</v>
      </c>
      <c r="N255" s="4">
        <v>3</v>
      </c>
      <c r="O255" s="19">
        <f t="shared" si="26"/>
        <v>0.4642857142857143</v>
      </c>
      <c r="P255" s="19">
        <f t="shared" si="27"/>
        <v>0.9285714285714286</v>
      </c>
      <c r="Q255" s="19">
        <f t="shared" si="21"/>
        <v>0.53</v>
      </c>
      <c r="R255" s="19">
        <f t="shared" si="22"/>
        <v>1.4585714285714286</v>
      </c>
      <c r="S255" s="1">
        <f t="shared" si="23"/>
        <v>78</v>
      </c>
      <c r="T255" s="1">
        <v>2</v>
      </c>
      <c r="U255" s="11">
        <v>1</v>
      </c>
    </row>
    <row r="256" spans="1:23">
      <c r="A256" s="20" t="s">
        <v>429</v>
      </c>
      <c r="B256" s="9" t="s">
        <v>394</v>
      </c>
      <c r="C256" s="4">
        <v>78</v>
      </c>
      <c r="D256" s="4">
        <f t="shared" si="24"/>
        <v>70</v>
      </c>
      <c r="E256" s="4">
        <f t="shared" si="25"/>
        <v>23</v>
      </c>
      <c r="F256" s="4">
        <v>16</v>
      </c>
      <c r="G256" s="4">
        <v>5</v>
      </c>
      <c r="H256" s="4">
        <v>0</v>
      </c>
      <c r="I256" s="4">
        <v>2</v>
      </c>
      <c r="J256" s="4">
        <v>18</v>
      </c>
      <c r="K256" s="4">
        <v>10</v>
      </c>
      <c r="L256" s="4">
        <v>0</v>
      </c>
      <c r="M256" s="4">
        <v>8</v>
      </c>
      <c r="N256" s="4">
        <v>9</v>
      </c>
      <c r="O256" s="19">
        <f t="shared" si="26"/>
        <v>0.32857142857142857</v>
      </c>
      <c r="P256" s="19">
        <f t="shared" si="27"/>
        <v>0.48571428571428571</v>
      </c>
      <c r="Q256" s="19">
        <f t="shared" si="21"/>
        <v>0.39743589743589741</v>
      </c>
      <c r="R256" s="19">
        <f t="shared" si="22"/>
        <v>0.88315018315018312</v>
      </c>
      <c r="S256" s="1">
        <f t="shared" si="23"/>
        <v>34</v>
      </c>
      <c r="T256" s="1">
        <v>2</v>
      </c>
      <c r="U256" s="11">
        <v>1</v>
      </c>
    </row>
    <row r="257" spans="1:25">
      <c r="A257" s="20" t="s">
        <v>246</v>
      </c>
      <c r="B257" s="9" t="s">
        <v>394</v>
      </c>
      <c r="C257" s="4">
        <v>99</v>
      </c>
      <c r="D257" s="4">
        <f t="shared" si="24"/>
        <v>86</v>
      </c>
      <c r="E257" s="4">
        <f t="shared" si="25"/>
        <v>25</v>
      </c>
      <c r="F257" s="4">
        <v>15</v>
      </c>
      <c r="G257" s="4">
        <v>7</v>
      </c>
      <c r="H257" s="4">
        <v>2</v>
      </c>
      <c r="I257" s="4">
        <v>1</v>
      </c>
      <c r="J257" s="4">
        <v>32</v>
      </c>
      <c r="K257" s="4">
        <v>6</v>
      </c>
      <c r="L257" s="4">
        <v>0</v>
      </c>
      <c r="M257" s="4">
        <v>13</v>
      </c>
      <c r="N257" s="4">
        <v>14</v>
      </c>
      <c r="O257" s="19">
        <f t="shared" si="26"/>
        <v>0.29069767441860467</v>
      </c>
      <c r="P257" s="19">
        <f t="shared" si="27"/>
        <v>0.45348837209302323</v>
      </c>
      <c r="Q257" s="19">
        <f t="shared" si="21"/>
        <v>0.38383838383838381</v>
      </c>
      <c r="R257" s="19">
        <f t="shared" si="22"/>
        <v>0.83732675593140704</v>
      </c>
      <c r="S257" s="1">
        <f t="shared" si="23"/>
        <v>39</v>
      </c>
      <c r="T257" s="1">
        <v>2</v>
      </c>
      <c r="U257" s="11">
        <v>1</v>
      </c>
    </row>
    <row r="258" spans="1:25">
      <c r="A258" s="20" t="s">
        <v>279</v>
      </c>
      <c r="B258" s="9" t="s">
        <v>392</v>
      </c>
      <c r="C258" s="4">
        <v>71</v>
      </c>
      <c r="D258" s="4">
        <f t="shared" si="24"/>
        <v>66</v>
      </c>
      <c r="E258" s="4">
        <f t="shared" si="25"/>
        <v>34</v>
      </c>
      <c r="F258" s="4">
        <v>22</v>
      </c>
      <c r="G258" s="4">
        <v>10</v>
      </c>
      <c r="H258" s="4">
        <v>2</v>
      </c>
      <c r="I258" s="4">
        <v>0</v>
      </c>
      <c r="J258" s="4">
        <v>16</v>
      </c>
      <c r="K258" s="4">
        <v>12</v>
      </c>
      <c r="L258" s="4">
        <v>0</v>
      </c>
      <c r="M258" s="4">
        <v>5</v>
      </c>
      <c r="N258" s="4">
        <v>0</v>
      </c>
      <c r="O258" s="19">
        <f t="shared" si="26"/>
        <v>0.51515151515151514</v>
      </c>
      <c r="P258" s="19">
        <f t="shared" si="27"/>
        <v>0.72727272727272729</v>
      </c>
      <c r="Q258" s="19">
        <f t="shared" si="21"/>
        <v>0.54929577464788737</v>
      </c>
      <c r="R258" s="19">
        <f t="shared" si="22"/>
        <v>1.2765685019206146</v>
      </c>
      <c r="S258" s="1">
        <f t="shared" si="23"/>
        <v>48</v>
      </c>
      <c r="T258" s="1">
        <v>2</v>
      </c>
      <c r="W258" s="11">
        <v>1</v>
      </c>
    </row>
    <row r="259" spans="1:25">
      <c r="A259" s="20" t="s">
        <v>263</v>
      </c>
      <c r="B259" s="9" t="s">
        <v>392</v>
      </c>
      <c r="C259" s="4">
        <v>79</v>
      </c>
      <c r="D259" s="4">
        <f t="shared" si="24"/>
        <v>68</v>
      </c>
      <c r="E259" s="4">
        <f t="shared" si="25"/>
        <v>31</v>
      </c>
      <c r="F259" s="4">
        <v>26</v>
      </c>
      <c r="G259" s="4">
        <v>5</v>
      </c>
      <c r="H259" s="4">
        <v>0</v>
      </c>
      <c r="I259" s="4">
        <v>0</v>
      </c>
      <c r="J259" s="4">
        <v>13</v>
      </c>
      <c r="K259" s="4">
        <v>9</v>
      </c>
      <c r="L259" s="4">
        <v>1</v>
      </c>
      <c r="M259" s="4">
        <v>10</v>
      </c>
      <c r="N259" s="4">
        <v>6</v>
      </c>
      <c r="O259" s="19">
        <f t="shared" si="26"/>
        <v>0.45588235294117646</v>
      </c>
      <c r="P259" s="19">
        <f t="shared" si="27"/>
        <v>0.52941176470588236</v>
      </c>
      <c r="Q259" s="19">
        <f t="shared" ref="Q259:Q322" si="28">(E259+M259-L259)/(C259)</f>
        <v>0.50632911392405067</v>
      </c>
      <c r="R259" s="19">
        <f t="shared" ref="R259:R322" si="29">((F259+(2*G259)+(3*H259)+(4*I259))/D259)+((E259+M259-L259)/(C259))</f>
        <v>1.0357408786299329</v>
      </c>
      <c r="S259" s="1">
        <f t="shared" ref="S259:S322" si="30">F259+G259*2+H259*3+I259*4</f>
        <v>36</v>
      </c>
      <c r="T259" s="1">
        <v>2</v>
      </c>
      <c r="W259" s="11">
        <v>1</v>
      </c>
    </row>
    <row r="260" spans="1:25">
      <c r="A260" s="20" t="s">
        <v>275</v>
      </c>
      <c r="B260" s="9" t="s">
        <v>392</v>
      </c>
      <c r="C260" s="4">
        <v>45</v>
      </c>
      <c r="D260" s="4">
        <f t="shared" si="24"/>
        <v>42</v>
      </c>
      <c r="E260" s="4">
        <f t="shared" si="25"/>
        <v>12</v>
      </c>
      <c r="F260" s="4">
        <v>10</v>
      </c>
      <c r="G260" s="4">
        <v>2</v>
      </c>
      <c r="H260" s="4">
        <v>0</v>
      </c>
      <c r="I260" s="4">
        <v>0</v>
      </c>
      <c r="J260" s="4">
        <v>4</v>
      </c>
      <c r="K260" s="4">
        <v>2</v>
      </c>
      <c r="L260" s="4">
        <v>0</v>
      </c>
      <c r="M260" s="4">
        <v>3</v>
      </c>
      <c r="N260" s="4">
        <v>3</v>
      </c>
      <c r="O260" s="19">
        <f t="shared" si="26"/>
        <v>0.2857142857142857</v>
      </c>
      <c r="P260" s="19">
        <f t="shared" si="27"/>
        <v>0.33333333333333331</v>
      </c>
      <c r="Q260" s="19">
        <f t="shared" si="28"/>
        <v>0.33333333333333331</v>
      </c>
      <c r="R260" s="19">
        <f t="shared" si="29"/>
        <v>0.66666666666666663</v>
      </c>
      <c r="S260" s="1">
        <f t="shared" si="30"/>
        <v>14</v>
      </c>
      <c r="T260" s="1">
        <v>2</v>
      </c>
      <c r="W260" s="11">
        <v>1</v>
      </c>
    </row>
    <row r="261" spans="1:25">
      <c r="A261" s="20" t="s">
        <v>157</v>
      </c>
      <c r="B261" s="9" t="s">
        <v>156</v>
      </c>
      <c r="C261" s="4">
        <v>112</v>
      </c>
      <c r="D261" s="4">
        <f t="shared" si="24"/>
        <v>102</v>
      </c>
      <c r="E261" s="4">
        <f t="shared" si="25"/>
        <v>42</v>
      </c>
      <c r="F261" s="4">
        <v>24</v>
      </c>
      <c r="G261" s="4">
        <v>15</v>
      </c>
      <c r="H261" s="4">
        <v>1</v>
      </c>
      <c r="I261" s="4">
        <v>2</v>
      </c>
      <c r="J261" s="4">
        <v>16</v>
      </c>
      <c r="K261" s="4">
        <v>0</v>
      </c>
      <c r="L261" s="4">
        <v>0</v>
      </c>
      <c r="M261" s="4">
        <v>10</v>
      </c>
      <c r="N261" s="4">
        <v>6</v>
      </c>
      <c r="O261" s="19">
        <f t="shared" si="26"/>
        <v>0.41176470588235292</v>
      </c>
      <c r="P261" s="19">
        <f t="shared" si="27"/>
        <v>0.63725490196078427</v>
      </c>
      <c r="Q261" s="19">
        <f t="shared" si="28"/>
        <v>0.4642857142857143</v>
      </c>
      <c r="R261" s="19">
        <f t="shared" si="29"/>
        <v>1.1015406162464987</v>
      </c>
      <c r="S261" s="1">
        <f t="shared" si="30"/>
        <v>65</v>
      </c>
      <c r="T261" s="1">
        <v>2</v>
      </c>
      <c r="U261" s="11">
        <v>2</v>
      </c>
      <c r="W261" s="11">
        <v>1</v>
      </c>
    </row>
    <row r="262" spans="1:25">
      <c r="A262" s="20" t="s">
        <v>172</v>
      </c>
      <c r="B262" s="9" t="s">
        <v>156</v>
      </c>
      <c r="C262" s="4">
        <v>131</v>
      </c>
      <c r="D262" s="4">
        <f t="shared" si="24"/>
        <v>114</v>
      </c>
      <c r="E262" s="4">
        <f t="shared" si="25"/>
        <v>46</v>
      </c>
      <c r="F262" s="4">
        <v>35</v>
      </c>
      <c r="G262" s="4">
        <v>10</v>
      </c>
      <c r="H262" s="4">
        <v>1</v>
      </c>
      <c r="I262" s="4">
        <v>0</v>
      </c>
      <c r="J262" s="4">
        <v>13</v>
      </c>
      <c r="K262" s="4">
        <v>0</v>
      </c>
      <c r="L262" s="4">
        <v>0</v>
      </c>
      <c r="M262" s="4">
        <v>17</v>
      </c>
      <c r="N262" s="4">
        <v>0</v>
      </c>
      <c r="O262" s="19">
        <f t="shared" si="26"/>
        <v>0.40350877192982454</v>
      </c>
      <c r="P262" s="19">
        <f t="shared" si="27"/>
        <v>0.50877192982456143</v>
      </c>
      <c r="Q262" s="19">
        <f t="shared" si="28"/>
        <v>0.48091603053435117</v>
      </c>
      <c r="R262" s="19">
        <f t="shared" si="29"/>
        <v>0.9896879603589126</v>
      </c>
      <c r="S262" s="1">
        <f t="shared" si="30"/>
        <v>58</v>
      </c>
      <c r="T262" s="1">
        <v>2</v>
      </c>
      <c r="U262" s="11">
        <v>2</v>
      </c>
      <c r="W262" s="11">
        <v>1</v>
      </c>
    </row>
    <row r="263" spans="1:25">
      <c r="A263" s="20" t="s">
        <v>165</v>
      </c>
      <c r="B263" s="9" t="s">
        <v>156</v>
      </c>
      <c r="C263" s="4">
        <v>139</v>
      </c>
      <c r="D263" s="4">
        <f t="shared" si="24"/>
        <v>117</v>
      </c>
      <c r="E263" s="4">
        <f t="shared" si="25"/>
        <v>46</v>
      </c>
      <c r="F263" s="4">
        <v>26</v>
      </c>
      <c r="G263" s="4">
        <v>7</v>
      </c>
      <c r="H263" s="4">
        <v>4</v>
      </c>
      <c r="I263" s="4">
        <v>9</v>
      </c>
      <c r="J263" s="4">
        <v>35</v>
      </c>
      <c r="K263" s="4">
        <v>0</v>
      </c>
      <c r="L263" s="4">
        <v>0</v>
      </c>
      <c r="M263" s="4">
        <v>22</v>
      </c>
      <c r="N263" s="4">
        <v>6</v>
      </c>
      <c r="O263" s="19">
        <f t="shared" si="26"/>
        <v>0.39316239316239315</v>
      </c>
      <c r="P263" s="19">
        <f t="shared" si="27"/>
        <v>0.75213675213675213</v>
      </c>
      <c r="Q263" s="19">
        <f t="shared" si="28"/>
        <v>0.48920863309352519</v>
      </c>
      <c r="R263" s="19">
        <f t="shared" si="29"/>
        <v>1.2413453852302774</v>
      </c>
      <c r="S263" s="1">
        <f t="shared" si="30"/>
        <v>88</v>
      </c>
      <c r="T263" s="1">
        <v>2</v>
      </c>
      <c r="U263" s="11">
        <v>2</v>
      </c>
      <c r="W263" s="11">
        <v>1</v>
      </c>
      <c r="Y263" s="5"/>
    </row>
    <row r="264" spans="1:25">
      <c r="A264" s="20" t="s">
        <v>177</v>
      </c>
      <c r="B264" s="9" t="s">
        <v>156</v>
      </c>
      <c r="C264" s="4">
        <v>91</v>
      </c>
      <c r="D264" s="4">
        <f t="shared" si="24"/>
        <v>68</v>
      </c>
      <c r="E264" s="4">
        <f t="shared" si="25"/>
        <v>24</v>
      </c>
      <c r="F264" s="4">
        <v>17</v>
      </c>
      <c r="G264" s="4">
        <v>4</v>
      </c>
      <c r="H264" s="4">
        <v>2</v>
      </c>
      <c r="I264" s="4">
        <v>1</v>
      </c>
      <c r="J264" s="4">
        <v>17</v>
      </c>
      <c r="K264" s="4">
        <v>0</v>
      </c>
      <c r="L264" s="4">
        <v>0</v>
      </c>
      <c r="M264" s="4">
        <v>23</v>
      </c>
      <c r="N264" s="4">
        <v>1</v>
      </c>
      <c r="O264" s="19">
        <f t="shared" si="26"/>
        <v>0.35294117647058826</v>
      </c>
      <c r="P264" s="19">
        <f t="shared" si="27"/>
        <v>0.51470588235294112</v>
      </c>
      <c r="Q264" s="19">
        <f t="shared" si="28"/>
        <v>0.51648351648351654</v>
      </c>
      <c r="R264" s="19">
        <f t="shared" si="29"/>
        <v>1.0311893988364575</v>
      </c>
      <c r="S264" s="1">
        <f t="shared" si="30"/>
        <v>35</v>
      </c>
      <c r="T264" s="1">
        <v>2</v>
      </c>
      <c r="U264" s="11">
        <v>2</v>
      </c>
      <c r="W264" s="11">
        <v>1</v>
      </c>
    </row>
    <row r="265" spans="1:25" s="6" customFormat="1">
      <c r="A265" s="20" t="s">
        <v>175</v>
      </c>
      <c r="B265" s="9" t="s">
        <v>156</v>
      </c>
      <c r="C265" s="4">
        <v>109</v>
      </c>
      <c r="D265" s="4">
        <f t="shared" si="24"/>
        <v>94</v>
      </c>
      <c r="E265" s="4">
        <f t="shared" si="25"/>
        <v>32</v>
      </c>
      <c r="F265" s="4">
        <v>16</v>
      </c>
      <c r="G265" s="4">
        <v>7</v>
      </c>
      <c r="H265" s="4">
        <v>1</v>
      </c>
      <c r="I265" s="4">
        <v>8</v>
      </c>
      <c r="J265" s="4">
        <v>15</v>
      </c>
      <c r="K265" s="4">
        <v>0</v>
      </c>
      <c r="L265" s="4">
        <v>0</v>
      </c>
      <c r="M265" s="4">
        <v>15</v>
      </c>
      <c r="N265" s="4">
        <v>3</v>
      </c>
      <c r="O265" s="19">
        <f t="shared" si="26"/>
        <v>0.34042553191489361</v>
      </c>
      <c r="P265" s="19">
        <f t="shared" si="27"/>
        <v>0.69148936170212771</v>
      </c>
      <c r="Q265" s="19">
        <f t="shared" si="28"/>
        <v>0.43119266055045874</v>
      </c>
      <c r="R265" s="19">
        <f t="shared" si="29"/>
        <v>1.1226820222525864</v>
      </c>
      <c r="S265" s="1">
        <f t="shared" si="30"/>
        <v>65</v>
      </c>
      <c r="T265" s="1">
        <v>2</v>
      </c>
      <c r="U265" s="11">
        <v>2</v>
      </c>
      <c r="V265" s="11"/>
      <c r="W265" s="11">
        <v>1</v>
      </c>
      <c r="X265" s="11"/>
      <c r="Y265" s="11"/>
    </row>
    <row r="266" spans="1:25">
      <c r="A266" s="20" t="s">
        <v>160</v>
      </c>
      <c r="B266" s="9" t="s">
        <v>156</v>
      </c>
      <c r="C266" s="4">
        <v>119</v>
      </c>
      <c r="D266" s="4">
        <f t="shared" si="24"/>
        <v>109</v>
      </c>
      <c r="E266" s="4">
        <f t="shared" si="25"/>
        <v>36</v>
      </c>
      <c r="F266" s="4">
        <v>26</v>
      </c>
      <c r="G266" s="4">
        <v>8</v>
      </c>
      <c r="H266" s="4">
        <v>1</v>
      </c>
      <c r="I266" s="4">
        <v>1</v>
      </c>
      <c r="J266" s="4">
        <v>18</v>
      </c>
      <c r="K266" s="4">
        <v>0</v>
      </c>
      <c r="L266" s="4">
        <v>0</v>
      </c>
      <c r="M266" s="4">
        <v>10</v>
      </c>
      <c r="N266" s="4">
        <v>0</v>
      </c>
      <c r="O266" s="19">
        <f t="shared" si="26"/>
        <v>0.33027522935779818</v>
      </c>
      <c r="P266" s="19">
        <f t="shared" si="27"/>
        <v>0.44954128440366975</v>
      </c>
      <c r="Q266" s="19">
        <f t="shared" si="28"/>
        <v>0.38655462184873951</v>
      </c>
      <c r="R266" s="19">
        <f t="shared" si="29"/>
        <v>0.83609590625240926</v>
      </c>
      <c r="S266" s="1">
        <f t="shared" si="30"/>
        <v>49</v>
      </c>
      <c r="T266" s="1">
        <v>2</v>
      </c>
      <c r="U266" s="11">
        <v>2</v>
      </c>
      <c r="W266" s="11">
        <v>1</v>
      </c>
    </row>
    <row r="267" spans="1:25">
      <c r="A267" s="20" t="s">
        <v>173</v>
      </c>
      <c r="B267" s="9" t="s">
        <v>156</v>
      </c>
      <c r="C267" s="4">
        <v>124</v>
      </c>
      <c r="D267" s="4">
        <f t="shared" si="24"/>
        <v>112</v>
      </c>
      <c r="E267" s="4">
        <f t="shared" si="25"/>
        <v>36</v>
      </c>
      <c r="F267" s="4">
        <v>24</v>
      </c>
      <c r="G267" s="4">
        <v>10</v>
      </c>
      <c r="H267" s="4">
        <v>2</v>
      </c>
      <c r="I267" s="4">
        <v>0</v>
      </c>
      <c r="J267" s="4">
        <v>19</v>
      </c>
      <c r="K267" s="4">
        <v>0</v>
      </c>
      <c r="L267" s="4">
        <v>0</v>
      </c>
      <c r="M267" s="4">
        <v>12</v>
      </c>
      <c r="N267" s="4">
        <v>1</v>
      </c>
      <c r="O267" s="19">
        <f t="shared" si="26"/>
        <v>0.32142857142857145</v>
      </c>
      <c r="P267" s="19">
        <f t="shared" si="27"/>
        <v>0.44642857142857145</v>
      </c>
      <c r="Q267" s="19">
        <f t="shared" si="28"/>
        <v>0.38709677419354838</v>
      </c>
      <c r="R267" s="19">
        <f t="shared" si="29"/>
        <v>0.83352534562211988</v>
      </c>
      <c r="S267" s="1">
        <f t="shared" si="30"/>
        <v>50</v>
      </c>
      <c r="T267" s="1">
        <v>2</v>
      </c>
      <c r="U267" s="11">
        <v>2</v>
      </c>
      <c r="W267" s="11">
        <v>1</v>
      </c>
    </row>
    <row r="268" spans="1:25">
      <c r="A268" s="20" t="s">
        <v>176</v>
      </c>
      <c r="B268" s="9" t="s">
        <v>156</v>
      </c>
      <c r="C268" s="4">
        <v>100</v>
      </c>
      <c r="D268" s="4">
        <f t="shared" si="24"/>
        <v>97</v>
      </c>
      <c r="E268" s="4">
        <f t="shared" si="25"/>
        <v>31</v>
      </c>
      <c r="F268" s="4">
        <v>18</v>
      </c>
      <c r="G268" s="4">
        <v>8</v>
      </c>
      <c r="H268" s="4">
        <v>2</v>
      </c>
      <c r="I268" s="4">
        <v>3</v>
      </c>
      <c r="J268" s="4">
        <v>14</v>
      </c>
      <c r="K268" s="4">
        <v>0</v>
      </c>
      <c r="L268" s="4">
        <v>0</v>
      </c>
      <c r="M268" s="4">
        <v>3</v>
      </c>
      <c r="N268" s="4">
        <v>10</v>
      </c>
      <c r="O268" s="19">
        <f t="shared" si="26"/>
        <v>0.31958762886597936</v>
      </c>
      <c r="P268" s="19">
        <f t="shared" si="27"/>
        <v>0.53608247422680411</v>
      </c>
      <c r="Q268" s="19">
        <f t="shared" si="28"/>
        <v>0.34</v>
      </c>
      <c r="R268" s="19">
        <f t="shared" si="29"/>
        <v>0.87608247422680408</v>
      </c>
      <c r="S268" s="1">
        <f t="shared" si="30"/>
        <v>52</v>
      </c>
      <c r="T268" s="1">
        <v>2</v>
      </c>
      <c r="U268" s="11">
        <v>2</v>
      </c>
      <c r="W268" s="11">
        <v>1</v>
      </c>
    </row>
    <row r="269" spans="1:25">
      <c r="A269" s="20" t="s">
        <v>169</v>
      </c>
      <c r="B269" s="9" t="s">
        <v>156</v>
      </c>
      <c r="C269" s="4">
        <v>156</v>
      </c>
      <c r="D269" s="4">
        <f t="shared" si="24"/>
        <v>136</v>
      </c>
      <c r="E269" s="4">
        <f t="shared" si="25"/>
        <v>43</v>
      </c>
      <c r="F269" s="4">
        <v>39</v>
      </c>
      <c r="G269" s="4">
        <v>4</v>
      </c>
      <c r="H269" s="4">
        <v>0</v>
      </c>
      <c r="I269" s="4">
        <v>0</v>
      </c>
      <c r="J269" s="4">
        <v>15</v>
      </c>
      <c r="K269" s="4">
        <v>0</v>
      </c>
      <c r="L269" s="4">
        <v>0</v>
      </c>
      <c r="M269" s="4">
        <v>20</v>
      </c>
      <c r="N269" s="4">
        <v>6</v>
      </c>
      <c r="O269" s="19">
        <f t="shared" si="26"/>
        <v>0.31617647058823528</v>
      </c>
      <c r="P269" s="19">
        <f t="shared" si="27"/>
        <v>0.34558823529411764</v>
      </c>
      <c r="Q269" s="19">
        <f t="shared" si="28"/>
        <v>0.40384615384615385</v>
      </c>
      <c r="R269" s="19">
        <f t="shared" si="29"/>
        <v>0.7494343891402715</v>
      </c>
      <c r="S269" s="1">
        <f t="shared" si="30"/>
        <v>47</v>
      </c>
      <c r="T269" s="1">
        <v>2</v>
      </c>
      <c r="U269" s="11">
        <v>2</v>
      </c>
      <c r="W269" s="11">
        <v>1</v>
      </c>
    </row>
    <row r="270" spans="1:25">
      <c r="A270" s="20" t="s">
        <v>158</v>
      </c>
      <c r="B270" s="9" t="s">
        <v>156</v>
      </c>
      <c r="C270" s="4">
        <v>56</v>
      </c>
      <c r="D270" s="4">
        <f t="shared" si="24"/>
        <v>49</v>
      </c>
      <c r="E270" s="4">
        <f t="shared" si="25"/>
        <v>14</v>
      </c>
      <c r="F270" s="4">
        <v>11</v>
      </c>
      <c r="G270" s="4">
        <v>1</v>
      </c>
      <c r="H270" s="4">
        <v>1</v>
      </c>
      <c r="I270" s="4">
        <v>1</v>
      </c>
      <c r="J270" s="4">
        <v>6</v>
      </c>
      <c r="K270" s="4">
        <v>0</v>
      </c>
      <c r="L270" s="4">
        <v>0</v>
      </c>
      <c r="M270" s="4">
        <v>7</v>
      </c>
      <c r="N270" s="4">
        <v>2</v>
      </c>
      <c r="O270" s="19">
        <f t="shared" si="26"/>
        <v>0.2857142857142857</v>
      </c>
      <c r="P270" s="19">
        <f t="shared" si="27"/>
        <v>0.40816326530612246</v>
      </c>
      <c r="Q270" s="19">
        <f t="shared" si="28"/>
        <v>0.375</v>
      </c>
      <c r="R270" s="19">
        <f t="shared" si="29"/>
        <v>0.78316326530612246</v>
      </c>
      <c r="S270" s="1">
        <f t="shared" si="30"/>
        <v>20</v>
      </c>
      <c r="T270" s="1">
        <v>2</v>
      </c>
      <c r="U270" s="11">
        <v>2</v>
      </c>
      <c r="W270" s="11">
        <v>1</v>
      </c>
    </row>
    <row r="271" spans="1:25">
      <c r="A271" s="20" t="s">
        <v>162</v>
      </c>
      <c r="B271" s="9" t="s">
        <v>156</v>
      </c>
      <c r="C271" s="4">
        <v>67</v>
      </c>
      <c r="D271" s="4">
        <f t="shared" si="24"/>
        <v>60</v>
      </c>
      <c r="E271" s="4">
        <f t="shared" si="25"/>
        <v>16</v>
      </c>
      <c r="F271" s="4">
        <v>13</v>
      </c>
      <c r="G271" s="4">
        <v>3</v>
      </c>
      <c r="H271" s="4">
        <v>0</v>
      </c>
      <c r="I271" s="4">
        <v>0</v>
      </c>
      <c r="J271" s="4">
        <v>13</v>
      </c>
      <c r="K271" s="4">
        <v>0</v>
      </c>
      <c r="L271" s="4">
        <v>0</v>
      </c>
      <c r="M271" s="4">
        <v>7</v>
      </c>
      <c r="N271" s="4">
        <v>11</v>
      </c>
      <c r="O271" s="19">
        <f t="shared" si="26"/>
        <v>0.26666666666666666</v>
      </c>
      <c r="P271" s="19">
        <f t="shared" si="27"/>
        <v>0.31666666666666665</v>
      </c>
      <c r="Q271" s="19">
        <f t="shared" si="28"/>
        <v>0.34328358208955223</v>
      </c>
      <c r="R271" s="19">
        <f t="shared" si="29"/>
        <v>0.65995024875621888</v>
      </c>
      <c r="S271" s="1">
        <f t="shared" si="30"/>
        <v>19</v>
      </c>
      <c r="T271" s="1">
        <v>2</v>
      </c>
      <c r="U271" s="11">
        <v>2</v>
      </c>
      <c r="W271" s="11">
        <v>1</v>
      </c>
    </row>
    <row r="272" spans="1:25">
      <c r="A272" s="20" t="s">
        <v>167</v>
      </c>
      <c r="B272" s="9" t="s">
        <v>156</v>
      </c>
      <c r="C272" s="4">
        <v>112</v>
      </c>
      <c r="D272" s="4">
        <f t="shared" si="24"/>
        <v>91</v>
      </c>
      <c r="E272" s="4">
        <f t="shared" si="25"/>
        <v>23</v>
      </c>
      <c r="F272" s="4">
        <v>16</v>
      </c>
      <c r="G272" s="4">
        <v>5</v>
      </c>
      <c r="H272" s="4">
        <v>2</v>
      </c>
      <c r="I272" s="4">
        <v>0</v>
      </c>
      <c r="J272" s="4">
        <v>25</v>
      </c>
      <c r="K272" s="4">
        <v>0</v>
      </c>
      <c r="L272" s="4">
        <v>0</v>
      </c>
      <c r="M272" s="4">
        <v>21</v>
      </c>
      <c r="N272" s="4">
        <v>10</v>
      </c>
      <c r="O272" s="19">
        <f t="shared" si="26"/>
        <v>0.25274725274725274</v>
      </c>
      <c r="P272" s="19">
        <f t="shared" si="27"/>
        <v>0.35164835164835168</v>
      </c>
      <c r="Q272" s="19">
        <f t="shared" si="28"/>
        <v>0.39285714285714285</v>
      </c>
      <c r="R272" s="19">
        <f t="shared" si="29"/>
        <v>0.74450549450549453</v>
      </c>
      <c r="S272" s="1">
        <f t="shared" si="30"/>
        <v>32</v>
      </c>
      <c r="T272" s="1">
        <v>2</v>
      </c>
      <c r="U272" s="11">
        <v>2</v>
      </c>
      <c r="W272" s="11">
        <v>1</v>
      </c>
    </row>
    <row r="273" spans="1:25">
      <c r="A273" s="20" t="s">
        <v>607</v>
      </c>
      <c r="B273" s="9">
        <v>2010</v>
      </c>
      <c r="C273" s="4">
        <v>43</v>
      </c>
      <c r="D273" s="4">
        <f t="shared" si="24"/>
        <v>39</v>
      </c>
      <c r="E273" s="4">
        <f t="shared" si="25"/>
        <v>15</v>
      </c>
      <c r="F273" s="4">
        <v>9</v>
      </c>
      <c r="G273" s="4">
        <v>3</v>
      </c>
      <c r="H273" s="4">
        <v>2</v>
      </c>
      <c r="I273" s="4">
        <v>1</v>
      </c>
      <c r="J273" s="4">
        <v>13</v>
      </c>
      <c r="K273" s="4">
        <v>6</v>
      </c>
      <c r="L273" s="4">
        <v>0</v>
      </c>
      <c r="M273" s="4">
        <v>4</v>
      </c>
      <c r="N273" s="4">
        <v>5</v>
      </c>
      <c r="O273" s="19">
        <f t="shared" si="26"/>
        <v>0.38461538461538464</v>
      </c>
      <c r="P273" s="19">
        <f t="shared" si="27"/>
        <v>0.64102564102564108</v>
      </c>
      <c r="Q273" s="19">
        <f t="shared" si="28"/>
        <v>0.44186046511627908</v>
      </c>
      <c r="R273" s="19">
        <f t="shared" si="29"/>
        <v>1.0828861061419202</v>
      </c>
      <c r="S273" s="1">
        <f t="shared" si="30"/>
        <v>25</v>
      </c>
      <c r="T273" s="1">
        <v>1</v>
      </c>
    </row>
    <row r="274" spans="1:25">
      <c r="A274" s="20" t="s">
        <v>589</v>
      </c>
      <c r="B274" s="9">
        <v>2009</v>
      </c>
      <c r="C274" s="4">
        <v>85</v>
      </c>
      <c r="D274" s="4">
        <f t="shared" si="24"/>
        <v>75</v>
      </c>
      <c r="E274" s="4">
        <f t="shared" si="25"/>
        <v>30</v>
      </c>
      <c r="F274" s="4">
        <v>22</v>
      </c>
      <c r="G274" s="4">
        <v>7</v>
      </c>
      <c r="H274" s="4">
        <v>0</v>
      </c>
      <c r="I274" s="4">
        <v>1</v>
      </c>
      <c r="J274" s="4">
        <v>12</v>
      </c>
      <c r="K274" s="4">
        <v>19</v>
      </c>
      <c r="L274" s="4">
        <v>3</v>
      </c>
      <c r="M274" s="4">
        <v>7</v>
      </c>
      <c r="N274" s="4">
        <v>3</v>
      </c>
      <c r="O274" s="19">
        <f t="shared" si="26"/>
        <v>0.4</v>
      </c>
      <c r="P274" s="19">
        <f t="shared" si="27"/>
        <v>0.53333333333333333</v>
      </c>
      <c r="Q274" s="19">
        <f t="shared" si="28"/>
        <v>0.4</v>
      </c>
      <c r="R274" s="19">
        <f t="shared" si="29"/>
        <v>0.93333333333333335</v>
      </c>
      <c r="S274" s="1">
        <f t="shared" si="30"/>
        <v>40</v>
      </c>
      <c r="T274" s="1">
        <v>1</v>
      </c>
    </row>
    <row r="275" spans="1:25">
      <c r="A275" s="20" t="s">
        <v>590</v>
      </c>
      <c r="B275" s="9">
        <v>2009</v>
      </c>
      <c r="C275" s="4">
        <v>30</v>
      </c>
      <c r="D275" s="4">
        <f t="shared" si="24"/>
        <v>26</v>
      </c>
      <c r="E275" s="4">
        <f t="shared" si="25"/>
        <v>9</v>
      </c>
      <c r="F275" s="4">
        <v>8</v>
      </c>
      <c r="G275" s="4">
        <v>1</v>
      </c>
      <c r="H275" s="4">
        <v>0</v>
      </c>
      <c r="I275" s="4">
        <v>0</v>
      </c>
      <c r="J275" s="4">
        <v>7</v>
      </c>
      <c r="K275" s="4">
        <v>4</v>
      </c>
      <c r="L275" s="4">
        <v>1</v>
      </c>
      <c r="M275" s="4">
        <v>3</v>
      </c>
      <c r="N275" s="4">
        <v>3</v>
      </c>
      <c r="O275" s="19">
        <f t="shared" si="26"/>
        <v>0.34615384615384615</v>
      </c>
      <c r="P275" s="19">
        <f t="shared" si="27"/>
        <v>0.38461538461538464</v>
      </c>
      <c r="Q275" s="19">
        <f t="shared" si="28"/>
        <v>0.36666666666666664</v>
      </c>
      <c r="R275" s="19">
        <f t="shared" si="29"/>
        <v>0.75128205128205128</v>
      </c>
      <c r="S275" s="1">
        <f t="shared" si="30"/>
        <v>10</v>
      </c>
      <c r="T275" s="1">
        <v>1</v>
      </c>
    </row>
    <row r="276" spans="1:25">
      <c r="A276" s="20" t="s">
        <v>592</v>
      </c>
      <c r="B276" s="9">
        <v>2009</v>
      </c>
      <c r="C276" s="4">
        <v>31</v>
      </c>
      <c r="D276" s="4">
        <f t="shared" si="24"/>
        <v>30</v>
      </c>
      <c r="E276" s="4">
        <f t="shared" si="25"/>
        <v>7</v>
      </c>
      <c r="F276" s="4">
        <v>5</v>
      </c>
      <c r="G276" s="4">
        <v>2</v>
      </c>
      <c r="H276" s="4">
        <v>0</v>
      </c>
      <c r="I276" s="4">
        <v>0</v>
      </c>
      <c r="J276" s="4">
        <v>4</v>
      </c>
      <c r="K276" s="4">
        <v>6</v>
      </c>
      <c r="L276" s="4">
        <v>1</v>
      </c>
      <c r="M276" s="4">
        <v>0</v>
      </c>
      <c r="N276" s="4">
        <v>7</v>
      </c>
      <c r="O276" s="19">
        <f t="shared" si="26"/>
        <v>0.23333333333333334</v>
      </c>
      <c r="P276" s="19">
        <f t="shared" si="27"/>
        <v>0.3</v>
      </c>
      <c r="Q276" s="19">
        <f t="shared" si="28"/>
        <v>0.19354838709677419</v>
      </c>
      <c r="R276" s="19">
        <f t="shared" si="29"/>
        <v>0.49354838709677418</v>
      </c>
      <c r="S276" s="1">
        <f t="shared" si="30"/>
        <v>9</v>
      </c>
      <c r="T276" s="1">
        <v>1</v>
      </c>
    </row>
    <row r="277" spans="1:25">
      <c r="A277" s="20" t="s">
        <v>571</v>
      </c>
      <c r="B277" s="9">
        <v>2008</v>
      </c>
      <c r="C277" s="4">
        <v>23</v>
      </c>
      <c r="D277" s="4">
        <f t="shared" si="24"/>
        <v>21</v>
      </c>
      <c r="E277" s="4">
        <f t="shared" si="25"/>
        <v>6</v>
      </c>
      <c r="F277" s="4">
        <v>6</v>
      </c>
      <c r="G277" s="4">
        <v>0</v>
      </c>
      <c r="H277" s="4">
        <v>0</v>
      </c>
      <c r="I277" s="4">
        <v>0</v>
      </c>
      <c r="J277" s="4">
        <v>3</v>
      </c>
      <c r="K277" s="4">
        <v>4</v>
      </c>
      <c r="L277" s="4">
        <v>0</v>
      </c>
      <c r="M277" s="4">
        <v>2</v>
      </c>
      <c r="N277" s="4">
        <v>3</v>
      </c>
      <c r="O277" s="19">
        <f t="shared" si="26"/>
        <v>0.2857142857142857</v>
      </c>
      <c r="P277" s="19">
        <f t="shared" si="27"/>
        <v>0.2857142857142857</v>
      </c>
      <c r="Q277" s="19">
        <f t="shared" si="28"/>
        <v>0.34782608695652173</v>
      </c>
      <c r="R277" s="19">
        <f t="shared" si="29"/>
        <v>0.63354037267080743</v>
      </c>
      <c r="S277" s="1">
        <f t="shared" si="30"/>
        <v>6</v>
      </c>
      <c r="T277" s="1">
        <v>1</v>
      </c>
    </row>
    <row r="278" spans="1:25">
      <c r="A278" s="20" t="s">
        <v>572</v>
      </c>
      <c r="B278" s="9">
        <v>2008</v>
      </c>
      <c r="C278" s="4">
        <v>39</v>
      </c>
      <c r="D278" s="4">
        <f t="shared" si="24"/>
        <v>34</v>
      </c>
      <c r="E278" s="4">
        <f t="shared" si="25"/>
        <v>6</v>
      </c>
      <c r="F278" s="4">
        <v>5</v>
      </c>
      <c r="G278" s="4">
        <v>0</v>
      </c>
      <c r="H278" s="4">
        <v>1</v>
      </c>
      <c r="I278" s="4">
        <v>0</v>
      </c>
      <c r="J278" s="4">
        <v>11</v>
      </c>
      <c r="K278" s="4">
        <v>5</v>
      </c>
      <c r="L278" s="4">
        <v>1</v>
      </c>
      <c r="M278" s="4">
        <v>4</v>
      </c>
      <c r="N278" s="4">
        <v>4</v>
      </c>
      <c r="O278" s="19">
        <f t="shared" si="26"/>
        <v>0.17647058823529413</v>
      </c>
      <c r="P278" s="19">
        <f t="shared" si="27"/>
        <v>0.23529411764705882</v>
      </c>
      <c r="Q278" s="19">
        <f t="shared" si="28"/>
        <v>0.23076923076923078</v>
      </c>
      <c r="R278" s="19">
        <f t="shared" si="29"/>
        <v>0.4660633484162896</v>
      </c>
      <c r="S278" s="1">
        <f t="shared" si="30"/>
        <v>8</v>
      </c>
      <c r="T278" s="1">
        <v>1</v>
      </c>
    </row>
    <row r="279" spans="1:25">
      <c r="A279" s="20" t="s">
        <v>577</v>
      </c>
      <c r="B279" s="9">
        <v>2008</v>
      </c>
      <c r="C279" s="4">
        <v>49</v>
      </c>
      <c r="D279" s="4">
        <f t="shared" si="24"/>
        <v>45</v>
      </c>
      <c r="E279" s="4">
        <f t="shared" si="25"/>
        <v>6</v>
      </c>
      <c r="F279" s="4">
        <v>6</v>
      </c>
      <c r="G279" s="4">
        <v>0</v>
      </c>
      <c r="H279" s="4">
        <v>0</v>
      </c>
      <c r="I279" s="4">
        <v>0</v>
      </c>
      <c r="J279" s="4">
        <v>6</v>
      </c>
      <c r="K279" s="4">
        <v>5</v>
      </c>
      <c r="L279" s="4">
        <v>1</v>
      </c>
      <c r="M279" s="4">
        <v>3</v>
      </c>
      <c r="N279" s="4">
        <v>21</v>
      </c>
      <c r="O279" s="19">
        <f t="shared" si="26"/>
        <v>0.13333333333333333</v>
      </c>
      <c r="P279" s="19">
        <f t="shared" si="27"/>
        <v>0.13333333333333333</v>
      </c>
      <c r="Q279" s="19">
        <f t="shared" si="28"/>
        <v>0.16326530612244897</v>
      </c>
      <c r="R279" s="19">
        <f t="shared" si="29"/>
        <v>0.2965986394557823</v>
      </c>
      <c r="S279" s="1">
        <f t="shared" si="30"/>
        <v>6</v>
      </c>
      <c r="T279" s="1">
        <v>1</v>
      </c>
    </row>
    <row r="280" spans="1:25">
      <c r="A280" s="20" t="s">
        <v>560</v>
      </c>
      <c r="B280" s="9">
        <v>2007</v>
      </c>
      <c r="C280" s="4">
        <v>42</v>
      </c>
      <c r="D280" s="4">
        <f t="shared" si="24"/>
        <v>39</v>
      </c>
      <c r="E280" s="4">
        <f t="shared" si="25"/>
        <v>14</v>
      </c>
      <c r="F280" s="4">
        <v>9</v>
      </c>
      <c r="G280" s="4">
        <v>1</v>
      </c>
      <c r="H280" s="4">
        <v>3</v>
      </c>
      <c r="I280" s="4">
        <v>1</v>
      </c>
      <c r="J280" s="4">
        <v>9</v>
      </c>
      <c r="K280" s="4">
        <v>7</v>
      </c>
      <c r="L280" s="4">
        <v>0</v>
      </c>
      <c r="M280" s="4">
        <v>3</v>
      </c>
      <c r="N280" s="4">
        <v>7</v>
      </c>
      <c r="O280" s="19">
        <f t="shared" si="26"/>
        <v>0.35897435897435898</v>
      </c>
      <c r="P280" s="19">
        <f t="shared" si="27"/>
        <v>0.61538461538461542</v>
      </c>
      <c r="Q280" s="19">
        <f t="shared" si="28"/>
        <v>0.40476190476190477</v>
      </c>
      <c r="R280" s="19">
        <f t="shared" si="29"/>
        <v>1.0201465201465201</v>
      </c>
      <c r="S280" s="1">
        <f t="shared" si="30"/>
        <v>24</v>
      </c>
      <c r="T280" s="1">
        <v>1</v>
      </c>
    </row>
    <row r="281" spans="1:25">
      <c r="A281" s="20" t="s">
        <v>562</v>
      </c>
      <c r="B281" s="9">
        <v>2007</v>
      </c>
      <c r="C281" s="4">
        <v>35</v>
      </c>
      <c r="D281" s="4">
        <f t="shared" si="24"/>
        <v>27</v>
      </c>
      <c r="E281" s="4">
        <f t="shared" si="25"/>
        <v>9</v>
      </c>
      <c r="F281" s="4">
        <v>3</v>
      </c>
      <c r="G281" s="4">
        <v>2</v>
      </c>
      <c r="H281" s="4">
        <v>2</v>
      </c>
      <c r="I281" s="4">
        <v>2</v>
      </c>
      <c r="J281" s="4">
        <v>8</v>
      </c>
      <c r="K281" s="4">
        <v>11</v>
      </c>
      <c r="L281" s="4">
        <v>2</v>
      </c>
      <c r="M281" s="4">
        <v>6</v>
      </c>
      <c r="N281" s="4">
        <v>3</v>
      </c>
      <c r="O281" s="19">
        <f t="shared" si="26"/>
        <v>0.33333333333333331</v>
      </c>
      <c r="P281" s="19">
        <f t="shared" si="27"/>
        <v>0.77777777777777779</v>
      </c>
      <c r="Q281" s="19">
        <f t="shared" si="28"/>
        <v>0.37142857142857144</v>
      </c>
      <c r="R281" s="19">
        <f t="shared" si="29"/>
        <v>1.1492063492063491</v>
      </c>
      <c r="S281" s="1">
        <f t="shared" si="30"/>
        <v>21</v>
      </c>
      <c r="T281" s="1">
        <v>1</v>
      </c>
    </row>
    <row r="282" spans="1:25">
      <c r="A282" s="20" t="s">
        <v>536</v>
      </c>
      <c r="B282" s="9">
        <v>2006</v>
      </c>
      <c r="C282" s="4">
        <v>85</v>
      </c>
      <c r="D282" s="4">
        <f t="shared" si="24"/>
        <v>70</v>
      </c>
      <c r="E282" s="4">
        <f t="shared" si="25"/>
        <v>47</v>
      </c>
      <c r="F282" s="4">
        <v>24</v>
      </c>
      <c r="G282" s="4">
        <v>15</v>
      </c>
      <c r="H282" s="4">
        <v>1</v>
      </c>
      <c r="I282" s="4">
        <v>7</v>
      </c>
      <c r="J282" s="4">
        <v>39</v>
      </c>
      <c r="K282" s="4">
        <v>41</v>
      </c>
      <c r="L282" s="4">
        <v>3</v>
      </c>
      <c r="M282" s="4">
        <v>12</v>
      </c>
      <c r="N282" s="4">
        <v>4</v>
      </c>
      <c r="O282" s="19">
        <f t="shared" si="26"/>
        <v>0.67142857142857137</v>
      </c>
      <c r="P282" s="22">
        <f t="shared" si="27"/>
        <v>1.2142857142857142</v>
      </c>
      <c r="Q282" s="19">
        <f t="shared" si="28"/>
        <v>0.6588235294117647</v>
      </c>
      <c r="R282" s="19">
        <f t="shared" si="29"/>
        <v>1.873109243697479</v>
      </c>
      <c r="S282" s="1">
        <f t="shared" si="30"/>
        <v>85</v>
      </c>
      <c r="T282" s="1">
        <v>1</v>
      </c>
      <c r="Y282" s="5"/>
    </row>
    <row r="283" spans="1:25" s="6" customFormat="1">
      <c r="A283" s="20" t="s">
        <v>537</v>
      </c>
      <c r="B283" s="9">
        <v>2006</v>
      </c>
      <c r="C283" s="4">
        <v>103</v>
      </c>
      <c r="D283" s="4">
        <f t="shared" si="24"/>
        <v>73</v>
      </c>
      <c r="E283" s="4">
        <f t="shared" si="25"/>
        <v>48</v>
      </c>
      <c r="F283" s="4">
        <v>25</v>
      </c>
      <c r="G283" s="4">
        <v>9</v>
      </c>
      <c r="H283" s="4">
        <v>7</v>
      </c>
      <c r="I283" s="4">
        <v>7</v>
      </c>
      <c r="J283" s="4">
        <v>64</v>
      </c>
      <c r="K283" s="4">
        <v>21</v>
      </c>
      <c r="L283" s="4">
        <v>0</v>
      </c>
      <c r="M283" s="4">
        <v>30</v>
      </c>
      <c r="N283" s="4">
        <v>5</v>
      </c>
      <c r="O283" s="19">
        <f t="shared" si="26"/>
        <v>0.65753424657534243</v>
      </c>
      <c r="P283" s="22">
        <f t="shared" si="27"/>
        <v>1.2602739726027397</v>
      </c>
      <c r="Q283" s="19">
        <f t="shared" si="28"/>
        <v>0.75728155339805825</v>
      </c>
      <c r="R283" s="19">
        <f t="shared" si="29"/>
        <v>2.0175555260007978</v>
      </c>
      <c r="S283" s="1">
        <f t="shared" si="30"/>
        <v>92</v>
      </c>
      <c r="T283" s="1">
        <v>1</v>
      </c>
      <c r="U283" s="11"/>
      <c r="V283" s="11"/>
      <c r="W283" s="11"/>
      <c r="X283" s="11"/>
      <c r="Y283" s="11"/>
    </row>
    <row r="284" spans="1:25">
      <c r="A284" s="20" t="s">
        <v>538</v>
      </c>
      <c r="B284" s="9">
        <v>2006</v>
      </c>
      <c r="C284" s="4">
        <v>60</v>
      </c>
      <c r="D284" s="4">
        <f t="shared" si="24"/>
        <v>52</v>
      </c>
      <c r="E284" s="4">
        <f t="shared" si="25"/>
        <v>30</v>
      </c>
      <c r="F284" s="4">
        <v>15</v>
      </c>
      <c r="G284" s="4">
        <v>3</v>
      </c>
      <c r="H284" s="4">
        <v>0</v>
      </c>
      <c r="I284" s="4">
        <v>12</v>
      </c>
      <c r="J284" s="4">
        <v>21</v>
      </c>
      <c r="K284" s="4">
        <v>39</v>
      </c>
      <c r="L284" s="4">
        <v>0</v>
      </c>
      <c r="M284" s="4">
        <v>8</v>
      </c>
      <c r="N284" s="4">
        <v>3</v>
      </c>
      <c r="O284" s="19">
        <f t="shared" si="26"/>
        <v>0.57692307692307687</v>
      </c>
      <c r="P284" s="22">
        <f t="shared" si="27"/>
        <v>1.3269230769230769</v>
      </c>
      <c r="Q284" s="19">
        <f t="shared" si="28"/>
        <v>0.6333333333333333</v>
      </c>
      <c r="R284" s="19">
        <f t="shared" si="29"/>
        <v>1.9602564102564102</v>
      </c>
      <c r="S284" s="1">
        <f t="shared" si="30"/>
        <v>69</v>
      </c>
      <c r="T284" s="1">
        <v>1</v>
      </c>
    </row>
    <row r="285" spans="1:25">
      <c r="A285" s="20" t="s">
        <v>540</v>
      </c>
      <c r="B285" s="9">
        <v>2006</v>
      </c>
      <c r="C285" s="4">
        <v>39</v>
      </c>
      <c r="D285" s="4">
        <f t="shared" si="24"/>
        <v>35</v>
      </c>
      <c r="E285" s="4">
        <f t="shared" si="25"/>
        <v>16</v>
      </c>
      <c r="F285" s="4">
        <v>13</v>
      </c>
      <c r="G285" s="4">
        <v>2</v>
      </c>
      <c r="H285" s="4">
        <v>1</v>
      </c>
      <c r="I285" s="4">
        <v>0</v>
      </c>
      <c r="J285" s="4">
        <v>16</v>
      </c>
      <c r="K285" s="4">
        <v>7</v>
      </c>
      <c r="L285" s="4">
        <v>0</v>
      </c>
      <c r="M285" s="4">
        <v>4</v>
      </c>
      <c r="N285" s="4">
        <v>4</v>
      </c>
      <c r="O285" s="19">
        <f t="shared" si="26"/>
        <v>0.45714285714285713</v>
      </c>
      <c r="P285" s="22">
        <f t="shared" si="27"/>
        <v>0.5714285714285714</v>
      </c>
      <c r="Q285" s="19">
        <f t="shared" si="28"/>
        <v>0.51282051282051277</v>
      </c>
      <c r="R285" s="19">
        <f t="shared" si="29"/>
        <v>1.0842490842490842</v>
      </c>
      <c r="S285" s="1">
        <f t="shared" si="30"/>
        <v>20</v>
      </c>
      <c r="T285" s="1">
        <v>1</v>
      </c>
    </row>
    <row r="286" spans="1:25">
      <c r="A286" s="20" t="s">
        <v>541</v>
      </c>
      <c r="B286" s="9">
        <v>2006</v>
      </c>
      <c r="C286" s="4">
        <v>71</v>
      </c>
      <c r="D286" s="4">
        <f t="shared" si="24"/>
        <v>56</v>
      </c>
      <c r="E286" s="4">
        <f t="shared" si="25"/>
        <v>25</v>
      </c>
      <c r="F286" s="4">
        <v>10</v>
      </c>
      <c r="G286" s="4">
        <v>5</v>
      </c>
      <c r="H286" s="4">
        <v>1</v>
      </c>
      <c r="I286" s="4">
        <v>9</v>
      </c>
      <c r="J286" s="4">
        <v>32</v>
      </c>
      <c r="K286" s="4">
        <v>28</v>
      </c>
      <c r="L286" s="4">
        <v>0</v>
      </c>
      <c r="M286" s="4">
        <v>15</v>
      </c>
      <c r="N286" s="4">
        <v>13</v>
      </c>
      <c r="O286" s="19">
        <f t="shared" si="26"/>
        <v>0.44642857142857145</v>
      </c>
      <c r="P286" s="22">
        <f t="shared" si="27"/>
        <v>1.0535714285714286</v>
      </c>
      <c r="Q286" s="19">
        <f t="shared" si="28"/>
        <v>0.56338028169014087</v>
      </c>
      <c r="R286" s="19">
        <f t="shared" si="29"/>
        <v>1.6169517102615694</v>
      </c>
      <c r="S286" s="1">
        <f t="shared" si="30"/>
        <v>59</v>
      </c>
      <c r="T286" s="1">
        <v>1</v>
      </c>
    </row>
    <row r="287" spans="1:25">
      <c r="A287" s="20" t="s">
        <v>543</v>
      </c>
      <c r="B287" s="9">
        <v>2006</v>
      </c>
      <c r="C287" s="4">
        <v>60</v>
      </c>
      <c r="D287" s="4">
        <f t="shared" si="24"/>
        <v>50</v>
      </c>
      <c r="E287" s="4">
        <f t="shared" si="25"/>
        <v>21</v>
      </c>
      <c r="F287" s="4">
        <v>13</v>
      </c>
      <c r="G287" s="4">
        <v>4</v>
      </c>
      <c r="H287" s="4">
        <v>2</v>
      </c>
      <c r="I287" s="4">
        <v>2</v>
      </c>
      <c r="J287" s="4">
        <v>17</v>
      </c>
      <c r="K287" s="4">
        <v>18</v>
      </c>
      <c r="L287" s="4">
        <v>2</v>
      </c>
      <c r="M287" s="4">
        <v>8</v>
      </c>
      <c r="N287" s="4">
        <v>7</v>
      </c>
      <c r="O287" s="19">
        <f t="shared" si="26"/>
        <v>0.42</v>
      </c>
      <c r="P287" s="22">
        <f t="shared" si="27"/>
        <v>0.7</v>
      </c>
      <c r="Q287" s="19">
        <f t="shared" si="28"/>
        <v>0.45</v>
      </c>
      <c r="R287" s="19">
        <f t="shared" si="29"/>
        <v>1.1499999999999999</v>
      </c>
      <c r="S287" s="1">
        <f t="shared" si="30"/>
        <v>35</v>
      </c>
      <c r="T287" s="1">
        <v>1</v>
      </c>
    </row>
    <row r="288" spans="1:25">
      <c r="A288" s="20" t="s">
        <v>545</v>
      </c>
      <c r="B288" s="9">
        <v>2006</v>
      </c>
      <c r="C288" s="4">
        <v>100</v>
      </c>
      <c r="D288" s="4">
        <f t="shared" si="24"/>
        <v>85</v>
      </c>
      <c r="E288" s="4">
        <f t="shared" si="25"/>
        <v>33</v>
      </c>
      <c r="F288" s="4">
        <v>23</v>
      </c>
      <c r="G288" s="4">
        <v>7</v>
      </c>
      <c r="H288" s="4">
        <v>0</v>
      </c>
      <c r="I288" s="4">
        <v>3</v>
      </c>
      <c r="J288" s="4">
        <v>22</v>
      </c>
      <c r="K288" s="4">
        <v>28</v>
      </c>
      <c r="L288" s="4">
        <v>5</v>
      </c>
      <c r="M288" s="4">
        <v>10</v>
      </c>
      <c r="N288" s="4">
        <v>7</v>
      </c>
      <c r="O288" s="19">
        <f t="shared" si="26"/>
        <v>0.38823529411764707</v>
      </c>
      <c r="P288" s="22">
        <f t="shared" si="27"/>
        <v>0.57647058823529407</v>
      </c>
      <c r="Q288" s="19">
        <f t="shared" si="28"/>
        <v>0.38</v>
      </c>
      <c r="R288" s="19">
        <f t="shared" si="29"/>
        <v>0.95647058823529407</v>
      </c>
      <c r="S288" s="1">
        <f t="shared" si="30"/>
        <v>49</v>
      </c>
      <c r="T288" s="1">
        <v>1</v>
      </c>
    </row>
    <row r="289" spans="1:25">
      <c r="A289" s="20" t="s">
        <v>548</v>
      </c>
      <c r="B289" s="9">
        <v>2006</v>
      </c>
      <c r="C289" s="4">
        <v>72</v>
      </c>
      <c r="D289" s="4">
        <f t="shared" si="24"/>
        <v>64</v>
      </c>
      <c r="E289" s="4">
        <f t="shared" si="25"/>
        <v>18</v>
      </c>
      <c r="F289" s="4">
        <v>16</v>
      </c>
      <c r="G289" s="4">
        <v>2</v>
      </c>
      <c r="H289" s="4">
        <v>0</v>
      </c>
      <c r="I289" s="4">
        <v>0</v>
      </c>
      <c r="J289" s="4">
        <v>20</v>
      </c>
      <c r="K289" s="4">
        <v>7</v>
      </c>
      <c r="L289" s="4">
        <v>0</v>
      </c>
      <c r="M289" s="4">
        <v>8</v>
      </c>
      <c r="N289" s="4">
        <v>6</v>
      </c>
      <c r="O289" s="19">
        <f t="shared" si="26"/>
        <v>0.28125</v>
      </c>
      <c r="P289" s="22">
        <f t="shared" si="27"/>
        <v>0.3125</v>
      </c>
      <c r="Q289" s="19">
        <f t="shared" si="28"/>
        <v>0.3611111111111111</v>
      </c>
      <c r="R289" s="19">
        <f t="shared" si="29"/>
        <v>0.67361111111111116</v>
      </c>
      <c r="S289" s="1">
        <f t="shared" si="30"/>
        <v>20</v>
      </c>
      <c r="T289" s="1">
        <v>1</v>
      </c>
    </row>
    <row r="290" spans="1:25">
      <c r="A290" s="20" t="s">
        <v>550</v>
      </c>
      <c r="B290" s="9">
        <v>2006</v>
      </c>
      <c r="C290" s="4">
        <v>34</v>
      </c>
      <c r="D290" s="4">
        <f t="shared" si="24"/>
        <v>32</v>
      </c>
      <c r="E290" s="4">
        <f t="shared" si="25"/>
        <v>6</v>
      </c>
      <c r="F290" s="4">
        <v>5</v>
      </c>
      <c r="G290" s="4">
        <v>1</v>
      </c>
      <c r="H290" s="4">
        <v>0</v>
      </c>
      <c r="I290" s="4">
        <v>0</v>
      </c>
      <c r="J290" s="4">
        <v>3</v>
      </c>
      <c r="K290" s="4">
        <v>6</v>
      </c>
      <c r="L290" s="4">
        <v>0</v>
      </c>
      <c r="M290" s="4">
        <v>2</v>
      </c>
      <c r="N290" s="4">
        <v>8</v>
      </c>
      <c r="O290" s="19">
        <f t="shared" si="26"/>
        <v>0.1875</v>
      </c>
      <c r="P290" s="22">
        <f t="shared" si="27"/>
        <v>0.21875</v>
      </c>
      <c r="Q290" s="19">
        <f t="shared" si="28"/>
        <v>0.23529411764705882</v>
      </c>
      <c r="R290" s="19">
        <f t="shared" si="29"/>
        <v>0.45404411764705882</v>
      </c>
      <c r="S290" s="1">
        <f t="shared" si="30"/>
        <v>7</v>
      </c>
      <c r="T290" s="1">
        <v>1</v>
      </c>
    </row>
    <row r="291" spans="1:25">
      <c r="A291" s="20" t="s">
        <v>512</v>
      </c>
      <c r="B291" s="14">
        <v>2005</v>
      </c>
      <c r="C291" s="4">
        <v>110</v>
      </c>
      <c r="D291" s="4">
        <f t="shared" si="24"/>
        <v>100</v>
      </c>
      <c r="E291" s="4">
        <f t="shared" si="25"/>
        <v>58</v>
      </c>
      <c r="F291" s="4">
        <v>29</v>
      </c>
      <c r="G291" s="4">
        <v>11</v>
      </c>
      <c r="H291" s="4">
        <v>3</v>
      </c>
      <c r="I291" s="4">
        <v>15</v>
      </c>
      <c r="J291" s="4">
        <v>55</v>
      </c>
      <c r="K291" s="4">
        <v>55</v>
      </c>
      <c r="L291" s="4">
        <v>0</v>
      </c>
      <c r="M291" s="4">
        <v>10</v>
      </c>
      <c r="N291" s="4">
        <v>0</v>
      </c>
      <c r="O291" s="19">
        <f t="shared" si="26"/>
        <v>0.57999999999999996</v>
      </c>
      <c r="P291" s="22">
        <f t="shared" si="27"/>
        <v>1.2</v>
      </c>
      <c r="Q291" s="19">
        <f t="shared" si="28"/>
        <v>0.61818181818181817</v>
      </c>
      <c r="R291" s="19">
        <f t="shared" si="29"/>
        <v>1.8181818181818181</v>
      </c>
      <c r="S291" s="1">
        <f t="shared" si="30"/>
        <v>120</v>
      </c>
      <c r="T291" s="1">
        <v>1</v>
      </c>
    </row>
    <row r="292" spans="1:25">
      <c r="A292" s="20" t="s">
        <v>513</v>
      </c>
      <c r="B292" s="14">
        <v>2005</v>
      </c>
      <c r="C292" s="4">
        <v>57</v>
      </c>
      <c r="D292" s="4">
        <f t="shared" si="24"/>
        <v>54</v>
      </c>
      <c r="E292" s="4">
        <f t="shared" si="25"/>
        <v>24</v>
      </c>
      <c r="F292" s="4">
        <v>19</v>
      </c>
      <c r="G292" s="4">
        <v>3</v>
      </c>
      <c r="H292" s="4">
        <v>1</v>
      </c>
      <c r="I292" s="4">
        <v>1</v>
      </c>
      <c r="J292" s="4">
        <v>20</v>
      </c>
      <c r="K292" s="4">
        <v>4</v>
      </c>
      <c r="L292" s="4">
        <v>1</v>
      </c>
      <c r="M292" s="4">
        <v>2</v>
      </c>
      <c r="N292" s="4">
        <v>2</v>
      </c>
      <c r="O292" s="19">
        <f t="shared" si="26"/>
        <v>0.44444444444444442</v>
      </c>
      <c r="P292" s="22">
        <f t="shared" si="27"/>
        <v>0.59259259259259256</v>
      </c>
      <c r="Q292" s="19">
        <f t="shared" si="28"/>
        <v>0.43859649122807015</v>
      </c>
      <c r="R292" s="19">
        <f t="shared" si="29"/>
        <v>1.0311890838206628</v>
      </c>
      <c r="S292" s="1">
        <f t="shared" si="30"/>
        <v>32</v>
      </c>
      <c r="T292" s="1">
        <v>1</v>
      </c>
    </row>
    <row r="293" spans="1:25">
      <c r="A293" s="20" t="s">
        <v>514</v>
      </c>
      <c r="B293" s="14">
        <v>2005</v>
      </c>
      <c r="C293" s="4">
        <v>31</v>
      </c>
      <c r="D293" s="4">
        <f t="shared" si="24"/>
        <v>28</v>
      </c>
      <c r="E293" s="4">
        <f t="shared" si="25"/>
        <v>11</v>
      </c>
      <c r="F293" s="4">
        <v>8</v>
      </c>
      <c r="G293" s="4">
        <v>0</v>
      </c>
      <c r="H293" s="4">
        <v>1</v>
      </c>
      <c r="I293" s="4">
        <v>2</v>
      </c>
      <c r="J293" s="4">
        <v>11</v>
      </c>
      <c r="K293" s="4">
        <v>9</v>
      </c>
      <c r="L293" s="4">
        <v>0</v>
      </c>
      <c r="M293" s="4">
        <v>3</v>
      </c>
      <c r="N293" s="4">
        <v>6</v>
      </c>
      <c r="O293" s="19">
        <f t="shared" si="26"/>
        <v>0.39285714285714285</v>
      </c>
      <c r="P293" s="22">
        <f t="shared" si="27"/>
        <v>0.6785714285714286</v>
      </c>
      <c r="Q293" s="19">
        <f t="shared" si="28"/>
        <v>0.45161290322580644</v>
      </c>
      <c r="R293" s="19">
        <f t="shared" si="29"/>
        <v>1.1301843317972351</v>
      </c>
      <c r="S293" s="1">
        <f t="shared" si="30"/>
        <v>19</v>
      </c>
      <c r="T293" s="1">
        <v>1</v>
      </c>
    </row>
    <row r="294" spans="1:25">
      <c r="A294" s="20" t="s">
        <v>515</v>
      </c>
      <c r="B294" s="14">
        <v>2005</v>
      </c>
      <c r="C294" s="4">
        <v>64</v>
      </c>
      <c r="D294" s="4">
        <f t="shared" si="24"/>
        <v>54</v>
      </c>
      <c r="E294" s="4">
        <f t="shared" si="25"/>
        <v>20</v>
      </c>
      <c r="F294" s="4">
        <v>10</v>
      </c>
      <c r="G294" s="4">
        <v>2</v>
      </c>
      <c r="H294" s="4">
        <v>2</v>
      </c>
      <c r="I294" s="4">
        <v>6</v>
      </c>
      <c r="J294" s="4">
        <v>17</v>
      </c>
      <c r="K294" s="4">
        <v>29</v>
      </c>
      <c r="L294" s="4">
        <v>4</v>
      </c>
      <c r="M294" s="4">
        <v>6</v>
      </c>
      <c r="N294" s="4">
        <v>12</v>
      </c>
      <c r="O294" s="19">
        <f t="shared" si="26"/>
        <v>0.37037037037037035</v>
      </c>
      <c r="P294" s="22">
        <f t="shared" si="27"/>
        <v>0.81481481481481477</v>
      </c>
      <c r="Q294" s="19">
        <f t="shared" si="28"/>
        <v>0.34375</v>
      </c>
      <c r="R294" s="19">
        <f t="shared" si="29"/>
        <v>1.1585648148148149</v>
      </c>
      <c r="S294" s="1">
        <f t="shared" si="30"/>
        <v>44</v>
      </c>
      <c r="T294" s="1">
        <v>1</v>
      </c>
    </row>
    <row r="295" spans="1:25">
      <c r="A295" s="20" t="s">
        <v>518</v>
      </c>
      <c r="B295" s="14">
        <v>2005</v>
      </c>
      <c r="C295" s="4">
        <v>71</v>
      </c>
      <c r="D295" s="4">
        <f t="shared" si="24"/>
        <v>66</v>
      </c>
      <c r="E295" s="4">
        <f t="shared" si="25"/>
        <v>15</v>
      </c>
      <c r="F295" s="4">
        <v>12</v>
      </c>
      <c r="G295" s="4">
        <v>3</v>
      </c>
      <c r="H295" s="4">
        <v>0</v>
      </c>
      <c r="I295" s="4">
        <v>0</v>
      </c>
      <c r="J295" s="4">
        <v>13</v>
      </c>
      <c r="K295" s="4">
        <v>8</v>
      </c>
      <c r="L295" s="4">
        <v>0</v>
      </c>
      <c r="M295" s="4">
        <v>5</v>
      </c>
      <c r="N295" s="4">
        <v>9</v>
      </c>
      <c r="O295" s="19">
        <f t="shared" si="26"/>
        <v>0.22727272727272727</v>
      </c>
      <c r="P295" s="22">
        <f t="shared" si="27"/>
        <v>0.27272727272727271</v>
      </c>
      <c r="Q295" s="19">
        <f t="shared" si="28"/>
        <v>0.28169014084507044</v>
      </c>
      <c r="R295" s="19">
        <f t="shared" si="29"/>
        <v>0.5544174135723432</v>
      </c>
      <c r="S295" s="1">
        <f t="shared" si="30"/>
        <v>18</v>
      </c>
      <c r="T295" s="1">
        <v>1</v>
      </c>
    </row>
    <row r="296" spans="1:25">
      <c r="A296" s="20" t="s">
        <v>519</v>
      </c>
      <c r="B296" s="14">
        <v>2005</v>
      </c>
      <c r="C296" s="4">
        <v>16</v>
      </c>
      <c r="D296" s="4">
        <f t="shared" si="24"/>
        <v>16</v>
      </c>
      <c r="E296" s="4">
        <f t="shared" si="25"/>
        <v>2</v>
      </c>
      <c r="F296" s="4">
        <v>2</v>
      </c>
      <c r="G296" s="4">
        <v>0</v>
      </c>
      <c r="H296" s="4">
        <v>0</v>
      </c>
      <c r="I296" s="4">
        <v>0</v>
      </c>
      <c r="J296" s="4">
        <v>1</v>
      </c>
      <c r="K296" s="4">
        <v>4</v>
      </c>
      <c r="L296" s="4">
        <v>0</v>
      </c>
      <c r="M296" s="4">
        <v>0</v>
      </c>
      <c r="N296" s="4">
        <v>1</v>
      </c>
      <c r="O296" s="19">
        <f t="shared" si="26"/>
        <v>0.125</v>
      </c>
      <c r="P296" s="22">
        <f t="shared" si="27"/>
        <v>0.125</v>
      </c>
      <c r="Q296" s="19">
        <f t="shared" si="28"/>
        <v>0.125</v>
      </c>
      <c r="R296" s="19">
        <f t="shared" si="29"/>
        <v>0.25</v>
      </c>
      <c r="S296" s="1">
        <f t="shared" si="30"/>
        <v>2</v>
      </c>
      <c r="T296" s="1">
        <v>1</v>
      </c>
    </row>
    <row r="297" spans="1:25">
      <c r="A297" s="20" t="s">
        <v>488</v>
      </c>
      <c r="B297" s="9">
        <v>2004</v>
      </c>
      <c r="C297" s="4">
        <v>82</v>
      </c>
      <c r="D297" s="4">
        <f t="shared" si="24"/>
        <v>71</v>
      </c>
      <c r="E297" s="4">
        <f t="shared" si="25"/>
        <v>33</v>
      </c>
      <c r="F297" s="4">
        <v>19</v>
      </c>
      <c r="G297" s="4">
        <v>6</v>
      </c>
      <c r="H297" s="4">
        <v>1</v>
      </c>
      <c r="I297" s="4">
        <v>7</v>
      </c>
      <c r="J297" s="4">
        <v>35</v>
      </c>
      <c r="K297" s="4">
        <v>29</v>
      </c>
      <c r="L297" s="4">
        <v>3</v>
      </c>
      <c r="M297" s="4">
        <v>8</v>
      </c>
      <c r="N297" s="4">
        <v>3</v>
      </c>
      <c r="O297" s="19">
        <f t="shared" si="26"/>
        <v>0.46478873239436619</v>
      </c>
      <c r="P297" s="19">
        <f t="shared" si="27"/>
        <v>0.87323943661971826</v>
      </c>
      <c r="Q297" s="19">
        <f t="shared" si="28"/>
        <v>0.46341463414634149</v>
      </c>
      <c r="R297" s="19">
        <f t="shared" si="29"/>
        <v>1.3366540707660597</v>
      </c>
      <c r="S297" s="1">
        <f t="shared" si="30"/>
        <v>62</v>
      </c>
      <c r="T297" s="1">
        <v>1</v>
      </c>
    </row>
    <row r="298" spans="1:25">
      <c r="A298" s="20" t="s">
        <v>490</v>
      </c>
      <c r="B298" s="9">
        <v>2004</v>
      </c>
      <c r="C298" s="4">
        <v>50</v>
      </c>
      <c r="D298" s="4">
        <f t="shared" si="24"/>
        <v>48</v>
      </c>
      <c r="E298" s="4">
        <f t="shared" si="25"/>
        <v>19</v>
      </c>
      <c r="F298" s="4">
        <v>14</v>
      </c>
      <c r="G298" s="4">
        <v>2</v>
      </c>
      <c r="H298" s="4">
        <v>0</v>
      </c>
      <c r="I298" s="4">
        <v>3</v>
      </c>
      <c r="J298" s="4">
        <v>17</v>
      </c>
      <c r="K298" s="4">
        <v>13</v>
      </c>
      <c r="L298" s="4">
        <v>0</v>
      </c>
      <c r="M298" s="4">
        <v>2</v>
      </c>
      <c r="N298" s="4">
        <v>7</v>
      </c>
      <c r="O298" s="19">
        <f t="shared" si="26"/>
        <v>0.39583333333333331</v>
      </c>
      <c r="P298" s="19">
        <f t="shared" si="27"/>
        <v>0.625</v>
      </c>
      <c r="Q298" s="19">
        <f t="shared" si="28"/>
        <v>0.42</v>
      </c>
      <c r="R298" s="19">
        <f t="shared" si="29"/>
        <v>1.0449999999999999</v>
      </c>
      <c r="S298" s="1">
        <f t="shared" si="30"/>
        <v>30</v>
      </c>
      <c r="T298" s="1">
        <v>1</v>
      </c>
    </row>
    <row r="299" spans="1:25">
      <c r="A299" s="20" t="s">
        <v>491</v>
      </c>
      <c r="B299" s="9">
        <v>2004</v>
      </c>
      <c r="C299" s="4">
        <v>20</v>
      </c>
      <c r="D299" s="4">
        <f t="shared" si="24"/>
        <v>19</v>
      </c>
      <c r="E299" s="4">
        <f t="shared" si="25"/>
        <v>7</v>
      </c>
      <c r="F299" s="4">
        <v>4</v>
      </c>
      <c r="G299" s="4">
        <v>0</v>
      </c>
      <c r="H299" s="4">
        <v>2</v>
      </c>
      <c r="I299" s="4">
        <v>1</v>
      </c>
      <c r="J299" s="4">
        <v>8</v>
      </c>
      <c r="K299" s="4">
        <v>5</v>
      </c>
      <c r="L299" s="4">
        <v>0</v>
      </c>
      <c r="M299" s="4">
        <v>1</v>
      </c>
      <c r="N299" s="4">
        <v>2</v>
      </c>
      <c r="O299" s="19">
        <f t="shared" si="26"/>
        <v>0.36842105263157893</v>
      </c>
      <c r="P299" s="19">
        <f t="shared" si="27"/>
        <v>0.73684210526315785</v>
      </c>
      <c r="Q299" s="19">
        <f t="shared" si="28"/>
        <v>0.4</v>
      </c>
      <c r="R299" s="19">
        <f t="shared" si="29"/>
        <v>1.1368421052631579</v>
      </c>
      <c r="S299" s="1">
        <f t="shared" si="30"/>
        <v>14</v>
      </c>
      <c r="T299" s="1">
        <v>1</v>
      </c>
    </row>
    <row r="300" spans="1:25">
      <c r="A300" s="20" t="s">
        <v>498</v>
      </c>
      <c r="B300" s="9">
        <v>2004</v>
      </c>
      <c r="C300" s="4">
        <v>7</v>
      </c>
      <c r="D300" s="4">
        <f t="shared" si="24"/>
        <v>6</v>
      </c>
      <c r="E300" s="4">
        <f t="shared" si="25"/>
        <v>2</v>
      </c>
      <c r="F300" s="4">
        <v>1</v>
      </c>
      <c r="G300" s="4">
        <v>1</v>
      </c>
      <c r="H300" s="4">
        <v>0</v>
      </c>
      <c r="I300" s="4">
        <v>0</v>
      </c>
      <c r="J300" s="4">
        <v>2</v>
      </c>
      <c r="K300" s="4">
        <v>1</v>
      </c>
      <c r="L300" s="4">
        <v>0</v>
      </c>
      <c r="M300" s="4">
        <v>1</v>
      </c>
      <c r="N300" s="4">
        <v>3</v>
      </c>
      <c r="O300" s="19">
        <f t="shared" si="26"/>
        <v>0.33333333333333331</v>
      </c>
      <c r="P300" s="19">
        <f t="shared" si="27"/>
        <v>0.5</v>
      </c>
      <c r="Q300" s="19">
        <f t="shared" si="28"/>
        <v>0.42857142857142855</v>
      </c>
      <c r="R300" s="19">
        <f t="shared" si="29"/>
        <v>0.9285714285714286</v>
      </c>
      <c r="S300" s="1">
        <f t="shared" si="30"/>
        <v>3</v>
      </c>
      <c r="T300" s="1">
        <v>1</v>
      </c>
    </row>
    <row r="301" spans="1:25">
      <c r="A301" s="20" t="s">
        <v>492</v>
      </c>
      <c r="B301" s="9">
        <v>2004</v>
      </c>
      <c r="C301" s="4">
        <v>86</v>
      </c>
      <c r="D301" s="4">
        <f t="shared" si="24"/>
        <v>78</v>
      </c>
      <c r="E301" s="4">
        <f t="shared" si="25"/>
        <v>25</v>
      </c>
      <c r="F301" s="4">
        <v>19</v>
      </c>
      <c r="G301" s="4">
        <v>4</v>
      </c>
      <c r="H301" s="4">
        <v>1</v>
      </c>
      <c r="I301" s="4">
        <v>1</v>
      </c>
      <c r="J301" s="4">
        <v>19</v>
      </c>
      <c r="K301" s="4">
        <v>19</v>
      </c>
      <c r="L301" s="4">
        <v>3</v>
      </c>
      <c r="M301" s="4">
        <v>5</v>
      </c>
      <c r="N301" s="4">
        <v>4</v>
      </c>
      <c r="O301" s="19">
        <f t="shared" si="26"/>
        <v>0.32051282051282054</v>
      </c>
      <c r="P301" s="19">
        <f t="shared" si="27"/>
        <v>0.4358974358974359</v>
      </c>
      <c r="Q301" s="19">
        <f t="shared" si="28"/>
        <v>0.31395348837209303</v>
      </c>
      <c r="R301" s="19">
        <f t="shared" si="29"/>
        <v>0.74985092426952893</v>
      </c>
      <c r="S301" s="1">
        <f t="shared" si="30"/>
        <v>34</v>
      </c>
      <c r="T301" s="1">
        <v>1</v>
      </c>
    </row>
    <row r="302" spans="1:25">
      <c r="A302" s="20" t="s">
        <v>493</v>
      </c>
      <c r="B302" s="9">
        <v>2004</v>
      </c>
      <c r="C302" s="4">
        <v>22</v>
      </c>
      <c r="D302" s="4">
        <f t="shared" si="24"/>
        <v>17</v>
      </c>
      <c r="E302" s="4">
        <f t="shared" si="25"/>
        <v>5</v>
      </c>
      <c r="F302" s="4">
        <v>4</v>
      </c>
      <c r="G302" s="4">
        <v>1</v>
      </c>
      <c r="H302" s="4">
        <v>0</v>
      </c>
      <c r="I302" s="4">
        <v>0</v>
      </c>
      <c r="J302" s="4">
        <v>3</v>
      </c>
      <c r="K302" s="4">
        <v>1</v>
      </c>
      <c r="L302" s="4">
        <v>0</v>
      </c>
      <c r="M302" s="4">
        <v>5</v>
      </c>
      <c r="N302" s="4">
        <v>2</v>
      </c>
      <c r="O302" s="19">
        <f t="shared" si="26"/>
        <v>0.29411764705882354</v>
      </c>
      <c r="P302" s="19">
        <f t="shared" si="27"/>
        <v>0.35294117647058826</v>
      </c>
      <c r="Q302" s="19">
        <f t="shared" si="28"/>
        <v>0.45454545454545453</v>
      </c>
      <c r="R302" s="19">
        <f t="shared" si="29"/>
        <v>0.80748663101604279</v>
      </c>
      <c r="S302" s="1">
        <f t="shared" si="30"/>
        <v>6</v>
      </c>
      <c r="T302" s="1">
        <v>1</v>
      </c>
      <c r="Y302" s="5"/>
    </row>
    <row r="303" spans="1:25" s="6" customFormat="1">
      <c r="A303" s="20" t="s">
        <v>496</v>
      </c>
      <c r="B303" s="9">
        <v>2004</v>
      </c>
      <c r="C303" s="4">
        <v>56</v>
      </c>
      <c r="D303" s="4">
        <f t="shared" si="24"/>
        <v>53</v>
      </c>
      <c r="E303" s="4">
        <f t="shared" si="25"/>
        <v>12</v>
      </c>
      <c r="F303" s="4">
        <v>9</v>
      </c>
      <c r="G303" s="4">
        <v>3</v>
      </c>
      <c r="H303" s="4">
        <v>0</v>
      </c>
      <c r="I303" s="4">
        <v>0</v>
      </c>
      <c r="J303" s="4">
        <v>9</v>
      </c>
      <c r="K303" s="4">
        <v>3</v>
      </c>
      <c r="L303" s="4">
        <v>0</v>
      </c>
      <c r="M303" s="4">
        <v>3</v>
      </c>
      <c r="N303" s="4">
        <v>10</v>
      </c>
      <c r="O303" s="19">
        <f t="shared" si="26"/>
        <v>0.22641509433962265</v>
      </c>
      <c r="P303" s="19">
        <f t="shared" si="27"/>
        <v>0.28301886792452829</v>
      </c>
      <c r="Q303" s="19">
        <f t="shared" si="28"/>
        <v>0.26785714285714285</v>
      </c>
      <c r="R303" s="19">
        <f t="shared" si="29"/>
        <v>0.55087601078167114</v>
      </c>
      <c r="S303" s="1">
        <f t="shared" si="30"/>
        <v>15</v>
      </c>
      <c r="T303" s="1">
        <v>1</v>
      </c>
      <c r="U303" s="11"/>
      <c r="V303" s="11"/>
      <c r="W303" s="11"/>
      <c r="X303" s="11"/>
      <c r="Y303" s="11"/>
    </row>
    <row r="304" spans="1:25">
      <c r="A304" s="20" t="s">
        <v>477</v>
      </c>
      <c r="B304" s="9">
        <v>2003</v>
      </c>
      <c r="C304" s="21">
        <v>84</v>
      </c>
      <c r="D304" s="4">
        <f t="shared" si="24"/>
        <v>76</v>
      </c>
      <c r="E304" s="4">
        <f t="shared" si="25"/>
        <v>30</v>
      </c>
      <c r="F304" s="21">
        <v>22</v>
      </c>
      <c r="G304" s="21">
        <v>4</v>
      </c>
      <c r="H304" s="21">
        <v>3</v>
      </c>
      <c r="I304" s="21">
        <v>1</v>
      </c>
      <c r="J304" s="21">
        <v>26</v>
      </c>
      <c r="K304" s="21">
        <v>15</v>
      </c>
      <c r="L304" s="21">
        <v>2</v>
      </c>
      <c r="M304" s="21">
        <v>6</v>
      </c>
      <c r="N304" s="21">
        <v>5</v>
      </c>
      <c r="O304" s="19">
        <f t="shared" si="26"/>
        <v>0.39473684210526316</v>
      </c>
      <c r="P304" s="22">
        <f t="shared" si="27"/>
        <v>0.56578947368421051</v>
      </c>
      <c r="Q304" s="19">
        <f t="shared" si="28"/>
        <v>0.40476190476190477</v>
      </c>
      <c r="R304" s="19">
        <f t="shared" si="29"/>
        <v>0.97055137844611528</v>
      </c>
      <c r="S304" s="1">
        <f t="shared" si="30"/>
        <v>43</v>
      </c>
      <c r="T304" s="1">
        <v>1</v>
      </c>
    </row>
    <row r="305" spans="1:25">
      <c r="A305" s="20" t="s">
        <v>478</v>
      </c>
      <c r="B305" s="9">
        <v>2003</v>
      </c>
      <c r="C305" s="21">
        <v>75</v>
      </c>
      <c r="D305" s="4">
        <f t="shared" si="24"/>
        <v>71</v>
      </c>
      <c r="E305" s="4">
        <f t="shared" si="25"/>
        <v>26</v>
      </c>
      <c r="F305" s="21">
        <v>18</v>
      </c>
      <c r="G305" s="21">
        <v>5</v>
      </c>
      <c r="H305" s="21">
        <v>0</v>
      </c>
      <c r="I305" s="21">
        <v>3</v>
      </c>
      <c r="J305" s="21">
        <v>14</v>
      </c>
      <c r="K305" s="21">
        <v>21</v>
      </c>
      <c r="L305" s="21">
        <v>1</v>
      </c>
      <c r="M305" s="21">
        <v>3</v>
      </c>
      <c r="N305" s="21">
        <v>3</v>
      </c>
      <c r="O305" s="19">
        <f t="shared" si="26"/>
        <v>0.36619718309859156</v>
      </c>
      <c r="P305" s="22">
        <f t="shared" si="27"/>
        <v>0.56338028169014087</v>
      </c>
      <c r="Q305" s="19">
        <f t="shared" si="28"/>
        <v>0.37333333333333335</v>
      </c>
      <c r="R305" s="19">
        <f t="shared" si="29"/>
        <v>0.93671361502347428</v>
      </c>
      <c r="S305" s="1">
        <f t="shared" si="30"/>
        <v>40</v>
      </c>
      <c r="T305" s="1">
        <v>1</v>
      </c>
    </row>
    <row r="306" spans="1:25">
      <c r="A306" s="20" t="s">
        <v>480</v>
      </c>
      <c r="B306" s="9">
        <v>2003</v>
      </c>
      <c r="C306" s="21">
        <v>65</v>
      </c>
      <c r="D306" s="4">
        <f t="shared" si="24"/>
        <v>57</v>
      </c>
      <c r="E306" s="4">
        <f t="shared" si="25"/>
        <v>16</v>
      </c>
      <c r="F306" s="21">
        <v>13</v>
      </c>
      <c r="G306" s="21">
        <v>1</v>
      </c>
      <c r="H306" s="21">
        <v>2</v>
      </c>
      <c r="I306" s="21">
        <v>0</v>
      </c>
      <c r="J306" s="21">
        <v>11</v>
      </c>
      <c r="K306" s="21">
        <v>8</v>
      </c>
      <c r="L306" s="21">
        <v>1</v>
      </c>
      <c r="M306" s="21">
        <v>7</v>
      </c>
      <c r="N306" s="21">
        <v>10</v>
      </c>
      <c r="O306" s="19">
        <f t="shared" si="26"/>
        <v>0.2807017543859649</v>
      </c>
      <c r="P306" s="22">
        <f t="shared" si="27"/>
        <v>0.36842105263157893</v>
      </c>
      <c r="Q306" s="19">
        <f t="shared" si="28"/>
        <v>0.33846153846153848</v>
      </c>
      <c r="R306" s="19">
        <f t="shared" si="29"/>
        <v>0.70688259109311735</v>
      </c>
      <c r="S306" s="1">
        <f t="shared" si="30"/>
        <v>21</v>
      </c>
      <c r="T306" s="1">
        <v>1</v>
      </c>
    </row>
    <row r="307" spans="1:25">
      <c r="A307" s="20" t="s">
        <v>481</v>
      </c>
      <c r="B307" s="9">
        <v>2003</v>
      </c>
      <c r="C307" s="21">
        <v>36</v>
      </c>
      <c r="D307" s="4">
        <f t="shared" si="24"/>
        <v>31</v>
      </c>
      <c r="E307" s="4">
        <f t="shared" si="25"/>
        <v>3</v>
      </c>
      <c r="F307" s="21">
        <v>3</v>
      </c>
      <c r="G307" s="21">
        <v>0</v>
      </c>
      <c r="H307" s="21">
        <v>0</v>
      </c>
      <c r="I307" s="21">
        <v>0</v>
      </c>
      <c r="J307" s="21">
        <v>4</v>
      </c>
      <c r="K307" s="21">
        <v>1</v>
      </c>
      <c r="L307" s="21">
        <v>0</v>
      </c>
      <c r="M307" s="21">
        <v>5</v>
      </c>
      <c r="N307" s="21">
        <v>10</v>
      </c>
      <c r="O307" s="19">
        <f t="shared" si="26"/>
        <v>9.6774193548387094E-2</v>
      </c>
      <c r="P307" s="22">
        <f t="shared" si="27"/>
        <v>9.6774193548387094E-2</v>
      </c>
      <c r="Q307" s="19">
        <f t="shared" si="28"/>
        <v>0.22222222222222221</v>
      </c>
      <c r="R307" s="19">
        <f t="shared" si="29"/>
        <v>0.31899641577060933</v>
      </c>
      <c r="S307" s="1">
        <f t="shared" si="30"/>
        <v>3</v>
      </c>
      <c r="T307" s="1">
        <v>1</v>
      </c>
    </row>
    <row r="308" spans="1:25">
      <c r="A308" s="20" t="s">
        <v>482</v>
      </c>
      <c r="B308" s="9">
        <v>2003</v>
      </c>
      <c r="C308" s="21">
        <v>45</v>
      </c>
      <c r="D308" s="4">
        <f t="shared" si="24"/>
        <v>41</v>
      </c>
      <c r="E308" s="4">
        <f t="shared" si="25"/>
        <v>3</v>
      </c>
      <c r="F308" s="21">
        <v>3</v>
      </c>
      <c r="G308" s="21">
        <v>0</v>
      </c>
      <c r="H308" s="21">
        <v>0</v>
      </c>
      <c r="I308" s="21">
        <v>0</v>
      </c>
      <c r="J308" s="21">
        <v>4</v>
      </c>
      <c r="K308" s="21">
        <v>2</v>
      </c>
      <c r="L308" s="21">
        <v>0</v>
      </c>
      <c r="M308" s="21">
        <v>4</v>
      </c>
      <c r="N308" s="21">
        <v>20</v>
      </c>
      <c r="O308" s="19">
        <f t="shared" si="26"/>
        <v>7.3170731707317069E-2</v>
      </c>
      <c r="P308" s="22">
        <f t="shared" si="27"/>
        <v>7.3170731707317069E-2</v>
      </c>
      <c r="Q308" s="19">
        <f t="shared" si="28"/>
        <v>0.15555555555555556</v>
      </c>
      <c r="R308" s="19">
        <f t="shared" si="29"/>
        <v>0.22872628726287264</v>
      </c>
      <c r="S308" s="1">
        <f t="shared" si="30"/>
        <v>3</v>
      </c>
      <c r="T308" s="1">
        <v>1</v>
      </c>
      <c r="Y308" s="5"/>
    </row>
    <row r="309" spans="1:25" s="6" customFormat="1">
      <c r="A309" s="20" t="s">
        <v>520</v>
      </c>
      <c r="B309" s="9">
        <v>2002</v>
      </c>
      <c r="C309" s="21">
        <v>59</v>
      </c>
      <c r="D309" s="4">
        <f t="shared" si="24"/>
        <v>53</v>
      </c>
      <c r="E309" s="4">
        <f t="shared" si="25"/>
        <v>26</v>
      </c>
      <c r="F309" s="21">
        <v>16</v>
      </c>
      <c r="G309" s="21">
        <v>5</v>
      </c>
      <c r="H309" s="21">
        <v>2</v>
      </c>
      <c r="I309" s="21">
        <v>3</v>
      </c>
      <c r="J309" s="21">
        <v>21</v>
      </c>
      <c r="K309" s="21">
        <v>20</v>
      </c>
      <c r="L309" s="4">
        <v>0</v>
      </c>
      <c r="M309" s="21">
        <v>6</v>
      </c>
      <c r="N309" s="21">
        <v>1</v>
      </c>
      <c r="O309" s="19">
        <f t="shared" si="26"/>
        <v>0.49056603773584906</v>
      </c>
      <c r="P309" s="22">
        <f t="shared" si="27"/>
        <v>0.83018867924528306</v>
      </c>
      <c r="Q309" s="19">
        <f t="shared" si="28"/>
        <v>0.5423728813559322</v>
      </c>
      <c r="R309" s="19">
        <f t="shared" si="29"/>
        <v>1.3725615606012154</v>
      </c>
      <c r="S309" s="1">
        <f t="shared" si="30"/>
        <v>44</v>
      </c>
      <c r="T309" s="1">
        <v>1</v>
      </c>
      <c r="U309" s="11"/>
      <c r="V309" s="11">
        <v>1</v>
      </c>
      <c r="W309" s="11"/>
      <c r="X309" s="11"/>
      <c r="Y309" s="11"/>
    </row>
    <row r="310" spans="1:25">
      <c r="A310" s="20" t="s">
        <v>458</v>
      </c>
      <c r="B310" s="9">
        <v>2002</v>
      </c>
      <c r="C310" s="21">
        <v>77</v>
      </c>
      <c r="D310" s="4">
        <f t="shared" si="24"/>
        <v>69</v>
      </c>
      <c r="E310" s="4">
        <f t="shared" si="25"/>
        <v>20</v>
      </c>
      <c r="F310" s="21">
        <v>17</v>
      </c>
      <c r="G310" s="21">
        <v>3</v>
      </c>
      <c r="H310" s="21">
        <v>0</v>
      </c>
      <c r="I310" s="21">
        <v>0</v>
      </c>
      <c r="J310" s="21">
        <v>19</v>
      </c>
      <c r="K310" s="21">
        <v>7</v>
      </c>
      <c r="L310" s="21">
        <v>0</v>
      </c>
      <c r="M310" s="21">
        <v>8</v>
      </c>
      <c r="N310" s="21">
        <v>7</v>
      </c>
      <c r="O310" s="19">
        <f t="shared" si="26"/>
        <v>0.28985507246376813</v>
      </c>
      <c r="P310" s="22">
        <f t="shared" si="27"/>
        <v>0.33333333333333331</v>
      </c>
      <c r="Q310" s="19">
        <f t="shared" si="28"/>
        <v>0.36363636363636365</v>
      </c>
      <c r="R310" s="19">
        <f t="shared" si="29"/>
        <v>0.69696969696969702</v>
      </c>
      <c r="S310" s="1">
        <f t="shared" si="30"/>
        <v>23</v>
      </c>
      <c r="T310" s="1">
        <v>1</v>
      </c>
      <c r="V310" s="11">
        <v>1</v>
      </c>
    </row>
    <row r="311" spans="1:25">
      <c r="A311" s="20" t="s">
        <v>297</v>
      </c>
      <c r="B311" s="9">
        <v>2001</v>
      </c>
      <c r="C311" s="4">
        <v>21</v>
      </c>
      <c r="D311" s="4">
        <f t="shared" si="24"/>
        <v>21</v>
      </c>
      <c r="E311" s="4">
        <f t="shared" si="25"/>
        <v>8</v>
      </c>
      <c r="F311" s="4">
        <v>7</v>
      </c>
      <c r="G311" s="4">
        <v>0</v>
      </c>
      <c r="H311" s="4">
        <v>1</v>
      </c>
      <c r="I311" s="4">
        <v>0</v>
      </c>
      <c r="J311" s="4">
        <v>4</v>
      </c>
      <c r="K311" s="4">
        <v>2</v>
      </c>
      <c r="L311" s="4">
        <v>0</v>
      </c>
      <c r="M311" s="4">
        <v>0</v>
      </c>
      <c r="N311" s="4">
        <v>3</v>
      </c>
      <c r="O311" s="19">
        <f t="shared" si="26"/>
        <v>0.38095238095238093</v>
      </c>
      <c r="P311" s="19">
        <f t="shared" si="27"/>
        <v>0.47619047619047616</v>
      </c>
      <c r="Q311" s="19">
        <f t="shared" si="28"/>
        <v>0.38095238095238093</v>
      </c>
      <c r="R311" s="19">
        <f t="shared" si="29"/>
        <v>0.8571428571428571</v>
      </c>
      <c r="S311" s="1">
        <f t="shared" si="30"/>
        <v>10</v>
      </c>
      <c r="T311" s="1">
        <v>1</v>
      </c>
      <c r="V311" s="11">
        <v>1</v>
      </c>
    </row>
    <row r="312" spans="1:25">
      <c r="A312" s="20" t="s">
        <v>299</v>
      </c>
      <c r="B312" s="9">
        <v>2001</v>
      </c>
      <c r="C312" s="4">
        <v>14</v>
      </c>
      <c r="D312" s="4">
        <f t="shared" si="24"/>
        <v>12</v>
      </c>
      <c r="E312" s="4">
        <f t="shared" si="25"/>
        <v>4</v>
      </c>
      <c r="F312" s="4">
        <v>2</v>
      </c>
      <c r="G312" s="4">
        <v>2</v>
      </c>
      <c r="H312" s="4">
        <v>0</v>
      </c>
      <c r="I312" s="4">
        <v>0</v>
      </c>
      <c r="J312" s="4">
        <v>2</v>
      </c>
      <c r="K312" s="4">
        <v>4</v>
      </c>
      <c r="L312" s="4">
        <v>0</v>
      </c>
      <c r="M312" s="4">
        <v>2</v>
      </c>
      <c r="N312" s="4">
        <v>2</v>
      </c>
      <c r="O312" s="19">
        <f t="shared" si="26"/>
        <v>0.33333333333333331</v>
      </c>
      <c r="P312" s="19">
        <f t="shared" si="27"/>
        <v>0.5</v>
      </c>
      <c r="Q312" s="19">
        <f t="shared" si="28"/>
        <v>0.42857142857142855</v>
      </c>
      <c r="R312" s="19">
        <f t="shared" si="29"/>
        <v>0.9285714285714286</v>
      </c>
      <c r="S312" s="1">
        <f t="shared" si="30"/>
        <v>6</v>
      </c>
      <c r="T312" s="1">
        <v>1</v>
      </c>
      <c r="V312" s="11">
        <v>1</v>
      </c>
    </row>
    <row r="313" spans="1:25">
      <c r="A313" s="20" t="s">
        <v>301</v>
      </c>
      <c r="B313" s="9">
        <v>2001</v>
      </c>
      <c r="C313" s="4">
        <v>26</v>
      </c>
      <c r="D313" s="4">
        <f t="shared" si="24"/>
        <v>24</v>
      </c>
      <c r="E313" s="4">
        <f t="shared" si="25"/>
        <v>7</v>
      </c>
      <c r="F313" s="4">
        <v>5</v>
      </c>
      <c r="G313" s="4">
        <v>2</v>
      </c>
      <c r="H313" s="4">
        <v>0</v>
      </c>
      <c r="I313" s="4">
        <v>0</v>
      </c>
      <c r="J313" s="4">
        <v>3</v>
      </c>
      <c r="K313" s="4">
        <v>3</v>
      </c>
      <c r="L313" s="4">
        <v>0</v>
      </c>
      <c r="M313" s="4">
        <v>2</v>
      </c>
      <c r="N313" s="4">
        <v>0</v>
      </c>
      <c r="O313" s="19">
        <f t="shared" si="26"/>
        <v>0.29166666666666669</v>
      </c>
      <c r="P313" s="19">
        <f t="shared" si="27"/>
        <v>0.375</v>
      </c>
      <c r="Q313" s="19">
        <f t="shared" si="28"/>
        <v>0.34615384615384615</v>
      </c>
      <c r="R313" s="19">
        <f t="shared" si="29"/>
        <v>0.72115384615384615</v>
      </c>
      <c r="S313" s="1">
        <f t="shared" si="30"/>
        <v>9</v>
      </c>
      <c r="T313" s="1">
        <v>1</v>
      </c>
      <c r="V313" s="11">
        <v>1</v>
      </c>
    </row>
    <row r="314" spans="1:25">
      <c r="A314" s="20" t="s">
        <v>304</v>
      </c>
      <c r="B314" s="9">
        <v>2001</v>
      </c>
      <c r="C314" s="4">
        <v>76</v>
      </c>
      <c r="D314" s="4">
        <f t="shared" si="24"/>
        <v>71</v>
      </c>
      <c r="E314" s="4">
        <f t="shared" si="25"/>
        <v>19</v>
      </c>
      <c r="F314" s="4">
        <v>14</v>
      </c>
      <c r="G314" s="4">
        <v>2</v>
      </c>
      <c r="H314" s="4">
        <v>0</v>
      </c>
      <c r="I314" s="4">
        <v>3</v>
      </c>
      <c r="J314" s="4">
        <v>19</v>
      </c>
      <c r="K314" s="4">
        <v>14</v>
      </c>
      <c r="L314" s="4">
        <v>0</v>
      </c>
      <c r="M314" s="4">
        <v>5</v>
      </c>
      <c r="N314" s="4">
        <v>4</v>
      </c>
      <c r="O314" s="19">
        <f t="shared" si="26"/>
        <v>0.26760563380281688</v>
      </c>
      <c r="P314" s="19">
        <f t="shared" si="27"/>
        <v>0.42253521126760563</v>
      </c>
      <c r="Q314" s="19">
        <f t="shared" si="28"/>
        <v>0.31578947368421051</v>
      </c>
      <c r="R314" s="19">
        <f t="shared" si="29"/>
        <v>0.73832468495181613</v>
      </c>
      <c r="S314" s="1">
        <f t="shared" si="30"/>
        <v>30</v>
      </c>
      <c r="T314" s="1">
        <v>1</v>
      </c>
      <c r="V314" s="11">
        <v>1</v>
      </c>
    </row>
    <row r="315" spans="1:25">
      <c r="A315" s="20" t="s">
        <v>306</v>
      </c>
      <c r="B315" s="9">
        <v>2001</v>
      </c>
      <c r="C315" s="4">
        <v>36</v>
      </c>
      <c r="D315" s="4">
        <f t="shared" ref="D315:D378" si="31">C315-M315-L315</f>
        <v>31</v>
      </c>
      <c r="E315" s="4">
        <f t="shared" ref="E315:E378" si="32">SUM(F315:I315)</f>
        <v>7</v>
      </c>
      <c r="F315" s="4">
        <v>4</v>
      </c>
      <c r="G315" s="4">
        <v>1</v>
      </c>
      <c r="H315" s="4">
        <v>2</v>
      </c>
      <c r="I315" s="4">
        <v>0</v>
      </c>
      <c r="J315" s="4">
        <v>7</v>
      </c>
      <c r="K315" s="4">
        <v>3</v>
      </c>
      <c r="L315" s="4">
        <v>2</v>
      </c>
      <c r="M315" s="4">
        <v>3</v>
      </c>
      <c r="N315" s="4">
        <v>3</v>
      </c>
      <c r="O315" s="19">
        <f t="shared" ref="O315:O378" si="33">E315/D315</f>
        <v>0.22580645161290322</v>
      </c>
      <c r="P315" s="19">
        <f t="shared" ref="P315:P378" si="34">(F315+(2*G315)+(3*H315)+(4*I315))/D315</f>
        <v>0.38709677419354838</v>
      </c>
      <c r="Q315" s="19">
        <f t="shared" si="28"/>
        <v>0.22222222222222221</v>
      </c>
      <c r="R315" s="19">
        <f t="shared" si="29"/>
        <v>0.60931899641577059</v>
      </c>
      <c r="S315" s="1">
        <f t="shared" si="30"/>
        <v>12</v>
      </c>
      <c r="T315" s="1">
        <v>1</v>
      </c>
      <c r="V315" s="11">
        <v>1</v>
      </c>
    </row>
    <row r="316" spans="1:25">
      <c r="A316" s="20" t="s">
        <v>307</v>
      </c>
      <c r="B316" s="9">
        <v>2001</v>
      </c>
      <c r="C316" s="4">
        <v>23</v>
      </c>
      <c r="D316" s="4">
        <f t="shared" si="31"/>
        <v>23</v>
      </c>
      <c r="E316" s="4">
        <f t="shared" si="32"/>
        <v>4</v>
      </c>
      <c r="F316" s="4">
        <v>4</v>
      </c>
      <c r="G316" s="4">
        <v>0</v>
      </c>
      <c r="H316" s="4">
        <v>0</v>
      </c>
      <c r="I316" s="4">
        <v>0</v>
      </c>
      <c r="J316" s="4">
        <v>4</v>
      </c>
      <c r="K316" s="4">
        <v>3</v>
      </c>
      <c r="L316" s="4">
        <v>0</v>
      </c>
      <c r="M316" s="4">
        <v>0</v>
      </c>
      <c r="N316" s="4">
        <v>4</v>
      </c>
      <c r="O316" s="19">
        <f t="shared" si="33"/>
        <v>0.17391304347826086</v>
      </c>
      <c r="P316" s="19">
        <f t="shared" si="34"/>
        <v>0.17391304347826086</v>
      </c>
      <c r="Q316" s="19">
        <f t="shared" si="28"/>
        <v>0.17391304347826086</v>
      </c>
      <c r="R316" s="19">
        <f t="shared" si="29"/>
        <v>0.34782608695652173</v>
      </c>
      <c r="S316" s="1">
        <f t="shared" si="30"/>
        <v>4</v>
      </c>
      <c r="T316" s="1">
        <v>1</v>
      </c>
      <c r="V316" s="11">
        <v>1</v>
      </c>
    </row>
    <row r="317" spans="1:25">
      <c r="A317" s="20" t="s">
        <v>181</v>
      </c>
      <c r="B317" s="9">
        <v>2000</v>
      </c>
      <c r="C317" s="4">
        <v>25</v>
      </c>
      <c r="D317" s="4">
        <f t="shared" si="31"/>
        <v>19</v>
      </c>
      <c r="E317" s="4">
        <f t="shared" si="32"/>
        <v>12</v>
      </c>
      <c r="F317" s="4">
        <v>4</v>
      </c>
      <c r="G317" s="4">
        <v>3</v>
      </c>
      <c r="H317" s="4">
        <v>0</v>
      </c>
      <c r="I317" s="4">
        <v>5</v>
      </c>
      <c r="J317" s="4">
        <v>11</v>
      </c>
      <c r="K317" s="4">
        <v>18</v>
      </c>
      <c r="L317" s="4">
        <v>1</v>
      </c>
      <c r="M317" s="4">
        <v>5</v>
      </c>
      <c r="N317" s="4">
        <v>0</v>
      </c>
      <c r="O317" s="19">
        <f t="shared" si="33"/>
        <v>0.63157894736842102</v>
      </c>
      <c r="P317" s="19">
        <f t="shared" si="34"/>
        <v>1.5789473684210527</v>
      </c>
      <c r="Q317" s="19">
        <f t="shared" si="28"/>
        <v>0.64</v>
      </c>
      <c r="R317" s="19">
        <f t="shared" si="29"/>
        <v>2.2189473684210528</v>
      </c>
      <c r="S317" s="1">
        <f t="shared" si="30"/>
        <v>30</v>
      </c>
      <c r="T317" s="1">
        <v>1</v>
      </c>
      <c r="V317" s="11">
        <v>1</v>
      </c>
    </row>
    <row r="318" spans="1:25">
      <c r="A318" s="20" t="s">
        <v>186</v>
      </c>
      <c r="B318" s="9">
        <v>2000</v>
      </c>
      <c r="C318" s="4">
        <v>8</v>
      </c>
      <c r="D318" s="4">
        <f t="shared" si="31"/>
        <v>8</v>
      </c>
      <c r="E318" s="4">
        <f t="shared" si="32"/>
        <v>3</v>
      </c>
      <c r="F318" s="4">
        <v>1</v>
      </c>
      <c r="G318" s="4">
        <v>1</v>
      </c>
      <c r="H318" s="4">
        <v>0</v>
      </c>
      <c r="I318" s="4">
        <v>1</v>
      </c>
      <c r="J318" s="4">
        <v>2</v>
      </c>
      <c r="K318" s="4">
        <v>3</v>
      </c>
      <c r="L318" s="4">
        <v>0</v>
      </c>
      <c r="M318" s="4">
        <v>0</v>
      </c>
      <c r="N318" s="4">
        <v>0</v>
      </c>
      <c r="O318" s="19">
        <f t="shared" si="33"/>
        <v>0.375</v>
      </c>
      <c r="P318" s="19">
        <f t="shared" si="34"/>
        <v>0.875</v>
      </c>
      <c r="Q318" s="19">
        <f t="shared" si="28"/>
        <v>0.375</v>
      </c>
      <c r="R318" s="19">
        <f t="shared" si="29"/>
        <v>1.25</v>
      </c>
      <c r="S318" s="1">
        <f t="shared" si="30"/>
        <v>7</v>
      </c>
      <c r="T318" s="1">
        <v>1</v>
      </c>
      <c r="V318" s="11">
        <v>1</v>
      </c>
    </row>
    <row r="319" spans="1:25">
      <c r="A319" s="20" t="s">
        <v>179</v>
      </c>
      <c r="B319" s="9">
        <v>2000</v>
      </c>
      <c r="C319" s="4">
        <v>84</v>
      </c>
      <c r="D319" s="4">
        <f t="shared" si="31"/>
        <v>77</v>
      </c>
      <c r="E319" s="4">
        <f t="shared" si="32"/>
        <v>28</v>
      </c>
      <c r="F319" s="4">
        <v>19</v>
      </c>
      <c r="G319" s="4">
        <v>4</v>
      </c>
      <c r="H319" s="4">
        <v>0</v>
      </c>
      <c r="I319" s="4">
        <v>5</v>
      </c>
      <c r="J319" s="4">
        <v>23</v>
      </c>
      <c r="K319" s="4">
        <v>29</v>
      </c>
      <c r="L319" s="4">
        <v>5</v>
      </c>
      <c r="M319" s="4">
        <v>2</v>
      </c>
      <c r="N319" s="4">
        <v>4</v>
      </c>
      <c r="O319" s="19">
        <f t="shared" si="33"/>
        <v>0.36363636363636365</v>
      </c>
      <c r="P319" s="19">
        <f t="shared" si="34"/>
        <v>0.61038961038961037</v>
      </c>
      <c r="Q319" s="19">
        <f t="shared" si="28"/>
        <v>0.29761904761904762</v>
      </c>
      <c r="R319" s="19">
        <f t="shared" si="29"/>
        <v>0.90800865800865793</v>
      </c>
      <c r="S319" s="1">
        <f t="shared" si="30"/>
        <v>47</v>
      </c>
      <c r="T319" s="1">
        <v>1</v>
      </c>
    </row>
    <row r="320" spans="1:25">
      <c r="A320" s="20" t="s">
        <v>183</v>
      </c>
      <c r="B320" s="9">
        <v>2000</v>
      </c>
      <c r="C320" s="4">
        <v>83</v>
      </c>
      <c r="D320" s="4">
        <f t="shared" si="31"/>
        <v>71</v>
      </c>
      <c r="E320" s="4">
        <f t="shared" si="32"/>
        <v>19</v>
      </c>
      <c r="F320" s="4">
        <v>17</v>
      </c>
      <c r="G320" s="4">
        <v>1</v>
      </c>
      <c r="H320" s="4">
        <v>1</v>
      </c>
      <c r="I320" s="4">
        <v>0</v>
      </c>
      <c r="J320" s="4">
        <v>19</v>
      </c>
      <c r="K320" s="4">
        <v>9</v>
      </c>
      <c r="L320" s="4">
        <v>0</v>
      </c>
      <c r="M320" s="4">
        <v>12</v>
      </c>
      <c r="N320" s="4">
        <v>7</v>
      </c>
      <c r="O320" s="19">
        <f t="shared" si="33"/>
        <v>0.26760563380281688</v>
      </c>
      <c r="P320" s="19">
        <f t="shared" si="34"/>
        <v>0.30985915492957744</v>
      </c>
      <c r="Q320" s="19">
        <f t="shared" si="28"/>
        <v>0.37349397590361444</v>
      </c>
      <c r="R320" s="19">
        <f t="shared" si="29"/>
        <v>0.68335313083319194</v>
      </c>
      <c r="S320" s="1">
        <f t="shared" si="30"/>
        <v>22</v>
      </c>
      <c r="T320" s="1">
        <v>1</v>
      </c>
    </row>
    <row r="321" spans="1:25">
      <c r="A321" s="20" t="s">
        <v>185</v>
      </c>
      <c r="B321" s="9">
        <v>2000</v>
      </c>
      <c r="C321" s="4">
        <v>43</v>
      </c>
      <c r="D321" s="4">
        <f t="shared" si="31"/>
        <v>39</v>
      </c>
      <c r="E321" s="4">
        <f t="shared" si="32"/>
        <v>10</v>
      </c>
      <c r="F321" s="4">
        <v>10</v>
      </c>
      <c r="G321" s="4">
        <v>0</v>
      </c>
      <c r="H321" s="4">
        <v>0</v>
      </c>
      <c r="I321" s="4">
        <v>0</v>
      </c>
      <c r="J321" s="4">
        <v>3</v>
      </c>
      <c r="K321" s="4">
        <v>4</v>
      </c>
      <c r="L321" s="4">
        <v>2</v>
      </c>
      <c r="M321" s="4">
        <v>2</v>
      </c>
      <c r="N321" s="4">
        <v>4</v>
      </c>
      <c r="O321" s="19">
        <f t="shared" si="33"/>
        <v>0.25641025641025639</v>
      </c>
      <c r="P321" s="19">
        <f t="shared" si="34"/>
        <v>0.25641025641025639</v>
      </c>
      <c r="Q321" s="19">
        <f t="shared" si="28"/>
        <v>0.23255813953488372</v>
      </c>
      <c r="R321" s="19">
        <f t="shared" si="29"/>
        <v>0.48896839594514008</v>
      </c>
      <c r="S321" s="1">
        <f t="shared" si="30"/>
        <v>10</v>
      </c>
      <c r="T321" s="1">
        <v>1</v>
      </c>
    </row>
    <row r="322" spans="1:25">
      <c r="A322" s="20" t="s">
        <v>184</v>
      </c>
      <c r="B322" s="9">
        <v>2000</v>
      </c>
      <c r="C322" s="4">
        <v>6</v>
      </c>
      <c r="D322" s="4">
        <f t="shared" si="31"/>
        <v>6</v>
      </c>
      <c r="E322" s="4">
        <f t="shared" si="32"/>
        <v>1</v>
      </c>
      <c r="F322" s="4">
        <v>1</v>
      </c>
      <c r="G322" s="4">
        <v>0</v>
      </c>
      <c r="H322" s="4">
        <v>0</v>
      </c>
      <c r="I322" s="4">
        <v>0</v>
      </c>
      <c r="J322" s="4">
        <v>1</v>
      </c>
      <c r="K322" s="4">
        <v>0</v>
      </c>
      <c r="L322" s="4">
        <v>0</v>
      </c>
      <c r="M322" s="4">
        <v>0</v>
      </c>
      <c r="N322" s="4">
        <v>1</v>
      </c>
      <c r="O322" s="19">
        <f t="shared" si="33"/>
        <v>0.16666666666666666</v>
      </c>
      <c r="P322" s="19">
        <f t="shared" si="34"/>
        <v>0.16666666666666666</v>
      </c>
      <c r="Q322" s="19">
        <f t="shared" si="28"/>
        <v>0.16666666666666666</v>
      </c>
      <c r="R322" s="19">
        <f t="shared" si="29"/>
        <v>0.33333333333333331</v>
      </c>
      <c r="S322" s="1">
        <f t="shared" si="30"/>
        <v>1</v>
      </c>
      <c r="T322" s="1">
        <v>1</v>
      </c>
    </row>
    <row r="323" spans="1:25">
      <c r="A323" s="20" t="s">
        <v>182</v>
      </c>
      <c r="B323" s="9">
        <v>2000</v>
      </c>
      <c r="C323" s="4">
        <v>30</v>
      </c>
      <c r="D323" s="4">
        <f t="shared" si="31"/>
        <v>27</v>
      </c>
      <c r="E323" s="4">
        <f t="shared" si="32"/>
        <v>3</v>
      </c>
      <c r="F323" s="4">
        <v>3</v>
      </c>
      <c r="G323" s="4">
        <v>0</v>
      </c>
      <c r="H323" s="4">
        <v>0</v>
      </c>
      <c r="I323" s="4">
        <v>0</v>
      </c>
      <c r="J323" s="4">
        <v>2</v>
      </c>
      <c r="K323" s="4">
        <v>3</v>
      </c>
      <c r="L323" s="4">
        <v>1</v>
      </c>
      <c r="M323" s="4">
        <v>2</v>
      </c>
      <c r="N323" s="4">
        <v>5</v>
      </c>
      <c r="O323" s="19">
        <f t="shared" si="33"/>
        <v>0.1111111111111111</v>
      </c>
      <c r="P323" s="19">
        <f t="shared" si="34"/>
        <v>0.1111111111111111</v>
      </c>
      <c r="Q323" s="19">
        <f t="shared" ref="Q323:Q386" si="35">(E323+M323-L323)/(C323)</f>
        <v>0.13333333333333333</v>
      </c>
      <c r="R323" s="19">
        <f t="shared" ref="R323:R386" si="36">((F323+(2*G323)+(3*H323)+(4*I323))/D323)+((E323+M323-L323)/(C323))</f>
        <v>0.24444444444444444</v>
      </c>
      <c r="S323" s="1">
        <f t="shared" ref="S323:S386" si="37">F323+G323*2+H323*3+I323*4</f>
        <v>3</v>
      </c>
      <c r="T323" s="1">
        <v>1</v>
      </c>
      <c r="Y323" s="5"/>
    </row>
    <row r="324" spans="1:25" s="6" customFormat="1">
      <c r="A324" s="20" t="s">
        <v>188</v>
      </c>
      <c r="B324" s="9">
        <v>1999</v>
      </c>
      <c r="C324" s="4">
        <v>45</v>
      </c>
      <c r="D324" s="4">
        <f t="shared" si="31"/>
        <v>39</v>
      </c>
      <c r="E324" s="4">
        <f t="shared" si="32"/>
        <v>18</v>
      </c>
      <c r="F324" s="4">
        <v>13</v>
      </c>
      <c r="G324" s="4">
        <v>2</v>
      </c>
      <c r="H324" s="4">
        <v>2</v>
      </c>
      <c r="I324" s="4">
        <v>1</v>
      </c>
      <c r="J324" s="4">
        <v>15</v>
      </c>
      <c r="K324" s="4">
        <v>13</v>
      </c>
      <c r="L324" s="4">
        <v>1</v>
      </c>
      <c r="M324" s="4">
        <v>5</v>
      </c>
      <c r="N324" s="4">
        <v>1</v>
      </c>
      <c r="O324" s="19">
        <f t="shared" si="33"/>
        <v>0.46153846153846156</v>
      </c>
      <c r="P324" s="19">
        <f t="shared" si="34"/>
        <v>0.69230769230769229</v>
      </c>
      <c r="Q324" s="19">
        <f t="shared" si="35"/>
        <v>0.48888888888888887</v>
      </c>
      <c r="R324" s="19">
        <f t="shared" si="36"/>
        <v>1.1811965811965812</v>
      </c>
      <c r="S324" s="1">
        <f t="shared" si="37"/>
        <v>27</v>
      </c>
      <c r="T324" s="1">
        <v>1</v>
      </c>
      <c r="U324" s="11"/>
      <c r="V324" s="11"/>
      <c r="W324" s="11"/>
      <c r="X324" s="11"/>
      <c r="Y324" s="11"/>
    </row>
    <row r="325" spans="1:25">
      <c r="A325" s="20" t="s">
        <v>191</v>
      </c>
      <c r="B325" s="9">
        <v>1999</v>
      </c>
      <c r="C325" s="4">
        <v>11</v>
      </c>
      <c r="D325" s="4">
        <f t="shared" si="31"/>
        <v>11</v>
      </c>
      <c r="E325" s="4">
        <f t="shared" si="32"/>
        <v>5</v>
      </c>
      <c r="F325" s="4">
        <v>4</v>
      </c>
      <c r="G325" s="4">
        <v>1</v>
      </c>
      <c r="H325" s="4">
        <v>0</v>
      </c>
      <c r="I325" s="4">
        <v>0</v>
      </c>
      <c r="J325" s="4">
        <v>1</v>
      </c>
      <c r="K325" s="4">
        <v>0</v>
      </c>
      <c r="L325" s="4">
        <v>0</v>
      </c>
      <c r="M325" s="4">
        <v>0</v>
      </c>
      <c r="N325" s="4">
        <v>0</v>
      </c>
      <c r="O325" s="19">
        <f t="shared" si="33"/>
        <v>0.45454545454545453</v>
      </c>
      <c r="P325" s="19">
        <f t="shared" si="34"/>
        <v>0.54545454545454541</v>
      </c>
      <c r="Q325" s="19">
        <f t="shared" si="35"/>
        <v>0.45454545454545453</v>
      </c>
      <c r="R325" s="19">
        <f t="shared" si="36"/>
        <v>1</v>
      </c>
      <c r="S325" s="1">
        <f t="shared" si="37"/>
        <v>6</v>
      </c>
      <c r="T325" s="1">
        <v>1</v>
      </c>
    </row>
    <row r="326" spans="1:25">
      <c r="A326" s="20" t="s">
        <v>198</v>
      </c>
      <c r="B326" s="9">
        <v>1999</v>
      </c>
      <c r="C326" s="4">
        <v>21</v>
      </c>
      <c r="D326" s="4">
        <f t="shared" si="31"/>
        <v>18</v>
      </c>
      <c r="E326" s="4">
        <f t="shared" si="32"/>
        <v>5</v>
      </c>
      <c r="F326" s="4">
        <v>3</v>
      </c>
      <c r="G326" s="4">
        <v>1</v>
      </c>
      <c r="H326" s="4">
        <v>0</v>
      </c>
      <c r="I326" s="4">
        <v>1</v>
      </c>
      <c r="J326" s="4">
        <v>5</v>
      </c>
      <c r="K326" s="4">
        <v>4</v>
      </c>
      <c r="L326" s="4">
        <v>0</v>
      </c>
      <c r="M326" s="4">
        <v>3</v>
      </c>
      <c r="N326" s="4">
        <v>5</v>
      </c>
      <c r="O326" s="19">
        <f t="shared" si="33"/>
        <v>0.27777777777777779</v>
      </c>
      <c r="P326" s="19">
        <f t="shared" si="34"/>
        <v>0.5</v>
      </c>
      <c r="Q326" s="19">
        <f t="shared" si="35"/>
        <v>0.38095238095238093</v>
      </c>
      <c r="R326" s="19">
        <f t="shared" si="36"/>
        <v>0.88095238095238093</v>
      </c>
      <c r="S326" s="1">
        <f t="shared" si="37"/>
        <v>9</v>
      </c>
      <c r="T326" s="1">
        <v>1</v>
      </c>
    </row>
    <row r="327" spans="1:25">
      <c r="A327" s="20" t="s">
        <v>197</v>
      </c>
      <c r="B327" s="9">
        <v>1999</v>
      </c>
      <c r="C327" s="4">
        <v>51</v>
      </c>
      <c r="D327" s="4">
        <f t="shared" si="31"/>
        <v>40</v>
      </c>
      <c r="E327" s="4">
        <f t="shared" si="32"/>
        <v>11</v>
      </c>
      <c r="F327" s="4">
        <v>6</v>
      </c>
      <c r="G327" s="4">
        <v>3</v>
      </c>
      <c r="H327" s="4">
        <v>1</v>
      </c>
      <c r="I327" s="4">
        <v>1</v>
      </c>
      <c r="J327" s="4">
        <v>14</v>
      </c>
      <c r="K327" s="4">
        <v>7</v>
      </c>
      <c r="L327" s="4">
        <v>0</v>
      </c>
      <c r="M327" s="4">
        <v>11</v>
      </c>
      <c r="N327" s="4">
        <v>7</v>
      </c>
      <c r="O327" s="19">
        <f t="shared" si="33"/>
        <v>0.27500000000000002</v>
      </c>
      <c r="P327" s="19">
        <f t="shared" si="34"/>
        <v>0.47499999999999998</v>
      </c>
      <c r="Q327" s="19">
        <f t="shared" si="35"/>
        <v>0.43137254901960786</v>
      </c>
      <c r="R327" s="19">
        <f t="shared" si="36"/>
        <v>0.90637254901960784</v>
      </c>
      <c r="S327" s="1">
        <f t="shared" si="37"/>
        <v>19</v>
      </c>
      <c r="T327" s="1">
        <v>1</v>
      </c>
    </row>
    <row r="328" spans="1:25">
      <c r="A328" s="20" t="s">
        <v>192</v>
      </c>
      <c r="B328" s="9">
        <v>1999</v>
      </c>
      <c r="C328" s="4">
        <v>20</v>
      </c>
      <c r="D328" s="4">
        <f t="shared" si="31"/>
        <v>17</v>
      </c>
      <c r="E328" s="4">
        <f t="shared" si="32"/>
        <v>3</v>
      </c>
      <c r="F328" s="4">
        <v>3</v>
      </c>
      <c r="G328" s="4">
        <v>0</v>
      </c>
      <c r="H328" s="4">
        <v>0</v>
      </c>
      <c r="I328" s="4">
        <v>0</v>
      </c>
      <c r="J328" s="4">
        <v>1</v>
      </c>
      <c r="K328" s="4">
        <v>1</v>
      </c>
      <c r="L328" s="4">
        <v>1</v>
      </c>
      <c r="M328" s="4">
        <v>2</v>
      </c>
      <c r="N328" s="4">
        <v>4</v>
      </c>
      <c r="O328" s="19">
        <f t="shared" si="33"/>
        <v>0.17647058823529413</v>
      </c>
      <c r="P328" s="19">
        <f t="shared" si="34"/>
        <v>0.17647058823529413</v>
      </c>
      <c r="Q328" s="19">
        <f t="shared" si="35"/>
        <v>0.2</v>
      </c>
      <c r="R328" s="19">
        <f t="shared" si="36"/>
        <v>0.37647058823529411</v>
      </c>
      <c r="S328" s="1">
        <f t="shared" si="37"/>
        <v>3</v>
      </c>
      <c r="T328" s="1">
        <v>1</v>
      </c>
      <c r="Y328" s="5"/>
    </row>
    <row r="329" spans="1:25" s="6" customFormat="1">
      <c r="A329" s="20" t="s">
        <v>194</v>
      </c>
      <c r="B329" s="9">
        <v>1999</v>
      </c>
      <c r="C329" s="4">
        <v>7</v>
      </c>
      <c r="D329" s="4">
        <f t="shared" si="31"/>
        <v>7</v>
      </c>
      <c r="E329" s="4">
        <f t="shared" si="32"/>
        <v>1</v>
      </c>
      <c r="F329" s="4">
        <v>1</v>
      </c>
      <c r="G329" s="4">
        <v>0</v>
      </c>
      <c r="H329" s="4">
        <v>0</v>
      </c>
      <c r="I329" s="4">
        <v>0</v>
      </c>
      <c r="J329" s="4">
        <v>0</v>
      </c>
      <c r="K329" s="4">
        <v>1</v>
      </c>
      <c r="L329" s="4">
        <v>0</v>
      </c>
      <c r="M329" s="4">
        <v>0</v>
      </c>
      <c r="N329" s="4">
        <v>2</v>
      </c>
      <c r="O329" s="19">
        <f t="shared" si="33"/>
        <v>0.14285714285714285</v>
      </c>
      <c r="P329" s="19">
        <f t="shared" si="34"/>
        <v>0.14285714285714285</v>
      </c>
      <c r="Q329" s="19">
        <f t="shared" si="35"/>
        <v>0.14285714285714285</v>
      </c>
      <c r="R329" s="19">
        <f t="shared" si="36"/>
        <v>0.2857142857142857</v>
      </c>
      <c r="S329" s="1">
        <f t="shared" si="37"/>
        <v>1</v>
      </c>
      <c r="T329" s="1">
        <v>1</v>
      </c>
      <c r="U329" s="11"/>
      <c r="V329" s="11"/>
      <c r="W329" s="11"/>
      <c r="X329" s="11"/>
      <c r="Y329" s="11"/>
    </row>
    <row r="330" spans="1:25">
      <c r="A330" s="20" t="s">
        <v>196</v>
      </c>
      <c r="B330" s="9">
        <v>1999</v>
      </c>
      <c r="C330" s="4">
        <v>29</v>
      </c>
      <c r="D330" s="4">
        <f t="shared" si="31"/>
        <v>27</v>
      </c>
      <c r="E330" s="4">
        <f t="shared" si="32"/>
        <v>3</v>
      </c>
      <c r="F330" s="4">
        <v>3</v>
      </c>
      <c r="G330" s="4">
        <v>0</v>
      </c>
      <c r="H330" s="4">
        <v>0</v>
      </c>
      <c r="I330" s="4">
        <v>0</v>
      </c>
      <c r="J330" s="4">
        <v>3</v>
      </c>
      <c r="K330" s="4">
        <v>0</v>
      </c>
      <c r="L330" s="4">
        <v>0</v>
      </c>
      <c r="M330" s="4">
        <v>2</v>
      </c>
      <c r="N330" s="4">
        <v>7</v>
      </c>
      <c r="O330" s="19">
        <f t="shared" si="33"/>
        <v>0.1111111111111111</v>
      </c>
      <c r="P330" s="19">
        <f t="shared" si="34"/>
        <v>0.1111111111111111</v>
      </c>
      <c r="Q330" s="19">
        <f t="shared" si="35"/>
        <v>0.17241379310344829</v>
      </c>
      <c r="R330" s="19">
        <f t="shared" si="36"/>
        <v>0.28352490421455939</v>
      </c>
      <c r="S330" s="1">
        <f t="shared" si="37"/>
        <v>3</v>
      </c>
      <c r="T330" s="1">
        <v>1</v>
      </c>
    </row>
    <row r="331" spans="1:25">
      <c r="A331" s="20" t="s">
        <v>190</v>
      </c>
      <c r="B331" s="9">
        <v>1999</v>
      </c>
      <c r="C331" s="4">
        <v>31</v>
      </c>
      <c r="D331" s="4">
        <f t="shared" si="31"/>
        <v>27</v>
      </c>
      <c r="E331" s="4">
        <f t="shared" si="32"/>
        <v>1</v>
      </c>
      <c r="F331" s="4">
        <v>0</v>
      </c>
      <c r="G331" s="4">
        <v>1</v>
      </c>
      <c r="H331" s="4">
        <v>0</v>
      </c>
      <c r="I331" s="4">
        <v>0</v>
      </c>
      <c r="J331" s="4">
        <v>2</v>
      </c>
      <c r="K331" s="4">
        <v>1</v>
      </c>
      <c r="L331" s="4">
        <v>0</v>
      </c>
      <c r="M331" s="4">
        <v>4</v>
      </c>
      <c r="N331" s="4">
        <v>15</v>
      </c>
      <c r="O331" s="19">
        <f t="shared" si="33"/>
        <v>3.7037037037037035E-2</v>
      </c>
      <c r="P331" s="19">
        <f t="shared" si="34"/>
        <v>7.407407407407407E-2</v>
      </c>
      <c r="Q331" s="19">
        <f t="shared" si="35"/>
        <v>0.16129032258064516</v>
      </c>
      <c r="R331" s="19">
        <f t="shared" si="36"/>
        <v>0.23536439665471923</v>
      </c>
      <c r="S331" s="1">
        <f t="shared" si="37"/>
        <v>2</v>
      </c>
      <c r="T331" s="1">
        <v>1</v>
      </c>
    </row>
    <row r="332" spans="1:25">
      <c r="A332" s="20" t="s">
        <v>193</v>
      </c>
      <c r="B332" s="9">
        <v>1999</v>
      </c>
      <c r="C332" s="4">
        <v>3</v>
      </c>
      <c r="D332" s="4">
        <f t="shared" si="31"/>
        <v>3</v>
      </c>
      <c r="E332" s="4">
        <f t="shared" si="32"/>
        <v>0</v>
      </c>
      <c r="F332" s="4">
        <v>0</v>
      </c>
      <c r="G332" s="4">
        <v>0</v>
      </c>
      <c r="H332" s="4">
        <v>0</v>
      </c>
      <c r="I332" s="4">
        <v>0</v>
      </c>
      <c r="J332" s="4">
        <v>0</v>
      </c>
      <c r="K332" s="4">
        <v>0</v>
      </c>
      <c r="L332" s="4">
        <v>0</v>
      </c>
      <c r="M332" s="4">
        <v>0</v>
      </c>
      <c r="N332" s="4">
        <v>1</v>
      </c>
      <c r="O332" s="19">
        <f t="shared" si="33"/>
        <v>0</v>
      </c>
      <c r="P332" s="19">
        <f t="shared" si="34"/>
        <v>0</v>
      </c>
      <c r="Q332" s="19">
        <f t="shared" si="35"/>
        <v>0</v>
      </c>
      <c r="R332" s="19">
        <f t="shared" si="36"/>
        <v>0</v>
      </c>
      <c r="S332" s="1">
        <f t="shared" si="37"/>
        <v>0</v>
      </c>
      <c r="T332" s="1">
        <v>1</v>
      </c>
    </row>
    <row r="333" spans="1:25">
      <c r="A333" s="20" t="s">
        <v>195</v>
      </c>
      <c r="B333" s="9">
        <v>1999</v>
      </c>
      <c r="C333" s="4">
        <v>3</v>
      </c>
      <c r="D333" s="4">
        <f t="shared" si="31"/>
        <v>2</v>
      </c>
      <c r="E333" s="4">
        <f t="shared" si="32"/>
        <v>0</v>
      </c>
      <c r="F333" s="4">
        <v>0</v>
      </c>
      <c r="G333" s="4">
        <v>0</v>
      </c>
      <c r="H333" s="4">
        <v>0</v>
      </c>
      <c r="I333" s="4">
        <v>0</v>
      </c>
      <c r="J333" s="4">
        <v>0</v>
      </c>
      <c r="K333" s="4">
        <v>0</v>
      </c>
      <c r="L333" s="4">
        <v>0</v>
      </c>
      <c r="M333" s="4">
        <v>1</v>
      </c>
      <c r="N333" s="4">
        <v>0</v>
      </c>
      <c r="O333" s="19">
        <f t="shared" si="33"/>
        <v>0</v>
      </c>
      <c r="P333" s="19">
        <f t="shared" si="34"/>
        <v>0</v>
      </c>
      <c r="Q333" s="19">
        <f t="shared" si="35"/>
        <v>0.33333333333333331</v>
      </c>
      <c r="R333" s="19">
        <f t="shared" si="36"/>
        <v>0.33333333333333331</v>
      </c>
      <c r="S333" s="1">
        <f t="shared" si="37"/>
        <v>0</v>
      </c>
      <c r="T333" s="1">
        <v>1</v>
      </c>
    </row>
    <row r="334" spans="1:25">
      <c r="A334" s="20" t="s">
        <v>189</v>
      </c>
      <c r="B334" s="9">
        <v>1999</v>
      </c>
      <c r="C334" s="4">
        <v>2</v>
      </c>
      <c r="D334" s="4">
        <f t="shared" si="31"/>
        <v>2</v>
      </c>
      <c r="E334" s="4">
        <f t="shared" si="32"/>
        <v>0</v>
      </c>
      <c r="F334" s="4">
        <v>0</v>
      </c>
      <c r="G334" s="4">
        <v>0</v>
      </c>
      <c r="H334" s="4">
        <v>0</v>
      </c>
      <c r="I334" s="4">
        <v>0</v>
      </c>
      <c r="J334" s="4">
        <v>0</v>
      </c>
      <c r="K334" s="4">
        <v>0</v>
      </c>
      <c r="L334" s="4">
        <v>0</v>
      </c>
      <c r="M334" s="4">
        <v>0</v>
      </c>
      <c r="N334" s="4">
        <v>0</v>
      </c>
      <c r="O334" s="19">
        <f t="shared" si="33"/>
        <v>0</v>
      </c>
      <c r="P334" s="19">
        <f t="shared" si="34"/>
        <v>0</v>
      </c>
      <c r="Q334" s="19">
        <f t="shared" si="35"/>
        <v>0</v>
      </c>
      <c r="R334" s="19">
        <f t="shared" si="36"/>
        <v>0</v>
      </c>
      <c r="S334" s="1">
        <f t="shared" si="37"/>
        <v>0</v>
      </c>
      <c r="T334" s="1">
        <v>1</v>
      </c>
    </row>
    <row r="335" spans="1:25">
      <c r="A335" s="20" t="s">
        <v>204</v>
      </c>
      <c r="B335" s="9">
        <v>1998</v>
      </c>
      <c r="C335" s="4">
        <v>59</v>
      </c>
      <c r="D335" s="4">
        <f t="shared" si="31"/>
        <v>50</v>
      </c>
      <c r="E335" s="4">
        <f t="shared" si="32"/>
        <v>19</v>
      </c>
      <c r="F335" s="4">
        <v>12</v>
      </c>
      <c r="G335" s="4">
        <v>3</v>
      </c>
      <c r="H335" s="4">
        <v>3</v>
      </c>
      <c r="I335" s="4">
        <v>1</v>
      </c>
      <c r="J335" s="4">
        <v>19</v>
      </c>
      <c r="K335" s="4">
        <v>11</v>
      </c>
      <c r="L335" s="4">
        <v>1</v>
      </c>
      <c r="M335" s="4">
        <v>8</v>
      </c>
      <c r="N335" s="4">
        <v>4</v>
      </c>
      <c r="O335" s="19">
        <f t="shared" si="33"/>
        <v>0.38</v>
      </c>
      <c r="P335" s="19">
        <f t="shared" si="34"/>
        <v>0.62</v>
      </c>
      <c r="Q335" s="19">
        <f t="shared" si="35"/>
        <v>0.44067796610169491</v>
      </c>
      <c r="R335" s="19">
        <f t="shared" si="36"/>
        <v>1.060677966101695</v>
      </c>
      <c r="S335" s="1">
        <f t="shared" si="37"/>
        <v>31</v>
      </c>
      <c r="T335" s="1">
        <v>1</v>
      </c>
    </row>
    <row r="336" spans="1:25">
      <c r="A336" s="20" t="s">
        <v>203</v>
      </c>
      <c r="B336" s="9">
        <v>1998</v>
      </c>
      <c r="C336" s="4">
        <v>17</v>
      </c>
      <c r="D336" s="4">
        <f t="shared" si="31"/>
        <v>17</v>
      </c>
      <c r="E336" s="4">
        <f t="shared" si="32"/>
        <v>6</v>
      </c>
      <c r="F336" s="4">
        <v>5</v>
      </c>
      <c r="G336" s="4">
        <v>1</v>
      </c>
      <c r="H336" s="4">
        <v>0</v>
      </c>
      <c r="I336" s="4">
        <v>0</v>
      </c>
      <c r="J336" s="4">
        <v>5</v>
      </c>
      <c r="K336" s="4">
        <v>3</v>
      </c>
      <c r="L336" s="4">
        <v>0</v>
      </c>
      <c r="M336" s="4">
        <v>0</v>
      </c>
      <c r="N336" s="4">
        <v>1</v>
      </c>
      <c r="O336" s="19">
        <f t="shared" si="33"/>
        <v>0.35294117647058826</v>
      </c>
      <c r="P336" s="19">
        <f t="shared" si="34"/>
        <v>0.41176470588235292</v>
      </c>
      <c r="Q336" s="19">
        <f t="shared" si="35"/>
        <v>0.35294117647058826</v>
      </c>
      <c r="R336" s="19">
        <f t="shared" si="36"/>
        <v>0.76470588235294112</v>
      </c>
      <c r="S336" s="1">
        <f t="shared" si="37"/>
        <v>7</v>
      </c>
      <c r="T336" s="1">
        <v>1</v>
      </c>
    </row>
    <row r="337" spans="1:25">
      <c r="A337" s="20" t="s">
        <v>205</v>
      </c>
      <c r="B337" s="9">
        <v>1998</v>
      </c>
      <c r="C337" s="4">
        <v>64</v>
      </c>
      <c r="D337" s="4">
        <f t="shared" si="31"/>
        <v>60</v>
      </c>
      <c r="E337" s="4">
        <f t="shared" si="32"/>
        <v>19</v>
      </c>
      <c r="F337" s="4">
        <v>14</v>
      </c>
      <c r="G337" s="4">
        <v>4</v>
      </c>
      <c r="H337" s="4">
        <v>1</v>
      </c>
      <c r="I337" s="4">
        <v>0</v>
      </c>
      <c r="J337" s="4">
        <v>11</v>
      </c>
      <c r="K337" s="4">
        <v>5</v>
      </c>
      <c r="L337" s="4">
        <v>1</v>
      </c>
      <c r="M337" s="4">
        <v>3</v>
      </c>
      <c r="N337" s="4">
        <v>2</v>
      </c>
      <c r="O337" s="19">
        <f t="shared" si="33"/>
        <v>0.31666666666666665</v>
      </c>
      <c r="P337" s="19">
        <f t="shared" si="34"/>
        <v>0.41666666666666669</v>
      </c>
      <c r="Q337" s="19">
        <f t="shared" si="35"/>
        <v>0.328125</v>
      </c>
      <c r="R337" s="19">
        <f t="shared" si="36"/>
        <v>0.74479166666666674</v>
      </c>
      <c r="S337" s="1">
        <f t="shared" si="37"/>
        <v>25</v>
      </c>
      <c r="T337" s="1">
        <v>1</v>
      </c>
    </row>
    <row r="338" spans="1:25">
      <c r="A338" s="20" t="s">
        <v>200</v>
      </c>
      <c r="B338" s="9">
        <v>1998</v>
      </c>
      <c r="C338" s="4">
        <v>59</v>
      </c>
      <c r="D338" s="4">
        <f t="shared" si="31"/>
        <v>52</v>
      </c>
      <c r="E338" s="4">
        <f t="shared" si="32"/>
        <v>16</v>
      </c>
      <c r="F338" s="4">
        <v>11</v>
      </c>
      <c r="G338" s="4">
        <v>2</v>
      </c>
      <c r="H338" s="4">
        <v>0</v>
      </c>
      <c r="I338" s="4">
        <v>3</v>
      </c>
      <c r="J338" s="4">
        <v>17</v>
      </c>
      <c r="K338" s="4">
        <v>17</v>
      </c>
      <c r="L338" s="4">
        <v>3</v>
      </c>
      <c r="M338" s="4">
        <v>4</v>
      </c>
      <c r="N338" s="4">
        <v>3</v>
      </c>
      <c r="O338" s="19">
        <f t="shared" si="33"/>
        <v>0.30769230769230771</v>
      </c>
      <c r="P338" s="19">
        <f t="shared" si="34"/>
        <v>0.51923076923076927</v>
      </c>
      <c r="Q338" s="19">
        <f t="shared" si="35"/>
        <v>0.28813559322033899</v>
      </c>
      <c r="R338" s="19">
        <f t="shared" si="36"/>
        <v>0.80736636245110827</v>
      </c>
      <c r="S338" s="1">
        <f t="shared" si="37"/>
        <v>27</v>
      </c>
      <c r="T338" s="1">
        <v>1</v>
      </c>
    </row>
    <row r="339" spans="1:25">
      <c r="A339" s="20" t="s">
        <v>202</v>
      </c>
      <c r="B339" s="9">
        <v>1998</v>
      </c>
      <c r="C339" s="4">
        <v>66</v>
      </c>
      <c r="D339" s="4">
        <f t="shared" si="31"/>
        <v>59</v>
      </c>
      <c r="E339" s="4">
        <f t="shared" si="32"/>
        <v>15</v>
      </c>
      <c r="F339" s="4">
        <v>13</v>
      </c>
      <c r="G339" s="4">
        <v>2</v>
      </c>
      <c r="H339" s="4">
        <v>0</v>
      </c>
      <c r="I339" s="4">
        <v>0</v>
      </c>
      <c r="J339" s="4">
        <v>6</v>
      </c>
      <c r="K339" s="4">
        <v>9</v>
      </c>
      <c r="L339" s="4">
        <v>3</v>
      </c>
      <c r="M339" s="4">
        <v>4</v>
      </c>
      <c r="N339" s="4">
        <v>5</v>
      </c>
      <c r="O339" s="19">
        <f t="shared" si="33"/>
        <v>0.25423728813559321</v>
      </c>
      <c r="P339" s="19">
        <f t="shared" si="34"/>
        <v>0.28813559322033899</v>
      </c>
      <c r="Q339" s="19">
        <f t="shared" si="35"/>
        <v>0.24242424242424243</v>
      </c>
      <c r="R339" s="19">
        <f t="shared" si="36"/>
        <v>0.53055983564458142</v>
      </c>
      <c r="S339" s="1">
        <f t="shared" si="37"/>
        <v>17</v>
      </c>
      <c r="T339" s="1">
        <v>1</v>
      </c>
    </row>
    <row r="340" spans="1:25">
      <c r="A340" s="20" t="s">
        <v>208</v>
      </c>
      <c r="B340" s="9">
        <v>1998</v>
      </c>
      <c r="C340" s="4">
        <v>9</v>
      </c>
      <c r="D340" s="4">
        <f t="shared" si="31"/>
        <v>9</v>
      </c>
      <c r="E340" s="4">
        <f t="shared" si="32"/>
        <v>2</v>
      </c>
      <c r="F340" s="4">
        <v>2</v>
      </c>
      <c r="G340" s="4">
        <v>0</v>
      </c>
      <c r="H340" s="4">
        <v>0</v>
      </c>
      <c r="I340" s="4">
        <v>0</v>
      </c>
      <c r="J340" s="4">
        <v>1</v>
      </c>
      <c r="K340" s="4">
        <v>0</v>
      </c>
      <c r="L340" s="4">
        <v>0</v>
      </c>
      <c r="M340" s="4">
        <v>0</v>
      </c>
      <c r="N340" s="4">
        <v>4</v>
      </c>
      <c r="O340" s="19">
        <f t="shared" si="33"/>
        <v>0.22222222222222221</v>
      </c>
      <c r="P340" s="19">
        <f t="shared" si="34"/>
        <v>0.22222222222222221</v>
      </c>
      <c r="Q340" s="19">
        <f t="shared" si="35"/>
        <v>0.22222222222222221</v>
      </c>
      <c r="R340" s="19">
        <f t="shared" si="36"/>
        <v>0.44444444444444442</v>
      </c>
      <c r="S340" s="1">
        <f t="shared" si="37"/>
        <v>2</v>
      </c>
      <c r="T340" s="1">
        <v>1</v>
      </c>
    </row>
    <row r="341" spans="1:25">
      <c r="A341" s="20" t="s">
        <v>206</v>
      </c>
      <c r="B341" s="9">
        <v>1998</v>
      </c>
      <c r="C341" s="4">
        <v>44</v>
      </c>
      <c r="D341" s="4">
        <f t="shared" si="31"/>
        <v>41</v>
      </c>
      <c r="E341" s="4">
        <f t="shared" si="32"/>
        <v>8</v>
      </c>
      <c r="F341" s="4">
        <v>5</v>
      </c>
      <c r="G341" s="4">
        <v>2</v>
      </c>
      <c r="H341" s="4">
        <v>1</v>
      </c>
      <c r="I341" s="4">
        <v>0</v>
      </c>
      <c r="J341" s="4">
        <v>7</v>
      </c>
      <c r="K341" s="4">
        <v>1</v>
      </c>
      <c r="L341" s="4">
        <v>0</v>
      </c>
      <c r="M341" s="4">
        <v>3</v>
      </c>
      <c r="N341" s="4">
        <v>5</v>
      </c>
      <c r="O341" s="19">
        <f t="shared" si="33"/>
        <v>0.1951219512195122</v>
      </c>
      <c r="P341" s="19">
        <f t="shared" si="34"/>
        <v>0.29268292682926828</v>
      </c>
      <c r="Q341" s="19">
        <f t="shared" si="35"/>
        <v>0.25</v>
      </c>
      <c r="R341" s="19">
        <f t="shared" si="36"/>
        <v>0.54268292682926833</v>
      </c>
      <c r="S341" s="1">
        <f t="shared" si="37"/>
        <v>12</v>
      </c>
      <c r="T341" s="1">
        <v>1</v>
      </c>
    </row>
    <row r="342" spans="1:25">
      <c r="A342" s="20" t="s">
        <v>199</v>
      </c>
      <c r="B342" s="9">
        <v>1998</v>
      </c>
      <c r="C342" s="4">
        <v>16</v>
      </c>
      <c r="D342" s="4">
        <f t="shared" si="31"/>
        <v>12</v>
      </c>
      <c r="E342" s="4">
        <f t="shared" si="32"/>
        <v>1</v>
      </c>
      <c r="F342" s="4">
        <v>1</v>
      </c>
      <c r="G342" s="4">
        <v>0</v>
      </c>
      <c r="H342" s="4">
        <v>0</v>
      </c>
      <c r="I342" s="4">
        <v>0</v>
      </c>
      <c r="J342" s="4">
        <v>5</v>
      </c>
      <c r="K342" s="4">
        <v>1</v>
      </c>
      <c r="L342" s="4">
        <v>0</v>
      </c>
      <c r="M342" s="4">
        <v>4</v>
      </c>
      <c r="N342" s="4">
        <v>4</v>
      </c>
      <c r="O342" s="19">
        <f t="shared" si="33"/>
        <v>8.3333333333333329E-2</v>
      </c>
      <c r="P342" s="19">
        <f t="shared" si="34"/>
        <v>8.3333333333333329E-2</v>
      </c>
      <c r="Q342" s="19">
        <f t="shared" si="35"/>
        <v>0.3125</v>
      </c>
      <c r="R342" s="19">
        <f t="shared" si="36"/>
        <v>0.39583333333333331</v>
      </c>
      <c r="S342" s="1">
        <f t="shared" si="37"/>
        <v>1</v>
      </c>
      <c r="T342" s="1">
        <v>1</v>
      </c>
    </row>
    <row r="343" spans="1:25">
      <c r="A343" s="20" t="s">
        <v>201</v>
      </c>
      <c r="B343" s="9">
        <v>1998</v>
      </c>
      <c r="C343" s="4">
        <v>11</v>
      </c>
      <c r="D343" s="4">
        <f t="shared" si="31"/>
        <v>9</v>
      </c>
      <c r="E343" s="4">
        <f t="shared" si="32"/>
        <v>0</v>
      </c>
      <c r="F343" s="4">
        <v>0</v>
      </c>
      <c r="G343" s="4">
        <v>0</v>
      </c>
      <c r="H343" s="4">
        <v>0</v>
      </c>
      <c r="I343" s="4">
        <v>0</v>
      </c>
      <c r="J343" s="4">
        <v>1</v>
      </c>
      <c r="K343" s="4">
        <v>0</v>
      </c>
      <c r="L343" s="4">
        <v>0</v>
      </c>
      <c r="M343" s="4">
        <v>2</v>
      </c>
      <c r="N343" s="4">
        <v>4</v>
      </c>
      <c r="O343" s="19">
        <f t="shared" si="33"/>
        <v>0</v>
      </c>
      <c r="P343" s="19">
        <f t="shared" si="34"/>
        <v>0</v>
      </c>
      <c r="Q343" s="19">
        <f t="shared" si="35"/>
        <v>0.18181818181818182</v>
      </c>
      <c r="R343" s="19">
        <f t="shared" si="36"/>
        <v>0.18181818181818182</v>
      </c>
      <c r="S343" s="1">
        <f t="shared" si="37"/>
        <v>0</v>
      </c>
      <c r="T343" s="1">
        <v>1</v>
      </c>
    </row>
    <row r="344" spans="1:25">
      <c r="A344" s="20" t="s">
        <v>210</v>
      </c>
      <c r="B344" s="9">
        <v>1997</v>
      </c>
      <c r="C344" s="4">
        <v>35</v>
      </c>
      <c r="D344" s="4">
        <f t="shared" si="31"/>
        <v>29</v>
      </c>
      <c r="E344" s="4">
        <f t="shared" si="32"/>
        <v>3</v>
      </c>
      <c r="F344" s="4">
        <v>3</v>
      </c>
      <c r="G344" s="4">
        <v>0</v>
      </c>
      <c r="H344" s="4">
        <v>0</v>
      </c>
      <c r="I344" s="4">
        <v>0</v>
      </c>
      <c r="J344" s="4">
        <v>6</v>
      </c>
      <c r="K344" s="4">
        <v>1</v>
      </c>
      <c r="L344" s="4">
        <v>0</v>
      </c>
      <c r="M344" s="4">
        <v>6</v>
      </c>
      <c r="N344" s="4">
        <v>14</v>
      </c>
      <c r="O344" s="19">
        <f t="shared" si="33"/>
        <v>0.10344827586206896</v>
      </c>
      <c r="P344" s="19">
        <f t="shared" si="34"/>
        <v>0.10344827586206896</v>
      </c>
      <c r="Q344" s="19">
        <f t="shared" si="35"/>
        <v>0.25714285714285712</v>
      </c>
      <c r="R344" s="19">
        <f t="shared" si="36"/>
        <v>0.36059113300492607</v>
      </c>
      <c r="S344" s="1">
        <f t="shared" si="37"/>
        <v>3</v>
      </c>
      <c r="T344" s="1">
        <v>1</v>
      </c>
    </row>
    <row r="345" spans="1:25">
      <c r="A345" s="20" t="s">
        <v>218</v>
      </c>
      <c r="B345" s="9">
        <v>1996</v>
      </c>
      <c r="C345" s="4">
        <v>95</v>
      </c>
      <c r="D345" s="4">
        <f t="shared" si="31"/>
        <v>82</v>
      </c>
      <c r="E345" s="4">
        <f t="shared" si="32"/>
        <v>23</v>
      </c>
      <c r="F345" s="4">
        <v>17</v>
      </c>
      <c r="G345" s="4">
        <v>3</v>
      </c>
      <c r="H345" s="4">
        <v>2</v>
      </c>
      <c r="I345" s="4">
        <v>1</v>
      </c>
      <c r="J345" s="4">
        <v>28</v>
      </c>
      <c r="K345" s="4">
        <v>15</v>
      </c>
      <c r="L345" s="4">
        <v>0</v>
      </c>
      <c r="M345" s="4">
        <v>13</v>
      </c>
      <c r="N345" s="4">
        <v>6</v>
      </c>
      <c r="O345" s="19">
        <f t="shared" si="33"/>
        <v>0.28048780487804881</v>
      </c>
      <c r="P345" s="19">
        <f t="shared" si="34"/>
        <v>0.40243902439024393</v>
      </c>
      <c r="Q345" s="19">
        <f t="shared" si="35"/>
        <v>0.37894736842105264</v>
      </c>
      <c r="R345" s="19">
        <f t="shared" si="36"/>
        <v>0.78138639281129652</v>
      </c>
      <c r="S345" s="1">
        <f t="shared" si="37"/>
        <v>33</v>
      </c>
      <c r="T345" s="1">
        <v>1</v>
      </c>
    </row>
    <row r="346" spans="1:25">
      <c r="A346" s="20" t="s">
        <v>213</v>
      </c>
      <c r="B346" s="9">
        <v>1996</v>
      </c>
      <c r="C346" s="4">
        <v>49</v>
      </c>
      <c r="D346" s="4">
        <f t="shared" si="31"/>
        <v>46</v>
      </c>
      <c r="E346" s="4">
        <f t="shared" si="32"/>
        <v>12</v>
      </c>
      <c r="F346" s="4">
        <v>8</v>
      </c>
      <c r="G346" s="4">
        <v>1</v>
      </c>
      <c r="H346" s="4">
        <v>3</v>
      </c>
      <c r="I346" s="4">
        <v>0</v>
      </c>
      <c r="J346" s="4">
        <v>6</v>
      </c>
      <c r="K346" s="4">
        <v>7</v>
      </c>
      <c r="L346" s="4">
        <v>1</v>
      </c>
      <c r="M346" s="4">
        <v>2</v>
      </c>
      <c r="N346" s="4">
        <v>7</v>
      </c>
      <c r="O346" s="19">
        <f t="shared" si="33"/>
        <v>0.2608695652173913</v>
      </c>
      <c r="P346" s="19">
        <f t="shared" si="34"/>
        <v>0.41304347826086957</v>
      </c>
      <c r="Q346" s="19">
        <f t="shared" si="35"/>
        <v>0.26530612244897961</v>
      </c>
      <c r="R346" s="19">
        <f t="shared" si="36"/>
        <v>0.67834960070984918</v>
      </c>
      <c r="S346" s="1">
        <f t="shared" si="37"/>
        <v>19</v>
      </c>
      <c r="T346" s="1">
        <v>1</v>
      </c>
      <c r="Y346" s="5"/>
    </row>
    <row r="347" spans="1:25" s="6" customFormat="1">
      <c r="A347" s="20" t="s">
        <v>217</v>
      </c>
      <c r="B347" s="9">
        <v>1996</v>
      </c>
      <c r="C347" s="4">
        <v>76</v>
      </c>
      <c r="D347" s="4">
        <f t="shared" si="31"/>
        <v>68</v>
      </c>
      <c r="E347" s="4">
        <f t="shared" si="32"/>
        <v>15</v>
      </c>
      <c r="F347" s="4">
        <v>15</v>
      </c>
      <c r="G347" s="4">
        <v>0</v>
      </c>
      <c r="H347" s="4">
        <v>0</v>
      </c>
      <c r="I347" s="4">
        <v>0</v>
      </c>
      <c r="J347" s="4">
        <v>7</v>
      </c>
      <c r="K347" s="4">
        <v>8</v>
      </c>
      <c r="L347" s="4">
        <v>0</v>
      </c>
      <c r="M347" s="4">
        <v>8</v>
      </c>
      <c r="N347" s="4">
        <v>9</v>
      </c>
      <c r="O347" s="19">
        <f t="shared" si="33"/>
        <v>0.22058823529411764</v>
      </c>
      <c r="P347" s="19">
        <f t="shared" si="34"/>
        <v>0.22058823529411764</v>
      </c>
      <c r="Q347" s="19">
        <f t="shared" si="35"/>
        <v>0.30263157894736842</v>
      </c>
      <c r="R347" s="19">
        <f t="shared" si="36"/>
        <v>0.52321981424148611</v>
      </c>
      <c r="S347" s="1">
        <f t="shared" si="37"/>
        <v>15</v>
      </c>
      <c r="T347" s="1">
        <v>1</v>
      </c>
      <c r="U347" s="11"/>
      <c r="V347" s="11"/>
      <c r="W347" s="11"/>
      <c r="X347" s="11"/>
      <c r="Y347" s="11"/>
    </row>
    <row r="348" spans="1:25">
      <c r="A348" s="20" t="s">
        <v>216</v>
      </c>
      <c r="B348" s="9">
        <v>1996</v>
      </c>
      <c r="C348" s="4">
        <v>48</v>
      </c>
      <c r="D348" s="4">
        <f t="shared" si="31"/>
        <v>42</v>
      </c>
      <c r="E348" s="4">
        <f t="shared" si="32"/>
        <v>8</v>
      </c>
      <c r="F348" s="4">
        <v>6</v>
      </c>
      <c r="G348" s="4">
        <v>1</v>
      </c>
      <c r="H348" s="4">
        <v>1</v>
      </c>
      <c r="I348" s="4">
        <v>0</v>
      </c>
      <c r="J348" s="4">
        <v>5</v>
      </c>
      <c r="K348" s="4">
        <v>3</v>
      </c>
      <c r="L348" s="4">
        <v>1</v>
      </c>
      <c r="M348" s="4">
        <v>5</v>
      </c>
      <c r="N348" s="4">
        <v>5</v>
      </c>
      <c r="O348" s="19">
        <f t="shared" si="33"/>
        <v>0.19047619047619047</v>
      </c>
      <c r="P348" s="19">
        <f t="shared" si="34"/>
        <v>0.26190476190476192</v>
      </c>
      <c r="Q348" s="19">
        <f t="shared" si="35"/>
        <v>0.25</v>
      </c>
      <c r="R348" s="19">
        <f t="shared" si="36"/>
        <v>0.51190476190476186</v>
      </c>
      <c r="S348" s="1">
        <f t="shared" si="37"/>
        <v>11</v>
      </c>
      <c r="T348" s="1">
        <v>1</v>
      </c>
    </row>
    <row r="349" spans="1:25">
      <c r="A349" s="20" t="s">
        <v>211</v>
      </c>
      <c r="B349" s="9">
        <v>1996</v>
      </c>
      <c r="C349" s="4">
        <v>53</v>
      </c>
      <c r="D349" s="4">
        <f t="shared" si="31"/>
        <v>47</v>
      </c>
      <c r="E349" s="4">
        <f t="shared" si="32"/>
        <v>8</v>
      </c>
      <c r="F349" s="4">
        <v>7</v>
      </c>
      <c r="G349" s="4">
        <v>1</v>
      </c>
      <c r="H349" s="4">
        <v>0</v>
      </c>
      <c r="I349" s="4">
        <v>0</v>
      </c>
      <c r="J349" s="4">
        <v>3</v>
      </c>
      <c r="K349" s="4">
        <v>4</v>
      </c>
      <c r="L349" s="4">
        <v>0</v>
      </c>
      <c r="M349" s="4">
        <v>6</v>
      </c>
      <c r="N349" s="4">
        <v>10</v>
      </c>
      <c r="O349" s="19">
        <f t="shared" si="33"/>
        <v>0.1702127659574468</v>
      </c>
      <c r="P349" s="19">
        <f t="shared" si="34"/>
        <v>0.19148936170212766</v>
      </c>
      <c r="Q349" s="19">
        <f t="shared" si="35"/>
        <v>0.26415094339622641</v>
      </c>
      <c r="R349" s="19">
        <f t="shared" si="36"/>
        <v>0.45564030509835407</v>
      </c>
      <c r="S349" s="1">
        <f t="shared" si="37"/>
        <v>9</v>
      </c>
      <c r="T349" s="1">
        <v>1</v>
      </c>
      <c r="Y349" s="5"/>
    </row>
    <row r="350" spans="1:25" s="6" customFormat="1">
      <c r="A350" s="20" t="s">
        <v>214</v>
      </c>
      <c r="B350" s="9">
        <v>1996</v>
      </c>
      <c r="C350" s="4">
        <v>58</v>
      </c>
      <c r="D350" s="4">
        <f t="shared" si="31"/>
        <v>54</v>
      </c>
      <c r="E350" s="4">
        <f t="shared" si="32"/>
        <v>9</v>
      </c>
      <c r="F350" s="4">
        <v>5</v>
      </c>
      <c r="G350" s="4">
        <v>4</v>
      </c>
      <c r="H350" s="4">
        <v>0</v>
      </c>
      <c r="I350" s="4">
        <v>0</v>
      </c>
      <c r="J350" s="4">
        <v>6</v>
      </c>
      <c r="K350" s="4">
        <v>2</v>
      </c>
      <c r="L350" s="4">
        <v>1</v>
      </c>
      <c r="M350" s="4">
        <v>3</v>
      </c>
      <c r="N350" s="4">
        <v>11</v>
      </c>
      <c r="O350" s="19">
        <f t="shared" si="33"/>
        <v>0.16666666666666666</v>
      </c>
      <c r="P350" s="19">
        <f t="shared" si="34"/>
        <v>0.24074074074074073</v>
      </c>
      <c r="Q350" s="19">
        <f t="shared" si="35"/>
        <v>0.18965517241379309</v>
      </c>
      <c r="R350" s="19">
        <f t="shared" si="36"/>
        <v>0.43039591315453385</v>
      </c>
      <c r="S350" s="1">
        <f t="shared" si="37"/>
        <v>13</v>
      </c>
      <c r="T350" s="1">
        <v>1</v>
      </c>
      <c r="U350" s="11"/>
      <c r="V350" s="11"/>
      <c r="W350" s="11"/>
      <c r="X350" s="11"/>
      <c r="Y350" s="11"/>
    </row>
    <row r="351" spans="1:25">
      <c r="A351" s="20" t="s">
        <v>212</v>
      </c>
      <c r="B351" s="9">
        <v>1996</v>
      </c>
      <c r="C351" s="4">
        <v>44</v>
      </c>
      <c r="D351" s="4">
        <f t="shared" si="31"/>
        <v>39</v>
      </c>
      <c r="E351" s="4">
        <f t="shared" si="32"/>
        <v>3</v>
      </c>
      <c r="F351" s="4">
        <v>3</v>
      </c>
      <c r="G351" s="4">
        <v>0</v>
      </c>
      <c r="H351" s="4">
        <v>0</v>
      </c>
      <c r="I351" s="4">
        <v>0</v>
      </c>
      <c r="J351" s="4">
        <v>5</v>
      </c>
      <c r="K351" s="4">
        <v>2</v>
      </c>
      <c r="L351" s="4">
        <v>0</v>
      </c>
      <c r="M351" s="4">
        <v>5</v>
      </c>
      <c r="N351" s="4">
        <v>14</v>
      </c>
      <c r="O351" s="19">
        <f t="shared" si="33"/>
        <v>7.6923076923076927E-2</v>
      </c>
      <c r="P351" s="19">
        <f t="shared" si="34"/>
        <v>7.6923076923076927E-2</v>
      </c>
      <c r="Q351" s="19">
        <f t="shared" si="35"/>
        <v>0.18181818181818182</v>
      </c>
      <c r="R351" s="19">
        <f t="shared" si="36"/>
        <v>0.25874125874125875</v>
      </c>
      <c r="S351" s="1">
        <f t="shared" si="37"/>
        <v>3</v>
      </c>
      <c r="T351" s="1">
        <v>1</v>
      </c>
    </row>
    <row r="352" spans="1:25">
      <c r="A352" s="20" t="s">
        <v>221</v>
      </c>
      <c r="B352" s="9">
        <v>1995</v>
      </c>
      <c r="C352" s="4">
        <v>60</v>
      </c>
      <c r="D352" s="4">
        <f t="shared" si="31"/>
        <v>58</v>
      </c>
      <c r="E352" s="4">
        <f t="shared" si="32"/>
        <v>18</v>
      </c>
      <c r="F352" s="4">
        <v>13</v>
      </c>
      <c r="G352" s="4">
        <v>3</v>
      </c>
      <c r="H352" s="4">
        <v>1</v>
      </c>
      <c r="I352" s="4">
        <v>1</v>
      </c>
      <c r="J352" s="4">
        <v>7</v>
      </c>
      <c r="K352" s="4">
        <v>11</v>
      </c>
      <c r="L352" s="4">
        <v>0</v>
      </c>
      <c r="M352" s="4">
        <v>2</v>
      </c>
      <c r="N352" s="4">
        <v>7</v>
      </c>
      <c r="O352" s="19">
        <f t="shared" si="33"/>
        <v>0.31034482758620691</v>
      </c>
      <c r="P352" s="19">
        <f t="shared" si="34"/>
        <v>0.44827586206896552</v>
      </c>
      <c r="Q352" s="19">
        <f t="shared" si="35"/>
        <v>0.33333333333333331</v>
      </c>
      <c r="R352" s="19">
        <f t="shared" si="36"/>
        <v>0.78160919540229878</v>
      </c>
      <c r="S352" s="1">
        <f t="shared" si="37"/>
        <v>26</v>
      </c>
      <c r="T352" s="1">
        <v>1</v>
      </c>
    </row>
    <row r="353" spans="1:25">
      <c r="A353" s="20" t="s">
        <v>225</v>
      </c>
      <c r="B353" s="9">
        <v>1995</v>
      </c>
      <c r="C353" s="4">
        <v>44</v>
      </c>
      <c r="D353" s="4">
        <f t="shared" si="31"/>
        <v>36</v>
      </c>
      <c r="E353" s="4">
        <f t="shared" si="32"/>
        <v>11</v>
      </c>
      <c r="F353" s="4">
        <v>7</v>
      </c>
      <c r="G353" s="4">
        <v>2</v>
      </c>
      <c r="H353" s="4">
        <v>1</v>
      </c>
      <c r="I353" s="4">
        <v>1</v>
      </c>
      <c r="J353" s="4">
        <v>6</v>
      </c>
      <c r="K353" s="4">
        <v>6</v>
      </c>
      <c r="L353" s="4">
        <v>0</v>
      </c>
      <c r="M353" s="4">
        <v>8</v>
      </c>
      <c r="N353" s="4">
        <v>7</v>
      </c>
      <c r="O353" s="19">
        <f t="shared" si="33"/>
        <v>0.30555555555555558</v>
      </c>
      <c r="P353" s="19">
        <f t="shared" si="34"/>
        <v>0.5</v>
      </c>
      <c r="Q353" s="19">
        <f t="shared" si="35"/>
        <v>0.43181818181818182</v>
      </c>
      <c r="R353" s="19">
        <f t="shared" si="36"/>
        <v>0.93181818181818188</v>
      </c>
      <c r="S353" s="1">
        <f t="shared" si="37"/>
        <v>18</v>
      </c>
      <c r="T353" s="1">
        <v>1</v>
      </c>
    </row>
    <row r="354" spans="1:25">
      <c r="A354" s="20" t="s">
        <v>222</v>
      </c>
      <c r="B354" s="9">
        <v>1995</v>
      </c>
      <c r="C354" s="4">
        <v>33</v>
      </c>
      <c r="D354" s="4">
        <f t="shared" si="31"/>
        <v>30</v>
      </c>
      <c r="E354" s="4">
        <f t="shared" si="32"/>
        <v>8</v>
      </c>
      <c r="F354" s="4">
        <v>5</v>
      </c>
      <c r="G354" s="4">
        <v>0</v>
      </c>
      <c r="H354" s="4">
        <v>2</v>
      </c>
      <c r="I354" s="4">
        <v>1</v>
      </c>
      <c r="J354" s="4">
        <v>9</v>
      </c>
      <c r="K354" s="4">
        <v>5</v>
      </c>
      <c r="L354" s="4">
        <v>0</v>
      </c>
      <c r="M354" s="4">
        <v>3</v>
      </c>
      <c r="N354" s="4">
        <v>2</v>
      </c>
      <c r="O354" s="19">
        <f t="shared" si="33"/>
        <v>0.26666666666666666</v>
      </c>
      <c r="P354" s="19">
        <f t="shared" si="34"/>
        <v>0.5</v>
      </c>
      <c r="Q354" s="19">
        <f t="shared" si="35"/>
        <v>0.33333333333333331</v>
      </c>
      <c r="R354" s="19">
        <f t="shared" si="36"/>
        <v>0.83333333333333326</v>
      </c>
      <c r="S354" s="1">
        <f t="shared" si="37"/>
        <v>15</v>
      </c>
      <c r="T354" s="1">
        <v>1</v>
      </c>
    </row>
    <row r="355" spans="1:25">
      <c r="A355" s="20" t="s">
        <v>220</v>
      </c>
      <c r="B355" s="9">
        <v>1995</v>
      </c>
      <c r="C355" s="4">
        <v>22</v>
      </c>
      <c r="D355" s="4">
        <f t="shared" si="31"/>
        <v>18</v>
      </c>
      <c r="E355" s="4">
        <f t="shared" si="32"/>
        <v>4</v>
      </c>
      <c r="F355" s="4">
        <v>2</v>
      </c>
      <c r="G355" s="4">
        <v>1</v>
      </c>
      <c r="H355" s="4">
        <v>1</v>
      </c>
      <c r="I355" s="4">
        <v>0</v>
      </c>
      <c r="J355" s="4">
        <v>4</v>
      </c>
      <c r="K355" s="4">
        <v>3</v>
      </c>
      <c r="L355" s="4">
        <v>0</v>
      </c>
      <c r="M355" s="4">
        <v>4</v>
      </c>
      <c r="N355" s="4">
        <v>1</v>
      </c>
      <c r="O355" s="19">
        <f t="shared" si="33"/>
        <v>0.22222222222222221</v>
      </c>
      <c r="P355" s="19">
        <f t="shared" si="34"/>
        <v>0.3888888888888889</v>
      </c>
      <c r="Q355" s="19">
        <f t="shared" si="35"/>
        <v>0.36363636363636365</v>
      </c>
      <c r="R355" s="19">
        <f t="shared" si="36"/>
        <v>0.7525252525252526</v>
      </c>
      <c r="S355" s="1">
        <f t="shared" si="37"/>
        <v>7</v>
      </c>
      <c r="T355" s="1">
        <v>1</v>
      </c>
    </row>
    <row r="356" spans="1:25">
      <c r="A356" s="20" t="s">
        <v>319</v>
      </c>
      <c r="B356" s="9">
        <v>1994</v>
      </c>
      <c r="C356" s="4">
        <v>83</v>
      </c>
      <c r="D356" s="4">
        <f t="shared" si="31"/>
        <v>63</v>
      </c>
      <c r="E356" s="4">
        <f t="shared" si="32"/>
        <v>28</v>
      </c>
      <c r="F356" s="4">
        <v>20</v>
      </c>
      <c r="G356" s="4">
        <v>5</v>
      </c>
      <c r="H356" s="4">
        <v>2</v>
      </c>
      <c r="I356" s="4">
        <v>1</v>
      </c>
      <c r="J356" s="4">
        <v>30</v>
      </c>
      <c r="K356" s="4">
        <v>20</v>
      </c>
      <c r="L356" s="4">
        <v>4</v>
      </c>
      <c r="M356" s="4">
        <v>16</v>
      </c>
      <c r="N356" s="4">
        <v>6</v>
      </c>
      <c r="O356" s="19">
        <f t="shared" si="33"/>
        <v>0.44444444444444442</v>
      </c>
      <c r="P356" s="19">
        <f t="shared" si="34"/>
        <v>0.63492063492063489</v>
      </c>
      <c r="Q356" s="19">
        <f t="shared" si="35"/>
        <v>0.48192771084337349</v>
      </c>
      <c r="R356" s="19">
        <f t="shared" si="36"/>
        <v>1.1168483457640084</v>
      </c>
      <c r="S356" s="1">
        <f t="shared" si="37"/>
        <v>40</v>
      </c>
      <c r="T356" s="1">
        <v>1</v>
      </c>
    </row>
    <row r="357" spans="1:25">
      <c r="A357" s="20" t="s">
        <v>332</v>
      </c>
      <c r="B357" s="9">
        <v>1994</v>
      </c>
      <c r="C357" s="4">
        <v>40</v>
      </c>
      <c r="D357" s="4">
        <f t="shared" si="31"/>
        <v>36</v>
      </c>
      <c r="E357" s="4">
        <f t="shared" si="32"/>
        <v>15</v>
      </c>
      <c r="F357" s="4">
        <v>10</v>
      </c>
      <c r="G357" s="4">
        <v>2</v>
      </c>
      <c r="H357" s="4">
        <v>2</v>
      </c>
      <c r="I357" s="4">
        <v>1</v>
      </c>
      <c r="J357" s="4">
        <v>9</v>
      </c>
      <c r="K357" s="4">
        <v>4</v>
      </c>
      <c r="L357" s="4">
        <v>0</v>
      </c>
      <c r="M357" s="4">
        <v>4</v>
      </c>
      <c r="N357" s="4">
        <v>3</v>
      </c>
      <c r="O357" s="19">
        <f t="shared" si="33"/>
        <v>0.41666666666666669</v>
      </c>
      <c r="P357" s="19">
        <f t="shared" si="34"/>
        <v>0.66666666666666663</v>
      </c>
      <c r="Q357" s="19">
        <f t="shared" si="35"/>
        <v>0.47499999999999998</v>
      </c>
      <c r="R357" s="19">
        <f t="shared" si="36"/>
        <v>1.1416666666666666</v>
      </c>
      <c r="S357" s="1">
        <f t="shared" si="37"/>
        <v>24</v>
      </c>
      <c r="T357" s="1">
        <v>1</v>
      </c>
    </row>
    <row r="358" spans="1:25">
      <c r="A358" s="20" t="s">
        <v>335</v>
      </c>
      <c r="B358" s="9">
        <v>1994</v>
      </c>
      <c r="C358" s="4">
        <v>21</v>
      </c>
      <c r="D358" s="4">
        <f t="shared" si="31"/>
        <v>20</v>
      </c>
      <c r="E358" s="4">
        <f t="shared" si="32"/>
        <v>8</v>
      </c>
      <c r="F358" s="4">
        <v>4</v>
      </c>
      <c r="G358" s="4">
        <v>1</v>
      </c>
      <c r="H358" s="4">
        <v>2</v>
      </c>
      <c r="I358" s="4">
        <v>1</v>
      </c>
      <c r="J358" s="4">
        <v>10</v>
      </c>
      <c r="K358" s="4">
        <v>9</v>
      </c>
      <c r="L358" s="4">
        <v>1</v>
      </c>
      <c r="M358" s="4">
        <v>0</v>
      </c>
      <c r="N358" s="4">
        <v>5</v>
      </c>
      <c r="O358" s="19">
        <f t="shared" si="33"/>
        <v>0.4</v>
      </c>
      <c r="P358" s="19">
        <f t="shared" si="34"/>
        <v>0.8</v>
      </c>
      <c r="Q358" s="19">
        <f t="shared" si="35"/>
        <v>0.33333333333333331</v>
      </c>
      <c r="R358" s="19">
        <f t="shared" si="36"/>
        <v>1.1333333333333333</v>
      </c>
      <c r="S358" s="1">
        <f t="shared" si="37"/>
        <v>16</v>
      </c>
      <c r="T358" s="1">
        <v>1</v>
      </c>
    </row>
    <row r="359" spans="1:25">
      <c r="A359" s="20" t="s">
        <v>330</v>
      </c>
      <c r="B359" s="9">
        <v>1994</v>
      </c>
      <c r="C359" s="4">
        <v>45</v>
      </c>
      <c r="D359" s="4">
        <f t="shared" si="31"/>
        <v>42</v>
      </c>
      <c r="E359" s="4">
        <f t="shared" si="32"/>
        <v>12</v>
      </c>
      <c r="F359" s="4">
        <v>10</v>
      </c>
      <c r="G359" s="4">
        <v>2</v>
      </c>
      <c r="H359" s="4">
        <v>0</v>
      </c>
      <c r="I359" s="4">
        <v>0</v>
      </c>
      <c r="J359" s="4">
        <v>10</v>
      </c>
      <c r="K359" s="4">
        <v>7</v>
      </c>
      <c r="L359" s="4">
        <v>0</v>
      </c>
      <c r="M359" s="4">
        <v>3</v>
      </c>
      <c r="N359" s="4">
        <v>10</v>
      </c>
      <c r="O359" s="19">
        <f t="shared" si="33"/>
        <v>0.2857142857142857</v>
      </c>
      <c r="P359" s="19">
        <f t="shared" si="34"/>
        <v>0.33333333333333331</v>
      </c>
      <c r="Q359" s="19">
        <f t="shared" si="35"/>
        <v>0.33333333333333331</v>
      </c>
      <c r="R359" s="19">
        <f t="shared" si="36"/>
        <v>0.66666666666666663</v>
      </c>
      <c r="S359" s="1">
        <f t="shared" si="37"/>
        <v>14</v>
      </c>
      <c r="T359" s="1">
        <v>1</v>
      </c>
      <c r="Y359" s="5"/>
    </row>
    <row r="360" spans="1:25" s="6" customFormat="1">
      <c r="A360" s="20" t="s">
        <v>337</v>
      </c>
      <c r="B360" s="9">
        <v>1994</v>
      </c>
      <c r="C360" s="4">
        <v>45</v>
      </c>
      <c r="D360" s="4">
        <f t="shared" si="31"/>
        <v>39</v>
      </c>
      <c r="E360" s="4">
        <f t="shared" si="32"/>
        <v>11</v>
      </c>
      <c r="F360" s="4">
        <v>8</v>
      </c>
      <c r="G360" s="4">
        <v>1</v>
      </c>
      <c r="H360" s="4">
        <v>0</v>
      </c>
      <c r="I360" s="4">
        <v>2</v>
      </c>
      <c r="J360" s="4">
        <v>8</v>
      </c>
      <c r="K360" s="4">
        <v>9</v>
      </c>
      <c r="L360" s="4">
        <v>1</v>
      </c>
      <c r="M360" s="4">
        <v>5</v>
      </c>
      <c r="N360" s="4">
        <v>3</v>
      </c>
      <c r="O360" s="19">
        <f t="shared" si="33"/>
        <v>0.28205128205128205</v>
      </c>
      <c r="P360" s="19">
        <f t="shared" si="34"/>
        <v>0.46153846153846156</v>
      </c>
      <c r="Q360" s="19">
        <f t="shared" si="35"/>
        <v>0.33333333333333331</v>
      </c>
      <c r="R360" s="19">
        <f t="shared" si="36"/>
        <v>0.79487179487179493</v>
      </c>
      <c r="S360" s="1">
        <f t="shared" si="37"/>
        <v>18</v>
      </c>
      <c r="T360" s="1">
        <v>1</v>
      </c>
      <c r="U360" s="11"/>
      <c r="V360" s="11"/>
      <c r="W360" s="11"/>
      <c r="X360" s="11"/>
      <c r="Y360" s="11"/>
    </row>
    <row r="361" spans="1:25">
      <c r="A361" s="20" t="s">
        <v>338</v>
      </c>
      <c r="B361" s="9">
        <v>1994</v>
      </c>
      <c r="C361" s="4">
        <v>63</v>
      </c>
      <c r="D361" s="4">
        <f t="shared" si="31"/>
        <v>57</v>
      </c>
      <c r="E361" s="4">
        <f t="shared" si="32"/>
        <v>16</v>
      </c>
      <c r="F361" s="4">
        <v>12</v>
      </c>
      <c r="G361" s="4">
        <v>3</v>
      </c>
      <c r="H361" s="4">
        <v>1</v>
      </c>
      <c r="I361" s="4">
        <v>0</v>
      </c>
      <c r="J361" s="4">
        <v>13</v>
      </c>
      <c r="K361" s="4">
        <v>10</v>
      </c>
      <c r="L361" s="4">
        <v>1</v>
      </c>
      <c r="M361" s="4">
        <v>5</v>
      </c>
      <c r="N361" s="4">
        <v>6</v>
      </c>
      <c r="O361" s="19">
        <f t="shared" si="33"/>
        <v>0.2807017543859649</v>
      </c>
      <c r="P361" s="19">
        <f t="shared" si="34"/>
        <v>0.36842105263157893</v>
      </c>
      <c r="Q361" s="19">
        <f t="shared" si="35"/>
        <v>0.31746031746031744</v>
      </c>
      <c r="R361" s="19">
        <f t="shared" si="36"/>
        <v>0.68588137009189643</v>
      </c>
      <c r="S361" s="1">
        <f t="shared" si="37"/>
        <v>21</v>
      </c>
      <c r="T361" s="1">
        <v>1</v>
      </c>
    </row>
    <row r="362" spans="1:25">
      <c r="A362" s="20" t="s">
        <v>329</v>
      </c>
      <c r="B362" s="9">
        <v>1994</v>
      </c>
      <c r="C362" s="4">
        <v>55</v>
      </c>
      <c r="D362" s="4">
        <f t="shared" si="31"/>
        <v>49</v>
      </c>
      <c r="E362" s="4">
        <f t="shared" si="32"/>
        <v>12</v>
      </c>
      <c r="F362" s="4">
        <v>8</v>
      </c>
      <c r="G362" s="4">
        <v>1</v>
      </c>
      <c r="H362" s="4">
        <v>1</v>
      </c>
      <c r="I362" s="4">
        <v>2</v>
      </c>
      <c r="J362" s="4">
        <v>11</v>
      </c>
      <c r="K362" s="4">
        <v>11</v>
      </c>
      <c r="L362" s="4">
        <v>2</v>
      </c>
      <c r="M362" s="4">
        <v>4</v>
      </c>
      <c r="N362" s="4">
        <v>3</v>
      </c>
      <c r="O362" s="19">
        <f t="shared" si="33"/>
        <v>0.24489795918367346</v>
      </c>
      <c r="P362" s="19">
        <f t="shared" si="34"/>
        <v>0.42857142857142855</v>
      </c>
      <c r="Q362" s="19">
        <f t="shared" si="35"/>
        <v>0.25454545454545452</v>
      </c>
      <c r="R362" s="19">
        <f t="shared" si="36"/>
        <v>0.68311688311688301</v>
      </c>
      <c r="S362" s="1">
        <f t="shared" si="37"/>
        <v>21</v>
      </c>
      <c r="T362" s="1">
        <v>1</v>
      </c>
    </row>
    <row r="363" spans="1:25">
      <c r="A363" s="20" t="s">
        <v>339</v>
      </c>
      <c r="B363" s="9">
        <v>1994</v>
      </c>
      <c r="C363" s="4">
        <v>35</v>
      </c>
      <c r="D363" s="4">
        <f t="shared" si="31"/>
        <v>31</v>
      </c>
      <c r="E363" s="4">
        <f t="shared" si="32"/>
        <v>7</v>
      </c>
      <c r="F363" s="4">
        <v>6</v>
      </c>
      <c r="G363" s="4">
        <v>1</v>
      </c>
      <c r="H363" s="4">
        <v>0</v>
      </c>
      <c r="I363" s="4">
        <v>0</v>
      </c>
      <c r="J363" s="4">
        <v>3</v>
      </c>
      <c r="K363" s="4">
        <v>3</v>
      </c>
      <c r="L363" s="4">
        <v>1</v>
      </c>
      <c r="M363" s="4">
        <v>3</v>
      </c>
      <c r="N363" s="4">
        <v>4</v>
      </c>
      <c r="O363" s="19">
        <f t="shared" si="33"/>
        <v>0.22580645161290322</v>
      </c>
      <c r="P363" s="19">
        <f t="shared" si="34"/>
        <v>0.25806451612903225</v>
      </c>
      <c r="Q363" s="19">
        <f t="shared" si="35"/>
        <v>0.25714285714285712</v>
      </c>
      <c r="R363" s="19">
        <f t="shared" si="36"/>
        <v>0.51520737327188937</v>
      </c>
      <c r="S363" s="1">
        <f t="shared" si="37"/>
        <v>8</v>
      </c>
      <c r="T363" s="1">
        <v>1</v>
      </c>
    </row>
    <row r="364" spans="1:25">
      <c r="A364" s="20" t="s">
        <v>324</v>
      </c>
      <c r="B364" s="9">
        <v>1994</v>
      </c>
      <c r="C364" s="4">
        <v>47</v>
      </c>
      <c r="D364" s="4">
        <f t="shared" si="31"/>
        <v>45</v>
      </c>
      <c r="E364" s="4">
        <f t="shared" si="32"/>
        <v>9</v>
      </c>
      <c r="F364" s="4">
        <v>6</v>
      </c>
      <c r="G364" s="4">
        <v>3</v>
      </c>
      <c r="H364" s="4">
        <v>0</v>
      </c>
      <c r="I364" s="4">
        <v>0</v>
      </c>
      <c r="J364" s="4">
        <v>5</v>
      </c>
      <c r="K364" s="4">
        <v>1</v>
      </c>
      <c r="L364" s="4">
        <v>1</v>
      </c>
      <c r="M364" s="4">
        <v>1</v>
      </c>
      <c r="N364" s="4">
        <v>9</v>
      </c>
      <c r="O364" s="19">
        <f t="shared" si="33"/>
        <v>0.2</v>
      </c>
      <c r="P364" s="19">
        <f t="shared" si="34"/>
        <v>0.26666666666666666</v>
      </c>
      <c r="Q364" s="19">
        <f t="shared" si="35"/>
        <v>0.19148936170212766</v>
      </c>
      <c r="R364" s="19">
        <f t="shared" si="36"/>
        <v>0.45815602836879432</v>
      </c>
      <c r="S364" s="1">
        <f t="shared" si="37"/>
        <v>12</v>
      </c>
      <c r="T364" s="1">
        <v>1</v>
      </c>
    </row>
    <row r="365" spans="1:25">
      <c r="A365" s="20" t="s">
        <v>340</v>
      </c>
      <c r="B365" s="9">
        <v>1994</v>
      </c>
      <c r="C365" s="4">
        <v>53</v>
      </c>
      <c r="D365" s="4">
        <f t="shared" si="31"/>
        <v>51</v>
      </c>
      <c r="E365" s="4">
        <f t="shared" si="32"/>
        <v>4</v>
      </c>
      <c r="F365" s="4">
        <v>4</v>
      </c>
      <c r="G365" s="4">
        <v>0</v>
      </c>
      <c r="H365" s="4">
        <v>0</v>
      </c>
      <c r="I365" s="4">
        <v>0</v>
      </c>
      <c r="J365" s="4">
        <v>4</v>
      </c>
      <c r="K365" s="4">
        <v>2</v>
      </c>
      <c r="L365" s="4">
        <v>0</v>
      </c>
      <c r="M365" s="4">
        <v>2</v>
      </c>
      <c r="N365" s="4">
        <v>11</v>
      </c>
      <c r="O365" s="19">
        <f t="shared" si="33"/>
        <v>7.8431372549019607E-2</v>
      </c>
      <c r="P365" s="19">
        <f t="shared" si="34"/>
        <v>7.8431372549019607E-2</v>
      </c>
      <c r="Q365" s="19">
        <f t="shared" si="35"/>
        <v>0.11320754716981132</v>
      </c>
      <c r="R365" s="19">
        <f t="shared" si="36"/>
        <v>0.19163891971883093</v>
      </c>
      <c r="S365" s="1">
        <f t="shared" si="37"/>
        <v>4</v>
      </c>
      <c r="T365" s="1">
        <v>1</v>
      </c>
    </row>
    <row r="366" spans="1:25">
      <c r="A366" s="20" t="s">
        <v>226</v>
      </c>
      <c r="B366" s="9">
        <v>1992</v>
      </c>
      <c r="C366" s="4">
        <v>54</v>
      </c>
      <c r="D366" s="4">
        <f t="shared" si="31"/>
        <v>43</v>
      </c>
      <c r="E366" s="4">
        <f t="shared" si="32"/>
        <v>20</v>
      </c>
      <c r="F366" s="4">
        <v>12</v>
      </c>
      <c r="G366" s="4">
        <v>5</v>
      </c>
      <c r="H366" s="4">
        <v>2</v>
      </c>
      <c r="I366" s="4">
        <v>1</v>
      </c>
      <c r="J366" s="4">
        <v>10</v>
      </c>
      <c r="K366" s="4">
        <v>12</v>
      </c>
      <c r="L366" s="4">
        <v>3</v>
      </c>
      <c r="M366" s="4">
        <v>8</v>
      </c>
      <c r="N366" s="4">
        <v>8</v>
      </c>
      <c r="O366" s="19">
        <f t="shared" si="33"/>
        <v>0.46511627906976744</v>
      </c>
      <c r="P366" s="19">
        <f t="shared" si="34"/>
        <v>0.7441860465116279</v>
      </c>
      <c r="Q366" s="19">
        <f t="shared" si="35"/>
        <v>0.46296296296296297</v>
      </c>
      <c r="R366" s="19">
        <f t="shared" si="36"/>
        <v>1.2071490094745909</v>
      </c>
      <c r="S366" s="1">
        <f t="shared" si="37"/>
        <v>32</v>
      </c>
      <c r="T366" s="1">
        <v>1</v>
      </c>
    </row>
    <row r="367" spans="1:25">
      <c r="A367" s="20" t="s">
        <v>341</v>
      </c>
      <c r="B367" s="9">
        <v>1992</v>
      </c>
      <c r="C367" s="4">
        <v>62</v>
      </c>
      <c r="D367" s="4">
        <f t="shared" si="31"/>
        <v>56</v>
      </c>
      <c r="E367" s="4">
        <f t="shared" si="32"/>
        <v>20</v>
      </c>
      <c r="F367" s="4">
        <v>17</v>
      </c>
      <c r="G367" s="4">
        <v>2</v>
      </c>
      <c r="H367" s="4">
        <v>0</v>
      </c>
      <c r="I367" s="4">
        <v>1</v>
      </c>
      <c r="J367" s="4">
        <v>19</v>
      </c>
      <c r="K367" s="4">
        <v>7</v>
      </c>
      <c r="L367" s="4">
        <v>3</v>
      </c>
      <c r="M367" s="4">
        <v>3</v>
      </c>
      <c r="N367" s="4">
        <v>1</v>
      </c>
      <c r="O367" s="19">
        <f t="shared" si="33"/>
        <v>0.35714285714285715</v>
      </c>
      <c r="P367" s="19">
        <f t="shared" si="34"/>
        <v>0.44642857142857145</v>
      </c>
      <c r="Q367" s="19">
        <f t="shared" si="35"/>
        <v>0.32258064516129031</v>
      </c>
      <c r="R367" s="19">
        <f t="shared" si="36"/>
        <v>0.76900921658986177</v>
      </c>
      <c r="S367" s="1">
        <f t="shared" si="37"/>
        <v>25</v>
      </c>
      <c r="T367" s="1">
        <v>1</v>
      </c>
    </row>
    <row r="368" spans="1:25">
      <c r="A368" s="20" t="s">
        <v>227</v>
      </c>
      <c r="B368" s="9">
        <v>1992</v>
      </c>
      <c r="C368" s="4">
        <v>4</v>
      </c>
      <c r="D368" s="4">
        <f t="shared" si="31"/>
        <v>4</v>
      </c>
      <c r="E368" s="4">
        <f t="shared" si="32"/>
        <v>1</v>
      </c>
      <c r="F368" s="4">
        <v>1</v>
      </c>
      <c r="G368" s="4">
        <v>0</v>
      </c>
      <c r="H368" s="4">
        <v>0</v>
      </c>
      <c r="I368" s="4">
        <v>0</v>
      </c>
      <c r="J368" s="4">
        <v>0</v>
      </c>
      <c r="K368" s="4">
        <v>0</v>
      </c>
      <c r="L368" s="4">
        <v>0</v>
      </c>
      <c r="M368" s="4">
        <v>0</v>
      </c>
      <c r="N368" s="4">
        <v>2</v>
      </c>
      <c r="O368" s="19">
        <f t="shared" si="33"/>
        <v>0.25</v>
      </c>
      <c r="P368" s="19">
        <f t="shared" si="34"/>
        <v>0.25</v>
      </c>
      <c r="Q368" s="19">
        <f t="shared" si="35"/>
        <v>0.25</v>
      </c>
      <c r="R368" s="19">
        <f t="shared" si="36"/>
        <v>0.5</v>
      </c>
      <c r="S368" s="1">
        <f t="shared" si="37"/>
        <v>1</v>
      </c>
      <c r="T368" s="1">
        <v>1</v>
      </c>
    </row>
    <row r="369" spans="1:20">
      <c r="A369" s="20" t="s">
        <v>229</v>
      </c>
      <c r="B369" s="9">
        <v>1991</v>
      </c>
      <c r="C369" s="4">
        <v>4</v>
      </c>
      <c r="D369" s="4">
        <f t="shared" si="31"/>
        <v>4</v>
      </c>
      <c r="E369" s="4">
        <f t="shared" si="32"/>
        <v>2</v>
      </c>
      <c r="F369" s="4">
        <v>1</v>
      </c>
      <c r="G369" s="4">
        <v>0</v>
      </c>
      <c r="H369" s="4">
        <v>1</v>
      </c>
      <c r="I369" s="4">
        <v>0</v>
      </c>
      <c r="J369" s="4">
        <v>3</v>
      </c>
      <c r="K369" s="4">
        <v>2</v>
      </c>
      <c r="L369" s="4">
        <v>0</v>
      </c>
      <c r="M369" s="4">
        <v>0</v>
      </c>
      <c r="N369" s="4">
        <v>0</v>
      </c>
      <c r="O369" s="19">
        <f t="shared" si="33"/>
        <v>0.5</v>
      </c>
      <c r="P369" s="19">
        <f t="shared" si="34"/>
        <v>1</v>
      </c>
      <c r="Q369" s="19">
        <f t="shared" si="35"/>
        <v>0.5</v>
      </c>
      <c r="R369" s="19">
        <f t="shared" si="36"/>
        <v>1.5</v>
      </c>
      <c r="S369" s="1">
        <f t="shared" si="37"/>
        <v>4</v>
      </c>
      <c r="T369" s="1">
        <v>1</v>
      </c>
    </row>
    <row r="370" spans="1:20">
      <c r="A370" s="20" t="s">
        <v>453</v>
      </c>
      <c r="B370" s="9">
        <v>1991</v>
      </c>
      <c r="C370" s="4">
        <v>32</v>
      </c>
      <c r="D370" s="4">
        <f t="shared" si="31"/>
        <v>26</v>
      </c>
      <c r="E370" s="4">
        <f t="shared" si="32"/>
        <v>10</v>
      </c>
      <c r="F370" s="4">
        <v>9</v>
      </c>
      <c r="G370" s="4">
        <v>1</v>
      </c>
      <c r="H370" s="4">
        <v>0</v>
      </c>
      <c r="I370" s="4">
        <v>0</v>
      </c>
      <c r="J370" s="4">
        <v>9</v>
      </c>
      <c r="K370" s="4">
        <v>2</v>
      </c>
      <c r="L370" s="4">
        <v>0</v>
      </c>
      <c r="M370" s="4">
        <v>6</v>
      </c>
      <c r="N370" s="4">
        <v>4</v>
      </c>
      <c r="O370" s="19">
        <f t="shared" si="33"/>
        <v>0.38461538461538464</v>
      </c>
      <c r="P370" s="19">
        <f t="shared" si="34"/>
        <v>0.42307692307692307</v>
      </c>
      <c r="Q370" s="19">
        <f t="shared" si="35"/>
        <v>0.5</v>
      </c>
      <c r="R370" s="19">
        <f t="shared" si="36"/>
        <v>0.92307692307692313</v>
      </c>
      <c r="S370" s="1">
        <f t="shared" si="37"/>
        <v>11</v>
      </c>
      <c r="T370" s="1">
        <v>1</v>
      </c>
    </row>
    <row r="371" spans="1:20">
      <c r="A371" s="20" t="s">
        <v>233</v>
      </c>
      <c r="B371" s="9">
        <v>1991</v>
      </c>
      <c r="C371" s="4">
        <v>12</v>
      </c>
      <c r="D371" s="4">
        <f t="shared" si="31"/>
        <v>11</v>
      </c>
      <c r="E371" s="4">
        <f t="shared" si="32"/>
        <v>4</v>
      </c>
      <c r="F371" s="4">
        <v>3</v>
      </c>
      <c r="G371" s="4">
        <v>1</v>
      </c>
      <c r="H371" s="4">
        <v>0</v>
      </c>
      <c r="I371" s="4">
        <v>0</v>
      </c>
      <c r="J371" s="4">
        <v>1</v>
      </c>
      <c r="K371" s="4">
        <v>4</v>
      </c>
      <c r="L371" s="4">
        <v>0</v>
      </c>
      <c r="M371" s="4">
        <v>1</v>
      </c>
      <c r="N371" s="4">
        <v>3</v>
      </c>
      <c r="O371" s="19">
        <f t="shared" si="33"/>
        <v>0.36363636363636365</v>
      </c>
      <c r="P371" s="19">
        <f t="shared" si="34"/>
        <v>0.45454545454545453</v>
      </c>
      <c r="Q371" s="19">
        <f t="shared" si="35"/>
        <v>0.41666666666666669</v>
      </c>
      <c r="R371" s="19">
        <f t="shared" si="36"/>
        <v>0.87121212121212122</v>
      </c>
      <c r="S371" s="1">
        <f t="shared" si="37"/>
        <v>5</v>
      </c>
      <c r="T371" s="1">
        <v>1</v>
      </c>
    </row>
    <row r="372" spans="1:20">
      <c r="A372" s="20" t="s">
        <v>452</v>
      </c>
      <c r="B372" s="9">
        <v>1991</v>
      </c>
      <c r="C372" s="4">
        <v>18</v>
      </c>
      <c r="D372" s="4">
        <f t="shared" si="31"/>
        <v>15</v>
      </c>
      <c r="E372" s="4">
        <f t="shared" si="32"/>
        <v>3</v>
      </c>
      <c r="F372" s="4">
        <v>2</v>
      </c>
      <c r="G372" s="4">
        <v>0</v>
      </c>
      <c r="H372" s="4">
        <v>1</v>
      </c>
      <c r="I372" s="4">
        <v>0</v>
      </c>
      <c r="J372" s="4">
        <v>3</v>
      </c>
      <c r="K372" s="4">
        <v>2</v>
      </c>
      <c r="L372" s="4">
        <v>1</v>
      </c>
      <c r="M372" s="4">
        <v>2</v>
      </c>
      <c r="N372" s="4">
        <v>1</v>
      </c>
      <c r="O372" s="19">
        <f t="shared" si="33"/>
        <v>0.2</v>
      </c>
      <c r="P372" s="19">
        <f t="shared" si="34"/>
        <v>0.33333333333333331</v>
      </c>
      <c r="Q372" s="19">
        <f t="shared" si="35"/>
        <v>0.22222222222222221</v>
      </c>
      <c r="R372" s="19">
        <f t="shared" si="36"/>
        <v>0.55555555555555558</v>
      </c>
      <c r="S372" s="1">
        <f t="shared" si="37"/>
        <v>5</v>
      </c>
      <c r="T372" s="1">
        <v>1</v>
      </c>
    </row>
    <row r="373" spans="1:20">
      <c r="A373" s="20" t="s">
        <v>370</v>
      </c>
      <c r="B373" s="9">
        <v>1991</v>
      </c>
      <c r="C373" s="4">
        <v>23</v>
      </c>
      <c r="D373" s="4">
        <f t="shared" si="31"/>
        <v>21</v>
      </c>
      <c r="E373" s="4">
        <f t="shared" si="32"/>
        <v>4</v>
      </c>
      <c r="F373" s="4">
        <v>4</v>
      </c>
      <c r="G373" s="4">
        <v>0</v>
      </c>
      <c r="H373" s="4">
        <v>0</v>
      </c>
      <c r="I373" s="4">
        <v>0</v>
      </c>
      <c r="J373" s="4">
        <v>4</v>
      </c>
      <c r="K373" s="4">
        <v>3</v>
      </c>
      <c r="L373" s="4">
        <v>0</v>
      </c>
      <c r="M373" s="4">
        <v>2</v>
      </c>
      <c r="N373" s="4">
        <v>4</v>
      </c>
      <c r="O373" s="19">
        <f t="shared" si="33"/>
        <v>0.19047619047619047</v>
      </c>
      <c r="P373" s="19">
        <f t="shared" si="34"/>
        <v>0.19047619047619047</v>
      </c>
      <c r="Q373" s="19">
        <f t="shared" si="35"/>
        <v>0.2608695652173913</v>
      </c>
      <c r="R373" s="19">
        <f t="shared" si="36"/>
        <v>0.45134575569358176</v>
      </c>
      <c r="S373" s="1">
        <f t="shared" si="37"/>
        <v>4</v>
      </c>
      <c r="T373" s="1">
        <v>1</v>
      </c>
    </row>
    <row r="374" spans="1:20">
      <c r="A374" s="20" t="s">
        <v>451</v>
      </c>
      <c r="B374" s="9">
        <v>1991</v>
      </c>
      <c r="C374" s="4">
        <v>29</v>
      </c>
      <c r="D374" s="4">
        <f t="shared" si="31"/>
        <v>28</v>
      </c>
      <c r="E374" s="4">
        <f t="shared" si="32"/>
        <v>5</v>
      </c>
      <c r="F374" s="4">
        <v>5</v>
      </c>
      <c r="G374" s="4">
        <v>0</v>
      </c>
      <c r="H374" s="4">
        <v>0</v>
      </c>
      <c r="I374" s="4">
        <v>0</v>
      </c>
      <c r="J374" s="4">
        <v>1</v>
      </c>
      <c r="K374" s="4">
        <v>1</v>
      </c>
      <c r="L374" s="4">
        <v>0</v>
      </c>
      <c r="M374" s="4">
        <v>1</v>
      </c>
      <c r="N374" s="4">
        <v>9</v>
      </c>
      <c r="O374" s="19">
        <f t="shared" si="33"/>
        <v>0.17857142857142858</v>
      </c>
      <c r="P374" s="19">
        <f t="shared" si="34"/>
        <v>0.17857142857142858</v>
      </c>
      <c r="Q374" s="19">
        <f t="shared" si="35"/>
        <v>0.20689655172413793</v>
      </c>
      <c r="R374" s="19">
        <f t="shared" si="36"/>
        <v>0.3854679802955665</v>
      </c>
      <c r="S374" s="1">
        <f t="shared" si="37"/>
        <v>5</v>
      </c>
      <c r="T374" s="1">
        <v>1</v>
      </c>
    </row>
    <row r="375" spans="1:20">
      <c r="A375" s="20" t="s">
        <v>232</v>
      </c>
      <c r="B375" s="9">
        <v>1991</v>
      </c>
      <c r="C375" s="4">
        <v>10</v>
      </c>
      <c r="D375" s="4">
        <f t="shared" si="31"/>
        <v>7</v>
      </c>
      <c r="E375" s="4">
        <f t="shared" si="32"/>
        <v>1</v>
      </c>
      <c r="F375" s="4">
        <v>1</v>
      </c>
      <c r="G375" s="4">
        <v>0</v>
      </c>
      <c r="H375" s="4">
        <v>0</v>
      </c>
      <c r="I375" s="4">
        <v>0</v>
      </c>
      <c r="J375" s="4">
        <v>2</v>
      </c>
      <c r="K375" s="4">
        <v>1</v>
      </c>
      <c r="L375" s="4">
        <v>0</v>
      </c>
      <c r="M375" s="4">
        <v>3</v>
      </c>
      <c r="N375" s="4">
        <v>1</v>
      </c>
      <c r="O375" s="19">
        <f t="shared" si="33"/>
        <v>0.14285714285714285</v>
      </c>
      <c r="P375" s="19">
        <f t="shared" si="34"/>
        <v>0.14285714285714285</v>
      </c>
      <c r="Q375" s="19">
        <f t="shared" si="35"/>
        <v>0.4</v>
      </c>
      <c r="R375" s="19">
        <f t="shared" si="36"/>
        <v>0.54285714285714293</v>
      </c>
      <c r="S375" s="1">
        <f t="shared" si="37"/>
        <v>1</v>
      </c>
      <c r="T375" s="1">
        <v>1</v>
      </c>
    </row>
    <row r="376" spans="1:20">
      <c r="A376" s="20" t="s">
        <v>230</v>
      </c>
      <c r="B376" s="9">
        <v>1991</v>
      </c>
      <c r="C376" s="4">
        <v>28</v>
      </c>
      <c r="D376" s="4">
        <f t="shared" si="31"/>
        <v>21</v>
      </c>
      <c r="E376" s="4">
        <f t="shared" si="32"/>
        <v>0</v>
      </c>
      <c r="F376" s="4">
        <v>0</v>
      </c>
      <c r="G376" s="4">
        <v>0</v>
      </c>
      <c r="H376" s="4">
        <v>0</v>
      </c>
      <c r="I376" s="4">
        <v>0</v>
      </c>
      <c r="J376" s="4">
        <v>4</v>
      </c>
      <c r="K376" s="4">
        <v>0</v>
      </c>
      <c r="L376" s="4">
        <v>0</v>
      </c>
      <c r="M376" s="4">
        <v>7</v>
      </c>
      <c r="N376" s="4">
        <v>8</v>
      </c>
      <c r="O376" s="19">
        <f t="shared" si="33"/>
        <v>0</v>
      </c>
      <c r="P376" s="19">
        <f t="shared" si="34"/>
        <v>0</v>
      </c>
      <c r="Q376" s="19">
        <f t="shared" si="35"/>
        <v>0.25</v>
      </c>
      <c r="R376" s="19">
        <f t="shared" si="36"/>
        <v>0.25</v>
      </c>
      <c r="S376" s="1">
        <f t="shared" si="37"/>
        <v>0</v>
      </c>
      <c r="T376" s="1">
        <v>1</v>
      </c>
    </row>
    <row r="377" spans="1:20">
      <c r="A377" s="20" t="s">
        <v>231</v>
      </c>
      <c r="B377" s="9">
        <v>1991</v>
      </c>
      <c r="C377" s="4">
        <v>3</v>
      </c>
      <c r="D377" s="4">
        <f t="shared" si="31"/>
        <v>3</v>
      </c>
      <c r="E377" s="4">
        <f t="shared" si="32"/>
        <v>0</v>
      </c>
      <c r="F377" s="4">
        <v>0</v>
      </c>
      <c r="G377" s="4">
        <v>0</v>
      </c>
      <c r="H377" s="4">
        <v>0</v>
      </c>
      <c r="I377" s="4">
        <v>0</v>
      </c>
      <c r="J377" s="4">
        <v>0</v>
      </c>
      <c r="K377" s="4">
        <v>0</v>
      </c>
      <c r="L377" s="4">
        <v>0</v>
      </c>
      <c r="M377" s="4">
        <v>0</v>
      </c>
      <c r="N377" s="4">
        <v>0</v>
      </c>
      <c r="O377" s="19">
        <f t="shared" si="33"/>
        <v>0</v>
      </c>
      <c r="P377" s="19">
        <f t="shared" si="34"/>
        <v>0</v>
      </c>
      <c r="Q377" s="19">
        <f t="shared" si="35"/>
        <v>0</v>
      </c>
      <c r="R377" s="19">
        <f t="shared" si="36"/>
        <v>0</v>
      </c>
      <c r="S377" s="1">
        <f t="shared" si="37"/>
        <v>0</v>
      </c>
      <c r="T377" s="1">
        <v>1</v>
      </c>
    </row>
    <row r="378" spans="1:20">
      <c r="A378" s="20" t="s">
        <v>342</v>
      </c>
      <c r="B378" s="9">
        <v>1990</v>
      </c>
      <c r="C378" s="4">
        <v>53</v>
      </c>
      <c r="D378" s="4">
        <f t="shared" si="31"/>
        <v>44</v>
      </c>
      <c r="E378" s="4">
        <f t="shared" si="32"/>
        <v>15</v>
      </c>
      <c r="F378" s="4">
        <v>12</v>
      </c>
      <c r="G378" s="4">
        <v>1</v>
      </c>
      <c r="H378" s="4">
        <v>1</v>
      </c>
      <c r="I378" s="4">
        <v>1</v>
      </c>
      <c r="J378" s="4">
        <v>19</v>
      </c>
      <c r="K378" s="4">
        <v>10</v>
      </c>
      <c r="L378" s="4">
        <v>0</v>
      </c>
      <c r="M378" s="4">
        <v>9</v>
      </c>
      <c r="N378" s="4">
        <v>4</v>
      </c>
      <c r="O378" s="19">
        <f t="shared" si="33"/>
        <v>0.34090909090909088</v>
      </c>
      <c r="P378" s="19">
        <f t="shared" si="34"/>
        <v>0.47727272727272729</v>
      </c>
      <c r="Q378" s="19">
        <f t="shared" si="35"/>
        <v>0.45283018867924529</v>
      </c>
      <c r="R378" s="19">
        <f t="shared" si="36"/>
        <v>0.93010291595197259</v>
      </c>
      <c r="S378" s="1">
        <f t="shared" si="37"/>
        <v>21</v>
      </c>
      <c r="T378" s="1">
        <v>1</v>
      </c>
    </row>
    <row r="379" spans="1:20">
      <c r="A379" s="20" t="s">
        <v>236</v>
      </c>
      <c r="B379" s="9">
        <v>1990</v>
      </c>
      <c r="C379" s="4">
        <v>22</v>
      </c>
      <c r="D379" s="4">
        <f t="shared" ref="D379:D442" si="38">C379-M379-L379</f>
        <v>22</v>
      </c>
      <c r="E379" s="4">
        <f t="shared" ref="E379:E442" si="39">SUM(F379:I379)</f>
        <v>7</v>
      </c>
      <c r="F379" s="4">
        <v>6</v>
      </c>
      <c r="G379" s="4">
        <v>1</v>
      </c>
      <c r="H379" s="4">
        <v>0</v>
      </c>
      <c r="I379" s="4">
        <v>0</v>
      </c>
      <c r="J379" s="4">
        <v>5</v>
      </c>
      <c r="K379" s="4">
        <v>6</v>
      </c>
      <c r="L379" s="4">
        <v>0</v>
      </c>
      <c r="M379" s="4">
        <v>0</v>
      </c>
      <c r="N379" s="4">
        <v>0</v>
      </c>
      <c r="O379" s="19">
        <f t="shared" ref="O379:O442" si="40">E379/D379</f>
        <v>0.31818181818181818</v>
      </c>
      <c r="P379" s="19">
        <f t="shared" ref="P379:P442" si="41">(F379+(2*G379)+(3*H379)+(4*I379))/D379</f>
        <v>0.36363636363636365</v>
      </c>
      <c r="Q379" s="19">
        <f t="shared" si="35"/>
        <v>0.31818181818181818</v>
      </c>
      <c r="R379" s="19">
        <f t="shared" si="36"/>
        <v>0.68181818181818188</v>
      </c>
      <c r="S379" s="1">
        <f t="shared" si="37"/>
        <v>8</v>
      </c>
      <c r="T379" s="1">
        <v>1</v>
      </c>
    </row>
    <row r="380" spans="1:20">
      <c r="A380" s="20" t="s">
        <v>241</v>
      </c>
      <c r="B380" s="9">
        <v>1990</v>
      </c>
      <c r="C380" s="4">
        <v>12</v>
      </c>
      <c r="D380" s="4">
        <f t="shared" si="38"/>
        <v>11</v>
      </c>
      <c r="E380" s="4">
        <f t="shared" si="39"/>
        <v>3</v>
      </c>
      <c r="F380" s="4">
        <v>2</v>
      </c>
      <c r="G380" s="4">
        <v>1</v>
      </c>
      <c r="H380" s="4">
        <v>0</v>
      </c>
      <c r="I380" s="4">
        <v>0</v>
      </c>
      <c r="J380" s="4">
        <v>5</v>
      </c>
      <c r="K380" s="4">
        <v>0</v>
      </c>
      <c r="L380" s="4">
        <v>0</v>
      </c>
      <c r="M380" s="4">
        <v>1</v>
      </c>
      <c r="N380" s="4">
        <v>2</v>
      </c>
      <c r="O380" s="19">
        <f t="shared" si="40"/>
        <v>0.27272727272727271</v>
      </c>
      <c r="P380" s="19">
        <f t="shared" si="41"/>
        <v>0.36363636363636365</v>
      </c>
      <c r="Q380" s="19">
        <f t="shared" si="35"/>
        <v>0.33333333333333331</v>
      </c>
      <c r="R380" s="19">
        <f t="shared" si="36"/>
        <v>0.69696969696969702</v>
      </c>
      <c r="S380" s="1">
        <f t="shared" si="37"/>
        <v>4</v>
      </c>
      <c r="T380" s="1">
        <v>1</v>
      </c>
    </row>
    <row r="381" spans="1:20">
      <c r="A381" s="20" t="s">
        <v>351</v>
      </c>
      <c r="B381" s="9">
        <v>1989</v>
      </c>
      <c r="C381" s="4">
        <v>55</v>
      </c>
      <c r="D381" s="4">
        <f t="shared" si="38"/>
        <v>52</v>
      </c>
      <c r="E381" s="4">
        <f t="shared" si="39"/>
        <v>17</v>
      </c>
      <c r="F381" s="4">
        <v>14</v>
      </c>
      <c r="G381" s="4">
        <v>3</v>
      </c>
      <c r="H381" s="4">
        <v>0</v>
      </c>
      <c r="I381" s="4">
        <v>0</v>
      </c>
      <c r="J381" s="4">
        <v>9</v>
      </c>
      <c r="K381" s="4">
        <v>4</v>
      </c>
      <c r="L381" s="4">
        <v>0</v>
      </c>
      <c r="M381" s="4">
        <v>3</v>
      </c>
      <c r="N381" s="4">
        <v>0</v>
      </c>
      <c r="O381" s="19">
        <f t="shared" si="40"/>
        <v>0.32692307692307693</v>
      </c>
      <c r="P381" s="19">
        <f t="shared" si="41"/>
        <v>0.38461538461538464</v>
      </c>
      <c r="Q381" s="19">
        <f t="shared" si="35"/>
        <v>0.36363636363636365</v>
      </c>
      <c r="R381" s="19">
        <f t="shared" si="36"/>
        <v>0.74825174825174834</v>
      </c>
      <c r="S381" s="1">
        <f t="shared" si="37"/>
        <v>20</v>
      </c>
      <c r="T381" s="1">
        <v>1</v>
      </c>
    </row>
    <row r="382" spans="1:20">
      <c r="A382" s="20" t="s">
        <v>352</v>
      </c>
      <c r="B382" s="9">
        <v>1989</v>
      </c>
      <c r="C382" s="4">
        <v>45</v>
      </c>
      <c r="D382" s="4">
        <f t="shared" si="38"/>
        <v>41</v>
      </c>
      <c r="E382" s="4">
        <f t="shared" si="39"/>
        <v>13</v>
      </c>
      <c r="F382" s="4">
        <v>13</v>
      </c>
      <c r="G382" s="4">
        <v>0</v>
      </c>
      <c r="H382" s="4">
        <v>0</v>
      </c>
      <c r="I382" s="4">
        <v>0</v>
      </c>
      <c r="J382" s="4">
        <v>5</v>
      </c>
      <c r="K382" s="4">
        <v>5</v>
      </c>
      <c r="L382" s="4">
        <v>0</v>
      </c>
      <c r="M382" s="4">
        <v>4</v>
      </c>
      <c r="N382" s="4">
        <v>4</v>
      </c>
      <c r="O382" s="19">
        <f t="shared" si="40"/>
        <v>0.31707317073170732</v>
      </c>
      <c r="P382" s="19">
        <f t="shared" si="41"/>
        <v>0.31707317073170732</v>
      </c>
      <c r="Q382" s="19">
        <f t="shared" si="35"/>
        <v>0.37777777777777777</v>
      </c>
      <c r="R382" s="19">
        <f t="shared" si="36"/>
        <v>0.69485094850948514</v>
      </c>
      <c r="S382" s="1">
        <f t="shared" si="37"/>
        <v>13</v>
      </c>
      <c r="T382" s="1">
        <v>1</v>
      </c>
    </row>
    <row r="383" spans="1:20">
      <c r="A383" s="20" t="s">
        <v>353</v>
      </c>
      <c r="B383" s="9">
        <v>1989</v>
      </c>
      <c r="C383" s="4">
        <v>32</v>
      </c>
      <c r="D383" s="4">
        <f t="shared" si="38"/>
        <v>30</v>
      </c>
      <c r="E383" s="4">
        <f t="shared" si="39"/>
        <v>9</v>
      </c>
      <c r="F383" s="4">
        <v>8</v>
      </c>
      <c r="G383" s="4">
        <v>1</v>
      </c>
      <c r="H383" s="4">
        <v>0</v>
      </c>
      <c r="I383" s="4">
        <v>0</v>
      </c>
      <c r="J383" s="4">
        <v>9</v>
      </c>
      <c r="K383" s="4">
        <v>3</v>
      </c>
      <c r="L383" s="4">
        <v>0</v>
      </c>
      <c r="M383" s="4">
        <v>2</v>
      </c>
      <c r="N383" s="4">
        <v>0</v>
      </c>
      <c r="O383" s="19">
        <f t="shared" si="40"/>
        <v>0.3</v>
      </c>
      <c r="P383" s="19">
        <f t="shared" si="41"/>
        <v>0.33333333333333331</v>
      </c>
      <c r="Q383" s="19">
        <f t="shared" si="35"/>
        <v>0.34375</v>
      </c>
      <c r="R383" s="19">
        <f t="shared" si="36"/>
        <v>0.67708333333333326</v>
      </c>
      <c r="S383" s="1">
        <f t="shared" si="37"/>
        <v>10</v>
      </c>
      <c r="T383" s="1">
        <v>1</v>
      </c>
    </row>
    <row r="384" spans="1:20">
      <c r="A384" s="20" t="s">
        <v>357</v>
      </c>
      <c r="B384" s="9">
        <v>1989</v>
      </c>
      <c r="C384" s="4">
        <v>70</v>
      </c>
      <c r="D384" s="4">
        <f t="shared" si="38"/>
        <v>66</v>
      </c>
      <c r="E384" s="4">
        <f t="shared" si="39"/>
        <v>17</v>
      </c>
      <c r="F384" s="4">
        <v>17</v>
      </c>
      <c r="G384" s="4">
        <v>0</v>
      </c>
      <c r="H384" s="4">
        <v>0</v>
      </c>
      <c r="I384" s="4">
        <v>0</v>
      </c>
      <c r="J384" s="4">
        <v>9</v>
      </c>
      <c r="K384" s="4">
        <v>9</v>
      </c>
      <c r="L384" s="4">
        <v>1</v>
      </c>
      <c r="M384" s="4">
        <v>3</v>
      </c>
      <c r="N384" s="4">
        <v>0</v>
      </c>
      <c r="O384" s="19">
        <f t="shared" si="40"/>
        <v>0.25757575757575757</v>
      </c>
      <c r="P384" s="19">
        <f t="shared" si="41"/>
        <v>0.25757575757575757</v>
      </c>
      <c r="Q384" s="19">
        <f t="shared" si="35"/>
        <v>0.27142857142857141</v>
      </c>
      <c r="R384" s="19">
        <f t="shared" si="36"/>
        <v>0.52900432900432892</v>
      </c>
      <c r="S384" s="1">
        <f t="shared" si="37"/>
        <v>17</v>
      </c>
      <c r="T384" s="1">
        <v>1</v>
      </c>
    </row>
    <row r="385" spans="1:21">
      <c r="A385" s="20" t="s">
        <v>359</v>
      </c>
      <c r="B385" s="9">
        <v>1989</v>
      </c>
      <c r="C385" s="4">
        <v>43</v>
      </c>
      <c r="D385" s="4">
        <f t="shared" si="38"/>
        <v>40</v>
      </c>
      <c r="E385" s="4">
        <f t="shared" si="39"/>
        <v>9</v>
      </c>
      <c r="F385" s="4">
        <v>9</v>
      </c>
      <c r="G385" s="4">
        <v>0</v>
      </c>
      <c r="H385" s="4">
        <v>0</v>
      </c>
      <c r="I385" s="4">
        <v>0</v>
      </c>
      <c r="J385" s="4">
        <v>9</v>
      </c>
      <c r="K385" s="4">
        <v>8</v>
      </c>
      <c r="L385" s="4">
        <v>0</v>
      </c>
      <c r="M385" s="4">
        <v>3</v>
      </c>
      <c r="N385" s="4">
        <v>3</v>
      </c>
      <c r="O385" s="19">
        <f t="shared" si="40"/>
        <v>0.22500000000000001</v>
      </c>
      <c r="P385" s="19">
        <f t="shared" si="41"/>
        <v>0.22500000000000001</v>
      </c>
      <c r="Q385" s="19">
        <f t="shared" si="35"/>
        <v>0.27906976744186046</v>
      </c>
      <c r="R385" s="19">
        <f t="shared" si="36"/>
        <v>0.50406976744186049</v>
      </c>
      <c r="S385" s="1">
        <f t="shared" si="37"/>
        <v>9</v>
      </c>
      <c r="T385" s="1">
        <v>1</v>
      </c>
    </row>
    <row r="386" spans="1:21">
      <c r="A386" s="20" t="s">
        <v>361</v>
      </c>
      <c r="B386" s="9">
        <v>1989</v>
      </c>
      <c r="C386" s="4">
        <v>20</v>
      </c>
      <c r="D386" s="4">
        <f t="shared" si="38"/>
        <v>17</v>
      </c>
      <c r="E386" s="4">
        <f t="shared" si="39"/>
        <v>3</v>
      </c>
      <c r="F386" s="4">
        <v>2</v>
      </c>
      <c r="G386" s="4">
        <v>1</v>
      </c>
      <c r="H386" s="4">
        <v>0</v>
      </c>
      <c r="I386" s="4">
        <v>0</v>
      </c>
      <c r="J386" s="4">
        <v>2</v>
      </c>
      <c r="K386" s="4">
        <v>1</v>
      </c>
      <c r="L386" s="4">
        <v>0</v>
      </c>
      <c r="M386" s="4">
        <v>3</v>
      </c>
      <c r="N386" s="4">
        <v>4</v>
      </c>
      <c r="O386" s="19">
        <f t="shared" si="40"/>
        <v>0.17647058823529413</v>
      </c>
      <c r="P386" s="19">
        <f t="shared" si="41"/>
        <v>0.23529411764705882</v>
      </c>
      <c r="Q386" s="19">
        <f t="shared" si="35"/>
        <v>0.3</v>
      </c>
      <c r="R386" s="19">
        <f t="shared" si="36"/>
        <v>0.53529411764705881</v>
      </c>
      <c r="S386" s="1">
        <f t="shared" si="37"/>
        <v>4</v>
      </c>
      <c r="T386" s="1">
        <v>1</v>
      </c>
    </row>
    <row r="387" spans="1:21">
      <c r="A387" s="20" t="s">
        <v>362</v>
      </c>
      <c r="B387" s="9">
        <v>1989</v>
      </c>
      <c r="C387" s="4">
        <v>21</v>
      </c>
      <c r="D387" s="4">
        <f t="shared" si="38"/>
        <v>21</v>
      </c>
      <c r="E387" s="4">
        <f t="shared" si="39"/>
        <v>3</v>
      </c>
      <c r="F387" s="4">
        <v>3</v>
      </c>
      <c r="G387" s="4">
        <v>0</v>
      </c>
      <c r="H387" s="4">
        <v>0</v>
      </c>
      <c r="I387" s="4">
        <v>0</v>
      </c>
      <c r="J387" s="4">
        <v>3</v>
      </c>
      <c r="K387" s="4">
        <v>2</v>
      </c>
      <c r="L387" s="4">
        <v>0</v>
      </c>
      <c r="M387" s="4">
        <v>0</v>
      </c>
      <c r="N387" s="4">
        <v>0</v>
      </c>
      <c r="O387" s="19">
        <f t="shared" si="40"/>
        <v>0.14285714285714285</v>
      </c>
      <c r="P387" s="19">
        <f t="shared" si="41"/>
        <v>0.14285714285714285</v>
      </c>
      <c r="Q387" s="19">
        <f t="shared" ref="Q387:Q450" si="42">(E387+M387-L387)/(C387)</f>
        <v>0.14285714285714285</v>
      </c>
      <c r="R387" s="19">
        <f t="shared" ref="R387:R450" si="43">((F387+(2*G387)+(3*H387)+(4*I387))/D387)+((E387+M387-L387)/(C387))</f>
        <v>0.2857142857142857</v>
      </c>
      <c r="S387" s="1">
        <f t="shared" ref="S387:S450" si="44">F387+G387*2+H387*3+I387*4</f>
        <v>3</v>
      </c>
      <c r="T387" s="1">
        <v>1</v>
      </c>
    </row>
    <row r="388" spans="1:21">
      <c r="A388" s="20" t="s">
        <v>363</v>
      </c>
      <c r="B388" s="9">
        <v>1989</v>
      </c>
      <c r="C388" s="4">
        <v>2</v>
      </c>
      <c r="D388" s="4">
        <f t="shared" si="38"/>
        <v>1</v>
      </c>
      <c r="E388" s="4">
        <f t="shared" si="39"/>
        <v>0</v>
      </c>
      <c r="F388" s="4">
        <v>0</v>
      </c>
      <c r="G388" s="4">
        <v>0</v>
      </c>
      <c r="H388" s="4">
        <v>0</v>
      </c>
      <c r="I388" s="4">
        <v>0</v>
      </c>
      <c r="J388" s="4">
        <v>0</v>
      </c>
      <c r="K388" s="4">
        <v>0</v>
      </c>
      <c r="L388" s="4">
        <v>0</v>
      </c>
      <c r="M388" s="4">
        <v>1</v>
      </c>
      <c r="N388" s="4">
        <v>1</v>
      </c>
      <c r="O388" s="19">
        <f t="shared" si="40"/>
        <v>0</v>
      </c>
      <c r="P388" s="19">
        <f t="shared" si="41"/>
        <v>0</v>
      </c>
      <c r="Q388" s="19">
        <f t="shared" si="42"/>
        <v>0.5</v>
      </c>
      <c r="R388" s="19">
        <f t="shared" si="43"/>
        <v>0.5</v>
      </c>
      <c r="S388" s="1">
        <f t="shared" si="44"/>
        <v>0</v>
      </c>
      <c r="T388" s="1">
        <v>1</v>
      </c>
    </row>
    <row r="389" spans="1:21">
      <c r="A389" s="20" t="s">
        <v>371</v>
      </c>
      <c r="B389" s="9">
        <v>1988</v>
      </c>
      <c r="C389" s="4">
        <v>24</v>
      </c>
      <c r="D389" s="4">
        <f t="shared" si="38"/>
        <v>22</v>
      </c>
      <c r="E389" s="4">
        <f t="shared" si="39"/>
        <v>11</v>
      </c>
      <c r="F389" s="4">
        <v>7</v>
      </c>
      <c r="G389" s="4">
        <v>3</v>
      </c>
      <c r="H389" s="4">
        <v>1</v>
      </c>
      <c r="I389" s="4">
        <v>0</v>
      </c>
      <c r="J389" s="4">
        <v>7</v>
      </c>
      <c r="K389" s="4">
        <v>4</v>
      </c>
      <c r="L389" s="4">
        <v>2</v>
      </c>
      <c r="M389" s="4">
        <v>0</v>
      </c>
      <c r="N389" s="4">
        <v>0</v>
      </c>
      <c r="O389" s="19">
        <f t="shared" si="40"/>
        <v>0.5</v>
      </c>
      <c r="P389" s="19">
        <f t="shared" si="41"/>
        <v>0.72727272727272729</v>
      </c>
      <c r="Q389" s="19">
        <f t="shared" si="42"/>
        <v>0.375</v>
      </c>
      <c r="R389" s="19">
        <f t="shared" si="43"/>
        <v>1.1022727272727273</v>
      </c>
      <c r="S389" s="1">
        <f t="shared" si="44"/>
        <v>16</v>
      </c>
      <c r="T389" s="1">
        <v>1</v>
      </c>
    </row>
    <row r="390" spans="1:21">
      <c r="A390" s="20" t="s">
        <v>375</v>
      </c>
      <c r="B390" s="9">
        <v>1988</v>
      </c>
      <c r="C390" s="4">
        <v>24</v>
      </c>
      <c r="D390" s="4">
        <f t="shared" si="38"/>
        <v>24</v>
      </c>
      <c r="E390" s="4">
        <f t="shared" si="39"/>
        <v>9</v>
      </c>
      <c r="F390" s="4">
        <v>7</v>
      </c>
      <c r="G390" s="4">
        <v>1</v>
      </c>
      <c r="H390" s="4">
        <v>1</v>
      </c>
      <c r="I390" s="4">
        <v>0</v>
      </c>
      <c r="J390" s="4">
        <v>3</v>
      </c>
      <c r="K390" s="4">
        <v>2</v>
      </c>
      <c r="L390" s="4">
        <v>0</v>
      </c>
      <c r="M390" s="4">
        <v>0</v>
      </c>
      <c r="N390" s="4">
        <v>0</v>
      </c>
      <c r="O390" s="19">
        <f t="shared" si="40"/>
        <v>0.375</v>
      </c>
      <c r="P390" s="19">
        <f t="shared" si="41"/>
        <v>0.5</v>
      </c>
      <c r="Q390" s="19">
        <f t="shared" si="42"/>
        <v>0.375</v>
      </c>
      <c r="R390" s="19">
        <f t="shared" si="43"/>
        <v>0.875</v>
      </c>
      <c r="S390" s="1">
        <f t="shared" si="44"/>
        <v>12</v>
      </c>
      <c r="T390" s="1">
        <v>1</v>
      </c>
    </row>
    <row r="391" spans="1:21">
      <c r="A391" s="20" t="s">
        <v>390</v>
      </c>
      <c r="B391" s="9">
        <v>1988</v>
      </c>
      <c r="C391" s="4">
        <v>33</v>
      </c>
      <c r="D391" s="4">
        <f t="shared" si="38"/>
        <v>28</v>
      </c>
      <c r="E391" s="4">
        <f t="shared" si="39"/>
        <v>10</v>
      </c>
      <c r="F391" s="4">
        <v>7</v>
      </c>
      <c r="G391" s="4">
        <v>1</v>
      </c>
      <c r="H391" s="4">
        <v>2</v>
      </c>
      <c r="I391" s="4">
        <v>0</v>
      </c>
      <c r="J391" s="4">
        <v>9</v>
      </c>
      <c r="K391" s="4">
        <v>8</v>
      </c>
      <c r="L391" s="4">
        <v>0</v>
      </c>
      <c r="M391" s="4">
        <v>5</v>
      </c>
      <c r="N391" s="4">
        <v>3</v>
      </c>
      <c r="O391" s="19">
        <f t="shared" si="40"/>
        <v>0.35714285714285715</v>
      </c>
      <c r="P391" s="19">
        <f t="shared" si="41"/>
        <v>0.5357142857142857</v>
      </c>
      <c r="Q391" s="19">
        <f t="shared" si="42"/>
        <v>0.45454545454545453</v>
      </c>
      <c r="R391" s="19">
        <f t="shared" si="43"/>
        <v>0.99025974025974017</v>
      </c>
      <c r="S391" s="1">
        <f t="shared" si="44"/>
        <v>15</v>
      </c>
      <c r="T391" s="1">
        <v>1</v>
      </c>
    </row>
    <row r="392" spans="1:21">
      <c r="A392" s="20" t="s">
        <v>389</v>
      </c>
      <c r="B392" s="9">
        <v>1988</v>
      </c>
      <c r="C392" s="4">
        <v>74</v>
      </c>
      <c r="D392" s="4">
        <f t="shared" si="38"/>
        <v>68</v>
      </c>
      <c r="E392" s="4">
        <f t="shared" si="39"/>
        <v>20</v>
      </c>
      <c r="F392" s="4">
        <v>15</v>
      </c>
      <c r="G392" s="4">
        <v>5</v>
      </c>
      <c r="H392" s="4">
        <v>0</v>
      </c>
      <c r="I392" s="4">
        <v>0</v>
      </c>
      <c r="J392" s="4">
        <v>17</v>
      </c>
      <c r="K392" s="4">
        <v>7</v>
      </c>
      <c r="L392" s="4">
        <v>0</v>
      </c>
      <c r="M392" s="4">
        <v>6</v>
      </c>
      <c r="N392" s="4">
        <v>8</v>
      </c>
      <c r="O392" s="19">
        <f t="shared" si="40"/>
        <v>0.29411764705882354</v>
      </c>
      <c r="P392" s="19">
        <f t="shared" si="41"/>
        <v>0.36764705882352944</v>
      </c>
      <c r="Q392" s="19">
        <f t="shared" si="42"/>
        <v>0.35135135135135137</v>
      </c>
      <c r="R392" s="19">
        <f t="shared" si="43"/>
        <v>0.71899841017488075</v>
      </c>
      <c r="S392" s="1">
        <f t="shared" si="44"/>
        <v>25</v>
      </c>
      <c r="T392" s="1">
        <v>1</v>
      </c>
    </row>
    <row r="393" spans="1:21">
      <c r="A393" s="20" t="s">
        <v>388</v>
      </c>
      <c r="B393" s="9">
        <v>1988</v>
      </c>
      <c r="C393" s="4">
        <v>45</v>
      </c>
      <c r="D393" s="4">
        <f t="shared" si="38"/>
        <v>43</v>
      </c>
      <c r="E393" s="4">
        <f t="shared" si="39"/>
        <v>12</v>
      </c>
      <c r="F393" s="4">
        <v>10</v>
      </c>
      <c r="G393" s="4">
        <v>2</v>
      </c>
      <c r="H393" s="4">
        <v>0</v>
      </c>
      <c r="I393" s="4">
        <v>0</v>
      </c>
      <c r="J393" s="4">
        <v>6</v>
      </c>
      <c r="K393" s="4">
        <v>8</v>
      </c>
      <c r="L393" s="4">
        <v>2</v>
      </c>
      <c r="M393" s="4">
        <v>0</v>
      </c>
      <c r="N393" s="4">
        <v>8</v>
      </c>
      <c r="O393" s="19">
        <f t="shared" si="40"/>
        <v>0.27906976744186046</v>
      </c>
      <c r="P393" s="19">
        <f t="shared" si="41"/>
        <v>0.32558139534883723</v>
      </c>
      <c r="Q393" s="19">
        <f t="shared" si="42"/>
        <v>0.22222222222222221</v>
      </c>
      <c r="R393" s="19">
        <f t="shared" si="43"/>
        <v>0.54780361757105944</v>
      </c>
      <c r="S393" s="1">
        <f t="shared" si="44"/>
        <v>14</v>
      </c>
      <c r="T393" s="1">
        <v>1</v>
      </c>
    </row>
    <row r="394" spans="1:21">
      <c r="A394" s="20" t="s">
        <v>387</v>
      </c>
      <c r="B394" s="9">
        <v>1988</v>
      </c>
      <c r="C394" s="4">
        <v>69</v>
      </c>
      <c r="D394" s="4">
        <f t="shared" si="38"/>
        <v>60</v>
      </c>
      <c r="E394" s="4">
        <f t="shared" si="39"/>
        <v>16</v>
      </c>
      <c r="F394" s="4">
        <v>14</v>
      </c>
      <c r="G394" s="4">
        <v>2</v>
      </c>
      <c r="H394" s="4">
        <v>0</v>
      </c>
      <c r="I394" s="4">
        <v>0</v>
      </c>
      <c r="J394" s="4">
        <v>18</v>
      </c>
      <c r="K394" s="4">
        <v>14</v>
      </c>
      <c r="L394" s="4">
        <v>2</v>
      </c>
      <c r="M394" s="4">
        <v>7</v>
      </c>
      <c r="N394" s="4">
        <v>11</v>
      </c>
      <c r="O394" s="19">
        <f t="shared" si="40"/>
        <v>0.26666666666666666</v>
      </c>
      <c r="P394" s="19">
        <f t="shared" si="41"/>
        <v>0.3</v>
      </c>
      <c r="Q394" s="19">
        <f t="shared" si="42"/>
        <v>0.30434782608695654</v>
      </c>
      <c r="R394" s="19">
        <f t="shared" si="43"/>
        <v>0.60434782608695659</v>
      </c>
      <c r="S394" s="1">
        <f t="shared" si="44"/>
        <v>18</v>
      </c>
      <c r="T394" s="1">
        <v>1</v>
      </c>
    </row>
    <row r="395" spans="1:21">
      <c r="A395" s="20" t="s">
        <v>385</v>
      </c>
      <c r="B395" s="9">
        <v>1988</v>
      </c>
      <c r="C395" s="4">
        <v>36</v>
      </c>
      <c r="D395" s="4">
        <f t="shared" si="38"/>
        <v>35</v>
      </c>
      <c r="E395" s="4">
        <f t="shared" si="39"/>
        <v>8</v>
      </c>
      <c r="F395" s="4">
        <v>7</v>
      </c>
      <c r="G395" s="4">
        <v>1</v>
      </c>
      <c r="H395" s="4">
        <v>0</v>
      </c>
      <c r="I395" s="4">
        <v>0</v>
      </c>
      <c r="J395" s="4">
        <v>2</v>
      </c>
      <c r="K395" s="4">
        <v>3</v>
      </c>
      <c r="L395" s="4">
        <v>0</v>
      </c>
      <c r="M395" s="4">
        <v>1</v>
      </c>
      <c r="N395" s="4">
        <v>12</v>
      </c>
      <c r="O395" s="19">
        <f t="shared" si="40"/>
        <v>0.22857142857142856</v>
      </c>
      <c r="P395" s="19">
        <f t="shared" si="41"/>
        <v>0.25714285714285712</v>
      </c>
      <c r="Q395" s="19">
        <f t="shared" si="42"/>
        <v>0.25</v>
      </c>
      <c r="R395" s="19">
        <f t="shared" si="43"/>
        <v>0.50714285714285712</v>
      </c>
      <c r="S395" s="1">
        <f t="shared" si="44"/>
        <v>9</v>
      </c>
      <c r="T395" s="1">
        <v>1</v>
      </c>
    </row>
    <row r="396" spans="1:21">
      <c r="A396" s="20" t="s">
        <v>423</v>
      </c>
      <c r="B396" s="9">
        <v>1987</v>
      </c>
      <c r="C396" s="4">
        <v>76</v>
      </c>
      <c r="D396" s="4">
        <f t="shared" si="38"/>
        <v>61</v>
      </c>
      <c r="E396" s="4">
        <f t="shared" si="39"/>
        <v>31</v>
      </c>
      <c r="F396" s="4">
        <v>15</v>
      </c>
      <c r="G396" s="4">
        <v>7</v>
      </c>
      <c r="H396" s="4">
        <v>5</v>
      </c>
      <c r="I396" s="4">
        <v>4</v>
      </c>
      <c r="J396" s="4">
        <v>34</v>
      </c>
      <c r="K396" s="4">
        <v>26</v>
      </c>
      <c r="L396" s="4">
        <v>0</v>
      </c>
      <c r="M396" s="4">
        <v>15</v>
      </c>
      <c r="N396" s="4">
        <v>2</v>
      </c>
      <c r="O396" s="19">
        <f t="shared" si="40"/>
        <v>0.50819672131147542</v>
      </c>
      <c r="P396" s="19">
        <f t="shared" si="41"/>
        <v>0.98360655737704916</v>
      </c>
      <c r="Q396" s="19">
        <f t="shared" si="42"/>
        <v>0.60526315789473684</v>
      </c>
      <c r="R396" s="19">
        <f t="shared" si="43"/>
        <v>1.5888697152717861</v>
      </c>
      <c r="S396" s="1">
        <f t="shared" si="44"/>
        <v>60</v>
      </c>
      <c r="T396" s="1">
        <v>1</v>
      </c>
    </row>
    <row r="397" spans="1:21">
      <c r="A397" s="20" t="s">
        <v>422</v>
      </c>
      <c r="B397" s="9">
        <v>1987</v>
      </c>
      <c r="C397" s="4">
        <v>83</v>
      </c>
      <c r="D397" s="4">
        <f t="shared" si="38"/>
        <v>68</v>
      </c>
      <c r="E397" s="4">
        <f t="shared" si="39"/>
        <v>26</v>
      </c>
      <c r="F397" s="4">
        <v>23</v>
      </c>
      <c r="G397" s="4">
        <v>3</v>
      </c>
      <c r="H397" s="4">
        <v>0</v>
      </c>
      <c r="I397" s="4">
        <v>0</v>
      </c>
      <c r="J397" s="4">
        <v>28</v>
      </c>
      <c r="K397" s="4">
        <v>7</v>
      </c>
      <c r="L397" s="4">
        <v>2</v>
      </c>
      <c r="M397" s="4">
        <v>13</v>
      </c>
      <c r="N397" s="4">
        <v>0</v>
      </c>
      <c r="O397" s="19">
        <f t="shared" si="40"/>
        <v>0.38235294117647056</v>
      </c>
      <c r="P397" s="19">
        <f t="shared" si="41"/>
        <v>0.4264705882352941</v>
      </c>
      <c r="Q397" s="19">
        <f t="shared" si="42"/>
        <v>0.44578313253012047</v>
      </c>
      <c r="R397" s="19">
        <f t="shared" si="43"/>
        <v>0.87225372076541463</v>
      </c>
      <c r="S397" s="1">
        <f t="shared" si="44"/>
        <v>29</v>
      </c>
      <c r="T397" s="1">
        <v>1</v>
      </c>
    </row>
    <row r="398" spans="1:21">
      <c r="A398" s="20" t="s">
        <v>424</v>
      </c>
      <c r="B398" s="9">
        <v>1987</v>
      </c>
      <c r="C398" s="4">
        <v>48</v>
      </c>
      <c r="D398" s="4">
        <f t="shared" si="38"/>
        <v>42</v>
      </c>
      <c r="E398" s="4">
        <f t="shared" si="39"/>
        <v>15</v>
      </c>
      <c r="F398" s="4">
        <v>13</v>
      </c>
      <c r="G398" s="4">
        <v>2</v>
      </c>
      <c r="H398" s="4">
        <v>0</v>
      </c>
      <c r="I398" s="4">
        <v>0</v>
      </c>
      <c r="J398" s="4">
        <v>17</v>
      </c>
      <c r="K398" s="4">
        <v>7</v>
      </c>
      <c r="L398" s="4">
        <v>0</v>
      </c>
      <c r="M398" s="4">
        <v>6</v>
      </c>
      <c r="N398" s="4">
        <v>0</v>
      </c>
      <c r="O398" s="19">
        <f t="shared" si="40"/>
        <v>0.35714285714285715</v>
      </c>
      <c r="P398" s="19">
        <f t="shared" si="41"/>
        <v>0.40476190476190477</v>
      </c>
      <c r="Q398" s="19">
        <f t="shared" si="42"/>
        <v>0.4375</v>
      </c>
      <c r="R398" s="19">
        <f t="shared" si="43"/>
        <v>0.84226190476190477</v>
      </c>
      <c r="S398" s="1">
        <f t="shared" si="44"/>
        <v>17</v>
      </c>
      <c r="T398" s="1">
        <v>1</v>
      </c>
      <c r="U398" s="11">
        <v>1</v>
      </c>
    </row>
    <row r="399" spans="1:21">
      <c r="A399" s="20" t="s">
        <v>425</v>
      </c>
      <c r="B399" s="9">
        <v>1987</v>
      </c>
      <c r="C399" s="4">
        <v>50</v>
      </c>
      <c r="D399" s="4">
        <f t="shared" si="38"/>
        <v>44</v>
      </c>
      <c r="E399" s="4">
        <f t="shared" si="39"/>
        <v>15</v>
      </c>
      <c r="F399" s="4">
        <v>13</v>
      </c>
      <c r="G399" s="4">
        <v>1</v>
      </c>
      <c r="H399" s="4">
        <v>1</v>
      </c>
      <c r="I399" s="4">
        <v>0</v>
      </c>
      <c r="J399" s="4">
        <v>8</v>
      </c>
      <c r="K399" s="4">
        <v>6</v>
      </c>
      <c r="L399" s="4">
        <v>0</v>
      </c>
      <c r="M399" s="4">
        <v>6</v>
      </c>
      <c r="N399" s="4">
        <v>3</v>
      </c>
      <c r="O399" s="19">
        <f t="shared" si="40"/>
        <v>0.34090909090909088</v>
      </c>
      <c r="P399" s="19">
        <f t="shared" si="41"/>
        <v>0.40909090909090912</v>
      </c>
      <c r="Q399" s="19">
        <f t="shared" si="42"/>
        <v>0.42</v>
      </c>
      <c r="R399" s="19">
        <f t="shared" si="43"/>
        <v>0.8290909090909091</v>
      </c>
      <c r="S399" s="1">
        <f t="shared" si="44"/>
        <v>18</v>
      </c>
      <c r="T399" s="1">
        <v>1</v>
      </c>
      <c r="U399" s="11">
        <v>1</v>
      </c>
    </row>
    <row r="400" spans="1:21">
      <c r="A400" s="20" t="s">
        <v>426</v>
      </c>
      <c r="B400" s="9">
        <v>1987</v>
      </c>
      <c r="C400" s="4">
        <v>78</v>
      </c>
      <c r="D400" s="4">
        <f t="shared" si="38"/>
        <v>71</v>
      </c>
      <c r="E400" s="4">
        <f t="shared" si="39"/>
        <v>24</v>
      </c>
      <c r="F400" s="4">
        <v>20</v>
      </c>
      <c r="G400" s="4">
        <v>3</v>
      </c>
      <c r="H400" s="4">
        <v>0</v>
      </c>
      <c r="I400" s="4">
        <v>1</v>
      </c>
      <c r="J400" s="4">
        <v>18</v>
      </c>
      <c r="K400" s="4">
        <v>8</v>
      </c>
      <c r="L400" s="4">
        <v>0</v>
      </c>
      <c r="M400" s="4">
        <v>7</v>
      </c>
      <c r="N400" s="4">
        <v>4</v>
      </c>
      <c r="O400" s="19">
        <f t="shared" si="40"/>
        <v>0.3380281690140845</v>
      </c>
      <c r="P400" s="19">
        <f t="shared" si="41"/>
        <v>0.42253521126760563</v>
      </c>
      <c r="Q400" s="19">
        <f t="shared" si="42"/>
        <v>0.39743589743589741</v>
      </c>
      <c r="R400" s="19">
        <f t="shared" si="43"/>
        <v>0.81997110870350309</v>
      </c>
      <c r="S400" s="1">
        <f t="shared" si="44"/>
        <v>30</v>
      </c>
      <c r="T400" s="1">
        <v>1</v>
      </c>
      <c r="U400" s="11">
        <v>1</v>
      </c>
    </row>
    <row r="401" spans="1:23">
      <c r="A401" s="20" t="s">
        <v>427</v>
      </c>
      <c r="B401" s="9">
        <v>1987</v>
      </c>
      <c r="C401" s="4">
        <v>57</v>
      </c>
      <c r="D401" s="4">
        <f t="shared" si="38"/>
        <v>51</v>
      </c>
      <c r="E401" s="4">
        <f t="shared" si="39"/>
        <v>17</v>
      </c>
      <c r="F401" s="4">
        <v>15</v>
      </c>
      <c r="G401" s="4">
        <v>2</v>
      </c>
      <c r="H401" s="4">
        <v>0</v>
      </c>
      <c r="I401" s="4">
        <v>0</v>
      </c>
      <c r="J401" s="4">
        <v>8</v>
      </c>
      <c r="K401" s="4">
        <v>5</v>
      </c>
      <c r="L401" s="4">
        <v>1</v>
      </c>
      <c r="M401" s="4">
        <v>5</v>
      </c>
      <c r="N401" s="4">
        <v>3</v>
      </c>
      <c r="O401" s="19">
        <f t="shared" si="40"/>
        <v>0.33333333333333331</v>
      </c>
      <c r="P401" s="19">
        <f t="shared" si="41"/>
        <v>0.37254901960784315</v>
      </c>
      <c r="Q401" s="19">
        <f t="shared" si="42"/>
        <v>0.36842105263157893</v>
      </c>
      <c r="R401" s="19">
        <f t="shared" si="43"/>
        <v>0.74097007223942213</v>
      </c>
      <c r="S401" s="1">
        <f t="shared" si="44"/>
        <v>19</v>
      </c>
      <c r="T401" s="1">
        <v>1</v>
      </c>
      <c r="U401" s="11">
        <v>1</v>
      </c>
    </row>
    <row r="402" spans="1:23">
      <c r="A402" s="20" t="s">
        <v>428</v>
      </c>
      <c r="B402" s="9">
        <v>1987</v>
      </c>
      <c r="C402" s="4">
        <v>56</v>
      </c>
      <c r="D402" s="4">
        <f t="shared" si="38"/>
        <v>48</v>
      </c>
      <c r="E402" s="4">
        <f t="shared" si="39"/>
        <v>16</v>
      </c>
      <c r="F402" s="4">
        <v>10</v>
      </c>
      <c r="G402" s="4">
        <v>3</v>
      </c>
      <c r="H402" s="4">
        <v>0</v>
      </c>
      <c r="I402" s="4">
        <v>3</v>
      </c>
      <c r="J402" s="4">
        <v>14</v>
      </c>
      <c r="K402" s="4">
        <v>16</v>
      </c>
      <c r="L402" s="4">
        <v>0</v>
      </c>
      <c r="M402" s="4">
        <v>8</v>
      </c>
      <c r="N402" s="4">
        <v>1</v>
      </c>
      <c r="O402" s="19">
        <f t="shared" si="40"/>
        <v>0.33333333333333331</v>
      </c>
      <c r="P402" s="19">
        <f t="shared" si="41"/>
        <v>0.58333333333333337</v>
      </c>
      <c r="Q402" s="19">
        <f t="shared" si="42"/>
        <v>0.42857142857142855</v>
      </c>
      <c r="R402" s="19">
        <f t="shared" si="43"/>
        <v>1.0119047619047619</v>
      </c>
      <c r="S402" s="1">
        <f t="shared" si="44"/>
        <v>28</v>
      </c>
      <c r="T402" s="1">
        <v>1</v>
      </c>
      <c r="U402" s="11">
        <v>1</v>
      </c>
    </row>
    <row r="403" spans="1:23">
      <c r="A403" s="20" t="s">
        <v>430</v>
      </c>
      <c r="B403" s="9">
        <v>1987</v>
      </c>
      <c r="C403" s="4">
        <v>47</v>
      </c>
      <c r="D403" s="4">
        <f t="shared" si="38"/>
        <v>40</v>
      </c>
      <c r="E403" s="4">
        <f t="shared" si="39"/>
        <v>12</v>
      </c>
      <c r="F403" s="4">
        <v>11</v>
      </c>
      <c r="G403" s="4">
        <v>1</v>
      </c>
      <c r="H403" s="4">
        <v>0</v>
      </c>
      <c r="I403" s="4">
        <v>0</v>
      </c>
      <c r="J403" s="4">
        <v>16</v>
      </c>
      <c r="K403" s="4">
        <v>6</v>
      </c>
      <c r="L403" s="4">
        <v>0</v>
      </c>
      <c r="M403" s="4">
        <v>7</v>
      </c>
      <c r="N403" s="4">
        <v>1</v>
      </c>
      <c r="O403" s="19">
        <f t="shared" si="40"/>
        <v>0.3</v>
      </c>
      <c r="P403" s="19">
        <f t="shared" si="41"/>
        <v>0.32500000000000001</v>
      </c>
      <c r="Q403" s="19">
        <f t="shared" si="42"/>
        <v>0.40425531914893614</v>
      </c>
      <c r="R403" s="19">
        <f t="shared" si="43"/>
        <v>0.72925531914893615</v>
      </c>
      <c r="S403" s="1">
        <f t="shared" si="44"/>
        <v>13</v>
      </c>
      <c r="T403" s="1">
        <v>1</v>
      </c>
      <c r="U403" s="11">
        <v>1</v>
      </c>
    </row>
    <row r="404" spans="1:23">
      <c r="A404" s="20" t="s">
        <v>431</v>
      </c>
      <c r="B404" s="9">
        <v>1987</v>
      </c>
      <c r="C404" s="4">
        <v>59</v>
      </c>
      <c r="D404" s="4">
        <f t="shared" si="38"/>
        <v>43</v>
      </c>
      <c r="E404" s="4">
        <f t="shared" si="39"/>
        <v>12</v>
      </c>
      <c r="F404" s="4">
        <v>7</v>
      </c>
      <c r="G404" s="4">
        <v>5</v>
      </c>
      <c r="H404" s="4">
        <v>0</v>
      </c>
      <c r="I404" s="4">
        <v>0</v>
      </c>
      <c r="J404" s="4">
        <v>14</v>
      </c>
      <c r="K404" s="4">
        <v>8</v>
      </c>
      <c r="L404" s="4">
        <v>2</v>
      </c>
      <c r="M404" s="4">
        <v>14</v>
      </c>
      <c r="N404" s="4">
        <v>7</v>
      </c>
      <c r="O404" s="19">
        <f t="shared" si="40"/>
        <v>0.27906976744186046</v>
      </c>
      <c r="P404" s="19">
        <f t="shared" si="41"/>
        <v>0.39534883720930231</v>
      </c>
      <c r="Q404" s="19">
        <f t="shared" si="42"/>
        <v>0.40677966101694918</v>
      </c>
      <c r="R404" s="19">
        <f t="shared" si="43"/>
        <v>0.80212849822625154</v>
      </c>
      <c r="S404" s="1">
        <f t="shared" si="44"/>
        <v>17</v>
      </c>
      <c r="T404" s="1">
        <v>1</v>
      </c>
      <c r="U404" s="11">
        <v>1</v>
      </c>
    </row>
    <row r="405" spans="1:23">
      <c r="A405" s="20" t="s">
        <v>432</v>
      </c>
      <c r="B405" s="9">
        <v>1987</v>
      </c>
      <c r="C405" s="4">
        <v>35</v>
      </c>
      <c r="D405" s="4">
        <f t="shared" si="38"/>
        <v>34</v>
      </c>
      <c r="E405" s="4">
        <f t="shared" si="39"/>
        <v>9</v>
      </c>
      <c r="F405" s="4">
        <v>5</v>
      </c>
      <c r="G405" s="4">
        <v>3</v>
      </c>
      <c r="H405" s="4">
        <v>0</v>
      </c>
      <c r="I405" s="4">
        <v>1</v>
      </c>
      <c r="J405" s="4">
        <v>10</v>
      </c>
      <c r="K405" s="4">
        <v>9</v>
      </c>
      <c r="L405" s="4">
        <v>0</v>
      </c>
      <c r="M405" s="4">
        <v>1</v>
      </c>
      <c r="N405" s="4">
        <v>2</v>
      </c>
      <c r="O405" s="19">
        <f t="shared" si="40"/>
        <v>0.26470588235294118</v>
      </c>
      <c r="P405" s="19">
        <f t="shared" si="41"/>
        <v>0.44117647058823528</v>
      </c>
      <c r="Q405" s="19">
        <f t="shared" si="42"/>
        <v>0.2857142857142857</v>
      </c>
      <c r="R405" s="19">
        <f t="shared" si="43"/>
        <v>0.72689075630252098</v>
      </c>
      <c r="S405" s="1">
        <f t="shared" si="44"/>
        <v>15</v>
      </c>
      <c r="T405" s="1">
        <v>1</v>
      </c>
      <c r="U405" s="11">
        <v>1</v>
      </c>
    </row>
    <row r="406" spans="1:23">
      <c r="A406" s="20" t="s">
        <v>433</v>
      </c>
      <c r="B406" s="9">
        <v>1987</v>
      </c>
      <c r="C406" s="4">
        <v>21</v>
      </c>
      <c r="D406" s="4">
        <f t="shared" si="38"/>
        <v>19</v>
      </c>
      <c r="E406" s="4">
        <f t="shared" si="39"/>
        <v>5</v>
      </c>
      <c r="F406" s="4">
        <v>4</v>
      </c>
      <c r="G406" s="4">
        <v>1</v>
      </c>
      <c r="H406" s="4">
        <v>0</v>
      </c>
      <c r="I406" s="4">
        <v>0</v>
      </c>
      <c r="J406" s="4">
        <v>3</v>
      </c>
      <c r="K406" s="4">
        <v>0</v>
      </c>
      <c r="L406" s="4">
        <v>0</v>
      </c>
      <c r="M406" s="4">
        <v>2</v>
      </c>
      <c r="N406" s="4">
        <v>4</v>
      </c>
      <c r="O406" s="19">
        <f t="shared" si="40"/>
        <v>0.26315789473684209</v>
      </c>
      <c r="P406" s="19">
        <f t="shared" si="41"/>
        <v>0.31578947368421051</v>
      </c>
      <c r="Q406" s="19">
        <f t="shared" si="42"/>
        <v>0.33333333333333331</v>
      </c>
      <c r="R406" s="19">
        <f t="shared" si="43"/>
        <v>0.64912280701754388</v>
      </c>
      <c r="S406" s="1">
        <f t="shared" si="44"/>
        <v>6</v>
      </c>
      <c r="T406" s="1">
        <v>1</v>
      </c>
      <c r="U406" s="11">
        <v>1</v>
      </c>
    </row>
    <row r="407" spans="1:23">
      <c r="A407" s="20" t="s">
        <v>434</v>
      </c>
      <c r="B407" s="9">
        <v>1987</v>
      </c>
      <c r="C407" s="4">
        <v>69</v>
      </c>
      <c r="D407" s="4">
        <f t="shared" si="38"/>
        <v>66</v>
      </c>
      <c r="E407" s="4">
        <f t="shared" si="39"/>
        <v>17</v>
      </c>
      <c r="F407" s="4">
        <v>13</v>
      </c>
      <c r="G407" s="4">
        <v>4</v>
      </c>
      <c r="H407" s="4">
        <v>0</v>
      </c>
      <c r="I407" s="4">
        <v>0</v>
      </c>
      <c r="J407" s="4">
        <v>12</v>
      </c>
      <c r="K407" s="4">
        <v>7</v>
      </c>
      <c r="L407" s="4">
        <v>0</v>
      </c>
      <c r="M407" s="4">
        <v>3</v>
      </c>
      <c r="N407" s="4">
        <v>3</v>
      </c>
      <c r="O407" s="19">
        <f t="shared" si="40"/>
        <v>0.25757575757575757</v>
      </c>
      <c r="P407" s="19">
        <f t="shared" si="41"/>
        <v>0.31818181818181818</v>
      </c>
      <c r="Q407" s="19">
        <f t="shared" si="42"/>
        <v>0.28985507246376813</v>
      </c>
      <c r="R407" s="19">
        <f t="shared" si="43"/>
        <v>0.6080368906455863</v>
      </c>
      <c r="S407" s="1">
        <f t="shared" si="44"/>
        <v>21</v>
      </c>
      <c r="T407" s="1">
        <v>1</v>
      </c>
      <c r="U407" s="11">
        <v>1</v>
      </c>
    </row>
    <row r="408" spans="1:23">
      <c r="A408" s="20" t="s">
        <v>436</v>
      </c>
      <c r="B408" s="9">
        <v>1987</v>
      </c>
      <c r="C408" s="4">
        <v>56</v>
      </c>
      <c r="D408" s="4">
        <f t="shared" si="38"/>
        <v>47</v>
      </c>
      <c r="E408" s="4">
        <f t="shared" si="39"/>
        <v>12</v>
      </c>
      <c r="F408" s="4">
        <v>6</v>
      </c>
      <c r="G408" s="4">
        <v>3</v>
      </c>
      <c r="H408" s="4">
        <v>2</v>
      </c>
      <c r="I408" s="4">
        <v>1</v>
      </c>
      <c r="J408" s="4">
        <v>12</v>
      </c>
      <c r="K408" s="4">
        <v>8</v>
      </c>
      <c r="L408" s="4">
        <v>0</v>
      </c>
      <c r="M408" s="4">
        <v>9</v>
      </c>
      <c r="N408" s="4">
        <v>6</v>
      </c>
      <c r="O408" s="19">
        <f t="shared" si="40"/>
        <v>0.25531914893617019</v>
      </c>
      <c r="P408" s="19">
        <f t="shared" si="41"/>
        <v>0.46808510638297873</v>
      </c>
      <c r="Q408" s="19">
        <f t="shared" si="42"/>
        <v>0.375</v>
      </c>
      <c r="R408" s="19">
        <f t="shared" si="43"/>
        <v>0.84308510638297873</v>
      </c>
      <c r="S408" s="1">
        <f t="shared" si="44"/>
        <v>22</v>
      </c>
      <c r="T408" s="1">
        <v>1</v>
      </c>
      <c r="U408" s="11">
        <v>1</v>
      </c>
    </row>
    <row r="409" spans="1:23">
      <c r="A409" s="20" t="s">
        <v>435</v>
      </c>
      <c r="B409" s="9">
        <v>1987</v>
      </c>
      <c r="C409" s="4">
        <v>58</v>
      </c>
      <c r="D409" s="4">
        <f t="shared" si="38"/>
        <v>51</v>
      </c>
      <c r="E409" s="4">
        <f t="shared" si="39"/>
        <v>13</v>
      </c>
      <c r="F409" s="4">
        <v>12</v>
      </c>
      <c r="G409" s="4">
        <v>1</v>
      </c>
      <c r="H409" s="4">
        <v>0</v>
      </c>
      <c r="I409" s="4">
        <v>0</v>
      </c>
      <c r="J409" s="4">
        <v>13</v>
      </c>
      <c r="K409" s="4">
        <v>3</v>
      </c>
      <c r="L409" s="4">
        <v>0</v>
      </c>
      <c r="M409" s="4">
        <v>7</v>
      </c>
      <c r="N409" s="4">
        <v>0</v>
      </c>
      <c r="O409" s="19">
        <f t="shared" si="40"/>
        <v>0.25490196078431371</v>
      </c>
      <c r="P409" s="19">
        <f t="shared" si="41"/>
        <v>0.27450980392156865</v>
      </c>
      <c r="Q409" s="19">
        <f t="shared" si="42"/>
        <v>0.34482758620689657</v>
      </c>
      <c r="R409" s="19">
        <f t="shared" si="43"/>
        <v>0.61933739012846523</v>
      </c>
      <c r="S409" s="1">
        <f t="shared" si="44"/>
        <v>14</v>
      </c>
      <c r="T409" s="1">
        <v>1</v>
      </c>
      <c r="U409" s="11">
        <v>1</v>
      </c>
    </row>
    <row r="410" spans="1:23">
      <c r="A410" s="20" t="s">
        <v>437</v>
      </c>
      <c r="B410" s="9">
        <v>1987</v>
      </c>
      <c r="C410" s="4">
        <v>33</v>
      </c>
      <c r="D410" s="4">
        <f t="shared" si="38"/>
        <v>31</v>
      </c>
      <c r="E410" s="4">
        <f t="shared" si="39"/>
        <v>6</v>
      </c>
      <c r="F410" s="4">
        <v>3</v>
      </c>
      <c r="G410" s="4">
        <v>2</v>
      </c>
      <c r="H410" s="4">
        <v>1</v>
      </c>
      <c r="I410" s="4">
        <v>0</v>
      </c>
      <c r="J410" s="4">
        <v>6</v>
      </c>
      <c r="K410" s="4">
        <v>2</v>
      </c>
      <c r="L410" s="4">
        <v>0</v>
      </c>
      <c r="M410" s="4">
        <v>2</v>
      </c>
      <c r="N410" s="4">
        <v>7</v>
      </c>
      <c r="O410" s="19">
        <f t="shared" si="40"/>
        <v>0.19354838709677419</v>
      </c>
      <c r="P410" s="19">
        <f t="shared" si="41"/>
        <v>0.32258064516129031</v>
      </c>
      <c r="Q410" s="19">
        <f t="shared" si="42"/>
        <v>0.24242424242424243</v>
      </c>
      <c r="R410" s="19">
        <f t="shared" si="43"/>
        <v>0.56500488758553269</v>
      </c>
      <c r="S410" s="1">
        <f t="shared" si="44"/>
        <v>10</v>
      </c>
      <c r="T410" s="1">
        <v>1</v>
      </c>
      <c r="U410" s="11">
        <v>1</v>
      </c>
    </row>
    <row r="411" spans="1:23">
      <c r="A411" s="20" t="s">
        <v>438</v>
      </c>
      <c r="B411" s="9">
        <v>1987</v>
      </c>
      <c r="C411" s="4">
        <v>50</v>
      </c>
      <c r="D411" s="4">
        <f t="shared" si="38"/>
        <v>48</v>
      </c>
      <c r="E411" s="4">
        <f t="shared" si="39"/>
        <v>9</v>
      </c>
      <c r="F411" s="4">
        <v>7</v>
      </c>
      <c r="G411" s="4">
        <v>1</v>
      </c>
      <c r="H411" s="4">
        <v>1</v>
      </c>
      <c r="I411" s="4">
        <v>0</v>
      </c>
      <c r="J411" s="4">
        <v>10</v>
      </c>
      <c r="K411" s="4">
        <v>3</v>
      </c>
      <c r="L411" s="4">
        <v>0</v>
      </c>
      <c r="M411" s="4">
        <v>2</v>
      </c>
      <c r="N411" s="4">
        <v>5</v>
      </c>
      <c r="O411" s="19">
        <f t="shared" si="40"/>
        <v>0.1875</v>
      </c>
      <c r="P411" s="19">
        <f t="shared" si="41"/>
        <v>0.25</v>
      </c>
      <c r="Q411" s="19">
        <f t="shared" si="42"/>
        <v>0.22</v>
      </c>
      <c r="R411" s="19">
        <f t="shared" si="43"/>
        <v>0.47</v>
      </c>
      <c r="S411" s="1">
        <f t="shared" si="44"/>
        <v>12</v>
      </c>
      <c r="T411" s="1">
        <v>1</v>
      </c>
      <c r="U411" s="11">
        <v>1</v>
      </c>
    </row>
    <row r="412" spans="1:23">
      <c r="A412" s="20" t="s">
        <v>439</v>
      </c>
      <c r="B412" s="9">
        <v>1987</v>
      </c>
      <c r="C412" s="4">
        <v>19</v>
      </c>
      <c r="D412" s="4">
        <f t="shared" si="38"/>
        <v>16</v>
      </c>
      <c r="E412" s="4">
        <f t="shared" si="39"/>
        <v>3</v>
      </c>
      <c r="F412" s="4">
        <v>3</v>
      </c>
      <c r="G412" s="4">
        <v>0</v>
      </c>
      <c r="H412" s="4">
        <v>0</v>
      </c>
      <c r="I412" s="4">
        <v>0</v>
      </c>
      <c r="J412" s="4">
        <v>1</v>
      </c>
      <c r="K412" s="4">
        <v>0</v>
      </c>
      <c r="L412" s="4">
        <v>0</v>
      </c>
      <c r="M412" s="4">
        <v>3</v>
      </c>
      <c r="N412" s="4">
        <v>1</v>
      </c>
      <c r="O412" s="19">
        <f t="shared" si="40"/>
        <v>0.1875</v>
      </c>
      <c r="P412" s="19">
        <f t="shared" si="41"/>
        <v>0.1875</v>
      </c>
      <c r="Q412" s="19">
        <f t="shared" si="42"/>
        <v>0.31578947368421051</v>
      </c>
      <c r="R412" s="19">
        <f t="shared" si="43"/>
        <v>0.50328947368421051</v>
      </c>
      <c r="S412" s="1">
        <f t="shared" si="44"/>
        <v>3</v>
      </c>
      <c r="T412" s="1">
        <v>1</v>
      </c>
      <c r="U412" s="11">
        <v>1</v>
      </c>
    </row>
    <row r="413" spans="1:23">
      <c r="A413" s="20" t="s">
        <v>440</v>
      </c>
      <c r="B413" s="9">
        <v>1987</v>
      </c>
      <c r="C413" s="4">
        <v>4</v>
      </c>
      <c r="D413" s="4">
        <f t="shared" si="38"/>
        <v>3</v>
      </c>
      <c r="E413" s="4">
        <f t="shared" si="39"/>
        <v>0</v>
      </c>
      <c r="F413" s="4">
        <v>0</v>
      </c>
      <c r="G413" s="4">
        <v>0</v>
      </c>
      <c r="H413" s="4">
        <v>0</v>
      </c>
      <c r="I413" s="4">
        <v>0</v>
      </c>
      <c r="J413" s="4">
        <v>0</v>
      </c>
      <c r="K413" s="4">
        <v>0</v>
      </c>
      <c r="L413" s="4">
        <v>0</v>
      </c>
      <c r="M413" s="4">
        <v>1</v>
      </c>
      <c r="N413" s="4">
        <v>0</v>
      </c>
      <c r="O413" s="19">
        <f t="shared" si="40"/>
        <v>0</v>
      </c>
      <c r="P413" s="19">
        <f t="shared" si="41"/>
        <v>0</v>
      </c>
      <c r="Q413" s="19">
        <f t="shared" si="42"/>
        <v>0.25</v>
      </c>
      <c r="R413" s="19">
        <f t="shared" si="43"/>
        <v>0.25</v>
      </c>
      <c r="S413" s="1">
        <f t="shared" si="44"/>
        <v>0</v>
      </c>
      <c r="T413" s="1">
        <v>1</v>
      </c>
      <c r="U413" s="11">
        <v>1</v>
      </c>
    </row>
    <row r="414" spans="1:23">
      <c r="A414" s="20" t="s">
        <v>261</v>
      </c>
      <c r="B414" s="9">
        <v>1985</v>
      </c>
      <c r="C414" s="4">
        <v>5</v>
      </c>
      <c r="D414" s="4">
        <f t="shared" si="38"/>
        <v>4</v>
      </c>
      <c r="E414" s="4">
        <f t="shared" si="39"/>
        <v>2</v>
      </c>
      <c r="F414" s="4">
        <v>1</v>
      </c>
      <c r="G414" s="4">
        <v>0</v>
      </c>
      <c r="H414" s="4">
        <v>0</v>
      </c>
      <c r="I414" s="4">
        <v>1</v>
      </c>
      <c r="J414" s="4">
        <v>1</v>
      </c>
      <c r="K414" s="4">
        <v>0</v>
      </c>
      <c r="L414" s="4">
        <v>0</v>
      </c>
      <c r="M414" s="4">
        <v>1</v>
      </c>
      <c r="N414" s="4">
        <v>1</v>
      </c>
      <c r="O414" s="19">
        <f t="shared" si="40"/>
        <v>0.5</v>
      </c>
      <c r="P414" s="19">
        <f t="shared" si="41"/>
        <v>1.25</v>
      </c>
      <c r="Q414" s="19">
        <f t="shared" si="42"/>
        <v>0.6</v>
      </c>
      <c r="R414" s="19">
        <f t="shared" si="43"/>
        <v>1.85</v>
      </c>
      <c r="S414" s="1">
        <f t="shared" si="44"/>
        <v>5</v>
      </c>
      <c r="T414" s="1">
        <v>1</v>
      </c>
      <c r="U414" s="11">
        <v>1</v>
      </c>
    </row>
    <row r="415" spans="1:23">
      <c r="A415" s="20" t="s">
        <v>249</v>
      </c>
      <c r="B415" s="9">
        <v>1985</v>
      </c>
      <c r="C415" s="4">
        <v>78</v>
      </c>
      <c r="D415" s="4">
        <f t="shared" si="38"/>
        <v>72</v>
      </c>
      <c r="E415" s="4">
        <f t="shared" si="39"/>
        <v>32</v>
      </c>
      <c r="F415" s="4">
        <v>12</v>
      </c>
      <c r="G415" s="4">
        <v>9</v>
      </c>
      <c r="H415" s="4">
        <v>2</v>
      </c>
      <c r="I415" s="4">
        <v>9</v>
      </c>
      <c r="J415" s="4">
        <v>32</v>
      </c>
      <c r="K415" s="4">
        <v>0</v>
      </c>
      <c r="L415" s="4">
        <v>0</v>
      </c>
      <c r="M415" s="4">
        <v>6</v>
      </c>
      <c r="N415" s="4">
        <v>4</v>
      </c>
      <c r="O415" s="19">
        <f t="shared" si="40"/>
        <v>0.44444444444444442</v>
      </c>
      <c r="P415" s="19">
        <f t="shared" si="41"/>
        <v>1</v>
      </c>
      <c r="Q415" s="19">
        <f t="shared" si="42"/>
        <v>0.48717948717948717</v>
      </c>
      <c r="R415" s="19">
        <f t="shared" si="43"/>
        <v>1.4871794871794872</v>
      </c>
      <c r="S415" s="1">
        <f t="shared" si="44"/>
        <v>72</v>
      </c>
      <c r="T415" s="1">
        <v>1</v>
      </c>
      <c r="U415" s="11">
        <v>1</v>
      </c>
      <c r="W415" s="5">
        <v>1</v>
      </c>
    </row>
    <row r="416" spans="1:23">
      <c r="A416" s="20" t="s">
        <v>245</v>
      </c>
      <c r="B416" s="9">
        <v>1985</v>
      </c>
      <c r="C416" s="4">
        <v>20</v>
      </c>
      <c r="D416" s="4">
        <f t="shared" si="38"/>
        <v>16</v>
      </c>
      <c r="E416" s="4">
        <f t="shared" si="39"/>
        <v>7</v>
      </c>
      <c r="F416" s="4">
        <v>5</v>
      </c>
      <c r="G416" s="4">
        <v>2</v>
      </c>
      <c r="H416" s="4">
        <v>0</v>
      </c>
      <c r="I416" s="4">
        <v>0</v>
      </c>
      <c r="J416" s="4">
        <v>9</v>
      </c>
      <c r="K416" s="4">
        <v>0</v>
      </c>
      <c r="L416" s="4">
        <v>0</v>
      </c>
      <c r="M416" s="4">
        <v>4</v>
      </c>
      <c r="N416" s="4">
        <v>0</v>
      </c>
      <c r="O416" s="19">
        <f t="shared" si="40"/>
        <v>0.4375</v>
      </c>
      <c r="P416" s="19">
        <f t="shared" si="41"/>
        <v>0.5625</v>
      </c>
      <c r="Q416" s="19">
        <f t="shared" si="42"/>
        <v>0.55000000000000004</v>
      </c>
      <c r="R416" s="19">
        <f t="shared" si="43"/>
        <v>1.1125</v>
      </c>
      <c r="S416" s="1">
        <f t="shared" si="44"/>
        <v>9</v>
      </c>
      <c r="T416" s="1">
        <v>1</v>
      </c>
      <c r="U416" s="11">
        <v>1</v>
      </c>
      <c r="W416" s="5">
        <v>1</v>
      </c>
    </row>
    <row r="417" spans="1:25">
      <c r="A417" s="20" t="s">
        <v>253</v>
      </c>
      <c r="B417" s="9">
        <v>1985</v>
      </c>
      <c r="C417" s="4">
        <v>59</v>
      </c>
      <c r="D417" s="4">
        <f t="shared" si="38"/>
        <v>53</v>
      </c>
      <c r="E417" s="4">
        <f t="shared" si="39"/>
        <v>23</v>
      </c>
      <c r="F417" s="4">
        <v>15</v>
      </c>
      <c r="G417" s="4">
        <v>7</v>
      </c>
      <c r="H417" s="4">
        <v>0</v>
      </c>
      <c r="I417" s="4">
        <v>1</v>
      </c>
      <c r="J417" s="4">
        <v>16</v>
      </c>
      <c r="K417" s="4">
        <v>0</v>
      </c>
      <c r="L417" s="4">
        <v>0</v>
      </c>
      <c r="M417" s="4">
        <v>6</v>
      </c>
      <c r="N417" s="4">
        <v>5</v>
      </c>
      <c r="O417" s="19">
        <f t="shared" si="40"/>
        <v>0.43396226415094341</v>
      </c>
      <c r="P417" s="19">
        <f t="shared" si="41"/>
        <v>0.62264150943396224</v>
      </c>
      <c r="Q417" s="19">
        <f t="shared" si="42"/>
        <v>0.49152542372881358</v>
      </c>
      <c r="R417" s="19">
        <f t="shared" si="43"/>
        <v>1.1141669331627759</v>
      </c>
      <c r="S417" s="1">
        <f t="shared" si="44"/>
        <v>33</v>
      </c>
      <c r="T417" s="1">
        <v>1</v>
      </c>
      <c r="U417" s="11">
        <v>1</v>
      </c>
      <c r="W417" s="5">
        <v>1</v>
      </c>
      <c r="Y417" s="5"/>
    </row>
    <row r="418" spans="1:25" s="6" customFormat="1">
      <c r="A418" s="20" t="s">
        <v>244</v>
      </c>
      <c r="B418" s="9">
        <v>1985</v>
      </c>
      <c r="C418" s="4">
        <v>71</v>
      </c>
      <c r="D418" s="4">
        <f t="shared" si="38"/>
        <v>66</v>
      </c>
      <c r="E418" s="4">
        <f t="shared" si="39"/>
        <v>28</v>
      </c>
      <c r="F418" s="4">
        <v>15</v>
      </c>
      <c r="G418" s="4">
        <v>9</v>
      </c>
      <c r="H418" s="4">
        <v>0</v>
      </c>
      <c r="I418" s="4">
        <v>4</v>
      </c>
      <c r="J418" s="4">
        <v>27</v>
      </c>
      <c r="K418" s="4">
        <v>0</v>
      </c>
      <c r="L418" s="4">
        <v>0</v>
      </c>
      <c r="M418" s="4">
        <v>5</v>
      </c>
      <c r="N418" s="4">
        <v>0</v>
      </c>
      <c r="O418" s="19">
        <f t="shared" si="40"/>
        <v>0.42424242424242425</v>
      </c>
      <c r="P418" s="19">
        <f t="shared" si="41"/>
        <v>0.74242424242424243</v>
      </c>
      <c r="Q418" s="19">
        <f t="shared" si="42"/>
        <v>0.46478873239436619</v>
      </c>
      <c r="R418" s="19">
        <f t="shared" si="43"/>
        <v>1.2072129748186087</v>
      </c>
      <c r="S418" s="1">
        <f t="shared" si="44"/>
        <v>49</v>
      </c>
      <c r="T418" s="1">
        <v>1</v>
      </c>
      <c r="U418" s="11">
        <v>1</v>
      </c>
      <c r="V418" s="5"/>
      <c r="W418" s="5">
        <v>1</v>
      </c>
      <c r="X418" s="11"/>
      <c r="Y418" s="11"/>
    </row>
    <row r="419" spans="1:25">
      <c r="A419" s="20" t="s">
        <v>262</v>
      </c>
      <c r="B419" s="9">
        <v>1985</v>
      </c>
      <c r="C419" s="4">
        <v>34</v>
      </c>
      <c r="D419" s="4">
        <f t="shared" si="38"/>
        <v>31</v>
      </c>
      <c r="E419" s="4">
        <f t="shared" si="39"/>
        <v>13</v>
      </c>
      <c r="F419" s="4">
        <v>12</v>
      </c>
      <c r="G419" s="4">
        <v>1</v>
      </c>
      <c r="H419" s="4">
        <v>0</v>
      </c>
      <c r="I419" s="4">
        <v>0</v>
      </c>
      <c r="J419" s="4">
        <v>8</v>
      </c>
      <c r="K419" s="4">
        <v>0</v>
      </c>
      <c r="L419" s="4">
        <v>0</v>
      </c>
      <c r="M419" s="4">
        <v>3</v>
      </c>
      <c r="N419" s="4">
        <v>3</v>
      </c>
      <c r="O419" s="19">
        <f t="shared" si="40"/>
        <v>0.41935483870967744</v>
      </c>
      <c r="P419" s="19">
        <f t="shared" si="41"/>
        <v>0.45161290322580644</v>
      </c>
      <c r="Q419" s="19">
        <f t="shared" si="42"/>
        <v>0.47058823529411764</v>
      </c>
      <c r="R419" s="19">
        <f t="shared" si="43"/>
        <v>0.92220113851992402</v>
      </c>
      <c r="S419" s="1">
        <f t="shared" si="44"/>
        <v>14</v>
      </c>
      <c r="T419" s="1">
        <v>1</v>
      </c>
      <c r="U419" s="11">
        <v>1</v>
      </c>
      <c r="V419" s="5"/>
      <c r="W419" s="5">
        <v>1</v>
      </c>
    </row>
    <row r="420" spans="1:25">
      <c r="A420" s="20" t="s">
        <v>248</v>
      </c>
      <c r="B420" s="9">
        <v>1985</v>
      </c>
      <c r="C420" s="4">
        <v>54</v>
      </c>
      <c r="D420" s="4">
        <f t="shared" si="38"/>
        <v>48</v>
      </c>
      <c r="E420" s="4">
        <f t="shared" si="39"/>
        <v>20</v>
      </c>
      <c r="F420" s="4">
        <v>13</v>
      </c>
      <c r="G420" s="4">
        <v>6</v>
      </c>
      <c r="H420" s="4">
        <v>1</v>
      </c>
      <c r="I420" s="4">
        <v>0</v>
      </c>
      <c r="J420" s="4">
        <v>22</v>
      </c>
      <c r="K420" s="4">
        <v>0</v>
      </c>
      <c r="L420" s="4">
        <v>0</v>
      </c>
      <c r="M420" s="4">
        <v>6</v>
      </c>
      <c r="N420" s="4">
        <v>1</v>
      </c>
      <c r="O420" s="19">
        <f t="shared" si="40"/>
        <v>0.41666666666666669</v>
      </c>
      <c r="P420" s="19">
        <f t="shared" si="41"/>
        <v>0.58333333333333337</v>
      </c>
      <c r="Q420" s="19">
        <f t="shared" si="42"/>
        <v>0.48148148148148145</v>
      </c>
      <c r="R420" s="19">
        <f t="shared" si="43"/>
        <v>1.0648148148148149</v>
      </c>
      <c r="S420" s="1">
        <f t="shared" si="44"/>
        <v>28</v>
      </c>
      <c r="T420" s="1">
        <v>1</v>
      </c>
      <c r="U420" s="11">
        <v>1</v>
      </c>
      <c r="V420" s="5"/>
      <c r="W420" s="5">
        <v>1</v>
      </c>
    </row>
    <row r="421" spans="1:25">
      <c r="A421" s="20" t="s">
        <v>251</v>
      </c>
      <c r="B421" s="9">
        <v>1985</v>
      </c>
      <c r="C421" s="4">
        <v>31</v>
      </c>
      <c r="D421" s="4">
        <f t="shared" si="38"/>
        <v>31</v>
      </c>
      <c r="E421" s="4">
        <f t="shared" si="39"/>
        <v>12</v>
      </c>
      <c r="F421" s="4">
        <v>8</v>
      </c>
      <c r="G421" s="4">
        <v>4</v>
      </c>
      <c r="H421" s="4">
        <v>0</v>
      </c>
      <c r="I421" s="4">
        <v>0</v>
      </c>
      <c r="J421" s="4">
        <v>8</v>
      </c>
      <c r="K421" s="4">
        <v>0</v>
      </c>
      <c r="L421" s="4">
        <v>0</v>
      </c>
      <c r="M421" s="4">
        <v>0</v>
      </c>
      <c r="N421" s="4">
        <v>3</v>
      </c>
      <c r="O421" s="19">
        <f t="shared" si="40"/>
        <v>0.38709677419354838</v>
      </c>
      <c r="P421" s="19">
        <f t="shared" si="41"/>
        <v>0.5161290322580645</v>
      </c>
      <c r="Q421" s="19">
        <f t="shared" si="42"/>
        <v>0.38709677419354838</v>
      </c>
      <c r="R421" s="19">
        <f t="shared" si="43"/>
        <v>0.90322580645161288</v>
      </c>
      <c r="S421" s="1">
        <f t="shared" si="44"/>
        <v>16</v>
      </c>
      <c r="T421" s="1">
        <v>1</v>
      </c>
      <c r="U421" s="11">
        <v>1</v>
      </c>
      <c r="V421" s="5"/>
      <c r="W421" s="5">
        <v>1</v>
      </c>
    </row>
    <row r="422" spans="1:25">
      <c r="A422" s="20" t="s">
        <v>258</v>
      </c>
      <c r="B422" s="9">
        <v>1985</v>
      </c>
      <c r="C422" s="4">
        <v>11</v>
      </c>
      <c r="D422" s="4">
        <f t="shared" si="38"/>
        <v>11</v>
      </c>
      <c r="E422" s="4">
        <f t="shared" si="39"/>
        <v>4</v>
      </c>
      <c r="F422" s="4">
        <v>3</v>
      </c>
      <c r="G422" s="4">
        <v>1</v>
      </c>
      <c r="H422" s="4">
        <v>0</v>
      </c>
      <c r="I422" s="4">
        <v>0</v>
      </c>
      <c r="J422" s="4">
        <v>1</v>
      </c>
      <c r="K422" s="4">
        <v>0</v>
      </c>
      <c r="L422" s="4">
        <v>0</v>
      </c>
      <c r="M422" s="4">
        <v>0</v>
      </c>
      <c r="N422" s="4">
        <v>0</v>
      </c>
      <c r="O422" s="19">
        <f t="shared" si="40"/>
        <v>0.36363636363636365</v>
      </c>
      <c r="P422" s="19">
        <f t="shared" si="41"/>
        <v>0.45454545454545453</v>
      </c>
      <c r="Q422" s="19">
        <f t="shared" si="42"/>
        <v>0.36363636363636365</v>
      </c>
      <c r="R422" s="19">
        <f t="shared" si="43"/>
        <v>0.81818181818181812</v>
      </c>
      <c r="S422" s="1">
        <f t="shared" si="44"/>
        <v>5</v>
      </c>
      <c r="T422" s="1">
        <v>1</v>
      </c>
      <c r="U422" s="11">
        <v>1</v>
      </c>
      <c r="V422" s="5"/>
      <c r="W422" s="5">
        <v>1</v>
      </c>
    </row>
    <row r="423" spans="1:25">
      <c r="A423" s="20" t="s">
        <v>252</v>
      </c>
      <c r="B423" s="9">
        <v>1985</v>
      </c>
      <c r="C423" s="4">
        <v>55</v>
      </c>
      <c r="D423" s="4">
        <f t="shared" si="38"/>
        <v>47</v>
      </c>
      <c r="E423" s="4">
        <f t="shared" si="39"/>
        <v>16</v>
      </c>
      <c r="F423" s="4">
        <v>8</v>
      </c>
      <c r="G423" s="4">
        <v>4</v>
      </c>
      <c r="H423" s="4">
        <v>0</v>
      </c>
      <c r="I423" s="4">
        <v>4</v>
      </c>
      <c r="J423" s="4">
        <v>18</v>
      </c>
      <c r="K423" s="4">
        <v>0</v>
      </c>
      <c r="L423" s="4">
        <v>0</v>
      </c>
      <c r="M423" s="4">
        <v>8</v>
      </c>
      <c r="N423" s="4">
        <v>1</v>
      </c>
      <c r="O423" s="19">
        <f t="shared" si="40"/>
        <v>0.34042553191489361</v>
      </c>
      <c r="P423" s="19">
        <f t="shared" si="41"/>
        <v>0.68085106382978722</v>
      </c>
      <c r="Q423" s="19">
        <f t="shared" si="42"/>
        <v>0.43636363636363634</v>
      </c>
      <c r="R423" s="19">
        <f t="shared" si="43"/>
        <v>1.1172147001934236</v>
      </c>
      <c r="S423" s="1">
        <f t="shared" si="44"/>
        <v>32</v>
      </c>
      <c r="T423" s="1">
        <v>1</v>
      </c>
      <c r="U423" s="11">
        <v>1</v>
      </c>
      <c r="V423" s="5"/>
      <c r="W423" s="5">
        <v>1</v>
      </c>
    </row>
    <row r="424" spans="1:25">
      <c r="A424" s="20" t="s">
        <v>442</v>
      </c>
      <c r="B424" s="9">
        <v>1985</v>
      </c>
      <c r="C424" s="23">
        <v>55</v>
      </c>
      <c r="D424" s="4">
        <f t="shared" si="38"/>
        <v>52</v>
      </c>
      <c r="E424" s="4">
        <f t="shared" si="39"/>
        <v>17</v>
      </c>
      <c r="F424" s="23">
        <v>11</v>
      </c>
      <c r="G424" s="23">
        <v>4</v>
      </c>
      <c r="H424" s="23">
        <v>2</v>
      </c>
      <c r="I424" s="23">
        <v>0</v>
      </c>
      <c r="J424" s="23">
        <v>16</v>
      </c>
      <c r="K424" s="23">
        <v>0</v>
      </c>
      <c r="L424" s="23">
        <v>0</v>
      </c>
      <c r="M424" s="23">
        <v>3</v>
      </c>
      <c r="N424" s="23">
        <v>3</v>
      </c>
      <c r="O424" s="19">
        <f t="shared" si="40"/>
        <v>0.32692307692307693</v>
      </c>
      <c r="P424" s="19">
        <f t="shared" si="41"/>
        <v>0.48076923076923078</v>
      </c>
      <c r="Q424" s="19">
        <f t="shared" si="42"/>
        <v>0.36363636363636365</v>
      </c>
      <c r="R424" s="19">
        <f t="shared" si="43"/>
        <v>0.84440559440559437</v>
      </c>
      <c r="S424" s="1">
        <f t="shared" si="44"/>
        <v>25</v>
      </c>
      <c r="T424" s="1">
        <v>1</v>
      </c>
      <c r="U424" s="11">
        <v>1</v>
      </c>
      <c r="V424" s="5"/>
      <c r="W424" s="5">
        <v>1</v>
      </c>
    </row>
    <row r="425" spans="1:25">
      <c r="A425" s="20" t="s">
        <v>254</v>
      </c>
      <c r="B425" s="9">
        <v>1985</v>
      </c>
      <c r="C425" s="4">
        <v>28</v>
      </c>
      <c r="D425" s="4">
        <f t="shared" si="38"/>
        <v>24</v>
      </c>
      <c r="E425" s="4">
        <f t="shared" si="39"/>
        <v>7</v>
      </c>
      <c r="F425" s="4">
        <v>6</v>
      </c>
      <c r="G425" s="4">
        <v>1</v>
      </c>
      <c r="H425" s="4">
        <v>0</v>
      </c>
      <c r="I425" s="4">
        <v>0</v>
      </c>
      <c r="J425" s="4">
        <v>4</v>
      </c>
      <c r="K425" s="4">
        <v>0</v>
      </c>
      <c r="L425" s="4">
        <v>0</v>
      </c>
      <c r="M425" s="4">
        <v>4</v>
      </c>
      <c r="N425" s="4">
        <v>2</v>
      </c>
      <c r="O425" s="19">
        <f t="shared" si="40"/>
        <v>0.29166666666666669</v>
      </c>
      <c r="P425" s="19">
        <f t="shared" si="41"/>
        <v>0.33333333333333331</v>
      </c>
      <c r="Q425" s="19">
        <f t="shared" si="42"/>
        <v>0.39285714285714285</v>
      </c>
      <c r="R425" s="19">
        <f t="shared" si="43"/>
        <v>0.72619047619047616</v>
      </c>
      <c r="S425" s="1">
        <f t="shared" si="44"/>
        <v>8</v>
      </c>
      <c r="T425" s="1">
        <v>1</v>
      </c>
      <c r="U425" s="11">
        <v>1</v>
      </c>
      <c r="V425" s="5"/>
      <c r="W425" s="5">
        <v>1</v>
      </c>
    </row>
    <row r="426" spans="1:25">
      <c r="A426" s="20" t="s">
        <v>256</v>
      </c>
      <c r="B426" s="9">
        <v>1985</v>
      </c>
      <c r="C426" s="4">
        <v>28</v>
      </c>
      <c r="D426" s="4">
        <f t="shared" si="38"/>
        <v>27</v>
      </c>
      <c r="E426" s="4">
        <f t="shared" si="39"/>
        <v>7</v>
      </c>
      <c r="F426" s="4">
        <v>6</v>
      </c>
      <c r="G426" s="4">
        <v>1</v>
      </c>
      <c r="H426" s="4">
        <v>0</v>
      </c>
      <c r="I426" s="4">
        <v>0</v>
      </c>
      <c r="J426" s="4">
        <v>5</v>
      </c>
      <c r="K426" s="4">
        <v>0</v>
      </c>
      <c r="L426" s="4">
        <v>0</v>
      </c>
      <c r="M426" s="4">
        <v>1</v>
      </c>
      <c r="N426" s="4">
        <v>4</v>
      </c>
      <c r="O426" s="19">
        <f t="shared" si="40"/>
        <v>0.25925925925925924</v>
      </c>
      <c r="P426" s="19">
        <f t="shared" si="41"/>
        <v>0.29629629629629628</v>
      </c>
      <c r="Q426" s="19">
        <f t="shared" si="42"/>
        <v>0.2857142857142857</v>
      </c>
      <c r="R426" s="19">
        <f t="shared" si="43"/>
        <v>0.58201058201058198</v>
      </c>
      <c r="S426" s="1">
        <f t="shared" si="44"/>
        <v>8</v>
      </c>
      <c r="T426" s="1">
        <v>1</v>
      </c>
      <c r="U426" s="11">
        <v>1</v>
      </c>
      <c r="V426" s="5"/>
      <c r="W426" s="5">
        <v>1</v>
      </c>
    </row>
    <row r="427" spans="1:25">
      <c r="A427" s="20" t="s">
        <v>441</v>
      </c>
      <c r="B427" s="9">
        <v>1985</v>
      </c>
      <c r="C427" s="4">
        <v>50</v>
      </c>
      <c r="D427" s="4">
        <f t="shared" si="38"/>
        <v>47</v>
      </c>
      <c r="E427" s="4">
        <f t="shared" si="39"/>
        <v>12</v>
      </c>
      <c r="F427" s="4">
        <v>10</v>
      </c>
      <c r="G427" s="4">
        <v>1</v>
      </c>
      <c r="H427" s="4">
        <v>1</v>
      </c>
      <c r="I427" s="4">
        <v>0</v>
      </c>
      <c r="J427" s="4">
        <v>10</v>
      </c>
      <c r="K427" s="4">
        <v>0</v>
      </c>
      <c r="L427" s="4">
        <v>0</v>
      </c>
      <c r="M427" s="4">
        <v>3</v>
      </c>
      <c r="N427" s="4">
        <v>4</v>
      </c>
      <c r="O427" s="19">
        <f t="shared" si="40"/>
        <v>0.25531914893617019</v>
      </c>
      <c r="P427" s="19">
        <f t="shared" si="41"/>
        <v>0.31914893617021278</v>
      </c>
      <c r="Q427" s="19">
        <f t="shared" si="42"/>
        <v>0.3</v>
      </c>
      <c r="R427" s="19">
        <f t="shared" si="43"/>
        <v>0.61914893617021272</v>
      </c>
      <c r="S427" s="1">
        <f t="shared" si="44"/>
        <v>15</v>
      </c>
      <c r="T427" s="1">
        <v>1</v>
      </c>
      <c r="U427" s="11">
        <v>1</v>
      </c>
      <c r="W427" s="5">
        <v>1</v>
      </c>
    </row>
    <row r="428" spans="1:25">
      <c r="A428" s="20" t="s">
        <v>247</v>
      </c>
      <c r="B428" s="9">
        <v>1985</v>
      </c>
      <c r="C428" s="4">
        <v>23</v>
      </c>
      <c r="D428" s="4">
        <f t="shared" si="38"/>
        <v>17</v>
      </c>
      <c r="E428" s="4">
        <f t="shared" si="39"/>
        <v>4</v>
      </c>
      <c r="F428" s="4">
        <v>2</v>
      </c>
      <c r="G428" s="4">
        <v>1</v>
      </c>
      <c r="H428" s="4">
        <v>0</v>
      </c>
      <c r="I428" s="4">
        <v>1</v>
      </c>
      <c r="J428" s="4">
        <v>5</v>
      </c>
      <c r="K428" s="4">
        <v>0</v>
      </c>
      <c r="L428" s="4">
        <v>0</v>
      </c>
      <c r="M428" s="4">
        <v>6</v>
      </c>
      <c r="N428" s="4">
        <v>2</v>
      </c>
      <c r="O428" s="19">
        <f t="shared" si="40"/>
        <v>0.23529411764705882</v>
      </c>
      <c r="P428" s="19">
        <f t="shared" si="41"/>
        <v>0.47058823529411764</v>
      </c>
      <c r="Q428" s="19">
        <f t="shared" si="42"/>
        <v>0.43478260869565216</v>
      </c>
      <c r="R428" s="19">
        <f t="shared" si="43"/>
        <v>0.90537084398976986</v>
      </c>
      <c r="S428" s="1">
        <f t="shared" si="44"/>
        <v>8</v>
      </c>
      <c r="T428" s="1">
        <v>1</v>
      </c>
      <c r="U428" s="11">
        <v>1</v>
      </c>
      <c r="V428" s="5"/>
      <c r="W428" s="5">
        <v>1</v>
      </c>
    </row>
    <row r="429" spans="1:25">
      <c r="A429" s="20" t="s">
        <v>454</v>
      </c>
      <c r="B429" s="9">
        <v>1985</v>
      </c>
      <c r="C429" s="4">
        <v>26</v>
      </c>
      <c r="D429" s="4">
        <f t="shared" si="38"/>
        <v>23</v>
      </c>
      <c r="E429" s="4">
        <f t="shared" si="39"/>
        <v>5</v>
      </c>
      <c r="F429" s="4">
        <v>3</v>
      </c>
      <c r="G429" s="4">
        <v>2</v>
      </c>
      <c r="H429" s="4">
        <v>0</v>
      </c>
      <c r="I429" s="4">
        <v>0</v>
      </c>
      <c r="J429" s="4">
        <v>4</v>
      </c>
      <c r="K429" s="4">
        <v>0</v>
      </c>
      <c r="L429" s="4">
        <v>0</v>
      </c>
      <c r="M429" s="4">
        <v>3</v>
      </c>
      <c r="N429" s="4">
        <v>6</v>
      </c>
      <c r="O429" s="19">
        <f t="shared" si="40"/>
        <v>0.21739130434782608</v>
      </c>
      <c r="P429" s="19">
        <f t="shared" si="41"/>
        <v>0.30434782608695654</v>
      </c>
      <c r="Q429" s="19">
        <f t="shared" si="42"/>
        <v>0.30769230769230771</v>
      </c>
      <c r="R429" s="19">
        <f t="shared" si="43"/>
        <v>0.61204013377926425</v>
      </c>
      <c r="S429" s="1">
        <f t="shared" si="44"/>
        <v>7</v>
      </c>
      <c r="T429" s="1">
        <v>1</v>
      </c>
      <c r="U429" s="11">
        <v>1</v>
      </c>
      <c r="W429" s="5">
        <v>1</v>
      </c>
    </row>
    <row r="430" spans="1:25">
      <c r="A430" s="20" t="s">
        <v>250</v>
      </c>
      <c r="B430" s="9">
        <v>1985</v>
      </c>
      <c r="C430" s="4">
        <v>38</v>
      </c>
      <c r="D430" s="4">
        <f t="shared" si="38"/>
        <v>34</v>
      </c>
      <c r="E430" s="4">
        <f t="shared" si="39"/>
        <v>7</v>
      </c>
      <c r="F430" s="4">
        <v>4</v>
      </c>
      <c r="G430" s="4">
        <v>3</v>
      </c>
      <c r="H430" s="4">
        <v>0</v>
      </c>
      <c r="I430" s="4">
        <v>0</v>
      </c>
      <c r="J430" s="4">
        <v>7</v>
      </c>
      <c r="K430" s="4">
        <v>0</v>
      </c>
      <c r="L430" s="4">
        <v>0</v>
      </c>
      <c r="M430" s="4">
        <v>4</v>
      </c>
      <c r="N430" s="4">
        <v>1</v>
      </c>
      <c r="O430" s="19">
        <f t="shared" si="40"/>
        <v>0.20588235294117646</v>
      </c>
      <c r="P430" s="19">
        <f t="shared" si="41"/>
        <v>0.29411764705882354</v>
      </c>
      <c r="Q430" s="19">
        <f t="shared" si="42"/>
        <v>0.28947368421052633</v>
      </c>
      <c r="R430" s="19">
        <f t="shared" si="43"/>
        <v>0.58359133126934992</v>
      </c>
      <c r="S430" s="1">
        <f t="shared" si="44"/>
        <v>10</v>
      </c>
      <c r="T430" s="1">
        <v>1</v>
      </c>
      <c r="U430" s="11">
        <v>1</v>
      </c>
      <c r="V430" s="7"/>
      <c r="W430" s="5">
        <v>1</v>
      </c>
    </row>
    <row r="431" spans="1:25">
      <c r="A431" s="20" t="s">
        <v>281</v>
      </c>
      <c r="B431" s="9">
        <v>1983</v>
      </c>
      <c r="C431" s="4">
        <v>67</v>
      </c>
      <c r="D431" s="4">
        <f t="shared" si="38"/>
        <v>56</v>
      </c>
      <c r="E431" s="4">
        <f t="shared" si="39"/>
        <v>31</v>
      </c>
      <c r="F431" s="4">
        <v>26</v>
      </c>
      <c r="G431" s="4">
        <v>5</v>
      </c>
      <c r="H431" s="4">
        <v>0</v>
      </c>
      <c r="I431" s="4">
        <v>0</v>
      </c>
      <c r="J431" s="4">
        <v>0</v>
      </c>
      <c r="K431" s="4">
        <v>0</v>
      </c>
      <c r="L431" s="4">
        <v>0</v>
      </c>
      <c r="M431" s="4">
        <v>11</v>
      </c>
      <c r="N431" s="4">
        <v>0</v>
      </c>
      <c r="O431" s="19">
        <f t="shared" si="40"/>
        <v>0.5535714285714286</v>
      </c>
      <c r="P431" s="19">
        <f t="shared" si="41"/>
        <v>0.6428571428571429</v>
      </c>
      <c r="Q431" s="19">
        <f t="shared" si="42"/>
        <v>0.62686567164179108</v>
      </c>
      <c r="R431" s="19">
        <f t="shared" si="43"/>
        <v>1.2697228144989339</v>
      </c>
      <c r="S431" s="1">
        <f t="shared" si="44"/>
        <v>36</v>
      </c>
      <c r="T431" s="1">
        <v>1</v>
      </c>
      <c r="U431" s="11">
        <v>1</v>
      </c>
      <c r="V431" s="5"/>
      <c r="W431" s="5">
        <v>1</v>
      </c>
    </row>
    <row r="432" spans="1:25">
      <c r="A432" s="20" t="s">
        <v>449</v>
      </c>
      <c r="B432" s="9">
        <v>1983</v>
      </c>
      <c r="C432" s="4">
        <v>66</v>
      </c>
      <c r="D432" s="4">
        <f t="shared" si="38"/>
        <v>57</v>
      </c>
      <c r="E432" s="4">
        <f t="shared" si="39"/>
        <v>22</v>
      </c>
      <c r="F432" s="4">
        <v>20</v>
      </c>
      <c r="G432" s="4">
        <v>2</v>
      </c>
      <c r="H432" s="4">
        <v>0</v>
      </c>
      <c r="I432" s="4">
        <v>0</v>
      </c>
      <c r="J432" s="4">
        <v>0</v>
      </c>
      <c r="K432" s="4">
        <v>0</v>
      </c>
      <c r="L432" s="4">
        <v>0</v>
      </c>
      <c r="M432" s="4">
        <v>9</v>
      </c>
      <c r="N432" s="4">
        <v>6</v>
      </c>
      <c r="O432" s="19">
        <f t="shared" si="40"/>
        <v>0.38596491228070173</v>
      </c>
      <c r="P432" s="19">
        <f t="shared" si="41"/>
        <v>0.42105263157894735</v>
      </c>
      <c r="Q432" s="19">
        <f t="shared" si="42"/>
        <v>0.46969696969696972</v>
      </c>
      <c r="R432" s="19">
        <f t="shared" si="43"/>
        <v>0.89074960127591707</v>
      </c>
      <c r="S432" s="1">
        <f t="shared" si="44"/>
        <v>24</v>
      </c>
      <c r="T432" s="1">
        <v>1</v>
      </c>
      <c r="U432" s="11">
        <v>1</v>
      </c>
      <c r="W432" s="5">
        <v>1</v>
      </c>
    </row>
    <row r="433" spans="1:25">
      <c r="A433" s="20" t="s">
        <v>283</v>
      </c>
      <c r="B433" s="9">
        <v>1983</v>
      </c>
      <c r="C433" s="4">
        <v>82</v>
      </c>
      <c r="D433" s="4">
        <f t="shared" si="38"/>
        <v>76</v>
      </c>
      <c r="E433" s="4">
        <f t="shared" si="39"/>
        <v>29</v>
      </c>
      <c r="F433" s="4">
        <v>23</v>
      </c>
      <c r="G433" s="4">
        <v>5</v>
      </c>
      <c r="H433" s="4">
        <v>1</v>
      </c>
      <c r="I433" s="4">
        <v>0</v>
      </c>
      <c r="J433" s="4">
        <v>0</v>
      </c>
      <c r="K433" s="4">
        <v>0</v>
      </c>
      <c r="L433" s="4">
        <v>0</v>
      </c>
      <c r="M433" s="4">
        <v>6</v>
      </c>
      <c r="N433" s="4">
        <v>1</v>
      </c>
      <c r="O433" s="19">
        <f t="shared" si="40"/>
        <v>0.38157894736842107</v>
      </c>
      <c r="P433" s="19">
        <f t="shared" si="41"/>
        <v>0.47368421052631576</v>
      </c>
      <c r="Q433" s="19">
        <f t="shared" si="42"/>
        <v>0.42682926829268292</v>
      </c>
      <c r="R433" s="19">
        <f t="shared" si="43"/>
        <v>0.90051347881899868</v>
      </c>
      <c r="S433" s="1">
        <f t="shared" si="44"/>
        <v>36</v>
      </c>
      <c r="T433" s="1">
        <v>1</v>
      </c>
      <c r="U433" s="11">
        <v>1</v>
      </c>
      <c r="W433" s="5">
        <v>1</v>
      </c>
    </row>
    <row r="434" spans="1:25">
      <c r="A434" s="20" t="s">
        <v>266</v>
      </c>
      <c r="B434" s="9">
        <v>1983</v>
      </c>
      <c r="C434" s="4">
        <v>54</v>
      </c>
      <c r="D434" s="4">
        <f t="shared" si="38"/>
        <v>54</v>
      </c>
      <c r="E434" s="4">
        <f t="shared" si="39"/>
        <v>20</v>
      </c>
      <c r="F434" s="4">
        <v>1</v>
      </c>
      <c r="G434" s="4">
        <v>15</v>
      </c>
      <c r="H434" s="4">
        <v>3</v>
      </c>
      <c r="I434" s="4">
        <v>1</v>
      </c>
      <c r="J434" s="4">
        <v>0</v>
      </c>
      <c r="K434" s="4">
        <v>0</v>
      </c>
      <c r="L434" s="4">
        <v>0</v>
      </c>
      <c r="M434" s="4">
        <v>0</v>
      </c>
      <c r="N434" s="4">
        <v>4</v>
      </c>
      <c r="O434" s="19">
        <f t="shared" si="40"/>
        <v>0.37037037037037035</v>
      </c>
      <c r="P434" s="19">
        <f t="shared" si="41"/>
        <v>0.81481481481481477</v>
      </c>
      <c r="Q434" s="19">
        <f t="shared" si="42"/>
        <v>0.37037037037037035</v>
      </c>
      <c r="R434" s="19">
        <f t="shared" si="43"/>
        <v>1.1851851851851851</v>
      </c>
      <c r="S434" s="1">
        <f t="shared" si="44"/>
        <v>44</v>
      </c>
      <c r="T434" s="1">
        <v>1</v>
      </c>
      <c r="U434" s="11">
        <v>1</v>
      </c>
      <c r="V434" s="5"/>
      <c r="W434" s="5">
        <v>1</v>
      </c>
    </row>
    <row r="435" spans="1:25">
      <c r="A435" s="20" t="s">
        <v>445</v>
      </c>
      <c r="B435" s="9">
        <v>1983</v>
      </c>
      <c r="C435" s="4">
        <v>40</v>
      </c>
      <c r="D435" s="4">
        <f t="shared" si="38"/>
        <v>39</v>
      </c>
      <c r="E435" s="4">
        <f t="shared" si="39"/>
        <v>14</v>
      </c>
      <c r="F435" s="4">
        <v>11</v>
      </c>
      <c r="G435" s="4">
        <v>2</v>
      </c>
      <c r="H435" s="4">
        <v>0</v>
      </c>
      <c r="I435" s="4">
        <v>1</v>
      </c>
      <c r="J435" s="4">
        <v>0</v>
      </c>
      <c r="K435" s="4">
        <v>0</v>
      </c>
      <c r="L435" s="4">
        <v>0</v>
      </c>
      <c r="M435" s="4">
        <v>1</v>
      </c>
      <c r="N435" s="4">
        <v>0</v>
      </c>
      <c r="O435" s="19">
        <f t="shared" si="40"/>
        <v>0.35897435897435898</v>
      </c>
      <c r="P435" s="19">
        <f t="shared" si="41"/>
        <v>0.48717948717948717</v>
      </c>
      <c r="Q435" s="19">
        <f t="shared" si="42"/>
        <v>0.375</v>
      </c>
      <c r="R435" s="19">
        <f t="shared" si="43"/>
        <v>0.86217948717948723</v>
      </c>
      <c r="S435" s="1">
        <f t="shared" si="44"/>
        <v>19</v>
      </c>
      <c r="T435" s="1">
        <v>1</v>
      </c>
      <c r="U435" s="11">
        <v>1</v>
      </c>
      <c r="V435" s="5"/>
      <c r="W435" s="5">
        <v>1</v>
      </c>
    </row>
    <row r="436" spans="1:25">
      <c r="A436" s="20" t="s">
        <v>276</v>
      </c>
      <c r="B436" s="9">
        <v>1983</v>
      </c>
      <c r="C436" s="4">
        <v>59</v>
      </c>
      <c r="D436" s="4">
        <f t="shared" si="38"/>
        <v>51</v>
      </c>
      <c r="E436" s="4">
        <f t="shared" si="39"/>
        <v>18</v>
      </c>
      <c r="F436" s="4">
        <v>15</v>
      </c>
      <c r="G436" s="4">
        <v>2</v>
      </c>
      <c r="H436" s="4">
        <v>0</v>
      </c>
      <c r="I436" s="4">
        <v>1</v>
      </c>
      <c r="J436" s="4">
        <v>0</v>
      </c>
      <c r="K436" s="4">
        <v>0</v>
      </c>
      <c r="L436" s="4">
        <v>0</v>
      </c>
      <c r="M436" s="4">
        <v>8</v>
      </c>
      <c r="N436" s="4">
        <v>0</v>
      </c>
      <c r="O436" s="19">
        <f t="shared" si="40"/>
        <v>0.35294117647058826</v>
      </c>
      <c r="P436" s="19">
        <f t="shared" si="41"/>
        <v>0.45098039215686275</v>
      </c>
      <c r="Q436" s="19">
        <f t="shared" si="42"/>
        <v>0.44067796610169491</v>
      </c>
      <c r="R436" s="19">
        <f t="shared" si="43"/>
        <v>0.89165835825855766</v>
      </c>
      <c r="S436" s="1">
        <f t="shared" si="44"/>
        <v>23</v>
      </c>
      <c r="T436" s="1">
        <v>1</v>
      </c>
      <c r="U436" s="11">
        <v>1</v>
      </c>
      <c r="W436" s="5">
        <v>1</v>
      </c>
    </row>
    <row r="437" spans="1:25">
      <c r="A437" s="20" t="s">
        <v>271</v>
      </c>
      <c r="B437" s="9">
        <v>1983</v>
      </c>
      <c r="C437" s="4">
        <v>56</v>
      </c>
      <c r="D437" s="4">
        <f t="shared" si="38"/>
        <v>49</v>
      </c>
      <c r="E437" s="4">
        <f t="shared" si="39"/>
        <v>17</v>
      </c>
      <c r="F437" s="4">
        <v>15</v>
      </c>
      <c r="G437" s="4">
        <v>1</v>
      </c>
      <c r="H437" s="4">
        <v>1</v>
      </c>
      <c r="I437" s="4">
        <v>0</v>
      </c>
      <c r="J437" s="4">
        <v>0</v>
      </c>
      <c r="K437" s="4">
        <v>0</v>
      </c>
      <c r="L437" s="4">
        <v>0</v>
      </c>
      <c r="M437" s="4">
        <v>7</v>
      </c>
      <c r="N437" s="4">
        <v>1</v>
      </c>
      <c r="O437" s="19">
        <f t="shared" si="40"/>
        <v>0.34693877551020408</v>
      </c>
      <c r="P437" s="19">
        <f t="shared" si="41"/>
        <v>0.40816326530612246</v>
      </c>
      <c r="Q437" s="19">
        <f t="shared" si="42"/>
        <v>0.42857142857142855</v>
      </c>
      <c r="R437" s="19">
        <f t="shared" si="43"/>
        <v>0.83673469387755106</v>
      </c>
      <c r="S437" s="1">
        <f t="shared" si="44"/>
        <v>20</v>
      </c>
      <c r="T437" s="1">
        <v>1</v>
      </c>
      <c r="U437" s="11">
        <v>1</v>
      </c>
      <c r="W437" s="5">
        <v>1</v>
      </c>
    </row>
    <row r="438" spans="1:25">
      <c r="A438" s="20" t="s">
        <v>277</v>
      </c>
      <c r="B438" s="9">
        <v>1983</v>
      </c>
      <c r="C438" s="4">
        <v>40</v>
      </c>
      <c r="D438" s="4">
        <f t="shared" si="38"/>
        <v>35</v>
      </c>
      <c r="E438" s="4">
        <f t="shared" si="39"/>
        <v>12</v>
      </c>
      <c r="F438" s="4">
        <v>8</v>
      </c>
      <c r="G438" s="4">
        <v>2</v>
      </c>
      <c r="H438" s="4">
        <v>2</v>
      </c>
      <c r="I438" s="4">
        <v>0</v>
      </c>
      <c r="J438" s="4">
        <v>0</v>
      </c>
      <c r="K438" s="4">
        <v>0</v>
      </c>
      <c r="L438" s="4">
        <v>0</v>
      </c>
      <c r="M438" s="4">
        <v>5</v>
      </c>
      <c r="N438" s="4">
        <v>0</v>
      </c>
      <c r="O438" s="19">
        <f t="shared" si="40"/>
        <v>0.34285714285714286</v>
      </c>
      <c r="P438" s="19">
        <f t="shared" si="41"/>
        <v>0.51428571428571423</v>
      </c>
      <c r="Q438" s="19">
        <f t="shared" si="42"/>
        <v>0.42499999999999999</v>
      </c>
      <c r="R438" s="19">
        <f t="shared" si="43"/>
        <v>0.93928571428571428</v>
      </c>
      <c r="S438" s="1">
        <f t="shared" si="44"/>
        <v>18</v>
      </c>
      <c r="T438" s="1">
        <v>1</v>
      </c>
      <c r="U438" s="11">
        <v>1</v>
      </c>
      <c r="V438" s="5"/>
      <c r="W438" s="5">
        <v>1</v>
      </c>
    </row>
    <row r="439" spans="1:25">
      <c r="A439" s="20" t="s">
        <v>267</v>
      </c>
      <c r="B439" s="9">
        <v>1983</v>
      </c>
      <c r="C439" s="4">
        <v>48</v>
      </c>
      <c r="D439" s="4">
        <f t="shared" si="38"/>
        <v>38</v>
      </c>
      <c r="E439" s="4">
        <f t="shared" si="39"/>
        <v>13</v>
      </c>
      <c r="F439" s="4">
        <v>11</v>
      </c>
      <c r="G439" s="4">
        <v>1</v>
      </c>
      <c r="H439" s="4">
        <v>1</v>
      </c>
      <c r="I439" s="4">
        <v>0</v>
      </c>
      <c r="J439" s="4">
        <v>0</v>
      </c>
      <c r="K439" s="4">
        <v>0</v>
      </c>
      <c r="L439" s="4">
        <v>0</v>
      </c>
      <c r="M439" s="4">
        <v>10</v>
      </c>
      <c r="N439" s="4">
        <v>2</v>
      </c>
      <c r="O439" s="19">
        <f t="shared" si="40"/>
        <v>0.34210526315789475</v>
      </c>
      <c r="P439" s="19">
        <f t="shared" si="41"/>
        <v>0.42105263157894735</v>
      </c>
      <c r="Q439" s="19">
        <f t="shared" si="42"/>
        <v>0.47916666666666669</v>
      </c>
      <c r="R439" s="19">
        <f t="shared" si="43"/>
        <v>0.90021929824561409</v>
      </c>
      <c r="S439" s="1">
        <f t="shared" si="44"/>
        <v>16</v>
      </c>
      <c r="T439" s="1">
        <v>1</v>
      </c>
      <c r="U439" s="11">
        <v>1</v>
      </c>
      <c r="V439" s="5"/>
      <c r="W439" s="5">
        <v>1</v>
      </c>
    </row>
    <row r="440" spans="1:25">
      <c r="A440" s="20" t="s">
        <v>274</v>
      </c>
      <c r="B440" s="9">
        <v>1983</v>
      </c>
      <c r="C440" s="4">
        <v>44</v>
      </c>
      <c r="D440" s="4">
        <f t="shared" si="38"/>
        <v>38</v>
      </c>
      <c r="E440" s="4">
        <f t="shared" si="39"/>
        <v>13</v>
      </c>
      <c r="F440" s="4">
        <v>9</v>
      </c>
      <c r="G440" s="4">
        <v>2</v>
      </c>
      <c r="H440" s="4">
        <v>2</v>
      </c>
      <c r="I440" s="4">
        <v>0</v>
      </c>
      <c r="J440" s="4">
        <v>0</v>
      </c>
      <c r="K440" s="4">
        <v>0</v>
      </c>
      <c r="L440" s="4">
        <v>0</v>
      </c>
      <c r="M440" s="4">
        <v>6</v>
      </c>
      <c r="N440" s="4">
        <v>1</v>
      </c>
      <c r="O440" s="19">
        <f t="shared" si="40"/>
        <v>0.34210526315789475</v>
      </c>
      <c r="P440" s="19">
        <f t="shared" si="41"/>
        <v>0.5</v>
      </c>
      <c r="Q440" s="19">
        <f t="shared" si="42"/>
        <v>0.43181818181818182</v>
      </c>
      <c r="R440" s="19">
        <f t="shared" si="43"/>
        <v>0.93181818181818188</v>
      </c>
      <c r="S440" s="1">
        <f t="shared" si="44"/>
        <v>19</v>
      </c>
      <c r="T440" s="1">
        <v>1</v>
      </c>
      <c r="U440" s="11">
        <v>1</v>
      </c>
      <c r="W440" s="5">
        <v>1</v>
      </c>
    </row>
    <row r="441" spans="1:25">
      <c r="A441" s="20" t="s">
        <v>270</v>
      </c>
      <c r="B441" s="9">
        <v>1983</v>
      </c>
      <c r="C441" s="4">
        <v>52</v>
      </c>
      <c r="D441" s="4">
        <f t="shared" si="38"/>
        <v>41</v>
      </c>
      <c r="E441" s="4">
        <f t="shared" si="39"/>
        <v>14</v>
      </c>
      <c r="F441" s="4">
        <v>12</v>
      </c>
      <c r="G441" s="4">
        <v>1</v>
      </c>
      <c r="H441" s="4">
        <v>1</v>
      </c>
      <c r="I441" s="4">
        <v>0</v>
      </c>
      <c r="J441" s="4">
        <v>0</v>
      </c>
      <c r="K441" s="4">
        <v>0</v>
      </c>
      <c r="L441" s="4">
        <v>0</v>
      </c>
      <c r="M441" s="4">
        <v>11</v>
      </c>
      <c r="N441" s="4">
        <v>0</v>
      </c>
      <c r="O441" s="19">
        <f t="shared" si="40"/>
        <v>0.34146341463414637</v>
      </c>
      <c r="P441" s="19">
        <f t="shared" si="41"/>
        <v>0.41463414634146339</v>
      </c>
      <c r="Q441" s="19">
        <f t="shared" si="42"/>
        <v>0.48076923076923078</v>
      </c>
      <c r="R441" s="19">
        <f t="shared" si="43"/>
        <v>0.89540337711069418</v>
      </c>
      <c r="S441" s="1">
        <f t="shared" si="44"/>
        <v>17</v>
      </c>
      <c r="T441" s="1">
        <v>1</v>
      </c>
      <c r="U441" s="11">
        <v>1</v>
      </c>
      <c r="V441" s="5"/>
      <c r="W441" s="5">
        <v>1</v>
      </c>
    </row>
    <row r="442" spans="1:25">
      <c r="A442" s="20" t="s">
        <v>268</v>
      </c>
      <c r="B442" s="9">
        <v>1983</v>
      </c>
      <c r="C442" s="4">
        <v>60</v>
      </c>
      <c r="D442" s="4">
        <f t="shared" si="38"/>
        <v>51</v>
      </c>
      <c r="E442" s="4">
        <f t="shared" si="39"/>
        <v>17</v>
      </c>
      <c r="F442" s="4">
        <v>14</v>
      </c>
      <c r="G442" s="4">
        <v>3</v>
      </c>
      <c r="H442" s="4">
        <v>0</v>
      </c>
      <c r="I442" s="4">
        <v>0</v>
      </c>
      <c r="J442" s="4">
        <v>0</v>
      </c>
      <c r="K442" s="4">
        <v>0</v>
      </c>
      <c r="L442" s="4">
        <v>0</v>
      </c>
      <c r="M442" s="4">
        <v>9</v>
      </c>
      <c r="N442" s="4">
        <v>1</v>
      </c>
      <c r="O442" s="19">
        <f t="shared" si="40"/>
        <v>0.33333333333333331</v>
      </c>
      <c r="P442" s="19">
        <f t="shared" si="41"/>
        <v>0.39215686274509803</v>
      </c>
      <c r="Q442" s="19">
        <f t="shared" si="42"/>
        <v>0.43333333333333335</v>
      </c>
      <c r="R442" s="19">
        <f t="shared" si="43"/>
        <v>0.82549019607843133</v>
      </c>
      <c r="S442" s="1">
        <f t="shared" si="44"/>
        <v>20</v>
      </c>
      <c r="T442" s="1">
        <v>1</v>
      </c>
      <c r="U442" s="11">
        <v>1</v>
      </c>
      <c r="W442" s="5">
        <v>1</v>
      </c>
    </row>
    <row r="443" spans="1:25">
      <c r="A443" s="20" t="s">
        <v>287</v>
      </c>
      <c r="B443" s="9">
        <v>1983</v>
      </c>
      <c r="C443" s="4">
        <v>39</v>
      </c>
      <c r="D443" s="4">
        <f t="shared" ref="D443:D460" si="45">C443-M443-L443</f>
        <v>36</v>
      </c>
      <c r="E443" s="4">
        <f t="shared" ref="E443:E460" si="46">SUM(F443:I443)</f>
        <v>12</v>
      </c>
      <c r="F443" s="4">
        <v>11</v>
      </c>
      <c r="G443" s="4">
        <v>1</v>
      </c>
      <c r="H443" s="4">
        <v>0</v>
      </c>
      <c r="I443" s="4">
        <v>0</v>
      </c>
      <c r="J443" s="4">
        <v>0</v>
      </c>
      <c r="K443" s="4">
        <v>0</v>
      </c>
      <c r="L443" s="4">
        <v>0</v>
      </c>
      <c r="M443" s="4">
        <v>3</v>
      </c>
      <c r="N443" s="4">
        <v>4</v>
      </c>
      <c r="O443" s="19">
        <f t="shared" ref="O443:O460" si="47">E443/D443</f>
        <v>0.33333333333333331</v>
      </c>
      <c r="P443" s="19">
        <f t="shared" ref="P443:P460" si="48">(F443+(2*G443)+(3*H443)+(4*I443))/D443</f>
        <v>0.3611111111111111</v>
      </c>
      <c r="Q443" s="19">
        <f t="shared" si="42"/>
        <v>0.38461538461538464</v>
      </c>
      <c r="R443" s="19">
        <f t="shared" si="43"/>
        <v>0.74572649572649574</v>
      </c>
      <c r="S443" s="1">
        <f t="shared" si="44"/>
        <v>13</v>
      </c>
      <c r="T443" s="1">
        <v>1</v>
      </c>
      <c r="U443" s="11">
        <v>1</v>
      </c>
      <c r="W443" s="5">
        <v>1</v>
      </c>
    </row>
    <row r="444" spans="1:25">
      <c r="A444" s="20" t="s">
        <v>273</v>
      </c>
      <c r="B444" s="9">
        <v>1983</v>
      </c>
      <c r="C444" s="4">
        <v>38</v>
      </c>
      <c r="D444" s="4">
        <f t="shared" si="45"/>
        <v>33</v>
      </c>
      <c r="E444" s="4">
        <f t="shared" si="46"/>
        <v>11</v>
      </c>
      <c r="F444" s="4">
        <v>9</v>
      </c>
      <c r="G444" s="4">
        <v>1</v>
      </c>
      <c r="H444" s="4">
        <v>0</v>
      </c>
      <c r="I444" s="4">
        <v>1</v>
      </c>
      <c r="J444" s="4">
        <v>0</v>
      </c>
      <c r="K444" s="4">
        <v>0</v>
      </c>
      <c r="L444" s="4">
        <v>0</v>
      </c>
      <c r="M444" s="4">
        <v>5</v>
      </c>
      <c r="N444" s="4">
        <v>3</v>
      </c>
      <c r="O444" s="19">
        <f t="shared" si="47"/>
        <v>0.33333333333333331</v>
      </c>
      <c r="P444" s="19">
        <f t="shared" si="48"/>
        <v>0.45454545454545453</v>
      </c>
      <c r="Q444" s="19">
        <f t="shared" si="42"/>
        <v>0.42105263157894735</v>
      </c>
      <c r="R444" s="19">
        <f t="shared" si="43"/>
        <v>0.87559808612440193</v>
      </c>
      <c r="S444" s="1">
        <f t="shared" si="44"/>
        <v>15</v>
      </c>
      <c r="T444" s="1">
        <v>1</v>
      </c>
      <c r="U444" s="11">
        <v>1</v>
      </c>
      <c r="W444" s="5">
        <v>1</v>
      </c>
    </row>
    <row r="445" spans="1:25">
      <c r="A445" s="20" t="s">
        <v>282</v>
      </c>
      <c r="B445" s="9">
        <v>1983</v>
      </c>
      <c r="C445" s="4">
        <v>59</v>
      </c>
      <c r="D445" s="4">
        <f t="shared" si="45"/>
        <v>55</v>
      </c>
      <c r="E445" s="4">
        <f t="shared" si="46"/>
        <v>17</v>
      </c>
      <c r="F445" s="4">
        <v>13</v>
      </c>
      <c r="G445" s="4">
        <v>2</v>
      </c>
      <c r="H445" s="4">
        <v>2</v>
      </c>
      <c r="I445" s="4">
        <v>0</v>
      </c>
      <c r="J445" s="4">
        <v>0</v>
      </c>
      <c r="K445" s="4">
        <v>0</v>
      </c>
      <c r="L445" s="4">
        <v>0</v>
      </c>
      <c r="M445" s="4">
        <v>4</v>
      </c>
      <c r="N445" s="4">
        <v>1</v>
      </c>
      <c r="O445" s="19">
        <f t="shared" si="47"/>
        <v>0.30909090909090908</v>
      </c>
      <c r="P445" s="19">
        <f t="shared" si="48"/>
        <v>0.41818181818181815</v>
      </c>
      <c r="Q445" s="19">
        <f t="shared" si="42"/>
        <v>0.3559322033898305</v>
      </c>
      <c r="R445" s="19">
        <f t="shared" si="43"/>
        <v>0.77411402157164866</v>
      </c>
      <c r="S445" s="1">
        <f t="shared" si="44"/>
        <v>23</v>
      </c>
      <c r="T445" s="1">
        <v>1</v>
      </c>
      <c r="U445" s="15"/>
      <c r="V445" s="15"/>
      <c r="W445" s="15"/>
      <c r="X445" s="15"/>
      <c r="Y445" s="15"/>
    </row>
    <row r="446" spans="1:25" s="15" customFormat="1">
      <c r="A446" s="20" t="s">
        <v>265</v>
      </c>
      <c r="B446" s="9">
        <v>1983</v>
      </c>
      <c r="C446" s="4">
        <v>59</v>
      </c>
      <c r="D446" s="4">
        <f t="shared" si="45"/>
        <v>47</v>
      </c>
      <c r="E446" s="4">
        <f t="shared" si="46"/>
        <v>14</v>
      </c>
      <c r="F446" s="4">
        <v>9</v>
      </c>
      <c r="G446" s="4">
        <v>3</v>
      </c>
      <c r="H446" s="4">
        <v>2</v>
      </c>
      <c r="I446" s="4">
        <v>0</v>
      </c>
      <c r="J446" s="4">
        <v>0</v>
      </c>
      <c r="K446" s="4">
        <v>0</v>
      </c>
      <c r="L446" s="4">
        <v>0</v>
      </c>
      <c r="M446" s="4">
        <v>12</v>
      </c>
      <c r="N446" s="4">
        <v>3</v>
      </c>
      <c r="O446" s="19">
        <f t="shared" si="47"/>
        <v>0.2978723404255319</v>
      </c>
      <c r="P446" s="19">
        <f t="shared" si="48"/>
        <v>0.44680851063829785</v>
      </c>
      <c r="Q446" s="19">
        <f t="shared" si="42"/>
        <v>0.44067796610169491</v>
      </c>
      <c r="R446" s="19">
        <f t="shared" si="43"/>
        <v>0.88748647673999281</v>
      </c>
      <c r="S446" s="1">
        <f t="shared" si="44"/>
        <v>21</v>
      </c>
      <c r="T446" s="1">
        <v>1</v>
      </c>
    </row>
    <row r="447" spans="1:25" s="15" customFormat="1">
      <c r="A447" s="20" t="s">
        <v>444</v>
      </c>
      <c r="B447" s="9">
        <v>1983</v>
      </c>
      <c r="C447" s="4">
        <v>34</v>
      </c>
      <c r="D447" s="4">
        <f t="shared" si="45"/>
        <v>34</v>
      </c>
      <c r="E447" s="4">
        <f t="shared" si="46"/>
        <v>10</v>
      </c>
      <c r="F447" s="4">
        <v>6</v>
      </c>
      <c r="G447" s="4">
        <v>2</v>
      </c>
      <c r="H447" s="4">
        <v>1</v>
      </c>
      <c r="I447" s="4">
        <v>1</v>
      </c>
      <c r="J447" s="4">
        <v>0</v>
      </c>
      <c r="K447" s="4">
        <v>0</v>
      </c>
      <c r="L447" s="4">
        <v>0</v>
      </c>
      <c r="M447" s="4">
        <v>0</v>
      </c>
      <c r="N447" s="4">
        <v>3</v>
      </c>
      <c r="O447" s="19">
        <f t="shared" si="47"/>
        <v>0.29411764705882354</v>
      </c>
      <c r="P447" s="19">
        <f t="shared" si="48"/>
        <v>0.5</v>
      </c>
      <c r="Q447" s="19">
        <f t="shared" si="42"/>
        <v>0.29411764705882354</v>
      </c>
      <c r="R447" s="19">
        <f t="shared" si="43"/>
        <v>0.79411764705882359</v>
      </c>
      <c r="S447" s="1">
        <f t="shared" si="44"/>
        <v>17</v>
      </c>
      <c r="T447" s="1">
        <v>1</v>
      </c>
    </row>
    <row r="448" spans="1:25" s="15" customFormat="1">
      <c r="A448" s="20" t="s">
        <v>289</v>
      </c>
      <c r="B448" s="9">
        <v>1983</v>
      </c>
      <c r="C448" s="4">
        <v>23</v>
      </c>
      <c r="D448" s="4">
        <f t="shared" si="45"/>
        <v>21</v>
      </c>
      <c r="E448" s="4">
        <f t="shared" si="46"/>
        <v>6</v>
      </c>
      <c r="F448" s="4">
        <v>6</v>
      </c>
      <c r="G448" s="4">
        <v>0</v>
      </c>
      <c r="H448" s="4">
        <v>0</v>
      </c>
      <c r="I448" s="4">
        <v>0</v>
      </c>
      <c r="J448" s="4">
        <v>0</v>
      </c>
      <c r="K448" s="4">
        <v>0</v>
      </c>
      <c r="L448" s="4">
        <v>0</v>
      </c>
      <c r="M448" s="4">
        <v>2</v>
      </c>
      <c r="N448" s="4">
        <v>3</v>
      </c>
      <c r="O448" s="19">
        <f t="shared" si="47"/>
        <v>0.2857142857142857</v>
      </c>
      <c r="P448" s="19">
        <f t="shared" si="48"/>
        <v>0.2857142857142857</v>
      </c>
      <c r="Q448" s="19">
        <f t="shared" si="42"/>
        <v>0.34782608695652173</v>
      </c>
      <c r="R448" s="19">
        <f t="shared" si="43"/>
        <v>0.63354037267080743</v>
      </c>
      <c r="S448" s="1">
        <f t="shared" si="44"/>
        <v>6</v>
      </c>
      <c r="T448" s="1">
        <v>1</v>
      </c>
    </row>
    <row r="449" spans="1:25" s="15" customFormat="1">
      <c r="A449" s="20" t="s">
        <v>286</v>
      </c>
      <c r="B449" s="9">
        <v>1983</v>
      </c>
      <c r="C449" s="4">
        <v>14</v>
      </c>
      <c r="D449" s="4">
        <f t="shared" si="45"/>
        <v>14</v>
      </c>
      <c r="E449" s="4">
        <f t="shared" si="46"/>
        <v>4</v>
      </c>
      <c r="F449" s="4">
        <v>3</v>
      </c>
      <c r="G449" s="4">
        <v>1</v>
      </c>
      <c r="H449" s="4">
        <v>0</v>
      </c>
      <c r="I449" s="4">
        <v>0</v>
      </c>
      <c r="J449" s="4">
        <v>0</v>
      </c>
      <c r="K449" s="4">
        <v>0</v>
      </c>
      <c r="L449" s="4">
        <v>0</v>
      </c>
      <c r="M449" s="4">
        <v>0</v>
      </c>
      <c r="N449" s="4">
        <v>2</v>
      </c>
      <c r="O449" s="19">
        <f t="shared" si="47"/>
        <v>0.2857142857142857</v>
      </c>
      <c r="P449" s="19">
        <f t="shared" si="48"/>
        <v>0.35714285714285715</v>
      </c>
      <c r="Q449" s="19">
        <f t="shared" si="42"/>
        <v>0.2857142857142857</v>
      </c>
      <c r="R449" s="19">
        <f t="shared" si="43"/>
        <v>0.64285714285714279</v>
      </c>
      <c r="S449" s="1">
        <f t="shared" si="44"/>
        <v>5</v>
      </c>
      <c r="T449" s="1">
        <v>1</v>
      </c>
    </row>
    <row r="450" spans="1:25" s="15" customFormat="1">
      <c r="A450" s="20" t="s">
        <v>264</v>
      </c>
      <c r="B450" s="9">
        <v>1983</v>
      </c>
      <c r="C450" s="4">
        <v>42</v>
      </c>
      <c r="D450" s="4">
        <f t="shared" si="45"/>
        <v>36</v>
      </c>
      <c r="E450" s="4">
        <f t="shared" si="46"/>
        <v>10</v>
      </c>
      <c r="F450" s="4">
        <v>10</v>
      </c>
      <c r="G450" s="4">
        <v>0</v>
      </c>
      <c r="H450" s="4">
        <v>0</v>
      </c>
      <c r="I450" s="4">
        <v>0</v>
      </c>
      <c r="J450" s="4">
        <v>0</v>
      </c>
      <c r="K450" s="4">
        <v>0</v>
      </c>
      <c r="L450" s="4">
        <v>0</v>
      </c>
      <c r="M450" s="4">
        <v>6</v>
      </c>
      <c r="N450" s="4">
        <v>4</v>
      </c>
      <c r="O450" s="19">
        <f t="shared" si="47"/>
        <v>0.27777777777777779</v>
      </c>
      <c r="P450" s="19">
        <f t="shared" si="48"/>
        <v>0.27777777777777779</v>
      </c>
      <c r="Q450" s="19">
        <f t="shared" si="42"/>
        <v>0.38095238095238093</v>
      </c>
      <c r="R450" s="19">
        <f t="shared" si="43"/>
        <v>0.65873015873015872</v>
      </c>
      <c r="S450" s="1">
        <f t="shared" si="44"/>
        <v>10</v>
      </c>
      <c r="T450" s="1">
        <v>1</v>
      </c>
    </row>
    <row r="451" spans="1:25" s="15" customFormat="1">
      <c r="A451" s="20" t="s">
        <v>448</v>
      </c>
      <c r="B451" s="9">
        <v>1983</v>
      </c>
      <c r="C451" s="4">
        <v>39</v>
      </c>
      <c r="D451" s="4">
        <f t="shared" si="45"/>
        <v>36</v>
      </c>
      <c r="E451" s="4">
        <f t="shared" si="46"/>
        <v>10</v>
      </c>
      <c r="F451" s="4">
        <v>9</v>
      </c>
      <c r="G451" s="4">
        <v>1</v>
      </c>
      <c r="H451" s="4">
        <v>0</v>
      </c>
      <c r="I451" s="4">
        <v>0</v>
      </c>
      <c r="J451" s="4">
        <v>0</v>
      </c>
      <c r="K451" s="4">
        <v>0</v>
      </c>
      <c r="L451" s="4">
        <v>0</v>
      </c>
      <c r="M451" s="4">
        <v>3</v>
      </c>
      <c r="N451" s="4">
        <v>1</v>
      </c>
      <c r="O451" s="19">
        <f t="shared" si="47"/>
        <v>0.27777777777777779</v>
      </c>
      <c r="P451" s="19">
        <f t="shared" si="48"/>
        <v>0.30555555555555558</v>
      </c>
      <c r="Q451" s="19">
        <f t="shared" ref="Q451:Q460" si="49">(E451+M451-L451)/(C451)</f>
        <v>0.33333333333333331</v>
      </c>
      <c r="R451" s="19">
        <f t="shared" ref="R451:R460" si="50">((F451+(2*G451)+(3*H451)+(4*I451))/D451)+((E451+M451-L451)/(C451))</f>
        <v>0.63888888888888884</v>
      </c>
      <c r="S451" s="1">
        <f t="shared" ref="S451:S460" si="51">F451+G451*2+H451*3+I451*4</f>
        <v>11</v>
      </c>
      <c r="T451" s="1">
        <v>1</v>
      </c>
    </row>
    <row r="452" spans="1:25" s="15" customFormat="1">
      <c r="A452" s="20" t="s">
        <v>288</v>
      </c>
      <c r="B452" s="9">
        <v>1983</v>
      </c>
      <c r="C452" s="4">
        <v>15</v>
      </c>
      <c r="D452" s="4">
        <f t="shared" si="45"/>
        <v>11</v>
      </c>
      <c r="E452" s="4">
        <f t="shared" si="46"/>
        <v>3</v>
      </c>
      <c r="F452" s="4">
        <v>2</v>
      </c>
      <c r="G452" s="4">
        <v>1</v>
      </c>
      <c r="H452" s="4">
        <v>0</v>
      </c>
      <c r="I452" s="4">
        <v>0</v>
      </c>
      <c r="J452" s="4">
        <v>0</v>
      </c>
      <c r="K452" s="4">
        <v>0</v>
      </c>
      <c r="L452" s="4">
        <v>0</v>
      </c>
      <c r="M452" s="4">
        <v>4</v>
      </c>
      <c r="N452" s="4">
        <v>1</v>
      </c>
      <c r="O452" s="19">
        <f t="shared" si="47"/>
        <v>0.27272727272727271</v>
      </c>
      <c r="P452" s="19">
        <f t="shared" si="48"/>
        <v>0.36363636363636365</v>
      </c>
      <c r="Q452" s="19">
        <f t="shared" si="49"/>
        <v>0.46666666666666667</v>
      </c>
      <c r="R452" s="19">
        <f t="shared" si="50"/>
        <v>0.83030303030303032</v>
      </c>
      <c r="S452" s="1">
        <f t="shared" si="51"/>
        <v>4</v>
      </c>
      <c r="T452" s="1">
        <v>1</v>
      </c>
    </row>
    <row r="453" spans="1:25" s="15" customFormat="1">
      <c r="A453" s="20" t="s">
        <v>284</v>
      </c>
      <c r="B453" s="9">
        <v>1983</v>
      </c>
      <c r="C453" s="4">
        <v>30</v>
      </c>
      <c r="D453" s="4">
        <f t="shared" si="45"/>
        <v>26</v>
      </c>
      <c r="E453" s="4">
        <f t="shared" si="46"/>
        <v>7</v>
      </c>
      <c r="F453" s="4">
        <v>4</v>
      </c>
      <c r="G453" s="4">
        <v>3</v>
      </c>
      <c r="H453" s="4">
        <v>0</v>
      </c>
      <c r="I453" s="4">
        <v>0</v>
      </c>
      <c r="J453" s="4">
        <v>0</v>
      </c>
      <c r="K453" s="4">
        <v>0</v>
      </c>
      <c r="L453" s="4">
        <v>0</v>
      </c>
      <c r="M453" s="4">
        <v>4</v>
      </c>
      <c r="N453" s="4">
        <v>1</v>
      </c>
      <c r="O453" s="19">
        <f t="shared" si="47"/>
        <v>0.26923076923076922</v>
      </c>
      <c r="P453" s="19">
        <f t="shared" si="48"/>
        <v>0.38461538461538464</v>
      </c>
      <c r="Q453" s="19">
        <f t="shared" si="49"/>
        <v>0.36666666666666664</v>
      </c>
      <c r="R453" s="19">
        <f t="shared" si="50"/>
        <v>0.75128205128205128</v>
      </c>
      <c r="S453" s="1">
        <f t="shared" si="51"/>
        <v>10</v>
      </c>
      <c r="T453" s="1">
        <v>1</v>
      </c>
    </row>
    <row r="454" spans="1:25" s="15" customFormat="1">
      <c r="A454" s="20" t="s">
        <v>272</v>
      </c>
      <c r="B454" s="9">
        <v>1983</v>
      </c>
      <c r="C454" s="4">
        <v>44</v>
      </c>
      <c r="D454" s="4">
        <f t="shared" si="45"/>
        <v>39</v>
      </c>
      <c r="E454" s="4">
        <f t="shared" si="46"/>
        <v>10</v>
      </c>
      <c r="F454" s="4">
        <v>10</v>
      </c>
      <c r="G454" s="4">
        <v>0</v>
      </c>
      <c r="H454" s="4">
        <v>0</v>
      </c>
      <c r="I454" s="4">
        <v>0</v>
      </c>
      <c r="J454" s="4">
        <v>0</v>
      </c>
      <c r="K454" s="4">
        <v>0</v>
      </c>
      <c r="L454" s="4">
        <v>0</v>
      </c>
      <c r="M454" s="4">
        <v>5</v>
      </c>
      <c r="N454" s="4">
        <v>2</v>
      </c>
      <c r="O454" s="19">
        <f t="shared" si="47"/>
        <v>0.25641025641025639</v>
      </c>
      <c r="P454" s="19">
        <f t="shared" si="48"/>
        <v>0.25641025641025639</v>
      </c>
      <c r="Q454" s="19">
        <f t="shared" si="49"/>
        <v>0.34090909090909088</v>
      </c>
      <c r="R454" s="19">
        <f t="shared" si="50"/>
        <v>0.59731934731934722</v>
      </c>
      <c r="S454" s="1">
        <f t="shared" si="51"/>
        <v>10</v>
      </c>
      <c r="T454" s="1">
        <v>1</v>
      </c>
    </row>
    <row r="455" spans="1:25" s="15" customFormat="1">
      <c r="A455" s="20" t="s">
        <v>446</v>
      </c>
      <c r="B455" s="9">
        <v>1983</v>
      </c>
      <c r="C455" s="4">
        <v>48</v>
      </c>
      <c r="D455" s="4">
        <f t="shared" si="45"/>
        <v>40</v>
      </c>
      <c r="E455" s="4">
        <f t="shared" si="46"/>
        <v>10</v>
      </c>
      <c r="F455" s="4">
        <v>8</v>
      </c>
      <c r="G455" s="4">
        <v>1</v>
      </c>
      <c r="H455" s="4">
        <v>1</v>
      </c>
      <c r="I455" s="4">
        <v>0</v>
      </c>
      <c r="J455" s="4">
        <v>0</v>
      </c>
      <c r="K455" s="4">
        <v>0</v>
      </c>
      <c r="L455" s="4">
        <v>0</v>
      </c>
      <c r="M455" s="4">
        <v>8</v>
      </c>
      <c r="N455" s="4">
        <v>1</v>
      </c>
      <c r="O455" s="19">
        <f t="shared" si="47"/>
        <v>0.25</v>
      </c>
      <c r="P455" s="19">
        <f t="shared" si="48"/>
        <v>0.32500000000000001</v>
      </c>
      <c r="Q455" s="19">
        <f t="shared" si="49"/>
        <v>0.375</v>
      </c>
      <c r="R455" s="19">
        <f t="shared" si="50"/>
        <v>0.7</v>
      </c>
      <c r="S455" s="1">
        <f t="shared" si="51"/>
        <v>13</v>
      </c>
      <c r="T455" s="1">
        <v>1</v>
      </c>
    </row>
    <row r="456" spans="1:25" s="15" customFormat="1">
      <c r="A456" s="20" t="s">
        <v>278</v>
      </c>
      <c r="B456" s="9">
        <v>1983</v>
      </c>
      <c r="C456" s="4">
        <v>49</v>
      </c>
      <c r="D456" s="4">
        <f t="shared" si="45"/>
        <v>41</v>
      </c>
      <c r="E456" s="4">
        <f t="shared" si="46"/>
        <v>10</v>
      </c>
      <c r="F456" s="4">
        <v>7</v>
      </c>
      <c r="G456" s="4">
        <v>2</v>
      </c>
      <c r="H456" s="4">
        <v>1</v>
      </c>
      <c r="I456" s="4">
        <v>0</v>
      </c>
      <c r="J456" s="4">
        <v>0</v>
      </c>
      <c r="K456" s="4">
        <v>0</v>
      </c>
      <c r="L456" s="4">
        <v>0</v>
      </c>
      <c r="M456" s="4">
        <v>8</v>
      </c>
      <c r="N456" s="4">
        <v>7</v>
      </c>
      <c r="O456" s="19">
        <f t="shared" si="47"/>
        <v>0.24390243902439024</v>
      </c>
      <c r="P456" s="19">
        <f t="shared" si="48"/>
        <v>0.34146341463414637</v>
      </c>
      <c r="Q456" s="19">
        <f t="shared" si="49"/>
        <v>0.36734693877551022</v>
      </c>
      <c r="R456" s="19">
        <f t="shared" si="50"/>
        <v>0.70881035340965659</v>
      </c>
      <c r="S456" s="1">
        <f t="shared" si="51"/>
        <v>14</v>
      </c>
      <c r="T456" s="1">
        <v>1</v>
      </c>
    </row>
    <row r="457" spans="1:25" s="15" customFormat="1">
      <c r="A457" s="20" t="s">
        <v>269</v>
      </c>
      <c r="B457" s="9">
        <v>1983</v>
      </c>
      <c r="C457" s="4">
        <v>34</v>
      </c>
      <c r="D457" s="4">
        <f t="shared" si="45"/>
        <v>30</v>
      </c>
      <c r="E457" s="4">
        <f t="shared" si="46"/>
        <v>6</v>
      </c>
      <c r="F457" s="4">
        <v>6</v>
      </c>
      <c r="G457" s="4">
        <v>0</v>
      </c>
      <c r="H457" s="4">
        <v>0</v>
      </c>
      <c r="I457" s="4">
        <v>0</v>
      </c>
      <c r="J457" s="4">
        <v>0</v>
      </c>
      <c r="K457" s="4">
        <v>0</v>
      </c>
      <c r="L457" s="4">
        <v>0</v>
      </c>
      <c r="M457" s="4">
        <v>4</v>
      </c>
      <c r="N457" s="4">
        <v>4</v>
      </c>
      <c r="O457" s="19">
        <f t="shared" si="47"/>
        <v>0.2</v>
      </c>
      <c r="P457" s="19">
        <f t="shared" si="48"/>
        <v>0.2</v>
      </c>
      <c r="Q457" s="19">
        <f t="shared" si="49"/>
        <v>0.29411764705882354</v>
      </c>
      <c r="R457" s="19">
        <f t="shared" si="50"/>
        <v>0.49411764705882355</v>
      </c>
      <c r="S457" s="1">
        <f t="shared" si="51"/>
        <v>6</v>
      </c>
      <c r="T457" s="1">
        <v>1</v>
      </c>
    </row>
    <row r="458" spans="1:25" s="15" customFormat="1">
      <c r="A458" s="20" t="s">
        <v>285</v>
      </c>
      <c r="B458" s="9">
        <v>1983</v>
      </c>
      <c r="C458" s="4">
        <v>49</v>
      </c>
      <c r="D458" s="4">
        <f t="shared" si="45"/>
        <v>41</v>
      </c>
      <c r="E458" s="4">
        <f t="shared" si="46"/>
        <v>8</v>
      </c>
      <c r="F458" s="4">
        <v>5</v>
      </c>
      <c r="G458" s="4">
        <v>1</v>
      </c>
      <c r="H458" s="4">
        <v>2</v>
      </c>
      <c r="I458" s="4">
        <v>0</v>
      </c>
      <c r="J458" s="4">
        <v>0</v>
      </c>
      <c r="K458" s="4">
        <v>0</v>
      </c>
      <c r="L458" s="4">
        <v>0</v>
      </c>
      <c r="M458" s="4">
        <v>8</v>
      </c>
      <c r="N458" s="4">
        <v>3</v>
      </c>
      <c r="O458" s="19">
        <f t="shared" si="47"/>
        <v>0.1951219512195122</v>
      </c>
      <c r="P458" s="19">
        <f t="shared" si="48"/>
        <v>0.31707317073170732</v>
      </c>
      <c r="Q458" s="19">
        <f t="shared" si="49"/>
        <v>0.32653061224489793</v>
      </c>
      <c r="R458" s="19">
        <f t="shared" si="50"/>
        <v>0.64360378297660525</v>
      </c>
      <c r="S458" s="1">
        <f t="shared" si="51"/>
        <v>13</v>
      </c>
      <c r="T458" s="1">
        <v>1</v>
      </c>
    </row>
    <row r="459" spans="1:25" s="15" customFormat="1">
      <c r="A459" s="20" t="s">
        <v>280</v>
      </c>
      <c r="B459" s="9">
        <v>1983</v>
      </c>
      <c r="C459" s="4">
        <v>49</v>
      </c>
      <c r="D459" s="4">
        <f t="shared" si="45"/>
        <v>40</v>
      </c>
      <c r="E459" s="4">
        <f t="shared" si="46"/>
        <v>7</v>
      </c>
      <c r="F459" s="4">
        <v>6</v>
      </c>
      <c r="G459" s="4">
        <v>1</v>
      </c>
      <c r="H459" s="4">
        <v>0</v>
      </c>
      <c r="I459" s="4">
        <v>0</v>
      </c>
      <c r="J459" s="4">
        <v>0</v>
      </c>
      <c r="K459" s="4">
        <v>0</v>
      </c>
      <c r="L459" s="4">
        <v>0</v>
      </c>
      <c r="M459" s="4">
        <v>9</v>
      </c>
      <c r="N459" s="4">
        <v>4</v>
      </c>
      <c r="O459" s="19">
        <f t="shared" si="47"/>
        <v>0.17499999999999999</v>
      </c>
      <c r="P459" s="19">
        <f t="shared" si="48"/>
        <v>0.2</v>
      </c>
      <c r="Q459" s="19">
        <f t="shared" si="49"/>
        <v>0.32653061224489793</v>
      </c>
      <c r="R459" s="19">
        <f t="shared" si="50"/>
        <v>0.52653061224489794</v>
      </c>
      <c r="S459" s="1">
        <f t="shared" si="51"/>
        <v>8</v>
      </c>
      <c r="T459" s="1">
        <v>1</v>
      </c>
    </row>
    <row r="460" spans="1:25" s="15" customFormat="1">
      <c r="A460" s="20" t="s">
        <v>450</v>
      </c>
      <c r="B460" s="9">
        <v>1983</v>
      </c>
      <c r="C460" s="4">
        <v>30</v>
      </c>
      <c r="D460" s="4">
        <f t="shared" si="45"/>
        <v>28</v>
      </c>
      <c r="E460" s="4">
        <f t="shared" si="46"/>
        <v>4</v>
      </c>
      <c r="F460" s="4">
        <v>4</v>
      </c>
      <c r="G460" s="4">
        <v>0</v>
      </c>
      <c r="H460" s="4">
        <v>0</v>
      </c>
      <c r="I460" s="4">
        <v>0</v>
      </c>
      <c r="J460" s="4">
        <v>0</v>
      </c>
      <c r="K460" s="4">
        <v>0</v>
      </c>
      <c r="L460" s="4">
        <v>0</v>
      </c>
      <c r="M460" s="4">
        <v>2</v>
      </c>
      <c r="N460" s="4">
        <v>8</v>
      </c>
      <c r="O460" s="19">
        <f t="shared" si="47"/>
        <v>0.14285714285714285</v>
      </c>
      <c r="P460" s="22">
        <f t="shared" si="48"/>
        <v>0.14285714285714285</v>
      </c>
      <c r="Q460" s="19">
        <f t="shared" si="49"/>
        <v>0.2</v>
      </c>
      <c r="R460" s="19">
        <f t="shared" si="50"/>
        <v>0.34285714285714286</v>
      </c>
      <c r="S460" s="1">
        <f t="shared" si="51"/>
        <v>4</v>
      </c>
      <c r="T460" s="1">
        <v>1</v>
      </c>
    </row>
    <row r="461" spans="1:25" s="15" customFormat="1">
      <c r="A461" s="20"/>
      <c r="B461" s="9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19"/>
      <c r="P461" s="19"/>
      <c r="Q461" s="19"/>
      <c r="R461" s="19"/>
      <c r="S461" s="19"/>
      <c r="T461" s="1"/>
      <c r="U461" s="11"/>
      <c r="V461" s="11"/>
      <c r="W461" s="5"/>
      <c r="X461" s="11"/>
      <c r="Y461" s="11"/>
    </row>
  </sheetData>
  <sortState ref="A2:Y58">
    <sortCondition descending="1" ref="O2:O58"/>
  </sortState>
  <phoneticPr fontId="0" type="noConversion"/>
  <hyperlinks>
    <hyperlink ref="A282" r:id="rId1" display="http://www.leaguelineup.com/player_baseball.asp?playerid=743729"/>
    <hyperlink ref="A283" r:id="rId2" display="http://www.leaguelineup.com/player_baseball.asp?playerid=1212480"/>
    <hyperlink ref="A284" r:id="rId3" display="http://www.leaguelineup.com/player_baseball.asp?playerid=1212483"/>
    <hyperlink ref="A3" r:id="rId4" display="http://www.leaguelineup.com/player_baseball.asp?playerid=765394"/>
    <hyperlink ref="A285" r:id="rId5" display="http://www.leaguelineup.com/player_baseball.asp?playerid=743792"/>
    <hyperlink ref="A286" r:id="rId6" display="http://www.leaguelineup.com/player_baseball.asp?playerid=809338"/>
    <hyperlink ref="A80" r:id="rId7" display="http://www.leaguelineup.com/player_baseball.asp?playerid=1341382"/>
    <hyperlink ref="A287" r:id="rId8" display="http://www.leaguelineup.com/player_baseball.asp?playerid=743791"/>
    <hyperlink ref="A51" r:id="rId9" display="http://www.leaguelineup.com/player_baseball.asp?playerid=721665"/>
    <hyperlink ref="A288" r:id="rId10" display="http://www.leaguelineup.com/player_baseball.asp?playerid=830928"/>
    <hyperlink ref="A88" r:id="rId11" display="http://www.leaguelineup.com/player_baseball.asp?playerid=1212478"/>
    <hyperlink ref="A78" r:id="rId12" display="http://www.leaguelineup.com/player_baseball.asp?playerid=743767"/>
    <hyperlink ref="A289" r:id="rId13" display="http://www.leaguelineup.com/player_baseball.asp?playerid=1341383"/>
    <hyperlink ref="A35" r:id="rId14" display="http://www.leaguelineup.com/player_baseball.asp?playerid=1212485"/>
    <hyperlink ref="A290" r:id="rId15" display="http://www.leaguelineup.com/player_baseball.asp?playerid=1212486"/>
    <hyperlink ref="A7" r:id="rId16" display="http://www.leaguelineup.com/player_baseball.asp?playerid=748288"/>
  </hyperlinks>
  <pageMargins left="0.75" right="0.75" top="1" bottom="1" header="0.5" footer="0.5"/>
  <pageSetup scale="74" fitToHeight="8" orientation="portrait" r:id="rId17"/>
  <headerFooter alignWithMargins="0"/>
  <drawing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Hitting</vt:lpstr>
    </vt:vector>
  </TitlesOfParts>
  <Company>Canadian National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 User</dc:creator>
  <cp:lastModifiedBy>771375</cp:lastModifiedBy>
  <cp:lastPrinted>2002-07-26T21:01:13Z</cp:lastPrinted>
  <dcterms:created xsi:type="dcterms:W3CDTF">2001-08-02T14:54:35Z</dcterms:created>
  <dcterms:modified xsi:type="dcterms:W3CDTF">2013-04-08T17:40:11Z</dcterms:modified>
</cp:coreProperties>
</file>