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9"/>
  <workbookPr/>
  <mc:AlternateContent xmlns:mc="http://schemas.openxmlformats.org/markup-compatibility/2006">
    <mc:Choice Requires="x15">
      <x15ac:absPath xmlns:x15ac="http://schemas.microsoft.com/office/spreadsheetml/2010/11/ac" url="/Users/davidstein/Dropbox/Darby/Analysis/"/>
    </mc:Choice>
  </mc:AlternateContent>
  <xr:revisionPtr revIDLastSave="0" documentId="13_ncr:1_{5FED24E2-5A47-3C41-A6B3-198F8F2DD748}" xr6:coauthVersionLast="40" xr6:coauthVersionMax="40" xr10:uidLastSave="{00000000-0000-0000-0000-000000000000}"/>
  <bookViews>
    <workbookView xWindow="1440" yWindow="460" windowWidth="24160" windowHeight="12460" tabRatio="50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M84" i="1" l="1"/>
  <c r="AG92" i="1" l="1"/>
  <c r="AE95" i="1" l="1"/>
  <c r="AC95" i="1" l="1"/>
  <c r="AC92" i="1"/>
  <c r="AB95" i="1" l="1"/>
  <c r="AB92" i="1"/>
  <c r="AA92" i="1"/>
  <c r="Z92" i="1"/>
  <c r="Y92" i="1"/>
  <c r="Y95" i="1"/>
  <c r="X95" i="1"/>
  <c r="W95" i="1"/>
  <c r="X84" i="1"/>
  <c r="V95" i="1"/>
  <c r="V84" i="1"/>
  <c r="U95" i="1"/>
  <c r="U84" i="1"/>
  <c r="R95" i="1"/>
  <c r="Q95" i="1"/>
  <c r="Q84" i="1"/>
  <c r="P95" i="1"/>
  <c r="P84" i="1"/>
</calcChain>
</file>

<file path=xl/sharedStrings.xml><?xml version="1.0" encoding="utf-8"?>
<sst xmlns="http://schemas.openxmlformats.org/spreadsheetml/2006/main" count="147" uniqueCount="84">
  <si>
    <t>All Country World</t>
  </si>
  <si>
    <t>Asia</t>
  </si>
  <si>
    <t>Pacific Ex-Japan</t>
  </si>
  <si>
    <t>Europe</t>
  </si>
  <si>
    <t>Europe Ex-UK</t>
  </si>
  <si>
    <t>Emerging Markets</t>
  </si>
  <si>
    <t>Emerging Asia</t>
  </si>
  <si>
    <t>Emerging Europe</t>
  </si>
  <si>
    <t>Emerging Latin America</t>
  </si>
  <si>
    <t>Frontier Markets</t>
  </si>
  <si>
    <t>Australia</t>
  </si>
  <si>
    <t>Canada</t>
  </si>
  <si>
    <t>China</t>
  </si>
  <si>
    <t>France</t>
  </si>
  <si>
    <t>Germany</t>
  </si>
  <si>
    <t>Japan</t>
  </si>
  <si>
    <t>U.K.</t>
  </si>
  <si>
    <t>U.S.</t>
  </si>
  <si>
    <t>Cyclically Adjusted Price-to Earnings Ratio (i.e. Shiller P/E)</t>
  </si>
  <si>
    <t>JP Morgan Global PMI</t>
  </si>
  <si>
    <t>Developed Markets</t>
  </si>
  <si>
    <t>Eurozone</t>
  </si>
  <si>
    <t>United Kingdom</t>
  </si>
  <si>
    <t>U.S. PMI  provided by Markit</t>
  </si>
  <si>
    <t>U.S. PMI  provided by ISM</t>
  </si>
  <si>
    <t>Share of PMIs Above 50</t>
  </si>
  <si>
    <t>Share of PMIs Posting Monthly Increase</t>
  </si>
  <si>
    <t>Share of PMIs Posting Annual Increase</t>
  </si>
  <si>
    <t>Alerian MLP Dividend Yield</t>
  </si>
  <si>
    <t>MLP Incremental Yield Above 10 Year Treasuries</t>
  </si>
  <si>
    <t>20 Year Median Incremental MLP Yield Over 10-Year Treasuries</t>
  </si>
  <si>
    <t>MLP Incrmental  Yield Above REIT Yield</t>
  </si>
  <si>
    <t>20 Year Median Incremental MLP Yield Over REIT Yield</t>
  </si>
  <si>
    <t>U.S. Corporate High Yield Bonds Yield To Worst</t>
  </si>
  <si>
    <t>U.S. High Yield Incremental Yield Above 10 Year Treasuries</t>
  </si>
  <si>
    <t>Average Incremental Yield Since 1983</t>
  </si>
  <si>
    <t>U.S. Investment Grade Corporate Bonds Yield To Worst</t>
  </si>
  <si>
    <t>U.S. Investment Grade Incremental Yield Above 10 Year Treasuries</t>
  </si>
  <si>
    <t>Average Incremental Yield Since 1973</t>
  </si>
  <si>
    <t>U.S. Mortgage-Backed Securities Yield To Worst</t>
  </si>
  <si>
    <t>U.S. MBS Incremental Yield Above 10 Year Treasuries</t>
  </si>
  <si>
    <t>Average Incremental Yield Since 1989</t>
  </si>
  <si>
    <t>Percentage of Global Markets Above 50 Day Moving Average</t>
  </si>
  <si>
    <t>Percentage of Global Markets Above 200 Day Moving Average</t>
  </si>
  <si>
    <t>Percentage of Global Stocks Above 50 Day Moving Average</t>
  </si>
  <si>
    <t>Percentage of Global Stocks Above 200 Day Moving Average</t>
  </si>
  <si>
    <t>Percent of Global Markets With Rising 200 Day Moving Averages</t>
  </si>
  <si>
    <t>Valuations - Earnings Yield</t>
  </si>
  <si>
    <t>Valuations - Dividend Yield</t>
  </si>
  <si>
    <t xml:space="preserve">Valuations - Income Strategies </t>
  </si>
  <si>
    <t>Economic Trends - Purchasing Manager Indices (PMI)</t>
  </si>
  <si>
    <t>Market Internals - Trend Data</t>
  </si>
  <si>
    <t>U.S. Real 5-Year Yield</t>
  </si>
  <si>
    <t>Nominal 5-Year Yield minus Real 5-Year Yield</t>
  </si>
  <si>
    <t>U.S. Real 7-Year Yield</t>
  </si>
  <si>
    <t>Nominal 7-Year Yield minus Real 7-Year Yield</t>
  </si>
  <si>
    <t>U.S. Real 10-Year Yield</t>
  </si>
  <si>
    <t>Nominal 10-Year Yield minus Real 10-Year Yield</t>
  </si>
  <si>
    <t>4,8%</t>
  </si>
  <si>
    <t>Historical</t>
  </si>
  <si>
    <t>Standard</t>
  </si>
  <si>
    <t>Average</t>
  </si>
  <si>
    <t>Deviations</t>
  </si>
  <si>
    <t>Earnings</t>
  </si>
  <si>
    <t>Starting</t>
  </si>
  <si>
    <t xml:space="preserve">From </t>
  </si>
  <si>
    <t>Yield</t>
  </si>
  <si>
    <t>Year</t>
  </si>
  <si>
    <t>Median</t>
  </si>
  <si>
    <t>P/E</t>
  </si>
  <si>
    <t>Emerging Market Yields</t>
  </si>
  <si>
    <t>Emerging Market Incremental Yield Above 10 Year Treasuries</t>
  </si>
  <si>
    <t>Average Incremental Yield Since 1997</t>
  </si>
  <si>
    <t>Money For the Rest of Us Plus Invesment Conditions Monthly Data</t>
  </si>
  <si>
    <t>NAREIT All REIT Dividend Yield (includes mortgage reits)</t>
  </si>
  <si>
    <t>20 Year All REIT Dividend Yield Average</t>
  </si>
  <si>
    <t>NAREIT Equity REIT Dividend Yield</t>
  </si>
  <si>
    <t>20 Year Equity REIT Dividend Yield Average</t>
  </si>
  <si>
    <t>Equity REIT Yield Above 10 Year Treasuries</t>
  </si>
  <si>
    <t>World (Developed)</t>
  </si>
  <si>
    <t>World ex U.S.</t>
  </si>
  <si>
    <t>Switzerland</t>
  </si>
  <si>
    <t>20 Year Average REIT Yield Above 10-Year Treasuries</t>
  </si>
  <si>
    <t>All Country Asia Pacific Ex-Japan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</si>
</sst>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16" fontId="0" fillId="0" borderId="0" xfId="0" applyNumberFormat="1"/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4" fillId="0" borderId="0" xfId="0" applyFont="1"/>
    <xf numFmtId="17" fontId="3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5" fillId="0" borderId="0" xfId="0" applyFont="1"/>
    <xf numFmtId="164" fontId="2" fillId="0" borderId="0" xfId="0" applyNumberFormat="1" applyFont="1" applyFill="1" applyAlignment="1">
      <alignment horizontal="center"/>
    </xf>
    <xf numFmtId="1" fontId="2" fillId="0" borderId="0" xfId="1" applyNumberFormat="1" applyFont="1" applyAlignment="1">
      <alignment horizontal="center"/>
    </xf>
    <xf numFmtId="165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2" fillId="0" borderId="0" xfId="0" applyNumberFormat="1" applyFont="1" applyFill="1" applyAlignment="1">
      <alignment horizontal="center"/>
    </xf>
    <xf numFmtId="9" fontId="2" fillId="0" borderId="0" xfId="0" applyNumberFormat="1" applyFont="1" applyFill="1" applyAlignment="1">
      <alignment horizontal="center"/>
    </xf>
    <xf numFmtId="0" fontId="0" fillId="0" borderId="0" xfId="0" applyFill="1"/>
    <xf numFmtId="165" fontId="6" fillId="0" borderId="0" xfId="1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4" fontId="2" fillId="2" borderId="0" xfId="0" applyNumberFormat="1" applyFont="1" applyFill="1" applyAlignment="1">
      <alignment horizontal="center"/>
    </xf>
    <xf numFmtId="9" fontId="7" fillId="0" borderId="0" xfId="0" applyNumberFormat="1" applyFont="1" applyAlignment="1">
      <alignment horizontal="center"/>
    </xf>
    <xf numFmtId="0" fontId="8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53"/>
  <sheetViews>
    <sheetView tabSelected="1" workbookViewId="0">
      <pane xSplit="1" topLeftCell="AI1" activePane="topRight" state="frozen"/>
      <selection pane="topRight" activeCell="AM147" sqref="AM147:AM153"/>
    </sheetView>
  </sheetViews>
  <sheetFormatPr baseColWidth="10" defaultRowHeight="16" x14ac:dyDescent="0.2"/>
  <cols>
    <col min="1" max="1" width="88.5" customWidth="1"/>
    <col min="2" max="2" width="14" customWidth="1"/>
    <col min="3" max="7" width="13.83203125" bestFit="1" customWidth="1"/>
    <col min="8" max="8" width="13.83203125" customWidth="1"/>
    <col min="9" max="9" width="14" customWidth="1"/>
    <col min="10" max="16" width="13.83203125" customWidth="1"/>
    <col min="17" max="39" width="15.33203125" customWidth="1"/>
    <col min="40" max="40" width="14.1640625" customWidth="1"/>
    <col min="41" max="41" width="14.33203125" customWidth="1"/>
    <col min="42" max="42" width="14" customWidth="1"/>
  </cols>
  <sheetData>
    <row r="1" spans="1:42" ht="31" x14ac:dyDescent="0.35">
      <c r="A1" s="8" t="s">
        <v>73</v>
      </c>
    </row>
    <row r="3" spans="1:42" ht="24" x14ac:dyDescent="0.3">
      <c r="AN3" s="12" t="s">
        <v>59</v>
      </c>
      <c r="AO3" s="12" t="s">
        <v>59</v>
      </c>
      <c r="AP3" s="12" t="s">
        <v>60</v>
      </c>
    </row>
    <row r="4" spans="1:42" ht="24" x14ac:dyDescent="0.3">
      <c r="AN4" s="12" t="s">
        <v>61</v>
      </c>
      <c r="AO4" s="12" t="s">
        <v>61</v>
      </c>
      <c r="AP4" s="12" t="s">
        <v>62</v>
      </c>
    </row>
    <row r="5" spans="1:42" ht="24" x14ac:dyDescent="0.3">
      <c r="A5" s="4" t="s">
        <v>47</v>
      </c>
      <c r="AN5" s="12" t="s">
        <v>63</v>
      </c>
      <c r="AO5" s="12" t="s">
        <v>64</v>
      </c>
      <c r="AP5" s="12" t="s">
        <v>65</v>
      </c>
    </row>
    <row r="6" spans="1:42" ht="24" x14ac:dyDescent="0.3">
      <c r="A6" s="1"/>
      <c r="B6" s="5">
        <v>42339</v>
      </c>
      <c r="C6" s="5">
        <v>42385</v>
      </c>
      <c r="D6" s="5">
        <v>42416</v>
      </c>
      <c r="E6" s="5">
        <v>42445</v>
      </c>
      <c r="F6" s="5">
        <v>42476</v>
      </c>
      <c r="G6" s="5">
        <v>42506</v>
      </c>
      <c r="H6" s="5">
        <v>42522</v>
      </c>
      <c r="I6" s="5">
        <v>42552</v>
      </c>
      <c r="J6" s="5">
        <v>42583</v>
      </c>
      <c r="K6" s="5">
        <v>42614</v>
      </c>
      <c r="L6" s="5">
        <v>42644</v>
      </c>
      <c r="M6" s="5">
        <v>42675</v>
      </c>
      <c r="N6" s="5">
        <v>42705</v>
      </c>
      <c r="O6" s="5">
        <v>42736</v>
      </c>
      <c r="P6" s="5">
        <v>42783</v>
      </c>
      <c r="Q6" s="5">
        <v>42811</v>
      </c>
      <c r="R6" s="5">
        <v>42842</v>
      </c>
      <c r="S6" s="5">
        <v>42872</v>
      </c>
      <c r="T6" s="5">
        <v>42887</v>
      </c>
      <c r="U6" s="5">
        <v>42917</v>
      </c>
      <c r="V6" s="5">
        <v>42948</v>
      </c>
      <c r="W6" s="5">
        <v>42995</v>
      </c>
      <c r="X6" s="5">
        <v>43025</v>
      </c>
      <c r="Y6" s="5">
        <v>43056</v>
      </c>
      <c r="Z6" s="5">
        <v>43086</v>
      </c>
      <c r="AA6" s="5">
        <v>43101</v>
      </c>
      <c r="AB6" s="5">
        <v>43149</v>
      </c>
      <c r="AC6" s="5">
        <v>43177</v>
      </c>
      <c r="AD6" s="5">
        <v>43208</v>
      </c>
      <c r="AE6" s="5">
        <v>43238</v>
      </c>
      <c r="AF6" s="5">
        <v>43269</v>
      </c>
      <c r="AG6" s="5">
        <v>43282</v>
      </c>
      <c r="AH6" s="5">
        <v>43330</v>
      </c>
      <c r="AI6" s="5">
        <v>43361</v>
      </c>
      <c r="AJ6" s="5">
        <v>43391</v>
      </c>
      <c r="AK6" s="5">
        <v>43422</v>
      </c>
      <c r="AL6" s="5">
        <v>43452</v>
      </c>
      <c r="AM6" s="5">
        <v>43484</v>
      </c>
      <c r="AN6" s="13" t="s">
        <v>66</v>
      </c>
      <c r="AO6" s="13" t="s">
        <v>67</v>
      </c>
      <c r="AP6" s="13" t="s">
        <v>61</v>
      </c>
    </row>
    <row r="7" spans="1:42" ht="24" x14ac:dyDescent="0.3">
      <c r="A7" s="2" t="s">
        <v>0</v>
      </c>
      <c r="B7" s="3">
        <v>5.3999999999999999E-2</v>
      </c>
      <c r="C7" s="3">
        <v>5.6000000000000001E-2</v>
      </c>
      <c r="D7" s="3">
        <v>5.8000000000000003E-2</v>
      </c>
      <c r="E7" s="3">
        <v>5.8999999999999997E-2</v>
      </c>
      <c r="F7" s="3">
        <v>5.3999999999999999E-2</v>
      </c>
      <c r="G7" s="3">
        <v>5.2999999999999999E-2</v>
      </c>
      <c r="H7" s="3">
        <v>5.1999999999999998E-2</v>
      </c>
      <c r="I7" s="3">
        <v>5.1999999999999998E-2</v>
      </c>
      <c r="J7" s="3">
        <v>0.05</v>
      </c>
      <c r="K7" s="3">
        <v>4.9000000000000002E-2</v>
      </c>
      <c r="L7" s="3">
        <v>4.9000000000000002E-2</v>
      </c>
      <c r="M7" s="3">
        <v>4.9000000000000002E-2</v>
      </c>
      <c r="N7" s="3">
        <v>4.8000000000000001E-2</v>
      </c>
      <c r="O7" s="3">
        <v>4.8000000000000001E-2</v>
      </c>
      <c r="P7" s="3">
        <v>4.8000000000000001E-2</v>
      </c>
      <c r="Q7" s="3">
        <v>4.7E-2</v>
      </c>
      <c r="R7" s="3">
        <v>4.8000000000000001E-2</v>
      </c>
      <c r="S7" s="3">
        <v>4.7E-2</v>
      </c>
      <c r="T7" s="3">
        <v>4.8000000000000001E-2</v>
      </c>
      <c r="U7" s="3">
        <v>4.9000000000000002E-2</v>
      </c>
      <c r="V7" s="3">
        <v>4.8000000000000001E-2</v>
      </c>
      <c r="W7" s="3">
        <v>0.05</v>
      </c>
      <c r="X7" s="3">
        <v>0.05</v>
      </c>
      <c r="Y7" s="3">
        <v>4.9000000000000002E-2</v>
      </c>
      <c r="Z7" s="3">
        <v>4.7E-2</v>
      </c>
      <c r="AA7" s="3">
        <v>4.9000000000000002E-2</v>
      </c>
      <c r="AB7" s="3">
        <v>4.7E-2</v>
      </c>
      <c r="AC7" s="3">
        <v>0.05</v>
      </c>
      <c r="AD7" s="3">
        <v>5.2999999999999999E-2</v>
      </c>
      <c r="AE7" s="3">
        <v>5.2999999999999999E-2</v>
      </c>
      <c r="AF7" s="3">
        <v>5.3999999999999999E-2</v>
      </c>
      <c r="AG7" s="3">
        <v>5.3999999999999999E-2</v>
      </c>
      <c r="AH7" s="3">
        <v>5.2999999999999999E-2</v>
      </c>
      <c r="AI7" s="3">
        <v>5.3999999999999999E-2</v>
      </c>
      <c r="AJ7" s="3">
        <v>5.3999999999999999E-2</v>
      </c>
      <c r="AK7" s="3">
        <v>5.8999999999999997E-2</v>
      </c>
      <c r="AL7" s="3">
        <v>0.06</v>
      </c>
      <c r="AM7" s="3">
        <v>6.5000000000000002E-2</v>
      </c>
      <c r="AN7" s="3">
        <v>5.2999999999999999E-2</v>
      </c>
      <c r="AO7" s="10">
        <v>1995</v>
      </c>
      <c r="AP7" s="11">
        <v>0.8</v>
      </c>
    </row>
    <row r="8" spans="1:42" ht="24" x14ac:dyDescent="0.3">
      <c r="A8" s="2" t="s">
        <v>79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>
        <v>5.1999999999999998E-2</v>
      </c>
      <c r="AH8" s="3">
        <v>0.05</v>
      </c>
      <c r="AI8" s="3">
        <v>5.0999999999999997E-2</v>
      </c>
      <c r="AJ8" s="3">
        <v>5.1999999999999998E-2</v>
      </c>
      <c r="AK8" s="3">
        <v>5.6000000000000001E-2</v>
      </c>
      <c r="AL8" s="3">
        <v>5.7000000000000002E-2</v>
      </c>
      <c r="AM8" s="3">
        <v>6.2E-2</v>
      </c>
      <c r="AN8" s="3">
        <v>6.3E-2</v>
      </c>
      <c r="AO8" s="10">
        <v>1969</v>
      </c>
      <c r="AP8" s="17">
        <v>0.1</v>
      </c>
    </row>
    <row r="9" spans="1:42" ht="24" x14ac:dyDescent="0.3">
      <c r="A9" s="2" t="s">
        <v>80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>
        <v>6.3E-2</v>
      </c>
      <c r="AH9" s="3">
        <v>6.0999999999999999E-2</v>
      </c>
      <c r="AI9" s="3">
        <v>6.4000000000000001E-2</v>
      </c>
      <c r="AJ9" s="3">
        <v>6.4000000000000001E-2</v>
      </c>
      <c r="AK9" s="3">
        <v>6.9000000000000006E-2</v>
      </c>
      <c r="AL9" s="3">
        <v>7.0000000000000007E-2</v>
      </c>
      <c r="AM9" s="3">
        <v>7.4999999999999997E-2</v>
      </c>
      <c r="AN9" s="3">
        <v>6.0999999999999999E-2</v>
      </c>
      <c r="AO9" s="10">
        <v>1969</v>
      </c>
      <c r="AP9" s="11">
        <v>0.7</v>
      </c>
    </row>
    <row r="10" spans="1:42" ht="24" x14ac:dyDescent="0.3">
      <c r="A10" s="2" t="s">
        <v>1</v>
      </c>
      <c r="B10" s="3">
        <v>6.5000000000000002E-2</v>
      </c>
      <c r="C10" s="3">
        <v>6.6000000000000003E-2</v>
      </c>
      <c r="D10" s="3">
        <v>7.0999999999999994E-2</v>
      </c>
      <c r="E10" s="3">
        <v>7.4999999999999997E-2</v>
      </c>
      <c r="F10" s="3">
        <v>6.9000000000000006E-2</v>
      </c>
      <c r="G10" s="3">
        <v>6.8000000000000005E-2</v>
      </c>
      <c r="H10" s="3">
        <v>6.5000000000000002E-2</v>
      </c>
      <c r="I10" s="3">
        <v>7.0000000000000007E-2</v>
      </c>
      <c r="J10" s="3">
        <v>6.6000000000000003E-2</v>
      </c>
      <c r="K10" s="3">
        <v>6.3E-2</v>
      </c>
      <c r="L10" s="3">
        <v>6.2E-2</v>
      </c>
      <c r="M10" s="3">
        <v>6.0999999999999999E-2</v>
      </c>
      <c r="N10" s="3">
        <v>5.8999999999999997E-2</v>
      </c>
      <c r="O10" s="3">
        <v>5.7000000000000002E-2</v>
      </c>
      <c r="P10" s="3">
        <v>5.7000000000000002E-2</v>
      </c>
      <c r="Q10" s="3">
        <v>5.8000000000000003E-2</v>
      </c>
      <c r="R10" s="3">
        <v>5.8999999999999997E-2</v>
      </c>
      <c r="S10" s="3">
        <v>0.06</v>
      </c>
      <c r="T10" s="3">
        <v>6.3E-2</v>
      </c>
      <c r="U10" s="3">
        <v>6.2E-2</v>
      </c>
      <c r="V10" s="3">
        <v>6.2E-2</v>
      </c>
      <c r="W10" s="3">
        <v>6.5000000000000002E-2</v>
      </c>
      <c r="X10" s="3">
        <v>6.2E-2</v>
      </c>
      <c r="Y10" s="3">
        <v>6.3E-2</v>
      </c>
      <c r="Z10" s="3">
        <v>6.4000000000000001E-2</v>
      </c>
      <c r="AA10" s="3">
        <v>6.2E-2</v>
      </c>
      <c r="AB10" s="3">
        <v>6.2E-2</v>
      </c>
      <c r="AC10" s="3">
        <v>6.7000000000000004E-2</v>
      </c>
      <c r="AD10" s="3">
        <v>7.0999999999999994E-2</v>
      </c>
      <c r="AE10" s="3">
        <v>6.9000000000000006E-2</v>
      </c>
      <c r="AF10" s="3">
        <v>7.0999999999999994E-2</v>
      </c>
      <c r="AG10" s="3">
        <v>7.0999999999999994E-2</v>
      </c>
      <c r="AH10" s="3">
        <v>7.0000000000000007E-2</v>
      </c>
      <c r="AI10" s="3">
        <v>7.2999999999999995E-2</v>
      </c>
      <c r="AJ10" s="3">
        <v>7.0999999999999994E-2</v>
      </c>
      <c r="AK10" s="3">
        <v>7.8E-2</v>
      </c>
      <c r="AL10" s="19">
        <v>7.8E-2</v>
      </c>
      <c r="AM10" s="19">
        <v>8.3000000000000004E-2</v>
      </c>
      <c r="AN10" s="3">
        <v>4.2999999999999997E-2</v>
      </c>
      <c r="AO10" s="10">
        <v>1972</v>
      </c>
      <c r="AP10" s="11">
        <v>2</v>
      </c>
    </row>
    <row r="11" spans="1:42" ht="24" x14ac:dyDescent="0.3">
      <c r="A11" s="2" t="s">
        <v>2</v>
      </c>
      <c r="B11" s="3">
        <v>8.2000000000000003E-2</v>
      </c>
      <c r="C11" s="3">
        <v>8.8999999999999996E-2</v>
      </c>
      <c r="D11" s="3">
        <v>8.5999999999999993E-2</v>
      </c>
      <c r="E11" s="3">
        <v>8.5999999999999993E-2</v>
      </c>
      <c r="F11" s="3">
        <v>7.6999999999999999E-2</v>
      </c>
      <c r="G11" s="3">
        <v>7.6999999999999999E-2</v>
      </c>
      <c r="H11" s="3">
        <v>7.6999999999999999E-2</v>
      </c>
      <c r="I11" s="3">
        <v>7.4999999999999997E-2</v>
      </c>
      <c r="J11" s="3">
        <v>7.0999999999999994E-2</v>
      </c>
      <c r="K11" s="3">
        <v>7.0000000000000007E-2</v>
      </c>
      <c r="L11" s="3">
        <v>6.6000000000000003E-2</v>
      </c>
      <c r="M11" s="3">
        <v>6.6000000000000003E-2</v>
      </c>
      <c r="N11" s="3">
        <v>6.8000000000000005E-2</v>
      </c>
      <c r="O11" s="3">
        <v>6.9000000000000006E-2</v>
      </c>
      <c r="P11" s="3">
        <v>6.7000000000000004E-2</v>
      </c>
      <c r="Q11" s="3">
        <v>6.6000000000000003E-2</v>
      </c>
      <c r="R11" s="3">
        <v>6.6000000000000003E-2</v>
      </c>
      <c r="S11" s="3">
        <v>6.5000000000000002E-2</v>
      </c>
      <c r="T11" s="3">
        <v>6.5000000000000002E-2</v>
      </c>
      <c r="U11" s="3">
        <v>6.5000000000000002E-2</v>
      </c>
      <c r="V11" s="3">
        <v>6.3E-2</v>
      </c>
      <c r="W11" s="3">
        <v>6.4000000000000001E-2</v>
      </c>
      <c r="X11" s="3">
        <v>6.5000000000000002E-2</v>
      </c>
      <c r="Y11" s="3">
        <v>6.3E-2</v>
      </c>
      <c r="Z11" s="3">
        <v>6.6000000000000003E-2</v>
      </c>
      <c r="AA11" s="3">
        <v>6.7000000000000004E-2</v>
      </c>
      <c r="AB11" s="3">
        <v>6.4000000000000001E-2</v>
      </c>
      <c r="AC11" s="3">
        <v>6.6000000000000003E-2</v>
      </c>
      <c r="AD11" s="3">
        <v>7.0999999999999994E-2</v>
      </c>
      <c r="AE11" s="3">
        <v>7.0999999999999994E-2</v>
      </c>
      <c r="AF11" s="3">
        <v>7.1999999999999995E-2</v>
      </c>
      <c r="AG11" s="3">
        <v>7.1999999999999995E-2</v>
      </c>
      <c r="AH11" s="3">
        <v>7.2999999999999995E-2</v>
      </c>
      <c r="AI11" s="3">
        <v>7.1999999999999995E-2</v>
      </c>
      <c r="AJ11" s="3">
        <v>7.3999999999999996E-2</v>
      </c>
      <c r="AK11" s="3">
        <v>8.1000000000000003E-2</v>
      </c>
      <c r="AL11" s="19">
        <v>7.9000000000000001E-2</v>
      </c>
      <c r="AM11" s="19">
        <v>8.2000000000000003E-2</v>
      </c>
      <c r="AN11" s="3">
        <v>6.4000000000000001E-2</v>
      </c>
      <c r="AO11" s="10">
        <v>1995</v>
      </c>
      <c r="AP11" s="11">
        <v>1.2</v>
      </c>
    </row>
    <row r="12" spans="1:42" ht="24" x14ac:dyDescent="0.3">
      <c r="A12" s="2" t="s">
        <v>3</v>
      </c>
      <c r="B12" s="3">
        <v>5.3999999999999999E-2</v>
      </c>
      <c r="C12" s="3">
        <v>5.5E-2</v>
      </c>
      <c r="D12" s="3">
        <v>5.8999999999999997E-2</v>
      </c>
      <c r="E12" s="3">
        <v>0.06</v>
      </c>
      <c r="F12" s="3">
        <v>5.5E-2</v>
      </c>
      <c r="G12" s="3">
        <v>0.05</v>
      </c>
      <c r="H12" s="3">
        <v>0.05</v>
      </c>
      <c r="I12" s="3">
        <v>0.05</v>
      </c>
      <c r="J12" s="3">
        <v>4.8000000000000001E-2</v>
      </c>
      <c r="K12" s="3">
        <v>4.8000000000000001E-2</v>
      </c>
      <c r="L12" s="3">
        <v>4.7E-2</v>
      </c>
      <c r="M12" s="3">
        <v>4.4999999999999998E-2</v>
      </c>
      <c r="N12" s="3">
        <v>4.4999999999999998E-2</v>
      </c>
      <c r="O12" s="3">
        <v>4.5999999999999999E-2</v>
      </c>
      <c r="P12" s="3">
        <v>4.5999999999999999E-2</v>
      </c>
      <c r="Q12" s="3">
        <v>4.5999999999999999E-2</v>
      </c>
      <c r="R12" s="3">
        <v>4.5999999999999999E-2</v>
      </c>
      <c r="S12" s="3">
        <v>4.3999999999999997E-2</v>
      </c>
      <c r="T12" s="3">
        <v>4.4999999999999998E-2</v>
      </c>
      <c r="U12" s="3">
        <v>4.7E-2</v>
      </c>
      <c r="V12" s="3">
        <v>4.7E-2</v>
      </c>
      <c r="W12" s="3">
        <v>4.9000000000000002E-2</v>
      </c>
      <c r="X12" s="3">
        <v>5.0999999999999997E-2</v>
      </c>
      <c r="Y12" s="3">
        <v>0.05</v>
      </c>
      <c r="Z12" s="3">
        <v>5.0999999999999997E-2</v>
      </c>
      <c r="AA12" s="3">
        <v>4.9000000000000002E-2</v>
      </c>
      <c r="AB12" s="3">
        <v>4.9000000000000002E-2</v>
      </c>
      <c r="AC12" s="3">
        <v>5.0999999999999997E-2</v>
      </c>
      <c r="AD12" s="3">
        <v>5.8000000000000003E-2</v>
      </c>
      <c r="AE12" s="3">
        <v>5.8000000000000003E-2</v>
      </c>
      <c r="AF12" s="3">
        <v>5.8999999999999997E-2</v>
      </c>
      <c r="AG12" s="3">
        <v>5.8999999999999997E-2</v>
      </c>
      <c r="AH12" s="3">
        <v>5.7000000000000002E-2</v>
      </c>
      <c r="AI12" s="3">
        <v>0.06</v>
      </c>
      <c r="AJ12" s="3">
        <v>6.2E-2</v>
      </c>
      <c r="AK12" s="3">
        <v>6.6000000000000003E-2</v>
      </c>
      <c r="AL12" s="3">
        <v>6.7000000000000004E-2</v>
      </c>
      <c r="AM12" s="3">
        <v>7.0999999999999994E-2</v>
      </c>
      <c r="AN12" s="3">
        <v>7.4999999999999997E-2</v>
      </c>
      <c r="AO12" s="10">
        <v>1969</v>
      </c>
      <c r="AP12" s="17">
        <v>0.2</v>
      </c>
    </row>
    <row r="13" spans="1:42" ht="24" x14ac:dyDescent="0.3">
      <c r="A13" s="2" t="s">
        <v>4</v>
      </c>
      <c r="B13" s="3">
        <v>5.1999999999999998E-2</v>
      </c>
      <c r="C13" s="3">
        <v>5.1999999999999998E-2</v>
      </c>
      <c r="D13" s="3">
        <v>5.6000000000000001E-2</v>
      </c>
      <c r="E13" s="3">
        <v>5.8000000000000003E-2</v>
      </c>
      <c r="F13" s="3">
        <v>5.5E-2</v>
      </c>
      <c r="G13" s="3">
        <v>5.1999999999999998E-2</v>
      </c>
      <c r="H13" s="3">
        <v>5.0999999999999997E-2</v>
      </c>
      <c r="I13" s="3">
        <v>5.1999999999999998E-2</v>
      </c>
      <c r="J13" s="3">
        <v>0.05</v>
      </c>
      <c r="K13" s="3">
        <v>4.9000000000000002E-2</v>
      </c>
      <c r="L13" s="3">
        <v>4.8000000000000001E-2</v>
      </c>
      <c r="M13" s="3">
        <v>4.8000000000000001E-2</v>
      </c>
      <c r="N13" s="3">
        <v>4.8000000000000001E-2</v>
      </c>
      <c r="O13" s="3">
        <v>0.05</v>
      </c>
      <c r="P13" s="3">
        <v>0.05</v>
      </c>
      <c r="Q13" s="3">
        <v>0.05</v>
      </c>
      <c r="R13" s="3">
        <v>4.8000000000000001E-2</v>
      </c>
      <c r="S13" s="3">
        <v>4.5999999999999999E-2</v>
      </c>
      <c r="T13" s="3">
        <v>4.5999999999999999E-2</v>
      </c>
      <c r="U13" s="3">
        <v>4.9000000000000002E-2</v>
      </c>
      <c r="V13" s="3">
        <v>0.05</v>
      </c>
      <c r="W13" s="3">
        <v>5.1999999999999998E-2</v>
      </c>
      <c r="X13" s="3">
        <v>5.0999999999999997E-2</v>
      </c>
      <c r="Y13" s="3">
        <v>5.0999999999999997E-2</v>
      </c>
      <c r="Z13" s="3">
        <v>5.0999999999999997E-2</v>
      </c>
      <c r="AA13" s="3">
        <v>0.05</v>
      </c>
      <c r="AB13" s="3">
        <v>4.9000000000000002E-2</v>
      </c>
      <c r="AC13" s="3">
        <v>5.1999999999999998E-2</v>
      </c>
      <c r="AD13" s="3">
        <v>5.7000000000000002E-2</v>
      </c>
      <c r="AE13" s="3">
        <v>5.7000000000000002E-2</v>
      </c>
      <c r="AF13" s="3">
        <v>5.8999999999999997E-2</v>
      </c>
      <c r="AG13" s="3">
        <v>5.8999999999999997E-2</v>
      </c>
      <c r="AH13" s="3">
        <v>5.7000000000000002E-2</v>
      </c>
      <c r="AI13" s="3">
        <v>5.8999999999999997E-2</v>
      </c>
      <c r="AJ13" s="3">
        <v>0.06</v>
      </c>
      <c r="AK13" s="3">
        <v>6.4000000000000001E-2</v>
      </c>
      <c r="AL13" s="3">
        <v>6.5000000000000002E-2</v>
      </c>
      <c r="AM13" s="3">
        <v>6.9000000000000006E-2</v>
      </c>
      <c r="AN13" s="3">
        <v>6.8000000000000005E-2</v>
      </c>
      <c r="AO13" s="10">
        <v>1974</v>
      </c>
      <c r="AP13" s="11">
        <v>0.1</v>
      </c>
    </row>
    <row r="14" spans="1:42" ht="24" x14ac:dyDescent="0.3">
      <c r="A14" s="2" t="s">
        <v>5</v>
      </c>
      <c r="B14" s="3">
        <v>7.6999999999999999E-2</v>
      </c>
      <c r="C14" s="3">
        <v>8.5000000000000006E-2</v>
      </c>
      <c r="D14" s="3">
        <v>7.9000000000000001E-2</v>
      </c>
      <c r="E14" s="3">
        <v>7.9000000000000001E-2</v>
      </c>
      <c r="F14" s="3">
        <v>7.2999999999999995E-2</v>
      </c>
      <c r="G14" s="3">
        <v>7.2999999999999995E-2</v>
      </c>
      <c r="H14" s="3">
        <v>7.4999999999999997E-2</v>
      </c>
      <c r="I14" s="3">
        <v>7.1999999999999995E-2</v>
      </c>
      <c r="J14" s="3">
        <v>6.9000000000000006E-2</v>
      </c>
      <c r="K14" s="3">
        <v>6.8000000000000005E-2</v>
      </c>
      <c r="L14" s="3">
        <v>6.8000000000000005E-2</v>
      </c>
      <c r="M14" s="3">
        <v>6.7000000000000004E-2</v>
      </c>
      <c r="N14" s="3">
        <v>6.8000000000000005E-2</v>
      </c>
      <c r="O14" s="3">
        <v>7.0000000000000007E-2</v>
      </c>
      <c r="P14" s="3">
        <v>6.7000000000000004E-2</v>
      </c>
      <c r="Q14" s="3">
        <v>6.6000000000000003E-2</v>
      </c>
      <c r="R14" s="3">
        <v>6.7000000000000004E-2</v>
      </c>
      <c r="S14" s="3">
        <v>6.6000000000000003E-2</v>
      </c>
      <c r="T14" s="3">
        <v>6.6000000000000003E-2</v>
      </c>
      <c r="U14" s="3">
        <v>6.7000000000000004E-2</v>
      </c>
      <c r="V14" s="3">
        <v>6.5000000000000002E-2</v>
      </c>
      <c r="W14" s="3">
        <v>6.4000000000000001E-2</v>
      </c>
      <c r="X14" s="3">
        <v>6.5000000000000002E-2</v>
      </c>
      <c r="Y14" s="3">
        <v>6.3E-2</v>
      </c>
      <c r="Z14" s="3">
        <v>6.5000000000000002E-2</v>
      </c>
      <c r="AA14" s="3">
        <v>6.6000000000000003E-2</v>
      </c>
      <c r="AB14" s="3">
        <v>6.2E-2</v>
      </c>
      <c r="AC14" s="3">
        <v>6.5000000000000002E-2</v>
      </c>
      <c r="AD14" s="3">
        <v>6.8000000000000005E-2</v>
      </c>
      <c r="AE14" s="3">
        <v>6.9000000000000006E-2</v>
      </c>
      <c r="AF14" s="3">
        <v>7.0000000000000007E-2</v>
      </c>
      <c r="AG14" s="3">
        <v>7.1999999999999995E-2</v>
      </c>
      <c r="AH14" s="3">
        <v>7.0999999999999994E-2</v>
      </c>
      <c r="AI14" s="3">
        <v>7.1999999999999995E-2</v>
      </c>
      <c r="AJ14" s="3">
        <v>7.4999999999999997E-2</v>
      </c>
      <c r="AK14" s="3">
        <v>8.1000000000000003E-2</v>
      </c>
      <c r="AL14" s="3">
        <v>0.08</v>
      </c>
      <c r="AM14" s="3">
        <v>8.3000000000000004E-2</v>
      </c>
      <c r="AN14" s="3">
        <v>6.9000000000000006E-2</v>
      </c>
      <c r="AO14" s="10">
        <v>1995</v>
      </c>
      <c r="AP14" s="11">
        <v>1</v>
      </c>
    </row>
    <row r="15" spans="1:42" ht="24" x14ac:dyDescent="0.3">
      <c r="A15" s="2" t="s">
        <v>6</v>
      </c>
      <c r="B15" s="3">
        <v>8.2000000000000003E-2</v>
      </c>
      <c r="C15" s="3">
        <v>9.4E-2</v>
      </c>
      <c r="D15" s="3">
        <v>8.5000000000000006E-2</v>
      </c>
      <c r="E15" s="3">
        <v>8.5999999999999993E-2</v>
      </c>
      <c r="F15" s="3">
        <v>0.08</v>
      </c>
      <c r="G15" s="3">
        <v>8.1000000000000003E-2</v>
      </c>
      <c r="H15" s="3">
        <v>8.1000000000000003E-2</v>
      </c>
      <c r="I15" s="3">
        <v>7.6999999999999999E-2</v>
      </c>
      <c r="J15" s="3">
        <v>7.3999999999999996E-2</v>
      </c>
      <c r="K15" s="3">
        <v>7.0999999999999994E-2</v>
      </c>
      <c r="L15" s="3">
        <v>7.0000000000000007E-2</v>
      </c>
      <c r="M15" s="3">
        <v>7.0000000000000007E-2</v>
      </c>
      <c r="N15" s="3">
        <v>7.0999999999999994E-2</v>
      </c>
      <c r="O15" s="3">
        <v>7.2999999999999995E-2</v>
      </c>
      <c r="P15" s="3">
        <v>7.0000000000000007E-2</v>
      </c>
      <c r="Q15" s="3">
        <v>6.9000000000000006E-2</v>
      </c>
      <c r="R15" s="3">
        <v>6.7000000000000004E-2</v>
      </c>
      <c r="S15" s="3">
        <v>6.5000000000000002E-2</v>
      </c>
      <c r="T15" s="3">
        <v>6.4000000000000001E-2</v>
      </c>
      <c r="U15" s="3">
        <v>6.6000000000000003E-2</v>
      </c>
      <c r="V15" s="3">
        <v>6.4000000000000001E-2</v>
      </c>
      <c r="W15" s="3">
        <v>6.3E-2</v>
      </c>
      <c r="X15" s="3">
        <v>6.6000000000000003E-2</v>
      </c>
      <c r="Y15" s="3">
        <v>6.2E-2</v>
      </c>
      <c r="Z15" s="3">
        <v>6.4000000000000001E-2</v>
      </c>
      <c r="AA15" s="3">
        <v>6.5000000000000002E-2</v>
      </c>
      <c r="AB15" s="3">
        <v>6.2E-2</v>
      </c>
      <c r="AC15" s="3">
        <v>6.4000000000000001E-2</v>
      </c>
      <c r="AD15" s="3">
        <v>6.8000000000000005E-2</v>
      </c>
      <c r="AE15" s="3">
        <v>7.0000000000000007E-2</v>
      </c>
      <c r="AF15" s="3">
        <v>7.0000000000000007E-2</v>
      </c>
      <c r="AG15" s="3">
        <v>7.2999999999999995E-2</v>
      </c>
      <c r="AH15" s="3">
        <v>7.1999999999999995E-2</v>
      </c>
      <c r="AI15" s="3">
        <v>7.2999999999999995E-2</v>
      </c>
      <c r="AJ15" s="3">
        <v>7.5999999999999998E-2</v>
      </c>
      <c r="AK15" s="3">
        <v>8.3000000000000004E-2</v>
      </c>
      <c r="AL15" s="3">
        <v>8.1000000000000003E-2</v>
      </c>
      <c r="AM15" s="3">
        <v>8.5000000000000006E-2</v>
      </c>
      <c r="AN15" s="3">
        <v>6.3E-2</v>
      </c>
      <c r="AO15" s="10">
        <v>1995</v>
      </c>
      <c r="AP15" s="11">
        <v>1</v>
      </c>
    </row>
    <row r="16" spans="1:42" ht="24" x14ac:dyDescent="0.3">
      <c r="A16" s="2" t="s">
        <v>7</v>
      </c>
      <c r="B16" s="3">
        <v>9.9000000000000005E-2</v>
      </c>
      <c r="C16" s="3">
        <v>9.9000000000000005E-2</v>
      </c>
      <c r="D16" s="3">
        <v>8.5999999999999993E-2</v>
      </c>
      <c r="E16" s="3">
        <v>8.4000000000000005E-2</v>
      </c>
      <c r="F16" s="3">
        <v>7.9000000000000001E-2</v>
      </c>
      <c r="G16" s="3">
        <v>7.3999999999999996E-2</v>
      </c>
      <c r="H16" s="3">
        <v>9.0999999999999998E-2</v>
      </c>
      <c r="I16" s="3">
        <v>9.5000000000000001E-2</v>
      </c>
      <c r="J16" s="3">
        <v>9.0999999999999998E-2</v>
      </c>
      <c r="K16" s="3">
        <v>8.8999999999999996E-2</v>
      </c>
      <c r="L16" s="3">
        <v>0.109</v>
      </c>
      <c r="M16" s="3">
        <v>0.107</v>
      </c>
      <c r="N16" s="3">
        <v>0.10299999999999999</v>
      </c>
      <c r="O16" s="3">
        <v>9.5000000000000001E-2</v>
      </c>
      <c r="P16" s="3">
        <v>0.09</v>
      </c>
      <c r="Q16" s="3">
        <v>0.09</v>
      </c>
      <c r="R16" s="3">
        <v>0.105</v>
      </c>
      <c r="S16" s="3">
        <v>0.113</v>
      </c>
      <c r="T16" s="3">
        <v>0.113</v>
      </c>
      <c r="U16" s="3">
        <v>0.114</v>
      </c>
      <c r="V16" s="3">
        <v>0.11</v>
      </c>
      <c r="W16" s="3">
        <v>0.107</v>
      </c>
      <c r="X16" s="3">
        <v>0.107</v>
      </c>
      <c r="Y16" s="3">
        <v>0.106</v>
      </c>
      <c r="Z16" s="3">
        <v>0.108</v>
      </c>
      <c r="AA16" s="3">
        <v>0.11</v>
      </c>
      <c r="AB16" s="3">
        <v>0.10199999999999999</v>
      </c>
      <c r="AC16" s="3">
        <v>0.105</v>
      </c>
      <c r="AD16" s="3">
        <v>0.111</v>
      </c>
      <c r="AE16" s="3">
        <v>0.111</v>
      </c>
      <c r="AF16" s="3">
        <v>0.114</v>
      </c>
      <c r="AG16" s="3">
        <v>0.11700000000000001</v>
      </c>
      <c r="AH16" s="3">
        <v>0.115</v>
      </c>
      <c r="AI16" s="3">
        <v>0.115</v>
      </c>
      <c r="AJ16" s="3">
        <v>0.122</v>
      </c>
      <c r="AK16" s="3">
        <v>0.13</v>
      </c>
      <c r="AL16" s="3">
        <v>0.13300000000000001</v>
      </c>
      <c r="AM16" s="3">
        <v>0.14399999999999999</v>
      </c>
      <c r="AN16" s="3">
        <v>9.9000000000000005E-2</v>
      </c>
      <c r="AO16" s="10">
        <v>1996</v>
      </c>
      <c r="AP16" s="11">
        <v>1.1000000000000001</v>
      </c>
    </row>
    <row r="17" spans="1:42" ht="24" x14ac:dyDescent="0.3">
      <c r="A17" s="2" t="s">
        <v>8</v>
      </c>
      <c r="B17" s="3">
        <v>0.05</v>
      </c>
      <c r="C17" s="3">
        <v>5.0999999999999997E-2</v>
      </c>
      <c r="D17" s="3">
        <v>5.0999999999999997E-2</v>
      </c>
      <c r="E17" s="3">
        <v>5.1999999999999998E-2</v>
      </c>
      <c r="F17" s="3">
        <v>4.4999999999999998E-2</v>
      </c>
      <c r="G17" s="3">
        <v>4.2999999999999997E-2</v>
      </c>
      <c r="H17" s="3">
        <v>4.9000000000000002E-2</v>
      </c>
      <c r="I17" s="3">
        <v>4.8000000000000001E-2</v>
      </c>
      <c r="J17" s="3">
        <v>4.4999999999999998E-2</v>
      </c>
      <c r="K17" s="3">
        <v>4.7E-2</v>
      </c>
      <c r="L17" s="3">
        <v>4.5999999999999999E-2</v>
      </c>
      <c r="M17" s="3">
        <v>4.2999999999999997E-2</v>
      </c>
      <c r="N17" s="3">
        <v>4.5999999999999999E-2</v>
      </c>
      <c r="O17" s="3">
        <v>5.0999999999999997E-2</v>
      </c>
      <c r="P17" s="3" t="s">
        <v>58</v>
      </c>
      <c r="Q17" s="3">
        <v>4.7E-2</v>
      </c>
      <c r="R17" s="3">
        <v>5.3999999999999999E-2</v>
      </c>
      <c r="S17" s="3">
        <v>5.3999999999999999E-2</v>
      </c>
      <c r="T17" s="3">
        <v>5.7000000000000002E-2</v>
      </c>
      <c r="U17" s="3">
        <v>0.06</v>
      </c>
      <c r="V17" s="3">
        <v>5.7000000000000002E-2</v>
      </c>
      <c r="W17" s="3">
        <v>5.2999999999999999E-2</v>
      </c>
      <c r="X17" s="3">
        <v>5.2999999999999999E-2</v>
      </c>
      <c r="Y17" s="3">
        <v>5.2999999999999999E-2</v>
      </c>
      <c r="Z17" s="3">
        <v>5.8000000000000003E-2</v>
      </c>
      <c r="AA17" s="3">
        <v>5.6000000000000001E-2</v>
      </c>
      <c r="AB17" s="3">
        <v>5.1999999999999998E-2</v>
      </c>
      <c r="AC17" s="3">
        <v>5.2999999999999999E-2</v>
      </c>
      <c r="AD17" s="3">
        <v>5.2999999999999999E-2</v>
      </c>
      <c r="AE17" s="3">
        <v>5.1999999999999998E-2</v>
      </c>
      <c r="AF17" s="3">
        <v>5.6000000000000001E-2</v>
      </c>
      <c r="AG17" s="3">
        <v>5.7000000000000002E-2</v>
      </c>
      <c r="AH17" s="3">
        <v>5.3999999999999999E-2</v>
      </c>
      <c r="AI17" s="3">
        <v>5.8000000000000003E-2</v>
      </c>
      <c r="AJ17" s="3">
        <v>5.7000000000000002E-2</v>
      </c>
      <c r="AK17" s="3">
        <v>5.6000000000000001E-2</v>
      </c>
      <c r="AL17" s="3">
        <v>5.8000000000000003E-2</v>
      </c>
      <c r="AM17" s="3">
        <v>0.06</v>
      </c>
      <c r="AN17" s="3">
        <v>6.9000000000000006E-2</v>
      </c>
      <c r="AO17" s="10">
        <v>1995</v>
      </c>
      <c r="AP17" s="17">
        <v>0.7</v>
      </c>
    </row>
    <row r="18" spans="1:42" ht="24" x14ac:dyDescent="0.3">
      <c r="A18" s="2" t="s">
        <v>9</v>
      </c>
      <c r="B18" s="3">
        <v>9.5000000000000001E-2</v>
      </c>
      <c r="C18" s="3">
        <v>9.5000000000000001E-2</v>
      </c>
      <c r="D18" s="3">
        <v>0.10100000000000001</v>
      </c>
      <c r="E18" s="3">
        <v>9.7000000000000003E-2</v>
      </c>
      <c r="F18" s="3">
        <v>9.9000000000000005E-2</v>
      </c>
      <c r="G18" s="3">
        <v>9.6000000000000002E-2</v>
      </c>
      <c r="H18" s="3">
        <v>9.0999999999999998E-2</v>
      </c>
      <c r="I18" s="3">
        <v>8.7999999999999995E-2</v>
      </c>
      <c r="J18" s="3">
        <v>8.5999999999999993E-2</v>
      </c>
      <c r="K18" s="3">
        <v>8.4000000000000005E-2</v>
      </c>
      <c r="L18" s="3">
        <v>8.1000000000000003E-2</v>
      </c>
      <c r="M18" s="3">
        <v>8.2000000000000003E-2</v>
      </c>
      <c r="N18" s="3">
        <v>8.4000000000000005E-2</v>
      </c>
      <c r="O18" s="3">
        <v>7.6999999999999999E-2</v>
      </c>
      <c r="P18" s="3">
        <v>7.2999999999999995E-2</v>
      </c>
      <c r="Q18" s="3">
        <v>7.1999999999999995E-2</v>
      </c>
      <c r="R18" s="3">
        <v>7.3999999999999996E-2</v>
      </c>
      <c r="S18" s="3">
        <v>7.1999999999999995E-2</v>
      </c>
      <c r="T18" s="3">
        <v>7.0999999999999994E-2</v>
      </c>
      <c r="U18" s="3">
        <v>6.9000000000000006E-2</v>
      </c>
      <c r="V18" s="3">
        <v>6.8000000000000005E-2</v>
      </c>
      <c r="W18" s="3">
        <v>6.6000000000000003E-2</v>
      </c>
      <c r="X18" s="3">
        <v>6.6000000000000003E-2</v>
      </c>
      <c r="Y18" s="3">
        <v>6.5000000000000002E-2</v>
      </c>
      <c r="Z18" s="3">
        <v>6.8000000000000005E-2</v>
      </c>
      <c r="AA18" s="3">
        <v>6.7000000000000004E-2</v>
      </c>
      <c r="AB18" s="3">
        <v>6.3E-2</v>
      </c>
      <c r="AC18" s="3">
        <v>6.3E-2</v>
      </c>
      <c r="AD18" s="3">
        <v>6.5000000000000002E-2</v>
      </c>
      <c r="AE18" s="3">
        <v>6.8000000000000005E-2</v>
      </c>
      <c r="AF18" s="3">
        <v>7.2999999999999995E-2</v>
      </c>
      <c r="AG18" s="3">
        <v>7.2999999999999995E-2</v>
      </c>
      <c r="AH18" s="3">
        <v>7.0999999999999994E-2</v>
      </c>
      <c r="AI18" s="3">
        <v>6.9000000000000006E-2</v>
      </c>
      <c r="AJ18" s="3">
        <v>7.0999999999999994E-2</v>
      </c>
      <c r="AK18" s="3">
        <v>7.4999999999999997E-2</v>
      </c>
      <c r="AL18" s="3">
        <v>7.5999999999999998E-2</v>
      </c>
      <c r="AM18" s="3">
        <v>0.08</v>
      </c>
      <c r="AN18" s="3">
        <v>8.4000000000000005E-2</v>
      </c>
      <c r="AO18" s="10">
        <v>2008</v>
      </c>
      <c r="AP18" s="17">
        <v>0.2</v>
      </c>
    </row>
    <row r="19" spans="1:42" ht="24" x14ac:dyDescent="0.3">
      <c r="A19" s="2" t="s">
        <v>10</v>
      </c>
      <c r="B19" s="3">
        <v>6.6000000000000003E-2</v>
      </c>
      <c r="C19" s="3">
        <v>6.4000000000000001E-2</v>
      </c>
      <c r="D19" s="3">
        <v>6.9000000000000006E-2</v>
      </c>
      <c r="E19" s="3">
        <v>7.0999999999999994E-2</v>
      </c>
      <c r="F19" s="3">
        <v>5.8999999999999997E-2</v>
      </c>
      <c r="G19" s="3">
        <v>5.8999999999999997E-2</v>
      </c>
      <c r="H19" s="3">
        <v>5.8999999999999997E-2</v>
      </c>
      <c r="I19" s="3">
        <v>5.8999999999999997E-2</v>
      </c>
      <c r="J19" s="3">
        <v>5.6000000000000001E-2</v>
      </c>
      <c r="K19" s="3">
        <v>5.7000000000000002E-2</v>
      </c>
      <c r="L19" s="3">
        <v>5.6000000000000001E-2</v>
      </c>
      <c r="M19" s="3">
        <v>5.7000000000000002E-2</v>
      </c>
      <c r="N19" s="3">
        <v>5.5E-2</v>
      </c>
      <c r="O19" s="3">
        <v>5.2999999999999999E-2</v>
      </c>
      <c r="P19" s="3">
        <v>5.2999999999999999E-2</v>
      </c>
      <c r="Q19" s="3">
        <v>5.1999999999999998E-2</v>
      </c>
      <c r="R19" s="3">
        <v>5.5E-2</v>
      </c>
      <c r="S19" s="3">
        <v>5.3999999999999999E-2</v>
      </c>
      <c r="T19" s="3">
        <v>5.6000000000000001E-2</v>
      </c>
      <c r="U19" s="3">
        <v>5.7000000000000002E-2</v>
      </c>
      <c r="V19" s="3">
        <v>5.6000000000000001E-2</v>
      </c>
      <c r="W19" s="3">
        <v>5.7000000000000002E-2</v>
      </c>
      <c r="X19" s="3">
        <v>6.4000000000000001E-2</v>
      </c>
      <c r="Y19" s="3">
        <v>6.2E-2</v>
      </c>
      <c r="Z19" s="3">
        <v>6.3E-2</v>
      </c>
      <c r="AA19" s="3">
        <v>6.0999999999999999E-2</v>
      </c>
      <c r="AB19" s="3">
        <v>6.0999999999999999E-2</v>
      </c>
      <c r="AC19" s="3">
        <v>6.3E-2</v>
      </c>
      <c r="AD19" s="3">
        <v>6.7000000000000004E-2</v>
      </c>
      <c r="AE19" s="3">
        <v>6.5000000000000002E-2</v>
      </c>
      <c r="AF19" s="3">
        <v>6.6000000000000003E-2</v>
      </c>
      <c r="AG19" s="3">
        <v>6.4000000000000001E-2</v>
      </c>
      <c r="AH19" s="3">
        <v>6.3E-2</v>
      </c>
      <c r="AI19" s="3">
        <v>6.4000000000000001E-2</v>
      </c>
      <c r="AJ19" s="3">
        <v>6.7000000000000004E-2</v>
      </c>
      <c r="AK19" s="3">
        <v>7.0999999999999994E-2</v>
      </c>
      <c r="AL19" s="3">
        <v>7.0000000000000007E-2</v>
      </c>
      <c r="AM19" s="3">
        <v>7.1999999999999995E-2</v>
      </c>
      <c r="AN19" s="3">
        <v>7.0000000000000007E-2</v>
      </c>
      <c r="AO19" s="10">
        <v>1970</v>
      </c>
      <c r="AP19" s="11">
        <v>0.1</v>
      </c>
    </row>
    <row r="20" spans="1:42" ht="24" x14ac:dyDescent="0.3">
      <c r="A20" s="2" t="s">
        <v>11</v>
      </c>
      <c r="B20" s="3">
        <v>4.5999999999999999E-2</v>
      </c>
      <c r="C20" s="3">
        <v>4.9000000000000002E-2</v>
      </c>
      <c r="D20" s="3">
        <v>0.05</v>
      </c>
      <c r="E20" s="3">
        <v>0.05</v>
      </c>
      <c r="F20" s="3">
        <v>4.5999999999999999E-2</v>
      </c>
      <c r="G20" s="3">
        <v>4.3999999999999997E-2</v>
      </c>
      <c r="H20" s="3">
        <v>4.4999999999999998E-2</v>
      </c>
      <c r="I20" s="3">
        <v>4.4999999999999998E-2</v>
      </c>
      <c r="J20" s="3">
        <v>4.2999999999999997E-2</v>
      </c>
      <c r="K20" s="3">
        <v>0.04</v>
      </c>
      <c r="L20" s="3">
        <v>0.04</v>
      </c>
      <c r="M20" s="3">
        <v>0.04</v>
      </c>
      <c r="N20" s="3">
        <v>0.04</v>
      </c>
      <c r="O20" s="3">
        <v>4.2000000000000003E-2</v>
      </c>
      <c r="P20" s="3">
        <v>4.1000000000000002E-2</v>
      </c>
      <c r="Q20" s="3">
        <v>4.1000000000000002E-2</v>
      </c>
      <c r="R20" s="3">
        <v>4.3999999999999997E-2</v>
      </c>
      <c r="S20" s="3">
        <v>4.3999999999999997E-2</v>
      </c>
      <c r="T20" s="3">
        <v>4.5999999999999999E-2</v>
      </c>
      <c r="U20" s="3">
        <v>4.8000000000000001E-2</v>
      </c>
      <c r="V20" s="3">
        <v>4.8000000000000001E-2</v>
      </c>
      <c r="W20" s="3">
        <v>5.2999999999999999E-2</v>
      </c>
      <c r="X20" s="3">
        <v>5.0999999999999997E-2</v>
      </c>
      <c r="Y20" s="3">
        <v>0.05</v>
      </c>
      <c r="Z20" s="3">
        <v>5.2999999999999999E-2</v>
      </c>
      <c r="AA20" s="3">
        <v>5.2999999999999999E-2</v>
      </c>
      <c r="AB20" s="3">
        <v>5.3999999999999999E-2</v>
      </c>
      <c r="AC20" s="3">
        <v>5.6000000000000001E-2</v>
      </c>
      <c r="AD20" s="3">
        <v>5.8999999999999997E-2</v>
      </c>
      <c r="AE20" s="3">
        <v>5.8000000000000003E-2</v>
      </c>
      <c r="AF20" s="3">
        <v>5.7000000000000002E-2</v>
      </c>
      <c r="AG20" s="3">
        <v>5.6000000000000001E-2</v>
      </c>
      <c r="AH20" s="3">
        <v>5.5E-2</v>
      </c>
      <c r="AI20" s="3">
        <v>5.5E-2</v>
      </c>
      <c r="AJ20" s="3">
        <v>5.6000000000000001E-2</v>
      </c>
      <c r="AK20" s="3">
        <v>0.06</v>
      </c>
      <c r="AL20" s="3">
        <v>0.06</v>
      </c>
      <c r="AM20" s="3">
        <v>6.4000000000000001E-2</v>
      </c>
      <c r="AN20" s="3">
        <v>6.4000000000000001E-2</v>
      </c>
      <c r="AO20" s="10">
        <v>1969</v>
      </c>
      <c r="AP20" s="11">
        <v>0</v>
      </c>
    </row>
    <row r="21" spans="1:42" ht="24" x14ac:dyDescent="0.3">
      <c r="A21" s="2" t="s">
        <v>12</v>
      </c>
      <c r="B21" s="3">
        <v>0.10100000000000001</v>
      </c>
      <c r="C21" s="3">
        <v>9.0999999999999998E-2</v>
      </c>
      <c r="D21" s="3">
        <v>0.10299999999999999</v>
      </c>
      <c r="E21" s="3">
        <v>0.106</v>
      </c>
      <c r="F21" s="3">
        <v>9.6000000000000002E-2</v>
      </c>
      <c r="G21" s="3">
        <v>9.7000000000000003E-2</v>
      </c>
      <c r="H21" s="3">
        <v>9.7000000000000003E-2</v>
      </c>
      <c r="I21" s="3">
        <v>8.6999999999999994E-2</v>
      </c>
      <c r="J21" s="3">
        <v>8.3000000000000004E-2</v>
      </c>
      <c r="K21" s="3">
        <v>7.8E-2</v>
      </c>
      <c r="L21" s="3">
        <v>7.2999999999999995E-2</v>
      </c>
      <c r="M21" s="3">
        <v>7.3999999999999996E-2</v>
      </c>
      <c r="N21" s="3">
        <v>7.1999999999999995E-2</v>
      </c>
      <c r="O21" s="3">
        <v>7.6999999999999999E-2</v>
      </c>
      <c r="P21" s="3">
        <v>7.1999999999999995E-2</v>
      </c>
      <c r="Q21" s="3">
        <v>7.0999999999999994E-2</v>
      </c>
      <c r="R21" s="3">
        <v>6.7000000000000004E-2</v>
      </c>
      <c r="S21" s="3">
        <v>6.6000000000000003E-2</v>
      </c>
      <c r="T21" s="3">
        <v>6.4000000000000001E-2</v>
      </c>
      <c r="U21" s="3">
        <v>6.6000000000000003E-2</v>
      </c>
      <c r="V21" s="3">
        <v>6.2E-2</v>
      </c>
      <c r="W21" s="3">
        <v>5.8999999999999997E-2</v>
      </c>
      <c r="X21" s="3">
        <v>6.2E-2</v>
      </c>
      <c r="Y21" s="3">
        <v>5.8999999999999997E-2</v>
      </c>
      <c r="Z21" s="3">
        <v>5.8999999999999997E-2</v>
      </c>
      <c r="AA21" s="3">
        <v>0.06</v>
      </c>
      <c r="AB21" s="3">
        <v>5.5E-2</v>
      </c>
      <c r="AC21" s="3">
        <v>5.8000000000000003E-2</v>
      </c>
      <c r="AD21" s="3">
        <v>6.2E-2</v>
      </c>
      <c r="AE21" s="3">
        <v>6.6000000000000003E-2</v>
      </c>
      <c r="AF21" s="3">
        <v>6.5000000000000002E-2</v>
      </c>
      <c r="AG21" s="3">
        <v>6.8000000000000005E-2</v>
      </c>
      <c r="AH21" s="3">
        <v>6.8000000000000005E-2</v>
      </c>
      <c r="AI21" s="3">
        <v>7.0000000000000007E-2</v>
      </c>
      <c r="AJ21" s="3">
        <v>7.4999999999999997E-2</v>
      </c>
      <c r="AK21" s="3">
        <v>8.4000000000000005E-2</v>
      </c>
      <c r="AL21" s="3">
        <v>7.9000000000000001E-2</v>
      </c>
      <c r="AM21" s="3">
        <v>8.4000000000000005E-2</v>
      </c>
      <c r="AN21" s="3">
        <v>7.4999999999999997E-2</v>
      </c>
      <c r="AO21" s="10">
        <v>1995</v>
      </c>
      <c r="AP21" s="11">
        <v>0.4</v>
      </c>
    </row>
    <row r="22" spans="1:42" ht="24" x14ac:dyDescent="0.3">
      <c r="A22" s="2" t="s">
        <v>13</v>
      </c>
      <c r="B22" s="3">
        <v>4.4999999999999998E-2</v>
      </c>
      <c r="C22" s="3">
        <v>4.7E-2</v>
      </c>
      <c r="D22" s="3">
        <v>0.05</v>
      </c>
      <c r="E22" s="3">
        <v>5.1999999999999998E-2</v>
      </c>
      <c r="F22" s="3">
        <v>4.8000000000000001E-2</v>
      </c>
      <c r="G22" s="3">
        <v>4.8000000000000001E-2</v>
      </c>
      <c r="H22" s="3">
        <v>0.05</v>
      </c>
      <c r="I22" s="3">
        <v>5.2999999999999999E-2</v>
      </c>
      <c r="J22" s="3">
        <v>0.05</v>
      </c>
      <c r="K22" s="3">
        <v>5.3999999999999999E-2</v>
      </c>
      <c r="L22" s="3">
        <v>5.1999999999999998E-2</v>
      </c>
      <c r="M22" s="3">
        <v>5.0999999999999997E-2</v>
      </c>
      <c r="N22" s="3">
        <v>0.05</v>
      </c>
      <c r="O22" s="3">
        <v>4.8000000000000001E-2</v>
      </c>
      <c r="P22" s="3">
        <v>4.9000000000000002E-2</v>
      </c>
      <c r="Q22" s="3">
        <v>4.8000000000000001E-2</v>
      </c>
      <c r="R22" s="3">
        <v>5.2999999999999999E-2</v>
      </c>
      <c r="S22" s="3">
        <v>5.1999999999999998E-2</v>
      </c>
      <c r="T22" s="3">
        <v>5.1999999999999998E-2</v>
      </c>
      <c r="U22" s="3">
        <v>5.3999999999999999E-2</v>
      </c>
      <c r="V22" s="3">
        <v>5.3999999999999999E-2</v>
      </c>
      <c r="W22" s="3">
        <v>5.6000000000000001E-2</v>
      </c>
      <c r="X22" s="3">
        <v>5.5E-2</v>
      </c>
      <c r="Y22" s="3">
        <v>5.3999999999999999E-2</v>
      </c>
      <c r="Z22" s="3">
        <v>5.5E-2</v>
      </c>
      <c r="AA22" s="3">
        <v>5.6000000000000001E-2</v>
      </c>
      <c r="AB22" s="3">
        <v>5.3999999999999999E-2</v>
      </c>
      <c r="AC22" s="3">
        <v>5.6000000000000001E-2</v>
      </c>
      <c r="AD22" s="3">
        <v>6.4000000000000001E-2</v>
      </c>
      <c r="AE22" s="3">
        <v>0.06</v>
      </c>
      <c r="AF22" s="3">
        <v>6.2E-2</v>
      </c>
      <c r="AG22" s="3">
        <v>6.3E-2</v>
      </c>
      <c r="AH22" s="3">
        <v>6.0999999999999999E-2</v>
      </c>
      <c r="AI22" s="3">
        <v>6.3E-2</v>
      </c>
      <c r="AJ22" s="3">
        <v>0.06</v>
      </c>
      <c r="AK22" s="3">
        <v>6.5000000000000002E-2</v>
      </c>
      <c r="AL22" s="3">
        <v>6.6000000000000003E-2</v>
      </c>
      <c r="AM22" s="3">
        <v>7.0000000000000007E-2</v>
      </c>
      <c r="AN22" s="3">
        <v>6.6000000000000003E-2</v>
      </c>
      <c r="AO22" s="10">
        <v>1971</v>
      </c>
      <c r="AP22" s="11">
        <v>0.1</v>
      </c>
    </row>
    <row r="23" spans="1:42" ht="24" x14ac:dyDescent="0.3">
      <c r="A23" s="2" t="s">
        <v>14</v>
      </c>
      <c r="B23" s="3">
        <v>5.3999999999999999E-2</v>
      </c>
      <c r="C23" s="3">
        <v>5.7000000000000002E-2</v>
      </c>
      <c r="D23" s="3">
        <v>6.4000000000000001E-2</v>
      </c>
      <c r="E23" s="3">
        <v>6.6000000000000003E-2</v>
      </c>
      <c r="F23" s="3">
        <v>6.2E-2</v>
      </c>
      <c r="G23" s="3">
        <v>0.06</v>
      </c>
      <c r="H23" s="3">
        <v>5.8000000000000003E-2</v>
      </c>
      <c r="I23" s="3">
        <v>6.2E-2</v>
      </c>
      <c r="J23" s="3">
        <v>5.8000000000000003E-2</v>
      </c>
      <c r="K23" s="3">
        <v>5.6000000000000001E-2</v>
      </c>
      <c r="L23" s="3">
        <v>5.6000000000000001E-2</v>
      </c>
      <c r="M23" s="3">
        <v>5.6000000000000001E-2</v>
      </c>
      <c r="N23" s="3">
        <v>5.8000000000000003E-2</v>
      </c>
      <c r="O23" s="3">
        <v>6.6000000000000003E-2</v>
      </c>
      <c r="P23" s="3">
        <v>6.5000000000000002E-2</v>
      </c>
      <c r="Q23" s="3">
        <v>6.4000000000000001E-2</v>
      </c>
      <c r="R23" s="3">
        <v>4.8000000000000001E-2</v>
      </c>
      <c r="S23" s="3">
        <v>4.9000000000000002E-2</v>
      </c>
      <c r="T23" s="3">
        <v>5.0999999999999997E-2</v>
      </c>
      <c r="U23" s="3">
        <v>5.1999999999999998E-2</v>
      </c>
      <c r="V23" s="3">
        <v>5.2999999999999999E-2</v>
      </c>
      <c r="W23" s="3">
        <v>0.06</v>
      </c>
      <c r="X23" s="3">
        <v>5.7000000000000002E-2</v>
      </c>
      <c r="Y23" s="3">
        <v>5.6000000000000001E-2</v>
      </c>
      <c r="Z23" s="3">
        <v>5.3999999999999999E-2</v>
      </c>
      <c r="AA23" s="3">
        <v>5.0999999999999997E-2</v>
      </c>
      <c r="AB23" s="3">
        <v>5.3999999999999999E-2</v>
      </c>
      <c r="AC23" s="3">
        <v>5.3999999999999999E-2</v>
      </c>
      <c r="AD23" s="3">
        <v>5.3999999999999999E-2</v>
      </c>
      <c r="AE23" s="3">
        <v>6.3E-2</v>
      </c>
      <c r="AF23" s="3">
        <v>6.4000000000000001E-2</v>
      </c>
      <c r="AG23" s="3">
        <v>6.5000000000000002E-2</v>
      </c>
      <c r="AH23" s="3">
        <v>6.3E-2</v>
      </c>
      <c r="AI23" s="3">
        <v>6.5000000000000002E-2</v>
      </c>
      <c r="AJ23" s="3">
        <v>6.5000000000000002E-2</v>
      </c>
      <c r="AK23" s="3">
        <v>7.0999999999999994E-2</v>
      </c>
      <c r="AL23" s="3">
        <v>7.3999999999999996E-2</v>
      </c>
      <c r="AM23" s="3">
        <v>8.1000000000000003E-2</v>
      </c>
      <c r="AN23" s="3">
        <v>6.8000000000000005E-2</v>
      </c>
      <c r="AO23" s="10">
        <v>1969</v>
      </c>
      <c r="AP23" s="11">
        <v>0.5</v>
      </c>
    </row>
    <row r="24" spans="1:42" ht="24" x14ac:dyDescent="0.3">
      <c r="A24" s="2" t="s">
        <v>15</v>
      </c>
      <c r="B24" s="3">
        <v>6.0999999999999999E-2</v>
      </c>
      <c r="C24" s="3">
        <v>6.2E-2</v>
      </c>
      <c r="D24" s="3">
        <v>6.7000000000000004E-2</v>
      </c>
      <c r="E24" s="3">
        <v>7.2999999999999995E-2</v>
      </c>
      <c r="F24" s="3">
        <v>7.0999999999999994E-2</v>
      </c>
      <c r="G24" s="3">
        <v>7.0999999999999994E-2</v>
      </c>
      <c r="H24" s="3">
        <v>6.6000000000000003E-2</v>
      </c>
      <c r="I24" s="3">
        <v>7.2999999999999995E-2</v>
      </c>
      <c r="J24" s="3">
        <v>6.8000000000000005E-2</v>
      </c>
      <c r="K24" s="3">
        <v>6.3E-2</v>
      </c>
      <c r="L24" s="3">
        <v>6.4000000000000001E-2</v>
      </c>
      <c r="M24" s="3">
        <v>6.0999999999999999E-2</v>
      </c>
      <c r="N24" s="3">
        <v>5.8999999999999997E-2</v>
      </c>
      <c r="O24" s="3">
        <v>5.7000000000000002E-2</v>
      </c>
      <c r="P24" s="3">
        <v>5.7000000000000002E-2</v>
      </c>
      <c r="Q24" s="3">
        <v>5.8999999999999997E-2</v>
      </c>
      <c r="R24" s="3">
        <v>5.8999999999999997E-2</v>
      </c>
      <c r="S24" s="3">
        <v>0.06</v>
      </c>
      <c r="T24" s="3">
        <v>6.5000000000000002E-2</v>
      </c>
      <c r="U24" s="3">
        <v>6.3E-2</v>
      </c>
      <c r="V24" s="3">
        <v>6.3E-2</v>
      </c>
      <c r="W24" s="3">
        <v>6.7000000000000004E-2</v>
      </c>
      <c r="X24" s="3">
        <v>6.5000000000000002E-2</v>
      </c>
      <c r="Y24" s="3">
        <v>6.2E-2</v>
      </c>
      <c r="Z24" s="3">
        <v>6.3E-2</v>
      </c>
      <c r="AA24" s="3">
        <v>6.2E-2</v>
      </c>
      <c r="AB24" s="3">
        <v>6.0999999999999999E-2</v>
      </c>
      <c r="AC24" s="3">
        <v>6.8000000000000005E-2</v>
      </c>
      <c r="AD24" s="3">
        <v>7.0999999999999994E-2</v>
      </c>
      <c r="AE24" s="3">
        <v>6.9000000000000006E-2</v>
      </c>
      <c r="AF24" s="3">
        <v>7.1999999999999995E-2</v>
      </c>
      <c r="AG24" s="3">
        <v>7.1999999999999995E-2</v>
      </c>
      <c r="AH24" s="3">
        <v>7.0999999999999994E-2</v>
      </c>
      <c r="AI24" s="3">
        <v>7.3999999999999996E-2</v>
      </c>
      <c r="AJ24" s="3">
        <v>7.0999999999999994E-2</v>
      </c>
      <c r="AK24" s="3">
        <v>7.8E-2</v>
      </c>
      <c r="AL24" s="3">
        <v>7.9000000000000001E-2</v>
      </c>
      <c r="AM24" s="3">
        <v>8.6999999999999994E-2</v>
      </c>
      <c r="AN24" s="3">
        <v>0.04</v>
      </c>
      <c r="AO24" s="10">
        <v>1969</v>
      </c>
      <c r="AP24" s="11">
        <v>1.8</v>
      </c>
    </row>
    <row r="25" spans="1:42" ht="24" x14ac:dyDescent="0.3">
      <c r="A25" s="2" t="s">
        <v>81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>
        <v>4.2000000000000003E-2</v>
      </c>
      <c r="AI25" s="3">
        <v>4.4999999999999998E-2</v>
      </c>
      <c r="AJ25" s="3">
        <v>4.7E-2</v>
      </c>
      <c r="AK25" s="3">
        <v>4.8000000000000001E-2</v>
      </c>
      <c r="AL25" s="3">
        <v>4.9000000000000002E-2</v>
      </c>
      <c r="AM25" s="3">
        <v>5.1999999999999998E-2</v>
      </c>
      <c r="AN25" s="3">
        <v>6.8000000000000005E-2</v>
      </c>
      <c r="AO25" s="10">
        <v>1969</v>
      </c>
      <c r="AP25" s="17">
        <v>0.6</v>
      </c>
    </row>
    <row r="26" spans="1:42" ht="24" x14ac:dyDescent="0.3">
      <c r="A26" s="2" t="s">
        <v>16</v>
      </c>
      <c r="B26" s="3">
        <v>6.0999999999999999E-2</v>
      </c>
      <c r="C26" s="3">
        <v>6.2E-2</v>
      </c>
      <c r="D26" s="3">
        <v>6.5000000000000002E-2</v>
      </c>
      <c r="E26" s="3">
        <v>6.6000000000000003E-2</v>
      </c>
      <c r="F26" s="3">
        <v>5.6000000000000001E-2</v>
      </c>
      <c r="G26" s="3">
        <v>4.7E-2</v>
      </c>
      <c r="H26" s="3">
        <v>4.8000000000000001E-2</v>
      </c>
      <c r="I26" s="3">
        <v>4.5999999999999999E-2</v>
      </c>
      <c r="J26" s="3">
        <v>4.4999999999999998E-2</v>
      </c>
      <c r="K26" s="3">
        <v>4.4999999999999998E-2</v>
      </c>
      <c r="L26" s="3">
        <v>4.3999999999999997E-2</v>
      </c>
      <c r="M26" s="3">
        <v>3.6999999999999998E-2</v>
      </c>
      <c r="N26" s="3">
        <v>3.7999999999999999E-2</v>
      </c>
      <c r="O26" s="3">
        <v>3.5999999999999997E-2</v>
      </c>
      <c r="P26" s="3">
        <v>3.6999999999999998E-2</v>
      </c>
      <c r="Q26" s="3">
        <v>3.6999999999999998E-2</v>
      </c>
      <c r="R26" s="3">
        <v>4.1000000000000002E-2</v>
      </c>
      <c r="S26" s="3">
        <v>4.2000000000000003E-2</v>
      </c>
      <c r="T26" s="3">
        <v>0.04</v>
      </c>
      <c r="U26" s="3">
        <v>4.1000000000000002E-2</v>
      </c>
      <c r="V26" s="3">
        <v>4.1000000000000002E-2</v>
      </c>
      <c r="W26" s="3">
        <v>4.1000000000000002E-2</v>
      </c>
      <c r="X26" s="3">
        <v>4.9000000000000002E-2</v>
      </c>
      <c r="Y26" s="3">
        <v>4.8000000000000001E-2</v>
      </c>
      <c r="Z26" s="3">
        <v>4.9000000000000002E-2</v>
      </c>
      <c r="AA26" s="3">
        <v>4.7E-2</v>
      </c>
      <c r="AB26" s="3">
        <v>4.7E-2</v>
      </c>
      <c r="AC26" s="3">
        <v>0.05</v>
      </c>
      <c r="AD26" s="3">
        <v>6.2E-2</v>
      </c>
      <c r="AE26" s="3">
        <v>5.8999999999999997E-2</v>
      </c>
      <c r="AF26" s="3">
        <v>5.8000000000000003E-2</v>
      </c>
      <c r="AG26" s="3">
        <v>5.8999999999999997E-2</v>
      </c>
      <c r="AH26" s="3">
        <v>5.8000000000000003E-2</v>
      </c>
      <c r="AI26" s="3">
        <v>6.0999999999999999E-2</v>
      </c>
      <c r="AJ26" s="3">
        <v>6.6000000000000003E-2</v>
      </c>
      <c r="AK26" s="3">
        <v>7.0000000000000007E-2</v>
      </c>
      <c r="AL26" s="3">
        <v>7.1999999999999995E-2</v>
      </c>
      <c r="AM26" s="3">
        <v>7.4999999999999997E-2</v>
      </c>
      <c r="AN26" s="3">
        <v>8.6999999999999994E-2</v>
      </c>
      <c r="AO26" s="10">
        <v>1969</v>
      </c>
      <c r="AP26" s="17">
        <v>0.3</v>
      </c>
    </row>
    <row r="27" spans="1:42" ht="24" x14ac:dyDescent="0.3">
      <c r="A27" s="2" t="s">
        <v>17</v>
      </c>
      <c r="B27" s="3">
        <v>4.8000000000000001E-2</v>
      </c>
      <c r="C27" s="3">
        <v>4.9000000000000002E-2</v>
      </c>
      <c r="D27" s="3">
        <v>5.0999999999999997E-2</v>
      </c>
      <c r="E27" s="3">
        <v>5.1999999999999998E-2</v>
      </c>
      <c r="F27" s="3">
        <v>4.7E-2</v>
      </c>
      <c r="G27" s="3">
        <v>4.7E-2</v>
      </c>
      <c r="H27" s="3">
        <v>4.5999999999999999E-2</v>
      </c>
      <c r="I27" s="3">
        <v>4.4999999999999998E-2</v>
      </c>
      <c r="J27" s="3">
        <v>4.3999999999999997E-2</v>
      </c>
      <c r="K27" s="3">
        <v>4.2999999999999997E-2</v>
      </c>
      <c r="L27" s="3">
        <v>4.2999999999999997E-2</v>
      </c>
      <c r="M27" s="3">
        <v>4.3999999999999997E-2</v>
      </c>
      <c r="N27" s="3">
        <v>4.3999999999999997E-2</v>
      </c>
      <c r="O27" s="3">
        <v>4.2999999999999997E-2</v>
      </c>
      <c r="P27" s="3">
        <v>4.2999999999999997E-2</v>
      </c>
      <c r="Q27" s="3">
        <v>4.1000000000000002E-2</v>
      </c>
      <c r="R27" s="3">
        <v>4.2000000000000003E-2</v>
      </c>
      <c r="S27" s="3">
        <v>4.1000000000000002E-2</v>
      </c>
      <c r="T27" s="3">
        <v>4.2999999999999997E-2</v>
      </c>
      <c r="U27" s="3">
        <v>4.2999999999999997E-2</v>
      </c>
      <c r="V27" s="3">
        <v>4.2000000000000003E-2</v>
      </c>
      <c r="W27" s="3">
        <v>4.2999999999999997E-2</v>
      </c>
      <c r="X27" s="3">
        <v>4.2999999999999997E-2</v>
      </c>
      <c r="Y27" s="3">
        <v>4.2000000000000003E-2</v>
      </c>
      <c r="Z27" s="3">
        <v>4.2000000000000003E-2</v>
      </c>
      <c r="AA27" s="3">
        <v>4.1000000000000002E-2</v>
      </c>
      <c r="AB27" s="3">
        <v>3.9E-2</v>
      </c>
      <c r="AC27" s="3">
        <v>4.1000000000000002E-2</v>
      </c>
      <c r="AD27" s="3">
        <v>4.2999999999999997E-2</v>
      </c>
      <c r="AE27" s="3">
        <v>4.2999999999999997E-2</v>
      </c>
      <c r="AF27" s="3">
        <v>4.4999999999999998E-2</v>
      </c>
      <c r="AG27" s="3">
        <v>4.3999999999999997E-2</v>
      </c>
      <c r="AH27" s="3">
        <v>4.2999999999999997E-2</v>
      </c>
      <c r="AI27" s="3">
        <v>4.3999999999999997E-2</v>
      </c>
      <c r="AJ27" s="3">
        <v>4.3999999999999997E-2</v>
      </c>
      <c r="AK27" s="3">
        <v>4.8000000000000001E-2</v>
      </c>
      <c r="AL27" s="3">
        <v>4.9000000000000002E-2</v>
      </c>
      <c r="AM27" s="3">
        <v>5.3999999999999999E-2</v>
      </c>
      <c r="AN27" s="3">
        <v>6.8000000000000005E-2</v>
      </c>
      <c r="AO27" s="10">
        <v>1969</v>
      </c>
      <c r="AP27" s="17">
        <v>0.5</v>
      </c>
    </row>
    <row r="31" spans="1:42" ht="24" x14ac:dyDescent="0.3">
      <c r="AN31" s="12" t="s">
        <v>59</v>
      </c>
      <c r="AO31" s="12" t="s">
        <v>59</v>
      </c>
      <c r="AP31" s="12" t="s">
        <v>60</v>
      </c>
    </row>
    <row r="32" spans="1:42" ht="24" x14ac:dyDescent="0.3">
      <c r="AN32" s="12" t="s">
        <v>61</v>
      </c>
      <c r="AO32" s="12" t="s">
        <v>61</v>
      </c>
      <c r="AP32" s="12" t="s">
        <v>62</v>
      </c>
    </row>
    <row r="33" spans="1:42" ht="24" x14ac:dyDescent="0.3">
      <c r="A33" s="4" t="s">
        <v>48</v>
      </c>
      <c r="AN33" s="12" t="s">
        <v>63</v>
      </c>
      <c r="AO33" s="12" t="s">
        <v>64</v>
      </c>
      <c r="AP33" s="12" t="s">
        <v>65</v>
      </c>
    </row>
    <row r="34" spans="1:42" ht="24" x14ac:dyDescent="0.3">
      <c r="B34" s="5">
        <v>42339</v>
      </c>
      <c r="C34" s="5">
        <v>42385</v>
      </c>
      <c r="D34" s="5">
        <v>42416</v>
      </c>
      <c r="E34" s="5">
        <v>42445</v>
      </c>
      <c r="F34" s="5">
        <v>42476</v>
      </c>
      <c r="G34" s="5">
        <v>42506</v>
      </c>
      <c r="H34" s="5">
        <v>42522</v>
      </c>
      <c r="I34" s="5">
        <v>42552</v>
      </c>
      <c r="J34" s="5">
        <v>42583</v>
      </c>
      <c r="K34" s="5">
        <v>42614</v>
      </c>
      <c r="L34" s="5">
        <v>42644</v>
      </c>
      <c r="M34" s="5">
        <v>42675</v>
      </c>
      <c r="N34" s="5">
        <v>42705</v>
      </c>
      <c r="O34" s="5">
        <v>42736</v>
      </c>
      <c r="P34" s="5">
        <v>42783</v>
      </c>
      <c r="Q34" s="5">
        <v>42811</v>
      </c>
      <c r="R34" s="5">
        <v>42842</v>
      </c>
      <c r="S34" s="5">
        <v>42872</v>
      </c>
      <c r="T34" s="5">
        <v>42887</v>
      </c>
      <c r="U34" s="5">
        <v>42917</v>
      </c>
      <c r="V34" s="5">
        <v>42948</v>
      </c>
      <c r="W34" s="5">
        <v>42995</v>
      </c>
      <c r="X34" s="5">
        <v>43025</v>
      </c>
      <c r="Y34" s="5">
        <v>43056</v>
      </c>
      <c r="Z34" s="5">
        <v>43086</v>
      </c>
      <c r="AA34" s="5">
        <v>43101</v>
      </c>
      <c r="AB34" s="5">
        <v>43149</v>
      </c>
      <c r="AC34" s="5">
        <v>43177</v>
      </c>
      <c r="AD34" s="5">
        <v>43208</v>
      </c>
      <c r="AE34" s="5">
        <v>43238</v>
      </c>
      <c r="AF34" s="5">
        <v>43269</v>
      </c>
      <c r="AG34" s="5">
        <v>43282</v>
      </c>
      <c r="AH34" s="5">
        <v>43330</v>
      </c>
      <c r="AI34" s="5">
        <v>43361</v>
      </c>
      <c r="AJ34" s="5">
        <v>43391</v>
      </c>
      <c r="AK34" s="5">
        <v>43422</v>
      </c>
      <c r="AL34" s="5">
        <v>43452</v>
      </c>
      <c r="AM34" s="5">
        <v>43484</v>
      </c>
      <c r="AN34" s="13" t="s">
        <v>66</v>
      </c>
      <c r="AO34" s="13" t="s">
        <v>67</v>
      </c>
      <c r="AP34" s="13" t="s">
        <v>61</v>
      </c>
    </row>
    <row r="35" spans="1:42" ht="24" x14ac:dyDescent="0.3">
      <c r="A35" s="2" t="s">
        <v>0</v>
      </c>
      <c r="B35" s="3">
        <v>2.5000000000000001E-2</v>
      </c>
      <c r="C35" s="3">
        <v>2.5999999999999999E-2</v>
      </c>
      <c r="D35" s="3">
        <v>2.7E-2</v>
      </c>
      <c r="E35" s="3">
        <v>2.8000000000000001E-2</v>
      </c>
      <c r="F35" s="3">
        <v>2.7E-2</v>
      </c>
      <c r="G35" s="3">
        <v>2.7E-2</v>
      </c>
      <c r="H35" s="3">
        <v>2.7E-2</v>
      </c>
      <c r="I35" s="3">
        <v>2.7E-2</v>
      </c>
      <c r="J35" s="3">
        <v>2.5999999999999999E-2</v>
      </c>
      <c r="K35" s="3">
        <v>2.5999999999999999E-2</v>
      </c>
      <c r="L35" s="3">
        <v>2.5999999999999999E-2</v>
      </c>
      <c r="M35" s="3">
        <v>2.5999999999999999E-2</v>
      </c>
      <c r="N35" s="3">
        <v>2.5000000000000001E-2</v>
      </c>
      <c r="O35" s="3">
        <v>2.5000000000000001E-2</v>
      </c>
      <c r="P35" s="3">
        <v>2.5000000000000001E-2</v>
      </c>
      <c r="Q35" s="3">
        <v>2.4E-2</v>
      </c>
      <c r="R35" s="3">
        <v>2.4E-2</v>
      </c>
      <c r="S35" s="3">
        <v>2.4E-2</v>
      </c>
      <c r="T35" s="3">
        <v>2.4E-2</v>
      </c>
      <c r="U35" s="3">
        <v>2.4E-2</v>
      </c>
      <c r="V35" s="3">
        <v>2.4E-2</v>
      </c>
      <c r="W35" s="3">
        <v>2.4E-2</v>
      </c>
      <c r="X35" s="3">
        <v>2.4E-2</v>
      </c>
      <c r="Y35" s="3">
        <v>2.3E-2</v>
      </c>
      <c r="Z35" s="3">
        <v>2.3E-2</v>
      </c>
      <c r="AA35" s="3">
        <v>2.3E-2</v>
      </c>
      <c r="AB35" s="3">
        <v>2.1999999999999999E-2</v>
      </c>
      <c r="AC35" s="3">
        <v>2.3E-2</v>
      </c>
      <c r="AD35" s="3">
        <v>2.4E-2</v>
      </c>
      <c r="AE35" s="3">
        <v>2.4E-2</v>
      </c>
      <c r="AF35" s="3">
        <v>2.4E-2</v>
      </c>
      <c r="AG35" s="3">
        <v>2.4E-2</v>
      </c>
      <c r="AH35" s="3">
        <v>2.4E-2</v>
      </c>
      <c r="AI35" s="3">
        <v>2.4E-2</v>
      </c>
      <c r="AJ35" s="3">
        <v>2.4E-2</v>
      </c>
      <c r="AK35" s="3">
        <v>2.5999999999999999E-2</v>
      </c>
      <c r="AL35" s="3">
        <v>2.5999999999999999E-2</v>
      </c>
      <c r="AM35" s="3">
        <v>2.8000000000000001E-2</v>
      </c>
      <c r="AN35" s="3">
        <v>2.3E-2</v>
      </c>
      <c r="AO35" s="10">
        <v>1995</v>
      </c>
      <c r="AP35" s="11">
        <v>1</v>
      </c>
    </row>
    <row r="36" spans="1:42" ht="24" x14ac:dyDescent="0.3">
      <c r="A36" s="2" t="s">
        <v>0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>
        <v>2.4E-2</v>
      </c>
      <c r="AH36" s="3">
        <v>2.4E-2</v>
      </c>
      <c r="AI36" s="3">
        <v>2.3E-2</v>
      </c>
      <c r="AJ36" s="3">
        <v>2.4E-2</v>
      </c>
      <c r="AK36" s="3">
        <v>2.5000000000000001E-2</v>
      </c>
      <c r="AL36" s="3">
        <v>2.5000000000000001E-2</v>
      </c>
      <c r="AM36" s="3">
        <v>2.8000000000000001E-2</v>
      </c>
      <c r="AN36" s="3">
        <v>2.9000000000000001E-2</v>
      </c>
      <c r="AO36" s="10">
        <v>1969</v>
      </c>
      <c r="AP36" s="17">
        <v>-0.3</v>
      </c>
    </row>
    <row r="37" spans="1:42" ht="24" x14ac:dyDescent="0.3">
      <c r="A37" s="2" t="s">
        <v>79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>
        <v>3.1E-2</v>
      </c>
      <c r="AH37" s="3">
        <v>3.1E-2</v>
      </c>
      <c r="AI37" s="3">
        <v>3.2000000000000001E-2</v>
      </c>
      <c r="AJ37" s="3">
        <v>3.2000000000000001E-2</v>
      </c>
      <c r="AK37" s="3">
        <v>3.4000000000000002E-2</v>
      </c>
      <c r="AL37" s="3">
        <v>3.4000000000000002E-2</v>
      </c>
      <c r="AM37" s="3">
        <v>3.6999999999999998E-2</v>
      </c>
      <c r="AN37" s="3">
        <v>0.03</v>
      </c>
      <c r="AO37" s="10">
        <v>1969</v>
      </c>
      <c r="AP37" s="11">
        <v>0.7</v>
      </c>
    </row>
    <row r="38" spans="1:42" ht="24" x14ac:dyDescent="0.3">
      <c r="A38" s="2" t="s">
        <v>1</v>
      </c>
      <c r="B38" s="3">
        <v>2.7E-2</v>
      </c>
      <c r="C38" s="3">
        <v>2.7E-2</v>
      </c>
      <c r="D38" s="3">
        <v>2.9000000000000001E-2</v>
      </c>
      <c r="E38" s="3">
        <v>3.1E-2</v>
      </c>
      <c r="F38" s="3">
        <v>0.03</v>
      </c>
      <c r="G38" s="3">
        <v>2.9000000000000001E-2</v>
      </c>
      <c r="H38" s="3">
        <v>2.9000000000000001E-2</v>
      </c>
      <c r="I38" s="3">
        <v>3.1E-2</v>
      </c>
      <c r="J38" s="3">
        <v>2.9000000000000001E-2</v>
      </c>
      <c r="K38" s="3">
        <v>2.8000000000000001E-2</v>
      </c>
      <c r="L38" s="3">
        <v>2.8000000000000001E-2</v>
      </c>
      <c r="M38" s="3">
        <v>2.8000000000000001E-2</v>
      </c>
      <c r="N38" s="3">
        <v>2.7E-2</v>
      </c>
      <c r="O38" s="3">
        <v>2.7E-2</v>
      </c>
      <c r="P38" s="3">
        <v>2.5999999999999999E-2</v>
      </c>
      <c r="Q38" s="3">
        <v>2.5999999999999999E-2</v>
      </c>
      <c r="R38" s="3">
        <v>2.5999999999999999E-2</v>
      </c>
      <c r="S38" s="3">
        <v>2.5999999999999999E-2</v>
      </c>
      <c r="T38" s="3">
        <v>2.5999999999999999E-2</v>
      </c>
      <c r="U38" s="3">
        <v>2.5999999999999999E-2</v>
      </c>
      <c r="V38" s="3">
        <v>2.5999999999999999E-2</v>
      </c>
      <c r="W38" s="3">
        <v>2.7E-2</v>
      </c>
      <c r="X38" s="3">
        <v>2.7E-2</v>
      </c>
      <c r="Y38" s="3">
        <v>2.5000000000000001E-2</v>
      </c>
      <c r="Z38" s="3">
        <v>2.5000000000000001E-2</v>
      </c>
      <c r="AA38" s="3">
        <v>2.5000000000000001E-2</v>
      </c>
      <c r="AB38" s="3">
        <v>2.5000000000000001E-2</v>
      </c>
      <c r="AC38" s="3">
        <v>2.5000000000000001E-2</v>
      </c>
      <c r="AD38" s="3">
        <v>2.5999999999999999E-2</v>
      </c>
      <c r="AE38" s="3">
        <v>2.5999999999999999E-2</v>
      </c>
      <c r="AF38" s="3">
        <v>2.5999999999999999E-2</v>
      </c>
      <c r="AG38" s="3">
        <v>2.7E-2</v>
      </c>
      <c r="AH38" s="3">
        <v>2.7E-2</v>
      </c>
      <c r="AI38" s="3">
        <v>2.7E-2</v>
      </c>
      <c r="AJ38" s="3">
        <v>2.7E-2</v>
      </c>
      <c r="AK38" s="3">
        <v>2.9000000000000001E-2</v>
      </c>
      <c r="AL38" s="3">
        <v>2.9000000000000001E-2</v>
      </c>
      <c r="AM38" s="3">
        <v>3.1E-2</v>
      </c>
      <c r="AN38" s="3">
        <v>1.9E-2</v>
      </c>
      <c r="AO38" s="10">
        <v>1972</v>
      </c>
      <c r="AP38" s="11">
        <v>1.5</v>
      </c>
    </row>
    <row r="39" spans="1:42" ht="24" x14ac:dyDescent="0.3">
      <c r="A39" s="2" t="s">
        <v>2</v>
      </c>
      <c r="B39" s="3">
        <v>3.5000000000000003E-2</v>
      </c>
      <c r="C39" s="3">
        <v>3.4000000000000002E-2</v>
      </c>
      <c r="D39" s="3">
        <v>3.5999999999999997E-2</v>
      </c>
      <c r="E39" s="3">
        <v>3.6999999999999998E-2</v>
      </c>
      <c r="F39" s="3">
        <v>3.4000000000000002E-2</v>
      </c>
      <c r="G39" s="3">
        <v>3.4000000000000002E-2</v>
      </c>
      <c r="H39" s="3">
        <v>3.4000000000000002E-2</v>
      </c>
      <c r="I39" s="3">
        <v>3.3000000000000002E-2</v>
      </c>
      <c r="J39" s="3">
        <v>3.2000000000000001E-2</v>
      </c>
      <c r="K39" s="3">
        <v>0.03</v>
      </c>
      <c r="L39" s="3">
        <v>2.9000000000000001E-2</v>
      </c>
      <c r="M39" s="3">
        <v>2.9000000000000001E-2</v>
      </c>
      <c r="N39" s="3">
        <v>0.03</v>
      </c>
      <c r="O39" s="3">
        <v>0.03</v>
      </c>
      <c r="P39" s="3">
        <v>2.9000000000000001E-2</v>
      </c>
      <c r="Q39" s="3">
        <v>0.03</v>
      </c>
      <c r="R39" s="3">
        <v>2.9000000000000001E-2</v>
      </c>
      <c r="S39" s="3">
        <v>2.8000000000000001E-2</v>
      </c>
      <c r="T39" s="3">
        <v>2.7E-2</v>
      </c>
      <c r="U39" s="3">
        <v>2.7E-2</v>
      </c>
      <c r="V39" s="3">
        <v>2.5999999999999999E-2</v>
      </c>
      <c r="W39" s="3">
        <v>2.7E-2</v>
      </c>
      <c r="X39" s="3">
        <v>2.7E-2</v>
      </c>
      <c r="Y39" s="3">
        <v>2.5999999999999999E-2</v>
      </c>
      <c r="Z39" s="3">
        <v>2.5999999999999999E-2</v>
      </c>
      <c r="AA39" s="3">
        <v>2.5999999999999999E-2</v>
      </c>
      <c r="AB39" s="3">
        <v>2.5999999999999999E-2</v>
      </c>
      <c r="AC39" s="3">
        <v>2.5999999999999999E-2</v>
      </c>
      <c r="AD39" s="3">
        <v>2.7E-2</v>
      </c>
      <c r="AE39" s="3">
        <v>2.7E-2</v>
      </c>
      <c r="AF39" s="3">
        <v>2.8000000000000001E-2</v>
      </c>
      <c r="AG39" s="3">
        <v>2.9000000000000001E-2</v>
      </c>
      <c r="AH39" s="3">
        <v>2.9000000000000001E-2</v>
      </c>
      <c r="AI39" s="3">
        <v>2.8000000000000001E-2</v>
      </c>
      <c r="AJ39" s="3">
        <v>2.9000000000000001E-2</v>
      </c>
      <c r="AK39" s="3">
        <v>3.2000000000000001E-2</v>
      </c>
      <c r="AL39" s="3">
        <v>3.1E-2</v>
      </c>
      <c r="AM39" s="3">
        <v>3.3000000000000002E-2</v>
      </c>
      <c r="AN39" s="3">
        <v>2.9000000000000001E-2</v>
      </c>
      <c r="AO39" s="10">
        <v>1995</v>
      </c>
      <c r="AP39" s="11">
        <v>0.8</v>
      </c>
    </row>
    <row r="40" spans="1:42" ht="24" x14ac:dyDescent="0.3">
      <c r="A40" s="2" t="s">
        <v>3</v>
      </c>
      <c r="B40" s="3">
        <v>3.3000000000000002E-2</v>
      </c>
      <c r="C40" s="3">
        <v>3.4000000000000002E-2</v>
      </c>
      <c r="D40" s="3">
        <v>3.5999999999999997E-2</v>
      </c>
      <c r="E40" s="3">
        <v>3.7999999999999999E-2</v>
      </c>
      <c r="F40" s="3">
        <v>3.6999999999999998E-2</v>
      </c>
      <c r="G40" s="3">
        <v>3.5999999999999997E-2</v>
      </c>
      <c r="H40" s="3">
        <v>3.6999999999999998E-2</v>
      </c>
      <c r="I40" s="3">
        <v>3.6999999999999998E-2</v>
      </c>
      <c r="J40" s="3">
        <v>3.5999999999999997E-2</v>
      </c>
      <c r="K40" s="3">
        <v>3.5999999999999997E-2</v>
      </c>
      <c r="L40" s="3">
        <v>3.5999999999999997E-2</v>
      </c>
      <c r="M40" s="3">
        <v>3.5999999999999997E-2</v>
      </c>
      <c r="N40" s="3">
        <v>3.5999999999999997E-2</v>
      </c>
      <c r="O40" s="3">
        <v>3.5999999999999997E-2</v>
      </c>
      <c r="P40" s="3">
        <v>3.4000000000000002E-2</v>
      </c>
      <c r="Q40" s="3">
        <v>3.4000000000000002E-2</v>
      </c>
      <c r="R40" s="3">
        <v>3.3000000000000002E-2</v>
      </c>
      <c r="S40" s="3">
        <v>3.3000000000000002E-2</v>
      </c>
      <c r="T40" s="3">
        <v>3.3000000000000002E-2</v>
      </c>
      <c r="U40" s="3">
        <v>3.3000000000000002E-2</v>
      </c>
      <c r="V40" s="3">
        <v>3.3000000000000002E-2</v>
      </c>
      <c r="W40" s="3">
        <v>3.3000000000000002E-2</v>
      </c>
      <c r="X40" s="3">
        <v>3.2000000000000001E-2</v>
      </c>
      <c r="Y40" s="3">
        <v>3.2000000000000001E-2</v>
      </c>
      <c r="Z40" s="3">
        <v>3.3000000000000002E-2</v>
      </c>
      <c r="AA40" s="3">
        <v>3.2000000000000001E-2</v>
      </c>
      <c r="AB40" s="3">
        <v>3.2000000000000001E-2</v>
      </c>
      <c r="AC40" s="3">
        <v>3.4000000000000002E-2</v>
      </c>
      <c r="AD40" s="3">
        <v>3.5000000000000003E-2</v>
      </c>
      <c r="AE40" s="3">
        <v>3.4000000000000002E-2</v>
      </c>
      <c r="AF40" s="3">
        <v>3.5000000000000003E-2</v>
      </c>
      <c r="AG40" s="3">
        <v>3.5000000000000003E-2</v>
      </c>
      <c r="AH40" s="3">
        <v>3.4000000000000002E-2</v>
      </c>
      <c r="AI40" s="3">
        <v>3.5000000000000003E-2</v>
      </c>
      <c r="AJ40" s="3">
        <v>3.5000000000000003E-2</v>
      </c>
      <c r="AK40" s="3">
        <v>3.6999999999999998E-2</v>
      </c>
      <c r="AL40" s="3">
        <v>3.7999999999999999E-2</v>
      </c>
      <c r="AM40" s="3">
        <v>0.04</v>
      </c>
      <c r="AN40" s="3">
        <v>3.7999999999999999E-2</v>
      </c>
      <c r="AO40" s="10">
        <v>1969</v>
      </c>
      <c r="AP40" s="11">
        <v>0.2</v>
      </c>
    </row>
    <row r="41" spans="1:42" ht="24" x14ac:dyDescent="0.3">
      <c r="A41" s="2" t="s">
        <v>4</v>
      </c>
      <c r="B41" s="3">
        <v>0.03</v>
      </c>
      <c r="C41" s="3">
        <v>3.1E-2</v>
      </c>
      <c r="D41" s="3">
        <v>3.3000000000000002E-2</v>
      </c>
      <c r="E41" s="3">
        <v>3.4000000000000002E-2</v>
      </c>
      <c r="F41" s="3">
        <v>3.4000000000000002E-2</v>
      </c>
      <c r="G41" s="3">
        <v>3.4000000000000002E-2</v>
      </c>
      <c r="H41" s="3">
        <v>3.4000000000000002E-2</v>
      </c>
      <c r="I41" s="3">
        <v>3.5000000000000003E-2</v>
      </c>
      <c r="J41" s="3">
        <v>3.4000000000000002E-2</v>
      </c>
      <c r="K41" s="3">
        <v>3.4000000000000002E-2</v>
      </c>
      <c r="L41" s="3">
        <v>3.4000000000000002E-2</v>
      </c>
      <c r="M41" s="3">
        <v>3.4000000000000002E-2</v>
      </c>
      <c r="N41" s="3">
        <v>3.4000000000000002E-2</v>
      </c>
      <c r="O41" s="3">
        <v>3.4000000000000002E-2</v>
      </c>
      <c r="P41" s="3">
        <v>3.2000000000000001E-2</v>
      </c>
      <c r="Q41" s="3">
        <v>3.2000000000000001E-2</v>
      </c>
      <c r="R41" s="3">
        <v>3.1E-2</v>
      </c>
      <c r="S41" s="3">
        <v>0.03</v>
      </c>
      <c r="T41" s="3">
        <v>0.03</v>
      </c>
      <c r="U41" s="3">
        <v>3.1E-2</v>
      </c>
      <c r="V41" s="3">
        <v>3.1E-2</v>
      </c>
      <c r="W41" s="3">
        <v>3.1E-2</v>
      </c>
      <c r="X41" s="3">
        <v>0.03</v>
      </c>
      <c r="Y41" s="3">
        <v>2.9000000000000001E-2</v>
      </c>
      <c r="Z41" s="3">
        <v>0.03</v>
      </c>
      <c r="AA41" s="3">
        <v>0.03</v>
      </c>
      <c r="AB41" s="3">
        <v>2.9000000000000001E-2</v>
      </c>
      <c r="AC41" s="3">
        <v>3.1E-2</v>
      </c>
      <c r="AD41" s="3">
        <v>3.2000000000000001E-2</v>
      </c>
      <c r="AE41" s="3">
        <v>3.1E-2</v>
      </c>
      <c r="AF41" s="3">
        <v>3.2000000000000001E-2</v>
      </c>
      <c r="AG41" s="3">
        <v>3.2000000000000001E-2</v>
      </c>
      <c r="AH41" s="3">
        <v>3.1E-2</v>
      </c>
      <c r="AI41" s="3">
        <v>3.2000000000000001E-2</v>
      </c>
      <c r="AJ41" s="3">
        <v>3.2000000000000001E-2</v>
      </c>
      <c r="AK41" s="3">
        <v>3.4000000000000002E-2</v>
      </c>
      <c r="AL41" s="3">
        <v>3.4000000000000002E-2</v>
      </c>
      <c r="AM41" s="3">
        <v>3.6999999999999998E-2</v>
      </c>
      <c r="AN41" s="3">
        <v>3.5999999999999997E-2</v>
      </c>
      <c r="AO41" s="10">
        <v>1974</v>
      </c>
      <c r="AP41" s="11">
        <v>0.1</v>
      </c>
    </row>
    <row r="42" spans="1:42" ht="24" x14ac:dyDescent="0.3">
      <c r="A42" s="2" t="s">
        <v>5</v>
      </c>
      <c r="B42" s="3">
        <v>2.9000000000000001E-2</v>
      </c>
      <c r="C42" s="3">
        <v>2.8000000000000001E-2</v>
      </c>
      <c r="D42" s="3">
        <v>0.03</v>
      </c>
      <c r="E42" s="3">
        <v>0.03</v>
      </c>
      <c r="F42" s="3">
        <v>2.8000000000000001E-2</v>
      </c>
      <c r="G42" s="3">
        <v>2.8000000000000001E-2</v>
      </c>
      <c r="H42" s="3">
        <v>2.9000000000000001E-2</v>
      </c>
      <c r="I42" s="3">
        <v>2.8000000000000001E-2</v>
      </c>
      <c r="J42" s="3">
        <v>2.5999999999999999E-2</v>
      </c>
      <c r="K42" s="3">
        <v>2.5999999999999999E-2</v>
      </c>
      <c r="L42" s="3">
        <v>2.5999999999999999E-2</v>
      </c>
      <c r="M42" s="3">
        <v>2.5000000000000001E-2</v>
      </c>
      <c r="N42" s="3">
        <v>2.5999999999999999E-2</v>
      </c>
      <c r="O42" s="3">
        <v>2.5999999999999999E-2</v>
      </c>
      <c r="P42" s="3">
        <v>2.5000000000000001E-2</v>
      </c>
      <c r="Q42" s="3">
        <v>2.5000000000000001E-2</v>
      </c>
      <c r="R42" s="3">
        <v>2.4E-2</v>
      </c>
      <c r="S42" s="3">
        <v>2.4E-2</v>
      </c>
      <c r="T42" s="3">
        <v>2.4E-2</v>
      </c>
      <c r="U42" s="3">
        <v>2.4E-2</v>
      </c>
      <c r="V42" s="3">
        <v>2.3E-2</v>
      </c>
      <c r="W42" s="3">
        <v>2.3E-2</v>
      </c>
      <c r="X42" s="3">
        <v>2.3E-2</v>
      </c>
      <c r="Y42" s="3">
        <v>2.1999999999999999E-2</v>
      </c>
      <c r="Z42" s="3">
        <v>2.1999999999999999E-2</v>
      </c>
      <c r="AA42" s="3">
        <v>2.1999999999999999E-2</v>
      </c>
      <c r="AB42" s="3">
        <v>2.1000000000000001E-2</v>
      </c>
      <c r="AC42" s="3">
        <v>2.3E-2</v>
      </c>
      <c r="AD42" s="3">
        <v>2.4E-2</v>
      </c>
      <c r="AE42" s="3">
        <v>2.3E-2</v>
      </c>
      <c r="AF42" s="3">
        <v>2.4E-2</v>
      </c>
      <c r="AG42" s="3">
        <v>2.5999999999999999E-2</v>
      </c>
      <c r="AH42" s="3">
        <v>2.5999999999999999E-2</v>
      </c>
      <c r="AI42" s="3">
        <v>2.5999999999999999E-2</v>
      </c>
      <c r="AJ42" s="3">
        <v>2.7E-2</v>
      </c>
      <c r="AK42" s="3">
        <v>2.9000000000000001E-2</v>
      </c>
      <c r="AL42" s="3">
        <v>2.9000000000000001E-2</v>
      </c>
      <c r="AM42" s="3">
        <v>2.9000000000000001E-2</v>
      </c>
      <c r="AN42" s="3">
        <v>2.4E-2</v>
      </c>
      <c r="AO42" s="10">
        <v>1995</v>
      </c>
      <c r="AP42" s="11">
        <v>1</v>
      </c>
    </row>
    <row r="43" spans="1:42" ht="24" x14ac:dyDescent="0.3">
      <c r="A43" s="2" t="s">
        <v>6</v>
      </c>
      <c r="B43" s="3">
        <v>2.7E-2</v>
      </c>
      <c r="C43" s="3">
        <v>2.5999999999999999E-2</v>
      </c>
      <c r="D43" s="3">
        <v>2.8000000000000001E-2</v>
      </c>
      <c r="E43" s="3">
        <v>2.8000000000000001E-2</v>
      </c>
      <c r="F43" s="3">
        <v>2.5999999999999999E-2</v>
      </c>
      <c r="G43" s="3">
        <v>2.7E-2</v>
      </c>
      <c r="H43" s="3">
        <v>2.5999999999999999E-2</v>
      </c>
      <c r="I43" s="3">
        <v>2.5000000000000001E-2</v>
      </c>
      <c r="J43" s="3">
        <v>2.4E-2</v>
      </c>
      <c r="K43" s="3">
        <v>2.3E-2</v>
      </c>
      <c r="L43" s="3">
        <v>2.3E-2</v>
      </c>
      <c r="M43" s="3">
        <v>2.3E-2</v>
      </c>
      <c r="N43" s="3">
        <v>2.4E-2</v>
      </c>
      <c r="O43" s="3">
        <v>2.4E-2</v>
      </c>
      <c r="P43" s="3">
        <v>2.3E-2</v>
      </c>
      <c r="Q43" s="3">
        <v>2.3E-2</v>
      </c>
      <c r="R43" s="3">
        <v>2.1999999999999999E-2</v>
      </c>
      <c r="S43" s="3">
        <v>2.1999999999999999E-2</v>
      </c>
      <c r="T43" s="3">
        <v>2.1000000000000001E-2</v>
      </c>
      <c r="U43" s="3">
        <v>2.1000000000000001E-2</v>
      </c>
      <c r="V43" s="3">
        <v>2.1000000000000001E-2</v>
      </c>
      <c r="W43" s="3">
        <v>2.1000000000000001E-2</v>
      </c>
      <c r="X43" s="3">
        <v>2.1000000000000001E-2</v>
      </c>
      <c r="Y43" s="3">
        <v>2.1000000000000001E-2</v>
      </c>
      <c r="Z43" s="3">
        <v>0.02</v>
      </c>
      <c r="AA43" s="3">
        <v>0.02</v>
      </c>
      <c r="AB43" s="3">
        <v>1.9E-2</v>
      </c>
      <c r="AC43" s="3">
        <v>0.02</v>
      </c>
      <c r="AD43" s="3">
        <v>2.1000000000000001E-2</v>
      </c>
      <c r="AE43" s="3">
        <v>2.1000000000000001E-2</v>
      </c>
      <c r="AF43" s="3">
        <v>2.1999999999999999E-2</v>
      </c>
      <c r="AG43" s="3">
        <v>2.3E-2</v>
      </c>
      <c r="AH43" s="3">
        <v>2.3E-2</v>
      </c>
      <c r="AI43" s="3">
        <v>2.4E-2</v>
      </c>
      <c r="AJ43" s="3">
        <v>2.4E-2</v>
      </c>
      <c r="AK43" s="3">
        <v>2.7E-2</v>
      </c>
      <c r="AL43" s="3">
        <v>2.5999999999999999E-2</v>
      </c>
      <c r="AM43" s="3">
        <v>2.5999999999999999E-2</v>
      </c>
      <c r="AN43" s="3">
        <v>2.1999999999999999E-2</v>
      </c>
      <c r="AO43" s="10">
        <v>1995</v>
      </c>
      <c r="AP43" s="11">
        <v>0.8</v>
      </c>
    </row>
    <row r="44" spans="1:42" ht="24" x14ac:dyDescent="0.3">
      <c r="A44" s="2" t="s">
        <v>7</v>
      </c>
      <c r="B44" s="3">
        <v>4.2000000000000003E-2</v>
      </c>
      <c r="C44" s="3">
        <v>4.2000000000000003E-2</v>
      </c>
      <c r="D44" s="3">
        <v>4.1000000000000002E-2</v>
      </c>
      <c r="E44" s="3">
        <v>0.04</v>
      </c>
      <c r="F44" s="3">
        <v>3.9E-2</v>
      </c>
      <c r="G44" s="3">
        <v>3.9E-2</v>
      </c>
      <c r="H44" s="3">
        <v>4.2000000000000003E-2</v>
      </c>
      <c r="I44" s="3">
        <v>4.1000000000000002E-2</v>
      </c>
      <c r="J44" s="3">
        <v>3.9E-2</v>
      </c>
      <c r="K44" s="3">
        <v>3.9E-2</v>
      </c>
      <c r="L44" s="3">
        <v>3.7999999999999999E-2</v>
      </c>
      <c r="M44" s="3">
        <v>3.7999999999999999E-2</v>
      </c>
      <c r="N44" s="3">
        <v>3.7999999999999999E-2</v>
      </c>
      <c r="O44" s="3">
        <v>3.7999999999999999E-2</v>
      </c>
      <c r="P44" s="3">
        <v>3.5000000000000003E-2</v>
      </c>
      <c r="Q44" s="3">
        <v>3.6999999999999998E-2</v>
      </c>
      <c r="R44" s="3">
        <v>3.6999999999999998E-2</v>
      </c>
      <c r="S44" s="3">
        <v>3.6999999999999998E-2</v>
      </c>
      <c r="T44" s="3">
        <v>0.04</v>
      </c>
      <c r="U44" s="3">
        <v>4.2000000000000003E-2</v>
      </c>
      <c r="V44" s="3">
        <v>0.04</v>
      </c>
      <c r="W44" s="3">
        <v>3.9E-2</v>
      </c>
      <c r="X44" s="3">
        <v>3.9E-2</v>
      </c>
      <c r="Y44" s="3">
        <v>3.7999999999999999E-2</v>
      </c>
      <c r="Z44" s="3">
        <v>3.7999999999999999E-2</v>
      </c>
      <c r="AA44" s="3">
        <v>3.5999999999999997E-2</v>
      </c>
      <c r="AB44" s="3">
        <v>3.4000000000000002E-2</v>
      </c>
      <c r="AC44" s="3">
        <v>3.4000000000000002E-2</v>
      </c>
      <c r="AD44" s="3">
        <v>3.6999999999999998E-2</v>
      </c>
      <c r="AE44" s="3">
        <v>3.6999999999999998E-2</v>
      </c>
      <c r="AF44" s="3">
        <v>3.9E-2</v>
      </c>
      <c r="AG44" s="3">
        <v>4.4999999999999998E-2</v>
      </c>
      <c r="AH44" s="3">
        <v>4.2999999999999997E-2</v>
      </c>
      <c r="AI44" s="3">
        <v>4.3999999999999997E-2</v>
      </c>
      <c r="AJ44" s="3">
        <v>4.4999999999999998E-2</v>
      </c>
      <c r="AK44" s="3">
        <v>4.8000000000000001E-2</v>
      </c>
      <c r="AL44" s="3">
        <v>4.7E-2</v>
      </c>
      <c r="AM44" s="3">
        <v>4.8000000000000001E-2</v>
      </c>
      <c r="AN44" s="3">
        <v>2.5999999999999999E-2</v>
      </c>
      <c r="AO44" s="10">
        <v>1996</v>
      </c>
      <c r="AP44" s="11">
        <v>2.2999999999999998</v>
      </c>
    </row>
    <row r="45" spans="1:42" ht="24" x14ac:dyDescent="0.3">
      <c r="A45" s="2" t="s">
        <v>8</v>
      </c>
      <c r="B45" s="3">
        <v>2.9000000000000001E-2</v>
      </c>
      <c r="C45" s="3">
        <v>3.1E-2</v>
      </c>
      <c r="D45" s="3">
        <v>0.03</v>
      </c>
      <c r="E45" s="3">
        <v>3.1E-2</v>
      </c>
      <c r="F45" s="3">
        <v>2.8000000000000001E-2</v>
      </c>
      <c r="G45" s="3">
        <v>2.8000000000000001E-2</v>
      </c>
      <c r="H45" s="3">
        <v>0.03</v>
      </c>
      <c r="I45" s="3">
        <v>0.03</v>
      </c>
      <c r="J45" s="3">
        <v>2.7E-2</v>
      </c>
      <c r="K45" s="3">
        <v>2.8000000000000001E-2</v>
      </c>
      <c r="L45" s="3">
        <v>2.9000000000000001E-2</v>
      </c>
      <c r="M45" s="3">
        <v>2.7E-2</v>
      </c>
      <c r="N45" s="3">
        <v>2.8000000000000001E-2</v>
      </c>
      <c r="O45" s="3">
        <v>2.8000000000000001E-2</v>
      </c>
      <c r="P45" s="3">
        <v>2.8000000000000001E-2</v>
      </c>
      <c r="Q45" s="3">
        <v>2.8000000000000001E-2</v>
      </c>
      <c r="R45" s="3">
        <v>2.5999999999999999E-2</v>
      </c>
      <c r="S45" s="3">
        <v>2.7E-2</v>
      </c>
      <c r="T45" s="3">
        <v>2.8000000000000001E-2</v>
      </c>
      <c r="U45" s="3">
        <v>2.8000000000000001E-2</v>
      </c>
      <c r="V45" s="3">
        <v>2.7E-2</v>
      </c>
      <c r="W45" s="3">
        <v>2.5999999999999999E-2</v>
      </c>
      <c r="X45" s="3">
        <v>2.4E-2</v>
      </c>
      <c r="Y45" s="3">
        <v>2.4E-2</v>
      </c>
      <c r="Z45" s="3">
        <v>2.5999999999999999E-2</v>
      </c>
      <c r="AA45" s="3">
        <v>2.5000000000000001E-2</v>
      </c>
      <c r="AB45" s="3">
        <v>2.3E-2</v>
      </c>
      <c r="AC45" s="3">
        <v>2.7E-2</v>
      </c>
      <c r="AD45" s="3">
        <v>2.5999999999999999E-2</v>
      </c>
      <c r="AE45" s="3">
        <v>2.5999999999999999E-2</v>
      </c>
      <c r="AF45" s="3">
        <v>0.03</v>
      </c>
      <c r="AG45" s="3">
        <v>2.9000000000000001E-2</v>
      </c>
      <c r="AH45" s="3">
        <v>2.8000000000000001E-2</v>
      </c>
      <c r="AI45" s="3">
        <v>3.1E-2</v>
      </c>
      <c r="AJ45" s="3">
        <v>3.1E-2</v>
      </c>
      <c r="AK45" s="3">
        <v>3.1E-2</v>
      </c>
      <c r="AL45" s="3">
        <v>3.2000000000000001E-2</v>
      </c>
      <c r="AM45" s="3">
        <v>3.3000000000000002E-2</v>
      </c>
      <c r="AN45" s="3">
        <v>0.03</v>
      </c>
      <c r="AO45" s="10">
        <v>1995</v>
      </c>
      <c r="AP45" s="11">
        <v>0.5</v>
      </c>
    </row>
    <row r="46" spans="1:42" ht="24" x14ac:dyDescent="0.3">
      <c r="A46" s="2" t="s">
        <v>9</v>
      </c>
      <c r="B46" s="3">
        <v>4.1000000000000002E-2</v>
      </c>
      <c r="C46" s="3">
        <v>4.2999999999999997E-2</v>
      </c>
      <c r="D46" s="3">
        <v>4.5999999999999999E-2</v>
      </c>
      <c r="E46" s="3">
        <v>4.3999999999999997E-2</v>
      </c>
      <c r="F46" s="3">
        <v>4.3999999999999997E-2</v>
      </c>
      <c r="G46" s="3">
        <v>4.2999999999999997E-2</v>
      </c>
      <c r="H46" s="3">
        <v>4.4999999999999998E-2</v>
      </c>
      <c r="I46" s="3">
        <v>4.3999999999999997E-2</v>
      </c>
      <c r="J46" s="3">
        <v>4.3999999999999997E-2</v>
      </c>
      <c r="K46" s="3">
        <v>4.4999999999999998E-2</v>
      </c>
      <c r="L46" s="3">
        <v>4.3999999999999997E-2</v>
      </c>
      <c r="M46" s="3">
        <v>4.3999999999999997E-2</v>
      </c>
      <c r="N46" s="3">
        <v>4.4999999999999998E-2</v>
      </c>
      <c r="O46" s="3">
        <v>4.4999999999999998E-2</v>
      </c>
      <c r="P46" s="3">
        <v>4.1000000000000002E-2</v>
      </c>
      <c r="Q46" s="3">
        <v>0.04</v>
      </c>
      <c r="R46" s="3">
        <v>0.04</v>
      </c>
      <c r="S46" s="3">
        <v>0.04</v>
      </c>
      <c r="T46" s="3">
        <v>3.9E-2</v>
      </c>
      <c r="U46" s="3">
        <v>3.7999999999999999E-2</v>
      </c>
      <c r="V46" s="3">
        <v>3.5000000000000003E-2</v>
      </c>
      <c r="W46" s="3">
        <v>3.3000000000000002E-2</v>
      </c>
      <c r="X46" s="3">
        <v>3.2000000000000001E-2</v>
      </c>
      <c r="Y46" s="3">
        <v>3.1E-2</v>
      </c>
      <c r="Z46" s="3">
        <v>3.1E-2</v>
      </c>
      <c r="AA46" s="3">
        <v>0.03</v>
      </c>
      <c r="AB46" s="3">
        <v>2.9000000000000001E-2</v>
      </c>
      <c r="AC46" s="3">
        <v>2.9000000000000001E-2</v>
      </c>
      <c r="AD46" s="3">
        <v>3.1E-2</v>
      </c>
      <c r="AE46" s="3">
        <v>3.3000000000000002E-2</v>
      </c>
      <c r="AF46" s="3">
        <v>3.7999999999999999E-2</v>
      </c>
      <c r="AG46" s="3">
        <v>3.9E-2</v>
      </c>
      <c r="AH46" s="3">
        <v>3.6999999999999998E-2</v>
      </c>
      <c r="AI46" s="3">
        <v>3.9E-2</v>
      </c>
      <c r="AJ46" s="3">
        <v>3.9E-2</v>
      </c>
      <c r="AK46" s="3">
        <v>0.04</v>
      </c>
      <c r="AL46" s="3">
        <v>3.9E-2</v>
      </c>
      <c r="AM46" s="3">
        <v>4.1000000000000002E-2</v>
      </c>
      <c r="AN46" s="3">
        <v>4.2999999999999997E-2</v>
      </c>
      <c r="AO46" s="10">
        <v>2008</v>
      </c>
      <c r="AP46" s="17">
        <v>0.1</v>
      </c>
    </row>
    <row r="47" spans="1:42" ht="24" x14ac:dyDescent="0.3">
      <c r="A47" s="2" t="s">
        <v>10</v>
      </c>
      <c r="B47" s="3">
        <v>5.1999999999999998E-2</v>
      </c>
      <c r="C47" s="3">
        <v>5.0999999999999997E-2</v>
      </c>
      <c r="D47" s="3">
        <v>5.3999999999999999E-2</v>
      </c>
      <c r="E47" s="3">
        <v>5.3999999999999999E-2</v>
      </c>
      <c r="F47" s="3">
        <v>0.05</v>
      </c>
      <c r="G47" s="3">
        <v>4.9000000000000002E-2</v>
      </c>
      <c r="H47" s="3">
        <v>4.8000000000000001E-2</v>
      </c>
      <c r="I47" s="3">
        <v>4.9000000000000002E-2</v>
      </c>
      <c r="J47" s="3">
        <v>4.5999999999999999E-2</v>
      </c>
      <c r="K47" s="3">
        <v>4.3999999999999997E-2</v>
      </c>
      <c r="L47" s="3">
        <v>4.3999999999999997E-2</v>
      </c>
      <c r="M47" s="3">
        <v>4.4999999999999998E-2</v>
      </c>
      <c r="N47" s="3">
        <v>4.2999999999999997E-2</v>
      </c>
      <c r="O47" s="3">
        <v>4.2999999999999997E-2</v>
      </c>
      <c r="P47" s="3">
        <v>4.2000000000000003E-2</v>
      </c>
      <c r="Q47" s="3">
        <v>4.2000000000000003E-2</v>
      </c>
      <c r="R47" s="3">
        <v>4.1000000000000002E-2</v>
      </c>
      <c r="S47" s="3">
        <v>4.1000000000000002E-2</v>
      </c>
      <c r="T47" s="3">
        <v>4.2999999999999997E-2</v>
      </c>
      <c r="U47" s="3">
        <v>4.2999999999999997E-2</v>
      </c>
      <c r="V47" s="3">
        <v>4.2000000000000003E-2</v>
      </c>
      <c r="W47" s="3">
        <v>4.3999999999999997E-2</v>
      </c>
      <c r="X47" s="3">
        <v>4.4999999999999998E-2</v>
      </c>
      <c r="Y47" s="3">
        <v>4.3999999999999997E-2</v>
      </c>
      <c r="Z47" s="3">
        <v>4.2999999999999997E-2</v>
      </c>
      <c r="AA47" s="3">
        <v>4.2999999999999997E-2</v>
      </c>
      <c r="AB47" s="3">
        <v>4.2999999999999997E-2</v>
      </c>
      <c r="AC47" s="3">
        <v>4.3999999999999997E-2</v>
      </c>
      <c r="AD47" s="3">
        <v>4.5999999999999999E-2</v>
      </c>
      <c r="AE47" s="3">
        <v>4.3999999999999997E-2</v>
      </c>
      <c r="AF47" s="3">
        <v>4.3999999999999997E-2</v>
      </c>
      <c r="AG47" s="3">
        <v>4.2999999999999997E-2</v>
      </c>
      <c r="AH47" s="3">
        <v>4.2999999999999997E-2</v>
      </c>
      <c r="AI47" s="3">
        <v>4.2000000000000003E-2</v>
      </c>
      <c r="AJ47" s="3">
        <v>4.3999999999999997E-2</v>
      </c>
      <c r="AK47" s="3">
        <v>4.7E-2</v>
      </c>
      <c r="AL47" s="3">
        <v>4.8000000000000001E-2</v>
      </c>
      <c r="AM47" s="3">
        <v>4.9000000000000002E-2</v>
      </c>
      <c r="AN47" s="3">
        <v>4.2000000000000003E-2</v>
      </c>
      <c r="AO47" s="10">
        <v>1970</v>
      </c>
      <c r="AP47" s="11">
        <v>0.8</v>
      </c>
    </row>
    <row r="48" spans="1:42" ht="24" x14ac:dyDescent="0.3">
      <c r="A48" s="2" t="s">
        <v>11</v>
      </c>
      <c r="B48" s="3">
        <v>3.2000000000000001E-2</v>
      </c>
      <c r="C48" s="3">
        <v>3.2000000000000001E-2</v>
      </c>
      <c r="D48" s="3">
        <v>3.3000000000000002E-2</v>
      </c>
      <c r="E48" s="3">
        <v>3.3000000000000002E-2</v>
      </c>
      <c r="F48" s="3">
        <v>3.1E-2</v>
      </c>
      <c r="G48" s="3">
        <v>0.03</v>
      </c>
      <c r="H48" s="3">
        <v>0.03</v>
      </c>
      <c r="I48" s="3">
        <v>0.03</v>
      </c>
      <c r="J48" s="3">
        <v>2.9000000000000001E-2</v>
      </c>
      <c r="K48" s="3">
        <v>2.9000000000000001E-2</v>
      </c>
      <c r="L48" s="3">
        <v>2.9000000000000001E-2</v>
      </c>
      <c r="M48" s="3">
        <v>2.8000000000000001E-2</v>
      </c>
      <c r="N48" s="3">
        <v>2.8000000000000001E-2</v>
      </c>
      <c r="O48" s="3">
        <v>2.8000000000000001E-2</v>
      </c>
      <c r="P48" s="3">
        <v>2.7E-2</v>
      </c>
      <c r="Q48" s="3">
        <v>2.8000000000000001E-2</v>
      </c>
      <c r="R48" s="3">
        <v>2.8000000000000001E-2</v>
      </c>
      <c r="S48" s="3">
        <v>2.8000000000000001E-2</v>
      </c>
      <c r="T48" s="3">
        <v>2.9000000000000001E-2</v>
      </c>
      <c r="U48" s="3">
        <v>2.9000000000000001E-2</v>
      </c>
      <c r="V48" s="3">
        <v>2.9000000000000001E-2</v>
      </c>
      <c r="W48" s="3">
        <v>2.9000000000000001E-2</v>
      </c>
      <c r="X48" s="3">
        <v>2.9000000000000001E-2</v>
      </c>
      <c r="Y48" s="3">
        <v>2.8000000000000001E-2</v>
      </c>
      <c r="Z48" s="3">
        <v>2.8000000000000001E-2</v>
      </c>
      <c r="AA48" s="3">
        <v>2.8000000000000001E-2</v>
      </c>
      <c r="AB48" s="3">
        <v>2.8000000000000001E-2</v>
      </c>
      <c r="AC48" s="3">
        <v>0.03</v>
      </c>
      <c r="AD48" s="3">
        <v>0.03</v>
      </c>
      <c r="AE48" s="3">
        <v>3.1E-2</v>
      </c>
      <c r="AF48" s="3">
        <v>0.03</v>
      </c>
      <c r="AG48" s="3">
        <v>0.03</v>
      </c>
      <c r="AH48" s="3">
        <v>2.9000000000000001E-2</v>
      </c>
      <c r="AI48" s="3">
        <v>0.03</v>
      </c>
      <c r="AJ48" s="3">
        <v>0.03</v>
      </c>
      <c r="AK48" s="3">
        <v>3.3000000000000002E-2</v>
      </c>
      <c r="AL48" s="3">
        <v>3.2000000000000001E-2</v>
      </c>
      <c r="AM48" s="3">
        <v>3.5000000000000003E-2</v>
      </c>
      <c r="AN48" s="3">
        <v>0.03</v>
      </c>
      <c r="AO48" s="10">
        <v>1969</v>
      </c>
      <c r="AP48" s="11">
        <v>0.5</v>
      </c>
    </row>
    <row r="49" spans="1:42" ht="24" x14ac:dyDescent="0.3">
      <c r="A49" s="2" t="s">
        <v>12</v>
      </c>
      <c r="B49" s="3">
        <v>3.1E-2</v>
      </c>
      <c r="C49" s="3">
        <v>2.8000000000000001E-2</v>
      </c>
      <c r="D49" s="3">
        <v>3.1E-2</v>
      </c>
      <c r="E49" s="3">
        <v>3.2000000000000001E-2</v>
      </c>
      <c r="F49" s="3">
        <v>2.8000000000000001E-2</v>
      </c>
      <c r="G49" s="3">
        <v>2.8000000000000001E-2</v>
      </c>
      <c r="H49" s="3">
        <v>2.8000000000000001E-2</v>
      </c>
      <c r="I49" s="3">
        <v>2.5000000000000001E-2</v>
      </c>
      <c r="J49" s="3">
        <v>2.5000000000000001E-2</v>
      </c>
      <c r="K49" s="3">
        <v>2.3E-2</v>
      </c>
      <c r="L49" s="3">
        <v>2.1999999999999999E-2</v>
      </c>
      <c r="M49" s="3">
        <v>2.1999999999999999E-2</v>
      </c>
      <c r="N49" s="3">
        <v>2.1999999999999999E-2</v>
      </c>
      <c r="O49" s="3">
        <v>2.1999999999999999E-2</v>
      </c>
      <c r="P49" s="3">
        <v>2.1000000000000001E-2</v>
      </c>
      <c r="Q49" s="3">
        <v>0.02</v>
      </c>
      <c r="R49" s="3">
        <v>0.02</v>
      </c>
      <c r="S49" s="3">
        <v>1.9E-2</v>
      </c>
      <c r="T49" s="3">
        <v>1.9E-2</v>
      </c>
      <c r="U49" s="3">
        <v>1.9E-2</v>
      </c>
      <c r="V49" s="3">
        <v>1.7000000000000001E-2</v>
      </c>
      <c r="W49" s="3">
        <v>1.7000000000000001E-2</v>
      </c>
      <c r="X49" s="3">
        <v>1.7000000000000001E-2</v>
      </c>
      <c r="Y49" s="3">
        <v>1.7000000000000001E-2</v>
      </c>
      <c r="Z49" s="3">
        <v>1.7000000000000001E-2</v>
      </c>
      <c r="AA49" s="3">
        <v>1.6E-2</v>
      </c>
      <c r="AB49" s="3">
        <v>1.4999999999999999E-2</v>
      </c>
      <c r="AC49" s="3">
        <v>1.6E-2</v>
      </c>
      <c r="AD49" s="3">
        <v>1.7000000000000001E-2</v>
      </c>
      <c r="AE49" s="3">
        <v>1.7000000000000001E-2</v>
      </c>
      <c r="AF49" s="3">
        <v>1.7999999999999999E-2</v>
      </c>
      <c r="AG49" s="3">
        <v>0.02</v>
      </c>
      <c r="AH49" s="3">
        <v>0.02</v>
      </c>
      <c r="AI49" s="3">
        <v>2.1000000000000001E-2</v>
      </c>
      <c r="AJ49" s="3">
        <v>2.1999999999999999E-2</v>
      </c>
      <c r="AK49" s="3">
        <v>2.4E-2</v>
      </c>
      <c r="AL49" s="3">
        <v>2.3E-2</v>
      </c>
      <c r="AM49" s="3">
        <v>2.4E-2</v>
      </c>
      <c r="AN49" s="3">
        <v>2.5000000000000001E-2</v>
      </c>
      <c r="AO49" s="10">
        <v>1995</v>
      </c>
      <c r="AP49" s="17">
        <v>0.2</v>
      </c>
    </row>
    <row r="50" spans="1:42" ht="24" x14ac:dyDescent="0.3">
      <c r="A50" s="2" t="s">
        <v>13</v>
      </c>
      <c r="B50" s="3">
        <v>2.9000000000000001E-2</v>
      </c>
      <c r="C50" s="3">
        <v>3.1E-2</v>
      </c>
      <c r="D50" s="3">
        <v>3.3000000000000002E-2</v>
      </c>
      <c r="E50" s="3">
        <v>3.4000000000000002E-2</v>
      </c>
      <c r="F50" s="3">
        <v>3.4000000000000002E-2</v>
      </c>
      <c r="G50" s="3">
        <v>3.4000000000000002E-2</v>
      </c>
      <c r="H50" s="3">
        <v>3.5999999999999997E-2</v>
      </c>
      <c r="I50" s="3">
        <v>3.7999999999999999E-2</v>
      </c>
      <c r="J50" s="3">
        <v>3.5999999999999997E-2</v>
      </c>
      <c r="K50" s="3">
        <v>3.5999999999999997E-2</v>
      </c>
      <c r="L50" s="3">
        <v>3.5999999999999997E-2</v>
      </c>
      <c r="M50" s="3">
        <v>3.5999999999999997E-2</v>
      </c>
      <c r="N50" s="3">
        <v>3.5000000000000003E-2</v>
      </c>
      <c r="O50" s="3">
        <v>3.5000000000000003E-2</v>
      </c>
      <c r="P50" s="3">
        <v>3.4000000000000002E-2</v>
      </c>
      <c r="Q50" s="3">
        <v>3.4000000000000002E-2</v>
      </c>
      <c r="R50" s="3">
        <v>3.2000000000000001E-2</v>
      </c>
      <c r="S50" s="3">
        <v>0.03</v>
      </c>
      <c r="T50" s="3">
        <v>3.1E-2</v>
      </c>
      <c r="U50" s="3">
        <v>3.2000000000000001E-2</v>
      </c>
      <c r="V50" s="3">
        <v>3.2000000000000001E-2</v>
      </c>
      <c r="W50" s="3">
        <v>3.2000000000000001E-2</v>
      </c>
      <c r="X50" s="3">
        <v>3.1E-2</v>
      </c>
      <c r="Y50" s="3">
        <v>0.03</v>
      </c>
      <c r="Z50" s="3">
        <v>0.03</v>
      </c>
      <c r="AA50" s="3">
        <v>0.03</v>
      </c>
      <c r="AB50" s="3">
        <v>2.9000000000000001E-2</v>
      </c>
      <c r="AC50" s="3">
        <v>3.1E-2</v>
      </c>
      <c r="AD50" s="3">
        <v>3.2000000000000001E-2</v>
      </c>
      <c r="AE50" s="3">
        <v>0.03</v>
      </c>
      <c r="AF50" s="3">
        <v>3.1E-2</v>
      </c>
      <c r="AG50" s="3">
        <v>3.2000000000000001E-2</v>
      </c>
      <c r="AH50" s="3">
        <v>3.1E-2</v>
      </c>
      <c r="AI50" s="3">
        <v>3.1E-2</v>
      </c>
      <c r="AJ50" s="3">
        <v>3.1E-2</v>
      </c>
      <c r="AK50" s="3">
        <v>3.3000000000000002E-2</v>
      </c>
      <c r="AL50" s="3">
        <v>3.4000000000000002E-2</v>
      </c>
      <c r="AM50" s="3">
        <v>3.5999999999999997E-2</v>
      </c>
      <c r="AN50" s="3">
        <v>0.04</v>
      </c>
      <c r="AO50" s="10">
        <v>1971</v>
      </c>
      <c r="AP50" s="17">
        <v>0.3</v>
      </c>
    </row>
    <row r="51" spans="1:42" ht="24" x14ac:dyDescent="0.3">
      <c r="A51" s="2" t="s">
        <v>14</v>
      </c>
      <c r="B51" s="3">
        <v>2.5999999999999999E-2</v>
      </c>
      <c r="C51" s="3">
        <v>2.8000000000000001E-2</v>
      </c>
      <c r="D51" s="3">
        <v>0.03</v>
      </c>
      <c r="E51" s="3">
        <v>3.2000000000000001E-2</v>
      </c>
      <c r="F51" s="3">
        <v>3.1E-2</v>
      </c>
      <c r="G51" s="3">
        <v>3.2000000000000001E-2</v>
      </c>
      <c r="H51" s="3">
        <v>3.1E-2</v>
      </c>
      <c r="I51" s="3">
        <v>3.1E-2</v>
      </c>
      <c r="J51" s="3">
        <v>2.9000000000000001E-2</v>
      </c>
      <c r="K51" s="3">
        <v>2.9000000000000001E-2</v>
      </c>
      <c r="L51" s="3">
        <v>2.9000000000000001E-2</v>
      </c>
      <c r="M51" s="3">
        <v>2.8000000000000001E-2</v>
      </c>
      <c r="N51" s="3">
        <v>2.9000000000000001E-2</v>
      </c>
      <c r="O51" s="3">
        <v>2.9000000000000001E-2</v>
      </c>
      <c r="P51" s="3">
        <v>2.5999999999999999E-2</v>
      </c>
      <c r="Q51" s="3">
        <v>2.5999999999999999E-2</v>
      </c>
      <c r="R51" s="3">
        <v>2.5999999999999999E-2</v>
      </c>
      <c r="S51" s="3">
        <v>2.5999999999999999E-2</v>
      </c>
      <c r="T51" s="3">
        <v>2.5999999999999999E-2</v>
      </c>
      <c r="U51" s="3">
        <v>2.7E-2</v>
      </c>
      <c r="V51" s="3">
        <v>2.7E-2</v>
      </c>
      <c r="W51" s="3">
        <v>2.7E-2</v>
      </c>
      <c r="X51" s="3">
        <v>2.5999999999999999E-2</v>
      </c>
      <c r="Y51" s="3">
        <v>2.5000000000000001E-2</v>
      </c>
      <c r="Z51" s="3">
        <v>2.5000000000000001E-2</v>
      </c>
      <c r="AA51" s="3">
        <v>2.5000000000000001E-2</v>
      </c>
      <c r="AB51" s="3">
        <v>2.5000000000000001E-2</v>
      </c>
      <c r="AC51" s="3">
        <v>2.7E-2</v>
      </c>
      <c r="AD51" s="3">
        <v>2.8000000000000001E-2</v>
      </c>
      <c r="AE51" s="3">
        <v>2.8000000000000001E-2</v>
      </c>
      <c r="AF51" s="3">
        <v>2.9000000000000001E-2</v>
      </c>
      <c r="AG51" s="3">
        <v>2.9000000000000001E-2</v>
      </c>
      <c r="AH51" s="3">
        <v>2.8000000000000001E-2</v>
      </c>
      <c r="AI51" s="3">
        <v>2.9000000000000001E-2</v>
      </c>
      <c r="AJ51" s="3">
        <v>2.9000000000000001E-2</v>
      </c>
      <c r="AK51" s="3">
        <v>3.2000000000000001E-2</v>
      </c>
      <c r="AL51" s="3">
        <v>3.2000000000000001E-2</v>
      </c>
      <c r="AM51" s="3">
        <v>3.5000000000000003E-2</v>
      </c>
      <c r="AN51" s="3">
        <v>3.4000000000000002E-2</v>
      </c>
      <c r="AO51" s="10">
        <v>1969</v>
      </c>
      <c r="AP51" s="11">
        <v>0.1</v>
      </c>
    </row>
    <row r="52" spans="1:42" ht="24" x14ac:dyDescent="0.3">
      <c r="A52" s="2" t="s">
        <v>15</v>
      </c>
      <c r="B52" s="3">
        <v>1.9E-2</v>
      </c>
      <c r="C52" s="3">
        <v>1.9E-2</v>
      </c>
      <c r="D52" s="3">
        <v>2.1000000000000001E-2</v>
      </c>
      <c r="E52" s="3">
        <v>2.3E-2</v>
      </c>
      <c r="F52" s="3">
        <v>2.1999999999999999E-2</v>
      </c>
      <c r="G52" s="3">
        <v>2.1999999999999999E-2</v>
      </c>
      <c r="H52" s="3">
        <v>2.1999999999999999E-2</v>
      </c>
      <c r="I52" s="3">
        <v>2.4E-2</v>
      </c>
      <c r="J52" s="3">
        <v>2.3E-2</v>
      </c>
      <c r="K52" s="3">
        <v>2.3E-2</v>
      </c>
      <c r="L52" s="3">
        <v>2.3E-2</v>
      </c>
      <c r="M52" s="3">
        <v>2.3E-2</v>
      </c>
      <c r="N52" s="3">
        <v>2.1000000000000001E-2</v>
      </c>
      <c r="O52" s="3">
        <v>2.1000000000000001E-2</v>
      </c>
      <c r="P52" s="3">
        <v>0.02</v>
      </c>
      <c r="Q52" s="3">
        <v>0.02</v>
      </c>
      <c r="R52" s="3">
        <v>0.02</v>
      </c>
      <c r="S52" s="3">
        <v>0.02</v>
      </c>
      <c r="T52" s="3">
        <v>2.1000000000000001E-2</v>
      </c>
      <c r="U52" s="3">
        <v>0.02</v>
      </c>
      <c r="V52" s="3">
        <v>2.1000000000000001E-2</v>
      </c>
      <c r="W52" s="3">
        <v>2.1000000000000001E-2</v>
      </c>
      <c r="X52" s="3">
        <v>0.02</v>
      </c>
      <c r="Y52" s="3">
        <v>1.9E-2</v>
      </c>
      <c r="Z52" s="3">
        <v>1.9E-2</v>
      </c>
      <c r="AA52" s="3">
        <v>1.9E-2</v>
      </c>
      <c r="AB52" s="3">
        <v>1.9E-2</v>
      </c>
      <c r="AC52" s="3">
        <v>0.02</v>
      </c>
      <c r="AD52" s="3">
        <v>2.1000000000000001E-2</v>
      </c>
      <c r="AE52" s="3">
        <v>0.02</v>
      </c>
      <c r="AF52" s="3">
        <v>2.1000000000000001E-2</v>
      </c>
      <c r="AG52" s="3">
        <v>2.1000000000000001E-2</v>
      </c>
      <c r="AH52" s="3">
        <v>2.1000000000000001E-2</v>
      </c>
      <c r="AI52" s="3">
        <v>2.1999999999999999E-2</v>
      </c>
      <c r="AJ52" s="3">
        <v>2.1000000000000001E-2</v>
      </c>
      <c r="AK52" s="3">
        <v>2.3E-2</v>
      </c>
      <c r="AL52" s="3">
        <v>2.3E-2</v>
      </c>
      <c r="AM52" s="3">
        <v>2.5999999999999999E-2</v>
      </c>
      <c r="AN52" s="3">
        <v>1.7000000000000001E-2</v>
      </c>
      <c r="AO52" s="10">
        <v>1969</v>
      </c>
      <c r="AP52" s="11">
        <v>1</v>
      </c>
    </row>
    <row r="53" spans="1:42" ht="24" x14ac:dyDescent="0.3">
      <c r="A53" s="2" t="s">
        <v>81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>
        <v>3.1E-2</v>
      </c>
      <c r="AI53" s="3">
        <v>3.2000000000000001E-2</v>
      </c>
      <c r="AJ53" s="3">
        <v>3.1E-2</v>
      </c>
      <c r="AK53" s="3">
        <v>3.2000000000000001E-2</v>
      </c>
      <c r="AL53" s="3">
        <v>3.2000000000000001E-2</v>
      </c>
      <c r="AM53" s="3">
        <v>3.4000000000000002E-2</v>
      </c>
      <c r="AN53" s="3">
        <v>2.4E-2</v>
      </c>
      <c r="AO53" s="10">
        <v>1969</v>
      </c>
      <c r="AP53" s="11">
        <v>1.4</v>
      </c>
    </row>
    <row r="54" spans="1:42" ht="24" x14ac:dyDescent="0.3">
      <c r="A54" s="2" t="s">
        <v>16</v>
      </c>
      <c r="B54" s="3">
        <v>4.1000000000000002E-2</v>
      </c>
      <c r="C54" s="3">
        <v>4.2000000000000003E-2</v>
      </c>
      <c r="D54" s="3">
        <v>4.3999999999999997E-2</v>
      </c>
      <c r="E54" s="3">
        <v>4.4999999999999998E-2</v>
      </c>
      <c r="F54" s="3">
        <v>4.3999999999999997E-2</v>
      </c>
      <c r="G54" s="3">
        <v>4.2999999999999997E-2</v>
      </c>
      <c r="H54" s="3">
        <v>4.2000000000000003E-2</v>
      </c>
      <c r="I54" s="3">
        <v>4.1000000000000002E-2</v>
      </c>
      <c r="J54" s="3">
        <v>0.04</v>
      </c>
      <c r="K54" s="3">
        <v>3.9E-2</v>
      </c>
      <c r="L54" s="3">
        <v>3.9E-2</v>
      </c>
      <c r="M54" s="3">
        <v>4.1000000000000002E-2</v>
      </c>
      <c r="N54" s="3">
        <v>4.1000000000000002E-2</v>
      </c>
      <c r="O54" s="3">
        <v>4.1000000000000002E-2</v>
      </c>
      <c r="P54" s="3">
        <v>0.04</v>
      </c>
      <c r="Q54" s="3">
        <v>3.9E-2</v>
      </c>
      <c r="R54" s="3">
        <v>3.9E-2</v>
      </c>
      <c r="S54" s="3">
        <v>3.9E-2</v>
      </c>
      <c r="T54" s="3">
        <v>3.7999999999999999E-2</v>
      </c>
      <c r="U54" s="3">
        <v>3.9E-2</v>
      </c>
      <c r="V54" s="3">
        <v>3.9E-2</v>
      </c>
      <c r="W54" s="3">
        <v>3.9E-2</v>
      </c>
      <c r="X54" s="3">
        <v>3.9E-2</v>
      </c>
      <c r="Y54" s="3">
        <v>3.9E-2</v>
      </c>
      <c r="Z54" s="3">
        <v>0.04</v>
      </c>
      <c r="AA54" s="3">
        <v>3.7999999999999999E-2</v>
      </c>
      <c r="AB54" s="3">
        <v>3.7999999999999999E-2</v>
      </c>
      <c r="AC54" s="3">
        <v>4.1000000000000002E-2</v>
      </c>
      <c r="AD54" s="3">
        <v>4.2000000000000003E-2</v>
      </c>
      <c r="AE54" s="3">
        <v>4.2000000000000003E-2</v>
      </c>
      <c r="AF54" s="3">
        <v>0.04</v>
      </c>
      <c r="AG54" s="3">
        <v>0.04</v>
      </c>
      <c r="AH54" s="3">
        <v>0.04</v>
      </c>
      <c r="AI54" s="3">
        <v>4.2999999999999997E-2</v>
      </c>
      <c r="AJ54" s="3">
        <v>4.2000000000000003E-2</v>
      </c>
      <c r="AK54" s="3">
        <v>4.4999999999999998E-2</v>
      </c>
      <c r="AL54" s="3">
        <v>4.5999999999999999E-2</v>
      </c>
      <c r="AM54" s="3">
        <v>0.05</v>
      </c>
      <c r="AN54" s="3">
        <v>4.2999999999999997E-2</v>
      </c>
      <c r="AO54" s="10">
        <v>1969</v>
      </c>
      <c r="AP54" s="11">
        <v>0.5</v>
      </c>
    </row>
    <row r="55" spans="1:42" ht="24" x14ac:dyDescent="0.3">
      <c r="A55" s="2" t="s">
        <v>17</v>
      </c>
      <c r="B55" s="3">
        <v>2.1000000000000001E-2</v>
      </c>
      <c r="C55" s="3">
        <v>2.1000000000000001E-2</v>
      </c>
      <c r="D55" s="3">
        <v>2.3E-2</v>
      </c>
      <c r="E55" s="3">
        <v>2.3E-2</v>
      </c>
      <c r="F55" s="3">
        <v>2.1000000000000001E-2</v>
      </c>
      <c r="G55" s="3">
        <v>2.1999999999999999E-2</v>
      </c>
      <c r="H55" s="3">
        <v>2.1000000000000001E-2</v>
      </c>
      <c r="I55" s="3">
        <v>2.1000000000000001E-2</v>
      </c>
      <c r="J55" s="3">
        <v>2.1000000000000001E-2</v>
      </c>
      <c r="K55" s="3">
        <v>2.1000000000000001E-2</v>
      </c>
      <c r="L55" s="3">
        <v>2.1000000000000001E-2</v>
      </c>
      <c r="M55" s="3">
        <v>2.1000000000000001E-2</v>
      </c>
      <c r="N55" s="3">
        <v>2.1000000000000001E-2</v>
      </c>
      <c r="O55" s="3">
        <v>2.1000000000000001E-2</v>
      </c>
      <c r="P55" s="3">
        <v>0.02</v>
      </c>
      <c r="Q55" s="3">
        <v>0.02</v>
      </c>
      <c r="R55" s="3">
        <v>0.02</v>
      </c>
      <c r="S55" s="3">
        <v>0.02</v>
      </c>
      <c r="T55" s="3">
        <v>0.02</v>
      </c>
      <c r="U55" s="3">
        <v>0.02</v>
      </c>
      <c r="V55" s="3">
        <v>0.02</v>
      </c>
      <c r="W55" s="3">
        <v>0.02</v>
      </c>
      <c r="X55" s="3">
        <v>0.02</v>
      </c>
      <c r="Y55" s="3">
        <v>1.9E-2</v>
      </c>
      <c r="Z55" s="3">
        <v>1.9E-2</v>
      </c>
      <c r="AA55" s="3">
        <v>1.9E-2</v>
      </c>
      <c r="AB55" s="3">
        <v>1.7999999999999999E-2</v>
      </c>
      <c r="AC55" s="3">
        <v>1.9E-2</v>
      </c>
      <c r="AD55" s="3">
        <v>1.9E-2</v>
      </c>
      <c r="AE55" s="3">
        <v>1.9E-2</v>
      </c>
      <c r="AF55" s="3">
        <v>1.9E-2</v>
      </c>
      <c r="AG55" s="3">
        <v>1.9E-2</v>
      </c>
      <c r="AH55" s="3">
        <v>1.9E-2</v>
      </c>
      <c r="AI55" s="3">
        <v>1.7999999999999999E-2</v>
      </c>
      <c r="AJ55" s="3">
        <v>1.9E-2</v>
      </c>
      <c r="AK55" s="3">
        <v>0.02</v>
      </c>
      <c r="AL55" s="3">
        <v>0.02</v>
      </c>
      <c r="AM55" s="3">
        <v>2.1999999999999999E-2</v>
      </c>
      <c r="AN55" s="3">
        <v>0.03</v>
      </c>
      <c r="AO55" s="10">
        <v>1969</v>
      </c>
      <c r="AP55" s="17">
        <v>0.7</v>
      </c>
    </row>
    <row r="60" spans="1:42" ht="24" x14ac:dyDescent="0.3">
      <c r="AO60" s="12" t="s">
        <v>60</v>
      </c>
    </row>
    <row r="61" spans="1:42" ht="22" customHeight="1" x14ac:dyDescent="0.3">
      <c r="A61" s="4" t="s">
        <v>18</v>
      </c>
      <c r="AN61" s="12" t="s">
        <v>59</v>
      </c>
      <c r="AO61" s="12" t="s">
        <v>62</v>
      </c>
    </row>
    <row r="62" spans="1:42" ht="22" customHeight="1" x14ac:dyDescent="0.3">
      <c r="A62" s="2"/>
      <c r="AN62" s="12" t="s">
        <v>68</v>
      </c>
      <c r="AO62" s="12" t="s">
        <v>65</v>
      </c>
    </row>
    <row r="63" spans="1:42" ht="24" x14ac:dyDescent="0.3">
      <c r="A63" s="2"/>
      <c r="B63" s="5">
        <v>42339</v>
      </c>
      <c r="C63" s="5">
        <v>42385</v>
      </c>
      <c r="D63" s="5">
        <v>42416</v>
      </c>
      <c r="E63" s="5">
        <v>42445</v>
      </c>
      <c r="F63" s="5">
        <v>42476</v>
      </c>
      <c r="G63" s="5">
        <v>42506</v>
      </c>
      <c r="H63" s="5">
        <v>42522</v>
      </c>
      <c r="I63" s="5">
        <v>42552</v>
      </c>
      <c r="J63" s="5">
        <v>42583</v>
      </c>
      <c r="K63" s="5">
        <v>42614</v>
      </c>
      <c r="L63" s="5">
        <v>42644</v>
      </c>
      <c r="M63" s="5">
        <v>42675</v>
      </c>
      <c r="N63" s="5">
        <v>42705</v>
      </c>
      <c r="O63" s="5">
        <v>42736</v>
      </c>
      <c r="P63" s="5">
        <v>42783</v>
      </c>
      <c r="Q63" s="5">
        <v>42811</v>
      </c>
      <c r="R63" s="5">
        <v>42842</v>
      </c>
      <c r="S63" s="5">
        <v>42872</v>
      </c>
      <c r="T63" s="5">
        <v>42887</v>
      </c>
      <c r="U63" s="5">
        <v>42917</v>
      </c>
      <c r="V63" s="5">
        <v>42948</v>
      </c>
      <c r="W63" s="5">
        <v>42995</v>
      </c>
      <c r="X63" s="5">
        <v>43025</v>
      </c>
      <c r="Y63" s="5">
        <v>43056</v>
      </c>
      <c r="Z63" s="5">
        <v>43086</v>
      </c>
      <c r="AA63" s="5">
        <v>43101</v>
      </c>
      <c r="AB63" s="5">
        <v>43149</v>
      </c>
      <c r="AC63" s="5">
        <v>43177</v>
      </c>
      <c r="AD63" s="5">
        <v>43208</v>
      </c>
      <c r="AE63" s="5">
        <v>43238</v>
      </c>
      <c r="AF63" s="5">
        <v>43269</v>
      </c>
      <c r="AG63" s="5">
        <v>43282</v>
      </c>
      <c r="AH63" s="5">
        <v>43330</v>
      </c>
      <c r="AI63" s="5">
        <v>43361</v>
      </c>
      <c r="AJ63" s="5">
        <v>43391</v>
      </c>
      <c r="AK63" s="5">
        <v>43422</v>
      </c>
      <c r="AL63" s="5">
        <v>43452</v>
      </c>
      <c r="AM63" s="5">
        <v>43484</v>
      </c>
      <c r="AN63" s="13" t="s">
        <v>69</v>
      </c>
      <c r="AO63" s="13" t="s">
        <v>68</v>
      </c>
    </row>
    <row r="64" spans="1:42" ht="24" x14ac:dyDescent="0.3">
      <c r="A64" s="2" t="s">
        <v>0</v>
      </c>
      <c r="B64" s="6">
        <v>17.7</v>
      </c>
      <c r="C64" s="6">
        <v>16.899999999999999</v>
      </c>
      <c r="D64" s="6">
        <v>16.2</v>
      </c>
      <c r="E64" s="6">
        <v>16.5</v>
      </c>
      <c r="F64" s="6">
        <v>17.100000000000001</v>
      </c>
      <c r="G64" s="6">
        <v>17</v>
      </c>
      <c r="H64" s="6">
        <v>17.2</v>
      </c>
      <c r="I64" s="6">
        <v>16.899999999999999</v>
      </c>
      <c r="J64" s="6">
        <v>17.600000000000001</v>
      </c>
      <c r="K64" s="6">
        <v>17.8</v>
      </c>
      <c r="L64" s="6">
        <v>17.8</v>
      </c>
      <c r="M64" s="6">
        <v>17.399999999999999</v>
      </c>
      <c r="N64" s="6">
        <v>17.7</v>
      </c>
      <c r="O64" s="6">
        <v>18.2</v>
      </c>
      <c r="P64" s="6">
        <v>18.7</v>
      </c>
      <c r="Q64" s="6">
        <v>19.2</v>
      </c>
      <c r="R64" s="6">
        <v>19.2</v>
      </c>
      <c r="S64" s="6">
        <v>19.600000000000001</v>
      </c>
      <c r="T64" s="6">
        <v>19.899999999999999</v>
      </c>
      <c r="U64" s="6">
        <v>20</v>
      </c>
      <c r="V64" s="6">
        <v>20.6</v>
      </c>
      <c r="W64" s="6">
        <v>20.6</v>
      </c>
      <c r="X64" s="6">
        <v>21</v>
      </c>
      <c r="Y64" s="6">
        <v>21.3</v>
      </c>
      <c r="Z64" s="6">
        <v>21.5</v>
      </c>
      <c r="AA64" s="6">
        <v>22.3</v>
      </c>
      <c r="AB64" s="6">
        <v>23.3</v>
      </c>
      <c r="AC64" s="6">
        <v>22</v>
      </c>
      <c r="AD64" s="6">
        <v>21.6</v>
      </c>
      <c r="AE64" s="6">
        <v>21.6</v>
      </c>
      <c r="AF64" s="6">
        <v>22</v>
      </c>
      <c r="AG64" s="6">
        <v>21.4</v>
      </c>
      <c r="AH64" s="6">
        <v>21.9</v>
      </c>
      <c r="AI64" s="6">
        <v>21.9</v>
      </c>
      <c r="AJ64" s="6">
        <v>22.2</v>
      </c>
      <c r="AK64" s="6">
        <v>20.5</v>
      </c>
      <c r="AL64" s="6">
        <v>20.5</v>
      </c>
      <c r="AM64" s="6">
        <v>19.2</v>
      </c>
      <c r="AN64" s="6">
        <v>20.6</v>
      </c>
      <c r="AO64" s="6">
        <v>0.2</v>
      </c>
    </row>
    <row r="65" spans="1:41" ht="24" x14ac:dyDescent="0.3">
      <c r="A65" s="2" t="s">
        <v>83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>
        <v>15.6</v>
      </c>
      <c r="AJ65" s="6">
        <v>15.3</v>
      </c>
      <c r="AK65" s="6">
        <v>14</v>
      </c>
      <c r="AL65" s="6">
        <v>14.9</v>
      </c>
      <c r="AM65" s="6">
        <v>14.1</v>
      </c>
      <c r="AN65" s="6">
        <v>17.7</v>
      </c>
      <c r="AO65" s="6">
        <v>0.7</v>
      </c>
    </row>
    <row r="66" spans="1:41" ht="24" x14ac:dyDescent="0.3">
      <c r="A66" s="2" t="s">
        <v>2</v>
      </c>
      <c r="B66" s="6">
        <v>13.8</v>
      </c>
      <c r="C66" s="6">
        <v>13.4</v>
      </c>
      <c r="D66" s="6">
        <v>12.5</v>
      </c>
      <c r="E66" s="6">
        <v>13</v>
      </c>
      <c r="F66" s="6">
        <v>13.5</v>
      </c>
      <c r="G66" s="6">
        <v>13.7</v>
      </c>
      <c r="H66" s="6">
        <v>13.7</v>
      </c>
      <c r="I66" s="6">
        <v>13.5</v>
      </c>
      <c r="J66" s="6">
        <v>13.7</v>
      </c>
      <c r="K66" s="6">
        <v>14.2</v>
      </c>
      <c r="L66" s="6">
        <v>14.5</v>
      </c>
      <c r="M66" s="6">
        <v>14.2</v>
      </c>
      <c r="N66" s="6">
        <v>14.2</v>
      </c>
      <c r="O66" s="6">
        <v>14.1</v>
      </c>
      <c r="P66" s="6">
        <v>14.9</v>
      </c>
      <c r="Q66" s="6">
        <v>15.1</v>
      </c>
      <c r="R66" s="6">
        <v>15.4</v>
      </c>
      <c r="S66" s="6">
        <v>15.3</v>
      </c>
      <c r="T66" s="6">
        <v>15.1</v>
      </c>
      <c r="U66" s="6">
        <v>15.3</v>
      </c>
      <c r="V66" s="6">
        <v>16.2</v>
      </c>
      <c r="W66" s="6">
        <v>16.2</v>
      </c>
      <c r="X66" s="6">
        <v>15.8</v>
      </c>
      <c r="Y66" s="6">
        <v>16.100000000000001</v>
      </c>
      <c r="Z66" s="6">
        <v>16</v>
      </c>
      <c r="AA66" s="6">
        <v>16.899999999999999</v>
      </c>
      <c r="AB66" s="6">
        <v>17.399999999999999</v>
      </c>
      <c r="AC66" s="6">
        <v>16.600000000000001</v>
      </c>
      <c r="AD66" s="6">
        <v>15.8</v>
      </c>
      <c r="AE66" s="6">
        <v>16.399999999999999</v>
      </c>
      <c r="AF66" s="6">
        <v>16.399999999999999</v>
      </c>
      <c r="AG66" s="6">
        <v>15.7</v>
      </c>
      <c r="AH66" s="6">
        <v>15.8</v>
      </c>
      <c r="AI66" s="6">
        <v>15.4</v>
      </c>
      <c r="AJ66" s="6">
        <v>15.2</v>
      </c>
      <c r="AK66" s="6">
        <v>14.2</v>
      </c>
      <c r="AL66" s="6">
        <v>14.8</v>
      </c>
      <c r="AM66" s="6">
        <v>14.2</v>
      </c>
      <c r="AN66" s="6">
        <v>17.5</v>
      </c>
      <c r="AO66" s="6">
        <v>0.7</v>
      </c>
    </row>
    <row r="67" spans="1:41" ht="24" x14ac:dyDescent="0.3">
      <c r="A67" s="2" t="s">
        <v>3</v>
      </c>
      <c r="B67" s="6">
        <v>13</v>
      </c>
      <c r="C67" s="6">
        <v>12.3</v>
      </c>
      <c r="D67" s="6">
        <v>11.9</v>
      </c>
      <c r="E67" s="6">
        <v>11.9</v>
      </c>
      <c r="F67" s="6">
        <v>12.2</v>
      </c>
      <c r="G67" s="6">
        <v>12.2</v>
      </c>
      <c r="H67" s="6">
        <v>12.2</v>
      </c>
      <c r="I67" s="6">
        <v>11.4</v>
      </c>
      <c r="J67" s="6">
        <v>12.2</v>
      </c>
      <c r="K67" s="6">
        <v>12.5</v>
      </c>
      <c r="L67" s="6">
        <v>12.6</v>
      </c>
      <c r="M67" s="6">
        <v>12.5</v>
      </c>
      <c r="N67" s="6">
        <v>12.5</v>
      </c>
      <c r="O67" s="6">
        <v>12.7</v>
      </c>
      <c r="P67" s="6">
        <v>13.1</v>
      </c>
      <c r="Q67" s="6">
        <v>13.3</v>
      </c>
      <c r="R67" s="6">
        <v>13.6</v>
      </c>
      <c r="S67" s="6">
        <v>14.5</v>
      </c>
      <c r="T67" s="6">
        <v>14.8</v>
      </c>
      <c r="U67" s="6">
        <v>14.8</v>
      </c>
      <c r="V67" s="6">
        <v>15.4</v>
      </c>
      <c r="W67" s="6">
        <v>15.4</v>
      </c>
      <c r="X67" s="6">
        <v>15.9</v>
      </c>
      <c r="Y67" s="6">
        <v>16</v>
      </c>
      <c r="Z67" s="6">
        <v>15.9</v>
      </c>
      <c r="AA67" s="6">
        <v>16.5</v>
      </c>
      <c r="AB67" s="6">
        <v>17.399999999999999</v>
      </c>
      <c r="AC67" s="6">
        <v>16.2</v>
      </c>
      <c r="AD67" s="6">
        <v>16.100000000000001</v>
      </c>
      <c r="AE67" s="6">
        <v>16.5</v>
      </c>
      <c r="AF67" s="6">
        <v>16.3</v>
      </c>
      <c r="AG67" s="6">
        <v>15.8</v>
      </c>
      <c r="AH67" s="6">
        <v>16.3</v>
      </c>
      <c r="AI67" s="6">
        <v>15.9</v>
      </c>
      <c r="AJ67" s="6">
        <v>16.2</v>
      </c>
      <c r="AK67" s="6">
        <v>15</v>
      </c>
      <c r="AL67" s="6">
        <v>15</v>
      </c>
      <c r="AM67" s="6">
        <v>14.4</v>
      </c>
      <c r="AN67" s="6">
        <v>17.2</v>
      </c>
      <c r="AO67" s="6">
        <v>0.5</v>
      </c>
    </row>
    <row r="68" spans="1:41" ht="24" x14ac:dyDescent="0.3">
      <c r="A68" s="2" t="s">
        <v>4</v>
      </c>
      <c r="B68" s="6">
        <v>14</v>
      </c>
      <c r="C68" s="6">
        <v>13.3</v>
      </c>
      <c r="D68" s="6">
        <v>12.9</v>
      </c>
      <c r="E68" s="6">
        <v>12.8</v>
      </c>
      <c r="F68" s="6">
        <v>13.3</v>
      </c>
      <c r="G68" s="6">
        <v>13.3</v>
      </c>
      <c r="H68" s="6">
        <v>13.3</v>
      </c>
      <c r="I68" s="6">
        <v>12.3</v>
      </c>
      <c r="J68" s="6">
        <v>13.3</v>
      </c>
      <c r="K68" s="6">
        <v>13.5</v>
      </c>
      <c r="L68" s="6">
        <v>13.6</v>
      </c>
      <c r="M68" s="6">
        <v>13.5</v>
      </c>
      <c r="N68" s="6">
        <v>13.5</v>
      </c>
      <c r="O68" s="6">
        <v>13.7</v>
      </c>
      <c r="P68" s="6">
        <v>14.3</v>
      </c>
      <c r="Q68" s="6">
        <v>14.4</v>
      </c>
      <c r="R68" s="6">
        <v>14.8</v>
      </c>
      <c r="S68" s="6">
        <v>16</v>
      </c>
      <c r="T68" s="6">
        <v>16.3</v>
      </c>
      <c r="U68" s="6">
        <v>16.3</v>
      </c>
      <c r="V68" s="6">
        <v>16.899999999999999</v>
      </c>
      <c r="W68" s="6">
        <v>16.899999999999999</v>
      </c>
      <c r="X68" s="6">
        <v>17.600000000000001</v>
      </c>
      <c r="Y68" s="6">
        <v>17.7</v>
      </c>
      <c r="Z68" s="6">
        <v>17.600000000000001</v>
      </c>
      <c r="AA68" s="6">
        <v>18.100000000000001</v>
      </c>
      <c r="AB68" s="6">
        <v>19.100000000000001</v>
      </c>
      <c r="AC68" s="6">
        <v>17.899999999999999</v>
      </c>
      <c r="AD68" s="6">
        <v>17.7</v>
      </c>
      <c r="AE68" s="6">
        <v>18</v>
      </c>
      <c r="AF68" s="6">
        <v>18</v>
      </c>
      <c r="AG68" s="6">
        <v>17</v>
      </c>
      <c r="AH68" s="6">
        <v>17.8</v>
      </c>
      <c r="AI68" s="6">
        <v>17.399999999999999</v>
      </c>
      <c r="AJ68" s="6">
        <v>17.7</v>
      </c>
      <c r="AK68" s="6">
        <v>16.3</v>
      </c>
      <c r="AL68" s="6">
        <v>16.399999999999999</v>
      </c>
      <c r="AM68" s="6">
        <v>15.6</v>
      </c>
      <c r="AN68" s="6">
        <v>19.2</v>
      </c>
      <c r="AO68" s="6">
        <v>0.5</v>
      </c>
    </row>
    <row r="69" spans="1:41" ht="24" x14ac:dyDescent="0.3">
      <c r="A69" s="2" t="s">
        <v>5</v>
      </c>
      <c r="B69" s="6">
        <v>10.9</v>
      </c>
      <c r="C69" s="6">
        <v>10.1</v>
      </c>
      <c r="D69" s="6">
        <v>9.8000000000000007</v>
      </c>
      <c r="E69" s="6">
        <v>10.199999999999999</v>
      </c>
      <c r="F69" s="6">
        <v>10.9</v>
      </c>
      <c r="G69" s="6">
        <v>10.7</v>
      </c>
      <c r="H69" s="6">
        <v>10.7</v>
      </c>
      <c r="I69" s="6">
        <v>10.7</v>
      </c>
      <c r="J69" s="6">
        <v>10.7</v>
      </c>
      <c r="K69" s="6">
        <v>11.6</v>
      </c>
      <c r="L69" s="6">
        <v>11.9</v>
      </c>
      <c r="M69" s="6">
        <v>11.6</v>
      </c>
      <c r="N69" s="6">
        <v>11.6</v>
      </c>
      <c r="O69" s="6">
        <v>11.3</v>
      </c>
      <c r="P69" s="6">
        <v>12</v>
      </c>
      <c r="Q69" s="6">
        <v>12.2</v>
      </c>
      <c r="R69" s="6">
        <v>12.6</v>
      </c>
      <c r="S69" s="6">
        <v>12.7</v>
      </c>
      <c r="T69" s="6">
        <v>13</v>
      </c>
      <c r="U69" s="6">
        <v>13.1</v>
      </c>
      <c r="V69" s="6">
        <v>13.9</v>
      </c>
      <c r="W69" s="6">
        <v>13.9</v>
      </c>
      <c r="X69" s="6">
        <v>14.2</v>
      </c>
      <c r="Y69" s="6">
        <v>14.6</v>
      </c>
      <c r="Z69" s="6">
        <v>14.2</v>
      </c>
      <c r="AA69" s="6">
        <v>15.3</v>
      </c>
      <c r="AB69" s="6">
        <v>16.2</v>
      </c>
      <c r="AC69" s="6">
        <v>15.4</v>
      </c>
      <c r="AD69" s="6">
        <v>14.8</v>
      </c>
      <c r="AE69" s="6">
        <v>14.6</v>
      </c>
      <c r="AF69" s="6">
        <v>14.7</v>
      </c>
      <c r="AG69" s="6">
        <v>13.5</v>
      </c>
      <c r="AH69" s="6">
        <v>13.6</v>
      </c>
      <c r="AI69" s="6">
        <v>13</v>
      </c>
      <c r="AJ69" s="6">
        <v>13.2</v>
      </c>
      <c r="AK69" s="6">
        <v>12.2</v>
      </c>
      <c r="AL69" s="6">
        <v>12.9</v>
      </c>
      <c r="AM69" s="6">
        <v>12.3</v>
      </c>
      <c r="AN69" s="6">
        <v>15.8</v>
      </c>
      <c r="AO69" s="6">
        <v>0.5</v>
      </c>
    </row>
    <row r="70" spans="1:41" ht="24" x14ac:dyDescent="0.3">
      <c r="A70" s="2" t="s">
        <v>10</v>
      </c>
      <c r="B70" s="6">
        <v>13</v>
      </c>
      <c r="C70" s="6">
        <v>12.7</v>
      </c>
      <c r="D70" s="6">
        <v>11.9</v>
      </c>
      <c r="E70" s="6">
        <v>12.3</v>
      </c>
      <c r="F70" s="6">
        <v>12.7</v>
      </c>
      <c r="G70" s="6">
        <v>13.2</v>
      </c>
      <c r="H70" s="6">
        <v>12.8</v>
      </c>
      <c r="I70" s="6">
        <v>12.9</v>
      </c>
      <c r="J70" s="6">
        <v>13.7</v>
      </c>
      <c r="K70" s="6">
        <v>13.5</v>
      </c>
      <c r="L70" s="6">
        <v>13.9</v>
      </c>
      <c r="M70" s="6">
        <v>13.4</v>
      </c>
      <c r="N70" s="6">
        <v>13.5</v>
      </c>
      <c r="O70" s="6">
        <v>14</v>
      </c>
      <c r="P70" s="6">
        <v>14.7</v>
      </c>
      <c r="Q70" s="6">
        <v>14.8</v>
      </c>
      <c r="R70" s="6">
        <v>15.1</v>
      </c>
      <c r="S70" s="6">
        <v>14.8</v>
      </c>
      <c r="T70" s="6">
        <v>14.4</v>
      </c>
      <c r="U70" s="6">
        <v>14.7</v>
      </c>
      <c r="V70" s="6">
        <v>15.5</v>
      </c>
      <c r="W70" s="6">
        <v>15.4</v>
      </c>
      <c r="X70" s="6">
        <v>15.2</v>
      </c>
      <c r="Y70" s="6">
        <v>15.4</v>
      </c>
      <c r="Z70" s="6">
        <v>15.3</v>
      </c>
      <c r="AA70" s="6">
        <v>16.2</v>
      </c>
      <c r="AB70" s="6">
        <v>16.600000000000001</v>
      </c>
      <c r="AC70" s="6">
        <v>15.7</v>
      </c>
      <c r="AD70" s="6">
        <v>15</v>
      </c>
      <c r="AE70" s="6">
        <v>15.5</v>
      </c>
      <c r="AF70" s="6">
        <v>15.6</v>
      </c>
      <c r="AG70" s="6">
        <v>15.4</v>
      </c>
      <c r="AH70" s="6">
        <v>15.7</v>
      </c>
      <c r="AI70" s="6">
        <v>15.2</v>
      </c>
      <c r="AJ70" s="6">
        <v>14.9</v>
      </c>
      <c r="AK70" s="6">
        <v>14.1</v>
      </c>
      <c r="AL70" s="6">
        <v>14.3</v>
      </c>
      <c r="AM70" s="6">
        <v>13.6</v>
      </c>
      <c r="AN70" s="6">
        <v>16.5</v>
      </c>
      <c r="AO70" s="6">
        <v>0.5</v>
      </c>
    </row>
    <row r="71" spans="1:41" ht="24" x14ac:dyDescent="0.3">
      <c r="A71" s="2" t="s">
        <v>11</v>
      </c>
      <c r="B71" s="6">
        <v>14.1</v>
      </c>
      <c r="C71" s="6">
        <v>12.9</v>
      </c>
      <c r="D71" s="6">
        <v>12.7</v>
      </c>
      <c r="E71" s="6">
        <v>13.4</v>
      </c>
      <c r="F71" s="6">
        <v>14.1</v>
      </c>
      <c r="G71" s="6">
        <v>14.6</v>
      </c>
      <c r="H71" s="6">
        <v>14.7</v>
      </c>
      <c r="I71" s="6">
        <v>14.8</v>
      </c>
      <c r="J71" s="6">
        <v>15.1</v>
      </c>
      <c r="K71" s="6">
        <v>15.4</v>
      </c>
      <c r="L71" s="6">
        <v>15.2</v>
      </c>
      <c r="M71" s="6">
        <v>15.1</v>
      </c>
      <c r="N71" s="6">
        <v>15.9</v>
      </c>
      <c r="O71" s="6">
        <v>16.100000000000001</v>
      </c>
      <c r="P71" s="6">
        <v>16.600000000000001</v>
      </c>
      <c r="Q71" s="6">
        <v>16.399999999999999</v>
      </c>
      <c r="R71" s="6">
        <v>16.3</v>
      </c>
      <c r="S71" s="6">
        <v>15.8</v>
      </c>
      <c r="T71" s="6">
        <v>16</v>
      </c>
      <c r="U71" s="6">
        <v>16.5</v>
      </c>
      <c r="V71" s="6">
        <v>17.2</v>
      </c>
      <c r="W71" s="6">
        <v>17.399999999999999</v>
      </c>
      <c r="X71" s="6">
        <v>17.899999999999999</v>
      </c>
      <c r="Y71" s="6">
        <v>17.7</v>
      </c>
      <c r="Z71" s="6">
        <v>17.8</v>
      </c>
      <c r="AA71" s="6">
        <v>18.7</v>
      </c>
      <c r="AB71" s="6">
        <v>18.7</v>
      </c>
      <c r="AC71" s="6">
        <v>17.2</v>
      </c>
      <c r="AD71" s="6">
        <v>16.899999999999999</v>
      </c>
      <c r="AE71" s="6">
        <v>17.3</v>
      </c>
      <c r="AF71" s="6">
        <v>17.7</v>
      </c>
      <c r="AG71" s="6">
        <v>17.600000000000001</v>
      </c>
      <c r="AH71" s="6">
        <v>18</v>
      </c>
      <c r="AI71" s="6">
        <v>17.5</v>
      </c>
      <c r="AJ71" s="6">
        <v>18</v>
      </c>
      <c r="AK71" s="6">
        <v>16.399999999999999</v>
      </c>
      <c r="AL71" s="6">
        <v>16.399999999999999</v>
      </c>
      <c r="AM71" s="6">
        <v>15.1</v>
      </c>
      <c r="AN71" s="6">
        <v>18</v>
      </c>
      <c r="AO71" s="6">
        <v>0.3</v>
      </c>
    </row>
    <row r="72" spans="1:41" ht="24" x14ac:dyDescent="0.3">
      <c r="A72" s="2" t="s">
        <v>12</v>
      </c>
      <c r="B72" s="6">
        <v>12.8</v>
      </c>
      <c r="C72" s="6">
        <v>11.9</v>
      </c>
      <c r="D72" s="6">
        <v>10.8</v>
      </c>
      <c r="E72" s="6">
        <v>11</v>
      </c>
      <c r="F72" s="6">
        <v>11.5</v>
      </c>
      <c r="G72" s="6">
        <v>11.2</v>
      </c>
      <c r="H72" s="6">
        <v>11.2</v>
      </c>
      <c r="I72" s="6">
        <v>11</v>
      </c>
      <c r="J72" s="6">
        <v>11.5</v>
      </c>
      <c r="K72" s="6">
        <v>12.3</v>
      </c>
      <c r="L72" s="6">
        <v>12.7</v>
      </c>
      <c r="M72" s="6">
        <v>12.1</v>
      </c>
      <c r="N72" s="6">
        <v>11.8</v>
      </c>
      <c r="O72" s="6">
        <v>11.6</v>
      </c>
      <c r="P72" s="6">
        <v>12.2</v>
      </c>
      <c r="Q72" s="6">
        <v>12.6</v>
      </c>
      <c r="R72" s="6">
        <v>12.9</v>
      </c>
      <c r="S72" s="6">
        <v>13</v>
      </c>
      <c r="T72" s="6">
        <v>13.7</v>
      </c>
      <c r="U72" s="6">
        <v>13.9</v>
      </c>
      <c r="V72" s="6">
        <v>14.9</v>
      </c>
      <c r="W72" s="6">
        <v>15.4</v>
      </c>
      <c r="X72" s="6">
        <v>16</v>
      </c>
      <c r="Y72" s="6">
        <v>16.2</v>
      </c>
      <c r="Z72" s="6">
        <v>15.7</v>
      </c>
      <c r="AA72" s="6">
        <v>17.2</v>
      </c>
      <c r="AB72" s="6">
        <v>18.600000000000001</v>
      </c>
      <c r="AC72" s="6">
        <v>17.3</v>
      </c>
      <c r="AD72" s="6">
        <v>16.2</v>
      </c>
      <c r="AE72" s="6">
        <v>16.3</v>
      </c>
      <c r="AF72" s="6">
        <v>17.100000000000001</v>
      </c>
      <c r="AG72" s="6">
        <v>15.6</v>
      </c>
      <c r="AH72" s="6">
        <v>14.6</v>
      </c>
      <c r="AI72" s="6">
        <v>13.9</v>
      </c>
      <c r="AJ72" s="6">
        <v>13.8</v>
      </c>
      <c r="AK72" s="6">
        <v>12.5</v>
      </c>
      <c r="AL72" s="6">
        <v>13.6</v>
      </c>
      <c r="AM72" s="6">
        <v>12.6</v>
      </c>
      <c r="AN72" s="6">
        <v>16.7</v>
      </c>
      <c r="AO72" s="6">
        <v>0.6</v>
      </c>
    </row>
    <row r="73" spans="1:41" ht="24" x14ac:dyDescent="0.3">
      <c r="A73" s="2" t="s">
        <v>13</v>
      </c>
      <c r="B73" s="6">
        <v>12.7</v>
      </c>
      <c r="C73" s="6">
        <v>12</v>
      </c>
      <c r="D73" s="6">
        <v>11.9</v>
      </c>
      <c r="E73" s="6">
        <v>11.9</v>
      </c>
      <c r="F73" s="6">
        <v>12.4</v>
      </c>
      <c r="G73" s="6">
        <v>12.5</v>
      </c>
      <c r="H73" s="6">
        <v>12.5</v>
      </c>
      <c r="I73" s="6">
        <v>11.3</v>
      </c>
      <c r="J73" s="6">
        <v>12.2</v>
      </c>
      <c r="K73" s="6">
        <v>12.6</v>
      </c>
      <c r="L73" s="6">
        <v>12.7</v>
      </c>
      <c r="M73" s="6">
        <v>12.6</v>
      </c>
      <c r="N73" s="6">
        <v>12.6</v>
      </c>
      <c r="O73" s="6">
        <v>13.2</v>
      </c>
      <c r="P73" s="6">
        <v>13.6</v>
      </c>
      <c r="Q73" s="6">
        <v>13.7</v>
      </c>
      <c r="R73" s="6">
        <v>13.7</v>
      </c>
      <c r="S73" s="6">
        <v>15.6</v>
      </c>
      <c r="T73" s="6">
        <v>15.8</v>
      </c>
      <c r="U73" s="6">
        <v>15.8</v>
      </c>
      <c r="V73" s="6">
        <v>16.3</v>
      </c>
      <c r="W73" s="6">
        <v>16.5</v>
      </c>
      <c r="X73" s="6">
        <v>17.2</v>
      </c>
      <c r="Y73" s="6">
        <v>17.399999999999999</v>
      </c>
      <c r="Z73" s="6">
        <v>17.399999999999999</v>
      </c>
      <c r="AA73" s="6">
        <v>17.7</v>
      </c>
      <c r="AB73" s="6">
        <v>18.8</v>
      </c>
      <c r="AC73" s="6">
        <v>17.8</v>
      </c>
      <c r="AD73" s="6">
        <v>17.7</v>
      </c>
      <c r="AE73" s="6">
        <v>18.399999999999999</v>
      </c>
      <c r="AF73" s="6">
        <v>18</v>
      </c>
      <c r="AG73" s="6">
        <v>17.3</v>
      </c>
      <c r="AH73" s="6">
        <v>17.3</v>
      </c>
      <c r="AI73" s="6">
        <v>17.5</v>
      </c>
      <c r="AJ73" s="6">
        <v>18.2</v>
      </c>
      <c r="AK73" s="6">
        <v>16.600000000000001</v>
      </c>
      <c r="AL73" s="6">
        <v>16.600000000000001</v>
      </c>
      <c r="AM73" s="6">
        <v>15.7</v>
      </c>
      <c r="AN73" s="6">
        <v>19.600000000000001</v>
      </c>
      <c r="AO73" s="6">
        <v>0.5</v>
      </c>
    </row>
    <row r="74" spans="1:41" ht="24" x14ac:dyDescent="0.3">
      <c r="A74" s="2" t="s">
        <v>14</v>
      </c>
      <c r="B74" s="6">
        <v>14.1</v>
      </c>
      <c r="C74" s="6">
        <v>13.2</v>
      </c>
      <c r="D74" s="6">
        <v>12.6</v>
      </c>
      <c r="E74" s="6">
        <v>12.6</v>
      </c>
      <c r="F74" s="6">
        <v>13.2</v>
      </c>
      <c r="G74" s="6">
        <v>13.2</v>
      </c>
      <c r="H74" s="6">
        <v>13.1</v>
      </c>
      <c r="I74" s="6">
        <v>11.9</v>
      </c>
      <c r="J74" s="6">
        <v>13</v>
      </c>
      <c r="K74" s="6">
        <v>13.5</v>
      </c>
      <c r="L74" s="6">
        <v>13.6</v>
      </c>
      <c r="M74" s="6">
        <v>13.2</v>
      </c>
      <c r="N74" s="6">
        <v>13.1</v>
      </c>
      <c r="O74" s="6">
        <v>13.8</v>
      </c>
      <c r="P74" s="6">
        <v>14.4</v>
      </c>
      <c r="Q74" s="6">
        <v>14.5</v>
      </c>
      <c r="R74" s="6">
        <v>14.8</v>
      </c>
      <c r="S74" s="6">
        <v>15.6</v>
      </c>
      <c r="T74" s="6">
        <v>15.9</v>
      </c>
      <c r="U74" s="6">
        <v>15.9</v>
      </c>
      <c r="V74" s="6">
        <v>16.3</v>
      </c>
      <c r="W74" s="6">
        <v>16.399999999999999</v>
      </c>
      <c r="X74" s="6">
        <v>17.100000000000001</v>
      </c>
      <c r="Y74" s="6">
        <v>17.600000000000001</v>
      </c>
      <c r="Z74" s="6">
        <v>17.399999999999999</v>
      </c>
      <c r="AA74" s="6">
        <v>17.8</v>
      </c>
      <c r="AB74" s="6">
        <v>18.8</v>
      </c>
      <c r="AC74" s="6">
        <v>17.100000000000001</v>
      </c>
      <c r="AD74" s="6">
        <v>17</v>
      </c>
      <c r="AE74" s="6">
        <v>17.399999999999999</v>
      </c>
      <c r="AF74" s="6">
        <v>16.899999999999999</v>
      </c>
      <c r="AG74" s="6">
        <v>16.100000000000001</v>
      </c>
      <c r="AH74" s="6">
        <v>16.600000000000001</v>
      </c>
      <c r="AI74" s="6">
        <v>16.100000000000001</v>
      </c>
      <c r="AJ74" s="6">
        <v>16.2</v>
      </c>
      <c r="AK74" s="6">
        <v>14.9</v>
      </c>
      <c r="AL74" s="6">
        <v>14.7</v>
      </c>
      <c r="AM74" s="6">
        <v>13.8</v>
      </c>
      <c r="AN74" s="6">
        <v>18.600000000000001</v>
      </c>
      <c r="AO74" s="6">
        <v>0.6</v>
      </c>
    </row>
    <row r="75" spans="1:41" ht="24" x14ac:dyDescent="0.3">
      <c r="A75" s="2" t="s">
        <v>15</v>
      </c>
      <c r="B75" s="6">
        <v>20.9</v>
      </c>
      <c r="C75" s="6">
        <v>20.2</v>
      </c>
      <c r="D75" s="6">
        <v>18.899999999999999</v>
      </c>
      <c r="E75" s="6">
        <v>18.899999999999999</v>
      </c>
      <c r="F75" s="6">
        <v>18.5</v>
      </c>
      <c r="G75" s="6">
        <v>19.100000000000001</v>
      </c>
      <c r="H75" s="6">
        <v>19.399999999999999</v>
      </c>
      <c r="I75" s="6">
        <v>18.899999999999999</v>
      </c>
      <c r="J75" s="6">
        <v>19.7</v>
      </c>
      <c r="K75" s="6">
        <v>20.2</v>
      </c>
      <c r="L75" s="6">
        <v>20.100000000000001</v>
      </c>
      <c r="M75" s="6">
        <v>20.399999999999999</v>
      </c>
      <c r="N75" s="6">
        <v>19.8</v>
      </c>
      <c r="O75" s="6">
        <v>19.899999999999999</v>
      </c>
      <c r="P75" s="6">
        <v>20.8</v>
      </c>
      <c r="Q75" s="6">
        <v>21</v>
      </c>
      <c r="R75" s="6">
        <v>20.8</v>
      </c>
      <c r="S75" s="6">
        <v>21.1</v>
      </c>
      <c r="T75" s="6">
        <v>21.6</v>
      </c>
      <c r="U75" s="6">
        <v>21.6</v>
      </c>
      <c r="V75" s="6">
        <v>22.4</v>
      </c>
      <c r="W75" s="6">
        <v>22.1</v>
      </c>
      <c r="X75" s="6">
        <v>22.4</v>
      </c>
      <c r="Y75" s="6">
        <v>23.4</v>
      </c>
      <c r="Z75" s="6">
        <v>23.5</v>
      </c>
      <c r="AA75" s="6">
        <v>24.1</v>
      </c>
      <c r="AB75" s="6">
        <v>25.1</v>
      </c>
      <c r="AC75" s="6">
        <v>24.1</v>
      </c>
      <c r="AD75" s="6">
        <v>23.5</v>
      </c>
      <c r="AE75" s="6">
        <v>23.8</v>
      </c>
      <c r="AF75" s="6">
        <v>23.6</v>
      </c>
      <c r="AG75" s="6">
        <v>22.2</v>
      </c>
      <c r="AH75" s="6">
        <v>22.8</v>
      </c>
      <c r="AI75" s="6">
        <v>22.1</v>
      </c>
      <c r="AJ75" s="6">
        <v>22.8</v>
      </c>
      <c r="AK75" s="6">
        <v>21.1</v>
      </c>
      <c r="AL75" s="6">
        <v>21</v>
      </c>
      <c r="AM75" s="6">
        <v>19.600000000000001</v>
      </c>
      <c r="AN75" s="6">
        <v>39.1</v>
      </c>
      <c r="AO75" s="6">
        <v>0.9</v>
      </c>
    </row>
    <row r="76" spans="1:41" ht="24" x14ac:dyDescent="0.3">
      <c r="A76" s="2" t="s">
        <v>81</v>
      </c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>
        <v>22.3</v>
      </c>
      <c r="AI76" s="6">
        <v>22.2</v>
      </c>
      <c r="AJ76" s="6">
        <v>22.4</v>
      </c>
      <c r="AK76" s="6">
        <v>21.6</v>
      </c>
      <c r="AL76" s="6">
        <v>21.6</v>
      </c>
      <c r="AM76" s="6">
        <v>20.3</v>
      </c>
      <c r="AN76" s="6">
        <v>21.9</v>
      </c>
      <c r="AO76" s="6">
        <v>0.2</v>
      </c>
    </row>
    <row r="77" spans="1:41" ht="24" x14ac:dyDescent="0.3">
      <c r="A77" s="2" t="s">
        <v>16</v>
      </c>
      <c r="B77" s="6">
        <v>11.2</v>
      </c>
      <c r="C77" s="6">
        <v>10.4</v>
      </c>
      <c r="D77" s="6">
        <v>10.1</v>
      </c>
      <c r="E77" s="6">
        <v>10.1</v>
      </c>
      <c r="F77" s="6">
        <v>10.3</v>
      </c>
      <c r="G77" s="6">
        <v>10.4</v>
      </c>
      <c r="H77" s="6">
        <v>10.5</v>
      </c>
      <c r="I77" s="6">
        <v>9.8000000000000007</v>
      </c>
      <c r="J77" s="6">
        <v>10.5</v>
      </c>
      <c r="K77" s="6">
        <v>10.7</v>
      </c>
      <c r="L77" s="6">
        <v>10.8</v>
      </c>
      <c r="M77" s="6">
        <v>10.1</v>
      </c>
      <c r="N77" s="6">
        <v>10.4</v>
      </c>
      <c r="O77" s="6">
        <v>10.7</v>
      </c>
      <c r="P77" s="6">
        <v>11</v>
      </c>
      <c r="Q77" s="6">
        <v>11.2</v>
      </c>
      <c r="R77" s="6">
        <v>11.4</v>
      </c>
      <c r="S77" s="6">
        <v>11.7</v>
      </c>
      <c r="T77" s="6">
        <v>12.2</v>
      </c>
      <c r="U77" s="6">
        <v>12.1</v>
      </c>
      <c r="V77" s="6">
        <v>12.5</v>
      </c>
      <c r="W77" s="6">
        <v>12.4</v>
      </c>
      <c r="X77" s="6">
        <v>12.8</v>
      </c>
      <c r="Y77" s="6">
        <v>12.8</v>
      </c>
      <c r="Z77" s="6">
        <v>12.8</v>
      </c>
      <c r="AA77" s="6">
        <v>13.6</v>
      </c>
      <c r="AB77" s="6">
        <v>14.1</v>
      </c>
      <c r="AC77" s="6">
        <v>13.1</v>
      </c>
      <c r="AD77" s="6">
        <v>13.2</v>
      </c>
      <c r="AE77" s="6">
        <v>13.6</v>
      </c>
      <c r="AF77" s="6">
        <v>13.9</v>
      </c>
      <c r="AG77" s="6">
        <v>13.4</v>
      </c>
      <c r="AH77" s="6">
        <v>13.4</v>
      </c>
      <c r="AI77" s="6">
        <v>13.1</v>
      </c>
      <c r="AJ77" s="6">
        <v>13.4</v>
      </c>
      <c r="AK77" s="6">
        <v>12.5</v>
      </c>
      <c r="AL77" s="6">
        <v>12.4</v>
      </c>
      <c r="AM77" s="6">
        <v>12</v>
      </c>
      <c r="AN77" s="6">
        <v>15.1</v>
      </c>
      <c r="AO77" s="6">
        <v>0.7</v>
      </c>
    </row>
    <row r="78" spans="1:41" ht="24" x14ac:dyDescent="0.3">
      <c r="A78" s="2" t="s">
        <v>17</v>
      </c>
      <c r="B78" s="6">
        <v>23.8</v>
      </c>
      <c r="C78" s="6">
        <v>22.8</v>
      </c>
      <c r="D78" s="6">
        <v>21.9</v>
      </c>
      <c r="E78" s="6">
        <v>22.4</v>
      </c>
      <c r="F78" s="6">
        <v>23.2</v>
      </c>
      <c r="G78" s="6">
        <v>22.9</v>
      </c>
      <c r="H78" s="6">
        <v>23.4</v>
      </c>
      <c r="I78" s="6">
        <v>23.2</v>
      </c>
      <c r="J78" s="6">
        <v>23.9</v>
      </c>
      <c r="K78" s="6">
        <v>24</v>
      </c>
      <c r="L78" s="6">
        <v>23.8</v>
      </c>
      <c r="M78" s="6">
        <v>23.1</v>
      </c>
      <c r="N78" s="6">
        <v>24.2</v>
      </c>
      <c r="O78" s="6">
        <v>24.8</v>
      </c>
      <c r="P78" s="6">
        <v>25.1</v>
      </c>
      <c r="Q78" s="6">
        <v>26.2</v>
      </c>
      <c r="R78" s="6">
        <v>25.6</v>
      </c>
      <c r="S78" s="6">
        <v>26</v>
      </c>
      <c r="T78" s="6">
        <v>26.2</v>
      </c>
      <c r="U78" s="6">
        <v>26.3</v>
      </c>
      <c r="V78" s="6">
        <v>26.8</v>
      </c>
      <c r="W78" s="6">
        <v>26.7</v>
      </c>
      <c r="X78" s="6">
        <v>27.3</v>
      </c>
      <c r="Y78" s="6">
        <v>27.6</v>
      </c>
      <c r="Z78" s="6">
        <v>28.1</v>
      </c>
      <c r="AA78" s="6">
        <v>29</v>
      </c>
      <c r="AB78" s="6">
        <v>30.2</v>
      </c>
      <c r="AC78" s="6">
        <v>28.5</v>
      </c>
      <c r="AD78" s="6">
        <v>27.9</v>
      </c>
      <c r="AE78" s="6">
        <v>27.7</v>
      </c>
      <c r="AF78" s="6">
        <v>28.7</v>
      </c>
      <c r="AG78" s="6">
        <v>28.3</v>
      </c>
      <c r="AH78" s="6">
        <v>29.2</v>
      </c>
      <c r="AI78" s="6">
        <v>29.7</v>
      </c>
      <c r="AJ78" s="6">
        <v>30</v>
      </c>
      <c r="AK78" s="6">
        <v>27.7</v>
      </c>
      <c r="AL78" s="6">
        <v>27.3</v>
      </c>
      <c r="AM78" s="6">
        <v>27.3</v>
      </c>
      <c r="AN78" s="6">
        <v>25.3</v>
      </c>
      <c r="AO78" s="18">
        <v>0.6</v>
      </c>
    </row>
    <row r="81" spans="1:39" ht="24" x14ac:dyDescent="0.3">
      <c r="A81" s="4" t="s">
        <v>49</v>
      </c>
    </row>
    <row r="82" spans="1:39" ht="24" x14ac:dyDescent="0.3">
      <c r="F82" s="5">
        <v>42476</v>
      </c>
      <c r="G82" s="5">
        <v>42506</v>
      </c>
      <c r="H82" s="5">
        <v>42522</v>
      </c>
      <c r="I82" s="5">
        <v>42552</v>
      </c>
      <c r="J82" s="5">
        <v>42583</v>
      </c>
      <c r="K82" s="5">
        <v>42614</v>
      </c>
      <c r="L82" s="5">
        <v>42644</v>
      </c>
      <c r="M82" s="5">
        <v>42675</v>
      </c>
      <c r="N82" s="5">
        <v>42705</v>
      </c>
      <c r="O82" s="5">
        <v>42736</v>
      </c>
      <c r="P82" s="5">
        <v>42783</v>
      </c>
      <c r="Q82" s="5">
        <v>42811</v>
      </c>
      <c r="R82" s="5">
        <v>42842</v>
      </c>
      <c r="S82" s="5">
        <v>42872</v>
      </c>
      <c r="T82" s="5">
        <v>42887</v>
      </c>
      <c r="U82" s="5">
        <v>42917</v>
      </c>
      <c r="V82" s="5">
        <v>42948</v>
      </c>
      <c r="W82" s="5">
        <v>42995</v>
      </c>
      <c r="X82" s="5">
        <v>43025</v>
      </c>
      <c r="Y82" s="5">
        <v>43056</v>
      </c>
      <c r="Z82" s="5">
        <v>43086</v>
      </c>
      <c r="AA82" s="5">
        <v>43101</v>
      </c>
      <c r="AB82" s="5">
        <v>43149</v>
      </c>
      <c r="AC82" s="5">
        <v>43177</v>
      </c>
      <c r="AD82" s="5">
        <v>43208</v>
      </c>
      <c r="AE82" s="5">
        <v>43238</v>
      </c>
      <c r="AF82" s="5">
        <v>43269</v>
      </c>
      <c r="AG82" s="5">
        <v>43282</v>
      </c>
      <c r="AH82" s="5">
        <v>43330</v>
      </c>
      <c r="AI82" s="5">
        <v>43361</v>
      </c>
      <c r="AJ82" s="5">
        <v>43391</v>
      </c>
      <c r="AK82" s="5">
        <v>43422</v>
      </c>
      <c r="AL82" s="5">
        <v>43452</v>
      </c>
      <c r="AM82" s="5">
        <v>43484</v>
      </c>
    </row>
    <row r="83" spans="1:39" ht="24" x14ac:dyDescent="0.3">
      <c r="A83" s="2" t="s">
        <v>28</v>
      </c>
      <c r="F83" s="3">
        <v>8.8999999999999996E-2</v>
      </c>
      <c r="G83" s="3">
        <v>7.5999999999999998E-2</v>
      </c>
      <c r="H83" s="3">
        <v>7.4999999999999997E-2</v>
      </c>
      <c r="I83" s="3">
        <v>7.4999999999999997E-2</v>
      </c>
      <c r="J83" s="3">
        <v>7.0999999999999994E-2</v>
      </c>
      <c r="K83" s="9">
        <v>7.1999999999999995E-2</v>
      </c>
      <c r="L83" s="9">
        <v>7.0999999999999994E-2</v>
      </c>
      <c r="M83" s="9">
        <v>7.3999999999999996E-2</v>
      </c>
      <c r="N83" s="9">
        <v>7.3999999999999996E-2</v>
      </c>
      <c r="O83" s="9">
        <v>7.0999999999999994E-2</v>
      </c>
      <c r="P83" s="9">
        <v>6.7000000000000004E-2</v>
      </c>
      <c r="Q83" s="9">
        <v>6.9000000000000006E-2</v>
      </c>
      <c r="R83" s="9">
        <v>7.0000000000000007E-2</v>
      </c>
      <c r="S83" s="9">
        <v>6.7000000000000004E-2</v>
      </c>
      <c r="T83" s="9">
        <v>7.0000000000000007E-2</v>
      </c>
      <c r="U83" s="9">
        <v>7.0999999999999994E-2</v>
      </c>
      <c r="V83" s="9">
        <v>7.1999999999999995E-2</v>
      </c>
      <c r="W83" s="9">
        <v>7.6999999999999999E-2</v>
      </c>
      <c r="X83" s="9">
        <v>7.6999999999999999E-2</v>
      </c>
      <c r="Y83" s="9">
        <v>0.08</v>
      </c>
      <c r="Z83" s="9">
        <v>0.08</v>
      </c>
      <c r="AA83" s="9">
        <v>7.5999999999999998E-2</v>
      </c>
      <c r="AB83" s="9">
        <v>7.0000000000000007E-2</v>
      </c>
      <c r="AC83" s="9">
        <v>0.08</v>
      </c>
      <c r="AD83" s="9">
        <v>8.7999999999999995E-2</v>
      </c>
      <c r="AE83" s="9">
        <v>8.1000000000000003E-2</v>
      </c>
      <c r="AF83" s="9">
        <v>7.8E-2</v>
      </c>
      <c r="AG83" s="9">
        <v>0.08</v>
      </c>
      <c r="AH83" s="9">
        <v>7.6999999999999999E-2</v>
      </c>
      <c r="AI83" s="3">
        <v>0.08</v>
      </c>
      <c r="AJ83" s="3">
        <v>8.1000000000000003E-2</v>
      </c>
      <c r="AK83" s="3">
        <v>8.3000000000000004E-2</v>
      </c>
      <c r="AL83" s="3">
        <v>8.3000000000000004E-2</v>
      </c>
      <c r="AM83" s="3">
        <v>9.0999999999999998E-2</v>
      </c>
    </row>
    <row r="84" spans="1:39" ht="24" x14ac:dyDescent="0.3">
      <c r="A84" s="2" t="s">
        <v>29</v>
      </c>
      <c r="F84" s="3">
        <v>6.9000000000000006E-2</v>
      </c>
      <c r="G84" s="3">
        <v>5.8999999999999997E-2</v>
      </c>
      <c r="H84" s="3">
        <v>5.7000000000000002E-2</v>
      </c>
      <c r="I84" s="3">
        <v>5.7000000000000002E-2</v>
      </c>
      <c r="J84" s="3">
        <v>5.6000000000000001E-2</v>
      </c>
      <c r="K84" s="9">
        <v>5.7000000000000002E-2</v>
      </c>
      <c r="L84" s="9">
        <v>5.6000000000000001E-2</v>
      </c>
      <c r="M84" s="9">
        <v>5.6000000000000001E-2</v>
      </c>
      <c r="N84" s="9">
        <v>5.0999999999999997E-2</v>
      </c>
      <c r="O84" s="9">
        <v>4.5999999999999999E-2</v>
      </c>
      <c r="P84" s="9">
        <f>P83-0.0245</f>
        <v>4.2500000000000003E-2</v>
      </c>
      <c r="Q84" s="9">
        <f>Q83-0.0246</f>
        <v>4.4400000000000009E-2</v>
      </c>
      <c r="R84" s="9">
        <v>4.7E-2</v>
      </c>
      <c r="S84" s="9">
        <v>4.4999999999999998E-2</v>
      </c>
      <c r="T84" s="9">
        <v>4.8000000000000001E-2</v>
      </c>
      <c r="U84" s="9">
        <f>U83-0.023</f>
        <v>4.7999999999999994E-2</v>
      </c>
      <c r="V84" s="9">
        <f>V83-0.023</f>
        <v>4.8999999999999995E-2</v>
      </c>
      <c r="W84" s="9">
        <v>5.6000000000000001E-2</v>
      </c>
      <c r="X84" s="9">
        <f>X83-0.023</f>
        <v>5.3999999999999999E-2</v>
      </c>
      <c r="Y84" s="9">
        <v>5.6000000000000001E-2</v>
      </c>
      <c r="Z84" s="9">
        <v>5.6000000000000001E-2</v>
      </c>
      <c r="AA84" s="9">
        <v>5.1999999999999998E-2</v>
      </c>
      <c r="AB84" s="9">
        <v>4.2999999999999997E-2</v>
      </c>
      <c r="AC84" s="9">
        <v>5.0999999999999997E-2</v>
      </c>
      <c r="AD84" s="9">
        <v>6.2E-2</v>
      </c>
      <c r="AE84" s="9">
        <v>5.0999999999999997E-2</v>
      </c>
      <c r="AF84" s="9">
        <v>0.05</v>
      </c>
      <c r="AG84" s="9">
        <v>5.1999999999999998E-2</v>
      </c>
      <c r="AH84" s="9">
        <v>4.8000000000000001E-2</v>
      </c>
      <c r="AI84" s="3">
        <v>5.0999999999999997E-2</v>
      </c>
      <c r="AJ84" s="3">
        <v>0.05</v>
      </c>
      <c r="AK84" s="3">
        <v>5.1999999999999998E-2</v>
      </c>
      <c r="AL84" s="3">
        <v>5.1999999999999998E-2</v>
      </c>
      <c r="AM84" s="3">
        <f>AM83-0.0269</f>
        <v>6.409999999999999E-2</v>
      </c>
    </row>
    <row r="85" spans="1:39" ht="24" x14ac:dyDescent="0.3">
      <c r="A85" s="2" t="s">
        <v>30</v>
      </c>
      <c r="F85" s="3">
        <v>3.1E-2</v>
      </c>
      <c r="G85" s="3">
        <v>3.1E-2</v>
      </c>
      <c r="H85" s="3">
        <v>3.1E-2</v>
      </c>
      <c r="I85" s="3">
        <v>3.1E-2</v>
      </c>
      <c r="J85" s="3">
        <v>3.1E-2</v>
      </c>
      <c r="K85" s="9">
        <v>3.2000000000000001E-2</v>
      </c>
      <c r="L85" s="9">
        <v>3.2000000000000001E-2</v>
      </c>
      <c r="M85" s="9">
        <v>3.2000000000000001E-2</v>
      </c>
      <c r="N85" s="9">
        <v>3.2000000000000001E-2</v>
      </c>
      <c r="O85" s="9">
        <v>3.2000000000000001E-2</v>
      </c>
      <c r="P85" s="9">
        <v>3.2000000000000001E-2</v>
      </c>
      <c r="Q85" s="9">
        <v>3.2000000000000001E-2</v>
      </c>
      <c r="R85" s="9">
        <v>3.2000000000000001E-2</v>
      </c>
      <c r="S85" s="9">
        <v>3.2000000000000001E-2</v>
      </c>
      <c r="T85" s="9">
        <v>3.2000000000000001E-2</v>
      </c>
      <c r="U85" s="9">
        <v>3.2000000000000001E-2</v>
      </c>
      <c r="V85" s="9">
        <v>3.2000000000000001E-2</v>
      </c>
      <c r="W85" s="9">
        <v>3.2000000000000001E-2</v>
      </c>
      <c r="X85" s="9">
        <v>3.3000000000000002E-2</v>
      </c>
      <c r="Y85" s="9">
        <v>3.3000000000000002E-2</v>
      </c>
      <c r="Z85" s="9">
        <v>3.3000000000000002E-2</v>
      </c>
      <c r="AA85" s="9">
        <v>3.3000000000000002E-2</v>
      </c>
      <c r="AB85" s="9">
        <v>3.3000000000000002E-2</v>
      </c>
      <c r="AC85" s="9">
        <v>3.3000000000000002E-2</v>
      </c>
      <c r="AD85" s="9">
        <v>3.3000000000000002E-2</v>
      </c>
      <c r="AE85" s="9">
        <v>3.3000000000000002E-2</v>
      </c>
      <c r="AF85" s="9">
        <v>3.3000000000000002E-2</v>
      </c>
      <c r="AG85" s="9">
        <v>3.3000000000000002E-2</v>
      </c>
      <c r="AH85" s="9">
        <v>3.3000000000000002E-2</v>
      </c>
      <c r="AI85" s="3">
        <v>3.3000000000000002E-2</v>
      </c>
      <c r="AJ85" s="3">
        <v>3.3000000000000002E-2</v>
      </c>
      <c r="AK85" s="3">
        <v>3.3000000000000002E-2</v>
      </c>
      <c r="AL85" s="3">
        <v>3.4000000000000002E-2</v>
      </c>
      <c r="AM85" s="3">
        <v>3.4000000000000002E-2</v>
      </c>
    </row>
    <row r="86" spans="1:39" ht="24" x14ac:dyDescent="0.3"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</row>
    <row r="87" spans="1:39" ht="24" x14ac:dyDescent="0.3">
      <c r="A87" s="2" t="s">
        <v>74</v>
      </c>
      <c r="F87" s="3">
        <v>4.2000000000000003E-2</v>
      </c>
      <c r="G87" s="3">
        <v>4.2999999999999997E-2</v>
      </c>
      <c r="H87" s="3">
        <v>4.2000000000000003E-2</v>
      </c>
      <c r="I87" s="3">
        <v>4.2000000000000003E-2</v>
      </c>
      <c r="J87" s="3">
        <v>3.6999999999999998E-2</v>
      </c>
      <c r="K87" s="3">
        <v>3.9E-2</v>
      </c>
      <c r="L87" s="3">
        <v>4.1000000000000002E-2</v>
      </c>
      <c r="M87" s="3">
        <v>4.2999999999999997E-2</v>
      </c>
      <c r="N87" s="3">
        <v>4.2999999999999997E-2</v>
      </c>
      <c r="O87" s="3">
        <v>4.2999999999999997E-2</v>
      </c>
      <c r="P87" s="3">
        <v>4.2999999999999997E-2</v>
      </c>
      <c r="Q87" s="3">
        <v>4.1000000000000002E-2</v>
      </c>
      <c r="R87" s="3">
        <v>4.1000000000000002E-2</v>
      </c>
      <c r="S87" s="3">
        <v>4.2000000000000003E-2</v>
      </c>
      <c r="T87" s="3">
        <v>4.2000000000000003E-2</v>
      </c>
      <c r="U87" s="3">
        <v>4.2000000000000003E-2</v>
      </c>
      <c r="V87" s="3">
        <v>4.2000000000000003E-2</v>
      </c>
      <c r="W87" s="3">
        <v>4.1000000000000002E-2</v>
      </c>
      <c r="X87" s="3">
        <v>4.2000000000000003E-2</v>
      </c>
      <c r="Y87" s="9">
        <v>4.2000000000000003E-2</v>
      </c>
      <c r="Z87" s="9">
        <v>4.2000000000000003E-2</v>
      </c>
      <c r="AA87" s="3">
        <v>4.2999999999999997E-2</v>
      </c>
      <c r="AB87" s="9">
        <v>4.3999999999999997E-2</v>
      </c>
      <c r="AC87" s="9">
        <v>4.8000000000000001E-2</v>
      </c>
      <c r="AD87" s="9">
        <v>4.5999999999999999E-2</v>
      </c>
      <c r="AE87" s="9">
        <v>4.5999999999999999E-2</v>
      </c>
      <c r="AF87" s="9">
        <v>4.4999999999999998E-2</v>
      </c>
      <c r="AG87" s="9">
        <v>4.2999999999999997E-2</v>
      </c>
      <c r="AH87" s="9">
        <v>4.2999999999999997E-2</v>
      </c>
      <c r="AI87" s="3">
        <v>4.2000000000000003E-2</v>
      </c>
      <c r="AJ87" s="3">
        <v>4.3999999999999997E-2</v>
      </c>
      <c r="AK87" s="3">
        <v>4.4999999999999998E-2</v>
      </c>
      <c r="AL87" s="3">
        <v>4.2999999999999997E-2</v>
      </c>
      <c r="AM87" s="9">
        <v>4.8000000000000001E-2</v>
      </c>
    </row>
    <row r="88" spans="1:39" ht="24" x14ac:dyDescent="0.3">
      <c r="A88" s="2" t="s">
        <v>75</v>
      </c>
      <c r="F88" s="3">
        <v>5.7000000000000002E-2</v>
      </c>
      <c r="G88" s="3">
        <v>5.7000000000000002E-2</v>
      </c>
      <c r="H88" s="3">
        <v>5.7000000000000002E-2</v>
      </c>
      <c r="I88" s="3">
        <v>5.7000000000000002E-2</v>
      </c>
      <c r="J88" s="3">
        <v>5.7000000000000002E-2</v>
      </c>
      <c r="K88" s="3">
        <v>5.7000000000000002E-2</v>
      </c>
      <c r="L88" s="3">
        <v>5.7000000000000002E-2</v>
      </c>
      <c r="M88" s="3">
        <v>5.7000000000000002E-2</v>
      </c>
      <c r="N88" s="3">
        <v>5.7000000000000002E-2</v>
      </c>
      <c r="O88" s="3">
        <v>5.7000000000000002E-2</v>
      </c>
      <c r="P88" s="3">
        <v>5.7000000000000002E-2</v>
      </c>
      <c r="Q88" s="3">
        <v>5.7000000000000002E-2</v>
      </c>
      <c r="R88" s="3">
        <v>5.7000000000000002E-2</v>
      </c>
      <c r="S88" s="3">
        <v>5.7000000000000002E-2</v>
      </c>
      <c r="T88" s="3">
        <v>5.7000000000000002E-2</v>
      </c>
      <c r="U88" s="3">
        <v>5.7000000000000002E-2</v>
      </c>
      <c r="V88" s="3">
        <v>5.6000000000000001E-2</v>
      </c>
      <c r="W88" s="3">
        <v>5.6000000000000001E-2</v>
      </c>
      <c r="X88" s="3">
        <v>5.6000000000000001E-2</v>
      </c>
      <c r="Y88" s="9">
        <v>5.6000000000000001E-2</v>
      </c>
      <c r="Z88" s="9">
        <v>5.6000000000000001E-2</v>
      </c>
      <c r="AA88" s="3">
        <v>5.6000000000000001E-2</v>
      </c>
      <c r="AB88" s="9">
        <v>5.6000000000000001E-2</v>
      </c>
      <c r="AC88" s="9">
        <v>5.6000000000000001E-2</v>
      </c>
      <c r="AD88" s="9">
        <v>5.5E-2</v>
      </c>
      <c r="AE88" s="9">
        <v>5.5E-2</v>
      </c>
      <c r="AF88" s="9">
        <v>5.5E-2</v>
      </c>
      <c r="AG88" s="9">
        <v>5.5E-2</v>
      </c>
      <c r="AH88" s="9">
        <v>5.5E-2</v>
      </c>
      <c r="AI88" s="3">
        <v>5.5E-2</v>
      </c>
      <c r="AJ88" s="3">
        <v>5.5E-2</v>
      </c>
      <c r="AK88" s="3">
        <v>5.5E-2</v>
      </c>
      <c r="AL88" s="3">
        <v>5.5E-2</v>
      </c>
      <c r="AM88" s="3">
        <v>5.5E-2</v>
      </c>
    </row>
    <row r="89" spans="1:39" ht="24" x14ac:dyDescent="0.3"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9"/>
      <c r="Z89" s="9"/>
      <c r="AA89" s="3"/>
      <c r="AB89" s="16"/>
      <c r="AC89" s="16"/>
      <c r="AD89" s="16"/>
      <c r="AE89" s="16"/>
      <c r="AF89" s="16"/>
      <c r="AG89" s="16"/>
      <c r="AH89" s="16"/>
    </row>
    <row r="90" spans="1:39" ht="24" x14ac:dyDescent="0.3">
      <c r="A90" s="2" t="s">
        <v>76</v>
      </c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9">
        <v>3.85E-2</v>
      </c>
      <c r="Z90" s="9">
        <v>3.78E-2</v>
      </c>
      <c r="AA90" s="9">
        <v>3.9399999999999998E-2</v>
      </c>
      <c r="AB90" s="9">
        <v>4.1000000000000002E-2</v>
      </c>
      <c r="AC90" s="9">
        <v>4.3999999999999997E-2</v>
      </c>
      <c r="AD90" s="9">
        <v>4.2999999999999997E-2</v>
      </c>
      <c r="AE90" s="9">
        <v>4.2999999999999997E-2</v>
      </c>
      <c r="AF90" s="9">
        <v>4.1000000000000002E-2</v>
      </c>
      <c r="AG90" s="9">
        <v>0.04</v>
      </c>
      <c r="AH90" s="9">
        <v>0.04</v>
      </c>
      <c r="AI90" s="3">
        <v>3.9E-2</v>
      </c>
      <c r="AJ90" s="3">
        <v>0.04</v>
      </c>
      <c r="AK90" s="3">
        <v>4.1000000000000002E-2</v>
      </c>
      <c r="AL90" s="3">
        <v>3.9E-2</v>
      </c>
      <c r="AM90" s="9">
        <v>4.3999999999999997E-2</v>
      </c>
    </row>
    <row r="91" spans="1:39" ht="24" x14ac:dyDescent="0.3">
      <c r="A91" s="2" t="s">
        <v>77</v>
      </c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9">
        <v>5.0999999999999997E-2</v>
      </c>
      <c r="Z91" s="9">
        <v>5.0999999999999997E-2</v>
      </c>
      <c r="AA91" s="3">
        <v>5.0999999999999997E-2</v>
      </c>
      <c r="AB91" s="9">
        <v>5.0999999999999997E-2</v>
      </c>
      <c r="AC91" s="9">
        <v>5.0999999999999997E-2</v>
      </c>
      <c r="AD91" s="9">
        <v>5.0999999999999997E-2</v>
      </c>
      <c r="AE91" s="9">
        <v>5.0999999999999997E-2</v>
      </c>
      <c r="AF91" s="9">
        <v>5.0999999999999997E-2</v>
      </c>
      <c r="AG91" s="9">
        <v>5.0999999999999997E-2</v>
      </c>
      <c r="AH91" s="9">
        <v>5.0999999999999997E-2</v>
      </c>
      <c r="AI91" s="3">
        <v>0.05</v>
      </c>
      <c r="AJ91" s="3">
        <v>0.05</v>
      </c>
      <c r="AK91" s="3">
        <v>0.05</v>
      </c>
      <c r="AL91" s="3">
        <v>0.05</v>
      </c>
      <c r="AM91" s="3">
        <v>0.05</v>
      </c>
    </row>
    <row r="92" spans="1:39" ht="24" x14ac:dyDescent="0.3">
      <c r="A92" s="2" t="s">
        <v>78</v>
      </c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>
        <f>Y90-0.0238</f>
        <v>1.4699999999999998E-2</v>
      </c>
      <c r="Z92" s="3">
        <f>Z90-0.0242</f>
        <v>1.3600000000000001E-2</v>
      </c>
      <c r="AA92" s="3">
        <f>AA90-0.024</f>
        <v>1.5399999999999997E-2</v>
      </c>
      <c r="AB92" s="9">
        <f>AB90-0.027</f>
        <v>1.4000000000000002E-2</v>
      </c>
      <c r="AC92" s="9">
        <f>AC90-0.028</f>
        <v>1.5999999999999997E-2</v>
      </c>
      <c r="AD92" s="9">
        <v>1.6E-2</v>
      </c>
      <c r="AE92" s="9">
        <v>1.2999999999999999E-2</v>
      </c>
      <c r="AF92" s="9">
        <v>1.2999999999999999E-2</v>
      </c>
      <c r="AG92" s="9">
        <f>AG90-0.0285</f>
        <v>1.15E-2</v>
      </c>
      <c r="AH92" s="9">
        <v>0.01</v>
      </c>
      <c r="AI92" s="3">
        <v>0.01</v>
      </c>
      <c r="AJ92" s="3">
        <v>8.9999999999999993E-3</v>
      </c>
      <c r="AK92" s="3">
        <v>0.01</v>
      </c>
      <c r="AL92" s="3">
        <v>8.9999999999999993E-3</v>
      </c>
      <c r="AM92" s="3">
        <v>1.7000000000000001E-2</v>
      </c>
    </row>
    <row r="93" spans="1:39" ht="24" x14ac:dyDescent="0.3">
      <c r="A93" s="2" t="s">
        <v>82</v>
      </c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9"/>
      <c r="AC93" s="9"/>
      <c r="AD93" s="3">
        <v>1.4E-2</v>
      </c>
      <c r="AE93" s="3">
        <v>1.4E-2</v>
      </c>
      <c r="AF93" s="3">
        <v>1.4E-2</v>
      </c>
      <c r="AG93" s="3">
        <v>1.4E-2</v>
      </c>
      <c r="AH93" s="3">
        <v>1.4E-2</v>
      </c>
      <c r="AI93" s="3">
        <v>1.4E-2</v>
      </c>
      <c r="AJ93" s="3">
        <v>1.4E-2</v>
      </c>
      <c r="AK93" s="3">
        <v>1.4E-2</v>
      </c>
      <c r="AL93" s="3">
        <v>1.4E-2</v>
      </c>
      <c r="AM93" s="3">
        <v>1.4E-2</v>
      </c>
    </row>
    <row r="94" spans="1:39" ht="24" x14ac:dyDescent="0.3"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9"/>
      <c r="Z94" s="9"/>
      <c r="AA94" s="3"/>
      <c r="AB94" s="9"/>
      <c r="AC94" s="9"/>
      <c r="AD94" s="9"/>
      <c r="AE94" s="9"/>
      <c r="AF94" s="9"/>
      <c r="AG94" s="9"/>
      <c r="AH94" s="9"/>
      <c r="AI94" s="3"/>
      <c r="AJ94" s="3"/>
      <c r="AK94" s="3"/>
      <c r="AL94" s="3"/>
      <c r="AM94" s="3"/>
    </row>
    <row r="95" spans="1:39" ht="24" x14ac:dyDescent="0.3">
      <c r="A95" s="2" t="s">
        <v>31</v>
      </c>
      <c r="F95" s="3">
        <v>4.7E-2</v>
      </c>
      <c r="G95" s="3">
        <v>3.3000000000000002E-2</v>
      </c>
      <c r="H95" s="3">
        <v>3.3000000000000002E-2</v>
      </c>
      <c r="I95" s="3">
        <v>3.3000000000000002E-2</v>
      </c>
      <c r="J95" s="3">
        <v>3.4000000000000002E-2</v>
      </c>
      <c r="K95" s="3">
        <v>3.4000000000000002E-2</v>
      </c>
      <c r="L95" s="3">
        <v>0.03</v>
      </c>
      <c r="M95" s="9">
        <v>3.1E-2</v>
      </c>
      <c r="N95" s="9">
        <v>0.03</v>
      </c>
      <c r="O95" s="3">
        <v>2.8000000000000001E-2</v>
      </c>
      <c r="P95" s="9">
        <f>P83-P87</f>
        <v>2.4000000000000007E-2</v>
      </c>
      <c r="Q95" s="9">
        <f>Q83-Q87</f>
        <v>2.8000000000000004E-2</v>
      </c>
      <c r="R95" s="9">
        <f>R83-R87</f>
        <v>2.9000000000000005E-2</v>
      </c>
      <c r="S95" s="9">
        <v>2.5999999999999999E-2</v>
      </c>
      <c r="T95" s="9">
        <v>2.8000000000000001E-2</v>
      </c>
      <c r="U95" s="9">
        <f>U83-U87</f>
        <v>2.8999999999999991E-2</v>
      </c>
      <c r="V95" s="9">
        <f>V83-V87</f>
        <v>2.9999999999999992E-2</v>
      </c>
      <c r="W95" s="9">
        <f>W83-W87</f>
        <v>3.5999999999999997E-2</v>
      </c>
      <c r="X95" s="9">
        <f>X83-X87</f>
        <v>3.4999999999999996E-2</v>
      </c>
      <c r="Y95" s="9">
        <f>Y83-Y87</f>
        <v>3.7999999999999999E-2</v>
      </c>
      <c r="Z95" s="9">
        <v>3.9E-2</v>
      </c>
      <c r="AA95" s="9">
        <v>3.4000000000000002E-2</v>
      </c>
      <c r="AB95" s="9">
        <f>AB83-AB90</f>
        <v>2.9000000000000005E-2</v>
      </c>
      <c r="AC95" s="9">
        <f>AC83-AC90</f>
        <v>3.6000000000000004E-2</v>
      </c>
      <c r="AD95" s="9">
        <v>4.2000000000000003E-2</v>
      </c>
      <c r="AE95" s="9">
        <f>AE83-AE90</f>
        <v>3.8000000000000006E-2</v>
      </c>
      <c r="AF95" s="9">
        <v>3.4000000000000002E-2</v>
      </c>
      <c r="AG95" s="9">
        <v>3.6999999999999998E-2</v>
      </c>
      <c r="AH95" s="9">
        <v>3.6999999999999998E-2</v>
      </c>
      <c r="AI95" s="3">
        <v>3.7999999999999999E-2</v>
      </c>
      <c r="AJ95" s="3">
        <v>3.6999999999999998E-2</v>
      </c>
      <c r="AK95" s="3">
        <v>3.7999999999999999E-2</v>
      </c>
      <c r="AL95" s="3">
        <v>0.04</v>
      </c>
      <c r="AM95" s="9">
        <v>4.2999999999999997E-2</v>
      </c>
    </row>
    <row r="96" spans="1:39" ht="24" x14ac:dyDescent="0.3">
      <c r="A96" s="2" t="s">
        <v>32</v>
      </c>
      <c r="F96" s="3">
        <v>1.7000000000000001E-2</v>
      </c>
      <c r="G96" s="3">
        <v>1.7000000000000001E-2</v>
      </c>
      <c r="H96" s="3">
        <v>1.7000000000000001E-2</v>
      </c>
      <c r="I96" s="3">
        <v>1.7000000000000001E-2</v>
      </c>
      <c r="J96" s="3">
        <v>1.7000000000000001E-2</v>
      </c>
      <c r="K96" s="3">
        <v>1.7000000000000001E-2</v>
      </c>
      <c r="L96" s="3">
        <v>1.7000000000000001E-2</v>
      </c>
      <c r="M96" s="9">
        <v>1.7000000000000001E-2</v>
      </c>
      <c r="N96" s="9">
        <v>1.7000000000000001E-2</v>
      </c>
      <c r="O96" s="3">
        <v>1.7000000000000001E-2</v>
      </c>
      <c r="P96" s="9">
        <v>1.7000000000000001E-2</v>
      </c>
      <c r="Q96" s="9">
        <v>1.7000000000000001E-2</v>
      </c>
      <c r="R96" s="9">
        <v>1.7000000000000001E-2</v>
      </c>
      <c r="S96" s="9">
        <v>1.7000000000000001E-2</v>
      </c>
      <c r="T96" s="9">
        <v>1.7000000000000001E-2</v>
      </c>
      <c r="U96" s="9">
        <v>1.7000000000000001E-2</v>
      </c>
      <c r="V96" s="9">
        <v>1.7000000000000001E-2</v>
      </c>
      <c r="W96" s="9">
        <v>1.7000000000000001E-2</v>
      </c>
      <c r="X96" s="9">
        <v>1.7999999999999999E-2</v>
      </c>
      <c r="Y96" s="9">
        <v>1.7000000000000001E-2</v>
      </c>
      <c r="Z96" s="9">
        <v>1.7999999999999999E-2</v>
      </c>
      <c r="AA96" s="9">
        <v>1.7999999999999999E-2</v>
      </c>
      <c r="AB96" s="9">
        <v>1.7999999999999999E-2</v>
      </c>
      <c r="AC96" s="9">
        <v>1.7999999999999999E-2</v>
      </c>
      <c r="AD96" s="9">
        <v>1.7999999999999999E-2</v>
      </c>
      <c r="AE96" s="9">
        <v>1.7999999999999999E-2</v>
      </c>
      <c r="AF96" s="9">
        <v>1.7999999999999999E-2</v>
      </c>
      <c r="AG96" s="9">
        <v>1.7999999999999999E-2</v>
      </c>
      <c r="AH96" s="9">
        <v>1.7999999999999999E-2</v>
      </c>
      <c r="AI96" s="3">
        <v>1.7999999999999999E-2</v>
      </c>
      <c r="AJ96" s="3">
        <v>1.7999999999999999E-2</v>
      </c>
      <c r="AK96" s="3">
        <v>1.7999999999999999E-2</v>
      </c>
      <c r="AL96" s="3">
        <v>1.7999999999999999E-2</v>
      </c>
      <c r="AM96" s="3">
        <v>1.7999999999999999E-2</v>
      </c>
    </row>
    <row r="97" spans="1:39" ht="24" x14ac:dyDescent="0.3"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</row>
    <row r="98" spans="1:39" ht="24" x14ac:dyDescent="0.3">
      <c r="A98" s="2" t="s">
        <v>33</v>
      </c>
      <c r="F98" s="3">
        <v>8.2000000000000003E-2</v>
      </c>
      <c r="G98" s="3">
        <v>7.3999999999999996E-2</v>
      </c>
      <c r="H98" s="3">
        <v>7.2999999999999995E-2</v>
      </c>
      <c r="I98" s="3">
        <v>7.2999999999999995E-2</v>
      </c>
      <c r="J98" s="3">
        <v>6.7000000000000004E-2</v>
      </c>
      <c r="K98" s="3">
        <v>6.3E-2</v>
      </c>
      <c r="L98" s="3">
        <v>6.2E-2</v>
      </c>
      <c r="M98" s="3">
        <v>6.3E-2</v>
      </c>
      <c r="N98" s="3">
        <v>6.6000000000000003E-2</v>
      </c>
      <c r="O98" s="3">
        <v>6.0999999999999999E-2</v>
      </c>
      <c r="P98" s="3">
        <v>5.8999999999999997E-2</v>
      </c>
      <c r="Q98" s="3">
        <v>5.6000000000000001E-2</v>
      </c>
      <c r="R98" s="3">
        <v>5.8000000000000003E-2</v>
      </c>
      <c r="S98" s="3">
        <v>5.6000000000000001E-2</v>
      </c>
      <c r="T98" s="3">
        <v>5.5E-2</v>
      </c>
      <c r="U98" s="3">
        <v>5.6000000000000001E-2</v>
      </c>
      <c r="V98" s="3">
        <v>5.3999999999999999E-2</v>
      </c>
      <c r="W98" s="3">
        <v>5.6000000000000001E-2</v>
      </c>
      <c r="X98" s="3">
        <v>5.5E-2</v>
      </c>
      <c r="Y98" s="3">
        <v>5.3999999999999999E-2</v>
      </c>
      <c r="Z98" s="3">
        <v>5.7000000000000002E-2</v>
      </c>
      <c r="AA98" s="3">
        <v>5.7000000000000002E-2</v>
      </c>
      <c r="AB98" s="3">
        <v>5.8000000000000003E-2</v>
      </c>
      <c r="AC98" s="3">
        <v>6.0999999999999999E-2</v>
      </c>
      <c r="AD98" s="3">
        <v>6.2E-2</v>
      </c>
      <c r="AE98" s="3">
        <v>6.3E-2</v>
      </c>
      <c r="AF98" s="3">
        <v>6.4000000000000001E-2</v>
      </c>
      <c r="AG98" s="3">
        <v>6.5000000000000002E-2</v>
      </c>
      <c r="AH98" s="3">
        <v>6.3E-2</v>
      </c>
      <c r="AI98" s="3">
        <v>6.3E-2</v>
      </c>
      <c r="AJ98" s="3">
        <v>6.3E-2</v>
      </c>
      <c r="AK98" s="3">
        <v>6.9000000000000006E-2</v>
      </c>
      <c r="AL98" s="3">
        <v>7.1999999999999995E-2</v>
      </c>
      <c r="AM98" s="3">
        <v>0.08</v>
      </c>
    </row>
    <row r="99" spans="1:39" ht="24" x14ac:dyDescent="0.3">
      <c r="A99" s="2" t="s">
        <v>34</v>
      </c>
      <c r="F99" s="3">
        <v>6.3E-2</v>
      </c>
      <c r="G99" s="3">
        <v>5.6000000000000001E-2</v>
      </c>
      <c r="H99" s="3">
        <v>5.5E-2</v>
      </c>
      <c r="I99" s="3">
        <v>5.5E-2</v>
      </c>
      <c r="J99" s="3">
        <v>5.1999999999999998E-2</v>
      </c>
      <c r="K99" s="3">
        <v>4.7E-2</v>
      </c>
      <c r="L99" s="3">
        <v>4.4999999999999998E-2</v>
      </c>
      <c r="M99" s="3">
        <v>4.4999999999999998E-2</v>
      </c>
      <c r="N99" s="3">
        <v>4.3999999999999997E-2</v>
      </c>
      <c r="O99" s="3">
        <v>3.5999999999999997E-2</v>
      </c>
      <c r="P99" s="3">
        <v>3.4000000000000002E-2</v>
      </c>
      <c r="Q99" s="3">
        <v>3.2000000000000001E-2</v>
      </c>
      <c r="R99" s="3">
        <v>3.3000000000000002E-2</v>
      </c>
      <c r="S99" s="3">
        <v>3.3000000000000002E-2</v>
      </c>
      <c r="T99" s="3">
        <v>3.3000000000000002E-2</v>
      </c>
      <c r="U99" s="3">
        <v>3.3000000000000002E-2</v>
      </c>
      <c r="V99" s="3">
        <v>3.1E-2</v>
      </c>
      <c r="W99" s="3">
        <v>3.5000000000000003E-2</v>
      </c>
      <c r="X99" s="3">
        <v>3.2000000000000001E-2</v>
      </c>
      <c r="Y99" s="3">
        <v>3.1E-2</v>
      </c>
      <c r="Z99" s="3">
        <v>3.3000000000000002E-2</v>
      </c>
      <c r="AA99" s="3">
        <v>3.3000000000000002E-2</v>
      </c>
      <c r="AB99" s="3">
        <v>3.1E-2</v>
      </c>
      <c r="AC99" s="3">
        <v>3.3000000000000002E-2</v>
      </c>
      <c r="AD99" s="3">
        <v>3.3000000000000002E-2</v>
      </c>
      <c r="AE99" s="3">
        <v>3.4000000000000002E-2</v>
      </c>
      <c r="AF99" s="3">
        <v>3.4000000000000002E-2</v>
      </c>
      <c r="AG99" s="3">
        <v>3.5999999999999997E-2</v>
      </c>
      <c r="AH99" s="3">
        <v>3.4000000000000002E-2</v>
      </c>
      <c r="AI99" s="3">
        <v>3.4000000000000002E-2</v>
      </c>
      <c r="AJ99" s="3">
        <v>3.2000000000000001E-2</v>
      </c>
      <c r="AK99" s="3">
        <v>3.6999999999999998E-2</v>
      </c>
      <c r="AL99" s="3">
        <v>4.1000000000000002E-2</v>
      </c>
      <c r="AM99" s="3">
        <v>5.0999999999999997E-2</v>
      </c>
    </row>
    <row r="100" spans="1:39" ht="24" x14ac:dyDescent="0.3">
      <c r="A100" s="2" t="s">
        <v>35</v>
      </c>
      <c r="F100" s="3">
        <v>0.05</v>
      </c>
      <c r="G100" s="3">
        <v>0.05</v>
      </c>
      <c r="H100" s="3">
        <v>0.05</v>
      </c>
      <c r="I100" s="3">
        <v>0.05</v>
      </c>
      <c r="J100" s="3">
        <v>0.05</v>
      </c>
      <c r="K100" s="3">
        <v>0.05</v>
      </c>
      <c r="L100" s="3">
        <v>0.05</v>
      </c>
      <c r="M100" s="3">
        <v>0.05</v>
      </c>
      <c r="N100" s="3">
        <v>0.05</v>
      </c>
      <c r="O100" s="3">
        <v>0.05</v>
      </c>
      <c r="P100" s="3">
        <v>0.05</v>
      </c>
      <c r="Q100" s="3">
        <v>0.05</v>
      </c>
      <c r="R100" s="3">
        <v>0.05</v>
      </c>
      <c r="S100" s="3">
        <v>0.05</v>
      </c>
      <c r="T100" s="3">
        <v>0.05</v>
      </c>
      <c r="U100" s="3">
        <v>0.05</v>
      </c>
      <c r="V100" s="3">
        <v>0.05</v>
      </c>
      <c r="W100" s="3">
        <v>0.05</v>
      </c>
      <c r="X100" s="3">
        <v>0.05</v>
      </c>
      <c r="Y100" s="3">
        <v>0.05</v>
      </c>
      <c r="Z100" s="3">
        <v>0.05</v>
      </c>
      <c r="AA100" s="3">
        <v>4.9000000000000002E-2</v>
      </c>
      <c r="AB100" s="3">
        <v>4.9000000000000002E-2</v>
      </c>
      <c r="AC100" s="3">
        <v>4.9000000000000002E-2</v>
      </c>
      <c r="AD100" s="3">
        <v>4.9000000000000002E-2</v>
      </c>
      <c r="AE100" s="3">
        <v>4.9000000000000002E-2</v>
      </c>
      <c r="AF100" s="3">
        <v>4.9000000000000002E-2</v>
      </c>
      <c r="AG100" s="3">
        <v>4.9000000000000002E-2</v>
      </c>
      <c r="AH100" s="3">
        <v>4.9000000000000002E-2</v>
      </c>
      <c r="AI100" s="3">
        <v>4.9000000000000002E-2</v>
      </c>
      <c r="AJ100" s="3">
        <v>4.9000000000000002E-2</v>
      </c>
      <c r="AK100" s="3">
        <v>4.9000000000000002E-2</v>
      </c>
      <c r="AL100" s="3">
        <v>4.9000000000000002E-2</v>
      </c>
      <c r="AM100" s="3">
        <v>4.9000000000000002E-2</v>
      </c>
    </row>
    <row r="101" spans="1:39" ht="24" x14ac:dyDescent="0.3"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</row>
    <row r="102" spans="1:39" ht="24" x14ac:dyDescent="0.3">
      <c r="A102" s="2" t="s">
        <v>36</v>
      </c>
      <c r="F102" s="3">
        <v>3.2000000000000001E-2</v>
      </c>
      <c r="G102" s="3">
        <v>0.03</v>
      </c>
      <c r="H102" s="3">
        <v>0.03</v>
      </c>
      <c r="I102" s="3">
        <v>0.03</v>
      </c>
      <c r="J102" s="3">
        <v>2.7E-2</v>
      </c>
      <c r="K102" s="3">
        <v>2.8000000000000001E-2</v>
      </c>
      <c r="L102" s="3">
        <v>2.7E-2</v>
      </c>
      <c r="M102" s="3">
        <v>2.9000000000000001E-2</v>
      </c>
      <c r="N102" s="3">
        <v>3.3000000000000002E-2</v>
      </c>
      <c r="O102" s="3">
        <v>3.3000000000000002E-2</v>
      </c>
      <c r="P102" s="3">
        <v>3.3000000000000002E-2</v>
      </c>
      <c r="Q102" s="3">
        <v>3.2000000000000001E-2</v>
      </c>
      <c r="R102" s="3">
        <v>3.3000000000000002E-2</v>
      </c>
      <c r="S102" s="3">
        <v>3.2000000000000001E-2</v>
      </c>
      <c r="T102" s="3">
        <v>3.2000000000000001E-2</v>
      </c>
      <c r="U102" s="3">
        <v>3.2000000000000001E-2</v>
      </c>
      <c r="V102" s="3">
        <v>3.1E-2</v>
      </c>
      <c r="W102" s="3">
        <v>3.1E-2</v>
      </c>
      <c r="X102" s="3">
        <v>3.2000000000000001E-2</v>
      </c>
      <c r="Y102" s="3">
        <v>3.2000000000000001E-2</v>
      </c>
      <c r="Z102" s="3">
        <v>3.3000000000000002E-2</v>
      </c>
      <c r="AA102" s="3">
        <v>3.3000000000000002E-2</v>
      </c>
      <c r="AB102" s="3">
        <v>3.5000000000000003E-2</v>
      </c>
      <c r="AC102" s="3">
        <v>3.6999999999999998E-2</v>
      </c>
      <c r="AD102" s="3">
        <v>3.7999999999999999E-2</v>
      </c>
      <c r="AE102" s="3">
        <v>3.9E-2</v>
      </c>
      <c r="AF102" s="3">
        <v>3.9E-2</v>
      </c>
      <c r="AG102" s="3">
        <v>0.04</v>
      </c>
      <c r="AH102" s="3">
        <v>0.04</v>
      </c>
      <c r="AI102" s="3">
        <v>0.04</v>
      </c>
      <c r="AJ102" s="3">
        <v>4.1000000000000002E-2</v>
      </c>
      <c r="AK102" s="3">
        <v>4.2999999999999997E-2</v>
      </c>
      <c r="AL102" s="3">
        <v>4.3999999999999997E-2</v>
      </c>
      <c r="AM102" s="3">
        <v>4.2000000000000003E-2</v>
      </c>
    </row>
    <row r="103" spans="1:39" ht="24" x14ac:dyDescent="0.3">
      <c r="A103" s="2" t="s">
        <v>37</v>
      </c>
      <c r="F103" s="3">
        <v>1.2999999999999999E-2</v>
      </c>
      <c r="G103" s="3">
        <v>1.2999999999999999E-2</v>
      </c>
      <c r="H103" s="3">
        <v>1.2999999999999999E-2</v>
      </c>
      <c r="I103" s="3">
        <v>1.2999999999999999E-2</v>
      </c>
      <c r="J103" s="3">
        <v>1.2999999999999999E-2</v>
      </c>
      <c r="K103" s="3">
        <v>1.2E-2</v>
      </c>
      <c r="L103" s="3">
        <v>1.2E-2</v>
      </c>
      <c r="M103" s="3">
        <v>1.2E-2</v>
      </c>
      <c r="N103" s="3">
        <v>1.2E-2</v>
      </c>
      <c r="O103" s="3">
        <v>8.9999999999999993E-3</v>
      </c>
      <c r="P103" s="3">
        <v>8.9999999999999993E-3</v>
      </c>
      <c r="Q103" s="3">
        <v>8.9999999999999993E-3</v>
      </c>
      <c r="R103" s="3">
        <v>8.0000000000000002E-3</v>
      </c>
      <c r="S103" s="3">
        <v>8.9999999999999993E-3</v>
      </c>
      <c r="T103" s="3">
        <v>0.01</v>
      </c>
      <c r="U103" s="3">
        <v>0.01</v>
      </c>
      <c r="V103" s="3">
        <v>8.0000000000000002E-3</v>
      </c>
      <c r="W103" s="3">
        <v>0.01</v>
      </c>
      <c r="X103" s="3">
        <v>0.01</v>
      </c>
      <c r="Y103" s="3">
        <v>8.0000000000000002E-3</v>
      </c>
      <c r="Z103" s="3">
        <v>8.9999999999999993E-3</v>
      </c>
      <c r="AA103" s="3">
        <v>8.9999999999999993E-3</v>
      </c>
      <c r="AB103" s="3">
        <v>8.0000000000000002E-3</v>
      </c>
      <c r="AC103" s="3">
        <v>8.9999999999999993E-3</v>
      </c>
      <c r="AD103" s="3">
        <v>8.9999999999999993E-3</v>
      </c>
      <c r="AE103" s="3">
        <v>8.9999999999999993E-3</v>
      </c>
      <c r="AF103" s="3">
        <v>8.9999999999999993E-3</v>
      </c>
      <c r="AG103" s="3">
        <v>1.0999999999999999E-2</v>
      </c>
      <c r="AH103" s="3">
        <v>1.0999999999999999E-2</v>
      </c>
      <c r="AI103" s="3">
        <v>1.0999999999999999E-2</v>
      </c>
      <c r="AJ103" s="3">
        <v>0.01</v>
      </c>
      <c r="AK103" s="3">
        <v>1.0999999999999999E-2</v>
      </c>
      <c r="AL103" s="3">
        <v>1.2999999999999999E-2</v>
      </c>
      <c r="AM103" s="3">
        <v>1.4E-2</v>
      </c>
    </row>
    <row r="104" spans="1:39" ht="24" x14ac:dyDescent="0.3">
      <c r="A104" s="2" t="s">
        <v>38</v>
      </c>
      <c r="F104" s="3">
        <v>1.0999999999999999E-2</v>
      </c>
      <c r="G104" s="3">
        <v>1.0999999999999999E-2</v>
      </c>
      <c r="H104" s="3">
        <v>1.0999999999999999E-2</v>
      </c>
      <c r="I104" s="3">
        <v>1.0999999999999999E-2</v>
      </c>
      <c r="J104" s="3">
        <v>1.0999999999999999E-2</v>
      </c>
      <c r="K104" s="3">
        <v>1.0999999999999999E-2</v>
      </c>
      <c r="L104" s="3">
        <v>1.0999999999999999E-2</v>
      </c>
      <c r="M104" s="3">
        <v>1.0999999999999999E-2</v>
      </c>
      <c r="N104" s="3">
        <v>1.0999999999999999E-2</v>
      </c>
      <c r="O104" s="3">
        <v>1.0999999999999999E-2</v>
      </c>
      <c r="P104" s="3">
        <v>1.0999999999999999E-2</v>
      </c>
      <c r="Q104" s="3">
        <v>1.0999999999999999E-2</v>
      </c>
      <c r="R104" s="3">
        <v>1.0999999999999999E-2</v>
      </c>
      <c r="S104" s="3">
        <v>1.0999999999999999E-2</v>
      </c>
      <c r="T104" s="3">
        <v>1.0999999999999999E-2</v>
      </c>
      <c r="U104" s="3">
        <v>1.0999999999999999E-2</v>
      </c>
      <c r="V104" s="3">
        <v>1.0999999999999999E-2</v>
      </c>
      <c r="W104" s="3">
        <v>1.0999999999999999E-2</v>
      </c>
      <c r="X104" s="3">
        <v>1.0999999999999999E-2</v>
      </c>
      <c r="Y104" s="3">
        <v>1.0999999999999999E-2</v>
      </c>
      <c r="Z104" s="3">
        <v>1.0999999999999999E-2</v>
      </c>
      <c r="AA104" s="3">
        <v>1.0999999999999999E-2</v>
      </c>
      <c r="AB104" s="3">
        <v>1.0999999999999999E-2</v>
      </c>
      <c r="AC104" s="3">
        <v>1.0999999999999999E-2</v>
      </c>
      <c r="AD104" s="3">
        <v>1.0999999999999999E-2</v>
      </c>
      <c r="AE104" s="3">
        <v>1.0999999999999999E-2</v>
      </c>
      <c r="AF104" s="3">
        <v>1.0999999999999999E-2</v>
      </c>
      <c r="AG104" s="3">
        <v>1.0999999999999999E-2</v>
      </c>
      <c r="AH104" s="3">
        <v>1.0999999999999999E-2</v>
      </c>
      <c r="AI104" s="3">
        <v>1.0999999999999999E-2</v>
      </c>
      <c r="AJ104" s="3">
        <v>1.0999999999999999E-2</v>
      </c>
      <c r="AK104" s="3">
        <v>1.0999999999999999E-2</v>
      </c>
      <c r="AL104" s="3">
        <v>1.0999999999999999E-2</v>
      </c>
      <c r="AM104" s="3">
        <v>1.0999999999999999E-2</v>
      </c>
    </row>
    <row r="105" spans="1:39" ht="24" x14ac:dyDescent="0.3"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</row>
    <row r="106" spans="1:39" ht="24" x14ac:dyDescent="0.3">
      <c r="A106" s="2" t="s">
        <v>39</v>
      </c>
      <c r="F106" s="3">
        <v>2.4E-2</v>
      </c>
      <c r="G106" s="3">
        <v>2.4E-2</v>
      </c>
      <c r="H106" s="3">
        <v>2.4E-2</v>
      </c>
      <c r="I106" s="3">
        <v>2.4E-2</v>
      </c>
      <c r="J106" s="3">
        <v>0.02</v>
      </c>
      <c r="K106" s="3">
        <v>2.1000000000000001E-2</v>
      </c>
      <c r="L106" s="3">
        <v>2.1000000000000001E-2</v>
      </c>
      <c r="M106" s="3">
        <v>2.3E-2</v>
      </c>
      <c r="N106" s="3">
        <v>2.8000000000000001E-2</v>
      </c>
      <c r="O106" s="3">
        <v>2.9000000000000001E-2</v>
      </c>
      <c r="P106" s="3">
        <v>2.9000000000000001E-2</v>
      </c>
      <c r="Q106" s="3">
        <v>2.9000000000000001E-2</v>
      </c>
      <c r="R106" s="3">
        <v>2.8000000000000001E-2</v>
      </c>
      <c r="S106" s="3">
        <v>2.8000000000000001E-2</v>
      </c>
      <c r="T106" s="3">
        <v>2.8000000000000001E-2</v>
      </c>
      <c r="U106" s="3">
        <v>2.8000000000000001E-2</v>
      </c>
      <c r="V106" s="3">
        <v>2.8000000000000001E-2</v>
      </c>
      <c r="W106" s="3">
        <v>2.7E-2</v>
      </c>
      <c r="X106" s="3">
        <v>2.8000000000000001E-2</v>
      </c>
      <c r="Y106" s="3">
        <v>0.03</v>
      </c>
      <c r="Z106" s="3">
        <v>2.9000000000000001E-2</v>
      </c>
      <c r="AA106" s="3">
        <v>2.9000000000000001E-2</v>
      </c>
      <c r="AB106" s="9">
        <v>3.2000000000000001E-2</v>
      </c>
      <c r="AC106" s="9">
        <v>3.4000000000000002E-2</v>
      </c>
      <c r="AD106" s="9">
        <v>3.3000000000000002E-2</v>
      </c>
      <c r="AE106" s="9">
        <v>3.5000000000000003E-2</v>
      </c>
      <c r="AF106" s="9">
        <v>3.3700000000000001E-2</v>
      </c>
      <c r="AG106" s="9">
        <v>3.3700000000000001E-2</v>
      </c>
      <c r="AH106" s="9">
        <v>3.5000000000000003E-2</v>
      </c>
      <c r="AI106" s="3">
        <v>3.5000000000000003E-2</v>
      </c>
      <c r="AJ106" s="3">
        <v>3.5999999999999997E-2</v>
      </c>
      <c r="AK106" s="3">
        <v>3.6999999999999998E-2</v>
      </c>
      <c r="AL106" s="3">
        <v>3.6999999999999998E-2</v>
      </c>
      <c r="AM106" s="3">
        <v>3.5000000000000003E-2</v>
      </c>
    </row>
    <row r="107" spans="1:39" ht="24" x14ac:dyDescent="0.3">
      <c r="A107" s="2" t="s">
        <v>40</v>
      </c>
      <c r="F107" s="3">
        <v>2E-3</v>
      </c>
      <c r="G107" s="3">
        <v>2E-3</v>
      </c>
      <c r="H107" s="3">
        <v>2E-3</v>
      </c>
      <c r="I107" s="3">
        <v>2E-3</v>
      </c>
      <c r="J107" s="3">
        <v>2E-3</v>
      </c>
      <c r="K107" s="3">
        <v>2E-3</v>
      </c>
      <c r="L107" s="3">
        <v>2E-3</v>
      </c>
      <c r="M107" s="3">
        <v>1E-3</v>
      </c>
      <c r="N107" s="3">
        <v>2E-3</v>
      </c>
      <c r="O107" s="3">
        <v>2E-3</v>
      </c>
      <c r="P107" s="3">
        <v>2E-3</v>
      </c>
      <c r="Q107" s="3">
        <v>2E-3</v>
      </c>
      <c r="R107" s="3">
        <v>3.0000000000000001E-3</v>
      </c>
      <c r="S107" s="3">
        <v>3.0000000000000001E-3</v>
      </c>
      <c r="T107" s="3">
        <v>6.0000000000000001E-3</v>
      </c>
      <c r="U107" s="3">
        <v>5.0000000000000001E-3</v>
      </c>
      <c r="V107" s="3">
        <v>5.0000000000000001E-3</v>
      </c>
      <c r="W107" s="3">
        <v>6.0000000000000001E-3</v>
      </c>
      <c r="X107" s="3">
        <v>5.0000000000000001E-3</v>
      </c>
      <c r="Y107" s="3">
        <v>6.0000000000000001E-3</v>
      </c>
      <c r="Z107" s="3">
        <v>5.0000000000000001E-3</v>
      </c>
      <c r="AA107" s="3">
        <v>5.0000000000000001E-3</v>
      </c>
      <c r="AB107" s="9">
        <v>5.0000000000000001E-3</v>
      </c>
      <c r="AC107" s="9">
        <v>5.0000000000000001E-3</v>
      </c>
      <c r="AD107" s="9">
        <v>6.0000000000000001E-3</v>
      </c>
      <c r="AE107" s="9">
        <v>6.0000000000000001E-3</v>
      </c>
      <c r="AF107" s="9">
        <v>5.0000000000000001E-3</v>
      </c>
      <c r="AG107" s="9">
        <v>6.0000000000000001E-3</v>
      </c>
      <c r="AH107" s="9">
        <v>6.0000000000000001E-3</v>
      </c>
      <c r="AI107" s="3">
        <v>6.0000000000000001E-3</v>
      </c>
      <c r="AJ107" s="3">
        <v>5.0000000000000001E-3</v>
      </c>
      <c r="AK107" s="3">
        <v>6.0000000000000001E-3</v>
      </c>
      <c r="AL107" s="3">
        <v>6.0000000000000001E-3</v>
      </c>
      <c r="AM107" s="3">
        <v>6.0000000000000001E-3</v>
      </c>
    </row>
    <row r="108" spans="1:39" ht="24" x14ac:dyDescent="0.3">
      <c r="A108" s="2" t="s">
        <v>41</v>
      </c>
      <c r="F108" s="3">
        <v>6.0000000000000001E-3</v>
      </c>
      <c r="G108" s="3">
        <v>6.0000000000000001E-3</v>
      </c>
      <c r="H108" s="3">
        <v>6.0000000000000001E-3</v>
      </c>
      <c r="I108" s="3">
        <v>6.0000000000000001E-3</v>
      </c>
      <c r="J108" s="3">
        <v>6.0000000000000001E-3</v>
      </c>
      <c r="K108" s="3">
        <v>6.0000000000000001E-3</v>
      </c>
      <c r="L108" s="3">
        <v>6.0000000000000001E-3</v>
      </c>
      <c r="M108" s="3">
        <v>6.0000000000000001E-3</v>
      </c>
      <c r="N108" s="3">
        <v>6.0000000000000001E-3</v>
      </c>
      <c r="O108" s="3">
        <v>6.0000000000000001E-3</v>
      </c>
      <c r="P108" s="3">
        <v>6.0000000000000001E-3</v>
      </c>
      <c r="Q108" s="3">
        <v>6.0000000000000001E-3</v>
      </c>
      <c r="R108" s="3">
        <v>6.0000000000000001E-3</v>
      </c>
      <c r="S108" s="3">
        <v>6.0000000000000001E-3</v>
      </c>
      <c r="T108" s="3">
        <v>6.0000000000000001E-3</v>
      </c>
      <c r="U108" s="3">
        <v>6.0000000000000001E-3</v>
      </c>
      <c r="V108" s="3">
        <v>6.0000000000000001E-3</v>
      </c>
      <c r="W108" s="3">
        <v>6.0000000000000001E-3</v>
      </c>
      <c r="X108" s="3">
        <v>6.0000000000000001E-3</v>
      </c>
      <c r="Y108" s="3">
        <v>6.0000000000000001E-3</v>
      </c>
      <c r="Z108" s="3">
        <v>6.0000000000000001E-3</v>
      </c>
      <c r="AA108" s="3">
        <v>6.0000000000000001E-3</v>
      </c>
      <c r="AB108" s="9">
        <v>6.0000000000000001E-3</v>
      </c>
      <c r="AC108" s="9">
        <v>6.0000000000000001E-3</v>
      </c>
      <c r="AD108" s="9">
        <v>6.0000000000000001E-3</v>
      </c>
      <c r="AE108" s="9">
        <v>6.0000000000000001E-3</v>
      </c>
      <c r="AF108" s="9">
        <v>6.0000000000000001E-3</v>
      </c>
      <c r="AG108" s="9">
        <v>6.0000000000000001E-3</v>
      </c>
      <c r="AH108" s="9">
        <v>6.0000000000000001E-3</v>
      </c>
      <c r="AI108" s="3">
        <v>6.0000000000000001E-3</v>
      </c>
      <c r="AJ108" s="3">
        <v>6.0000000000000001E-3</v>
      </c>
      <c r="AK108" s="3">
        <v>6.0000000000000001E-3</v>
      </c>
      <c r="AL108" s="3">
        <v>6.0000000000000001E-3</v>
      </c>
      <c r="AM108" s="3">
        <v>6.0000000000000001E-3</v>
      </c>
    </row>
    <row r="110" spans="1:39" ht="24" customHeight="1" x14ac:dyDescent="0.3">
      <c r="A110" s="2" t="s">
        <v>70</v>
      </c>
      <c r="P110" s="3">
        <v>4.9000000000000002E-2</v>
      </c>
      <c r="Q110" s="3">
        <v>4.8000000000000001E-2</v>
      </c>
      <c r="R110" s="3">
        <v>0.05</v>
      </c>
      <c r="S110" s="3">
        <v>4.5999999999999999E-2</v>
      </c>
      <c r="T110" s="3">
        <v>4.5999999999999999E-2</v>
      </c>
      <c r="U110" s="3">
        <v>4.7E-2</v>
      </c>
      <c r="V110" s="3">
        <v>4.5999999999999999E-2</v>
      </c>
      <c r="W110" s="3">
        <v>4.3999999999999997E-2</v>
      </c>
      <c r="X110" s="3">
        <v>4.4999999999999998E-2</v>
      </c>
      <c r="Y110" s="3">
        <v>4.4999999999999998E-2</v>
      </c>
      <c r="Z110" s="3">
        <v>4.4999999999999998E-2</v>
      </c>
      <c r="AA110" s="3">
        <v>4.4999999999999998E-2</v>
      </c>
      <c r="AB110" s="3">
        <v>4.7E-2</v>
      </c>
      <c r="AC110" s="3">
        <v>4.9000000000000002E-2</v>
      </c>
      <c r="AD110" s="3">
        <v>0.05</v>
      </c>
      <c r="AE110" s="3">
        <v>5.2999999999999999E-2</v>
      </c>
      <c r="AF110" s="3">
        <v>5.6000000000000001E-2</v>
      </c>
      <c r="AG110" s="3">
        <v>5.8000000000000003E-2</v>
      </c>
      <c r="AH110" s="3">
        <v>5.7000000000000002E-2</v>
      </c>
      <c r="AI110" s="3">
        <v>6.0999999999999999E-2</v>
      </c>
      <c r="AJ110" s="3">
        <v>5.8000000000000003E-2</v>
      </c>
      <c r="AK110" s="3">
        <v>0.06</v>
      </c>
      <c r="AL110" s="3">
        <v>6.0999999999999999E-2</v>
      </c>
      <c r="AM110" s="3">
        <v>6.0999999999999999E-2</v>
      </c>
    </row>
    <row r="111" spans="1:39" ht="24" customHeight="1" x14ac:dyDescent="0.3">
      <c r="A111" s="2" t="s">
        <v>71</v>
      </c>
      <c r="P111" s="3">
        <v>2.5000000000000001E-2</v>
      </c>
      <c r="Q111" s="3">
        <v>2.4E-2</v>
      </c>
      <c r="R111" s="3">
        <v>2.5999999999999999E-2</v>
      </c>
      <c r="S111" s="3">
        <v>2.1999999999999999E-2</v>
      </c>
      <c r="T111" s="3">
        <v>2.4E-2</v>
      </c>
      <c r="U111" s="3">
        <v>2.4E-2</v>
      </c>
      <c r="V111" s="3">
        <v>2.3E-2</v>
      </c>
      <c r="W111" s="3">
        <v>2.3E-2</v>
      </c>
      <c r="X111" s="3">
        <v>2.1000000000000001E-2</v>
      </c>
      <c r="Y111" s="3">
        <v>2.4E-2</v>
      </c>
      <c r="Z111" s="3">
        <v>2.1000000000000001E-2</v>
      </c>
      <c r="AA111" s="3">
        <v>2.1999999999999999E-2</v>
      </c>
      <c r="AB111" s="3">
        <v>2.1000000000000001E-2</v>
      </c>
      <c r="AC111" s="3">
        <v>2.3E-2</v>
      </c>
      <c r="AD111" s="3">
        <v>2.3E-2</v>
      </c>
      <c r="AE111" s="3">
        <v>2.4E-2</v>
      </c>
      <c r="AF111" s="3">
        <v>2.8000000000000001E-2</v>
      </c>
      <c r="AG111" s="3">
        <v>0.03</v>
      </c>
      <c r="AH111" s="3">
        <v>2.8000000000000001E-2</v>
      </c>
      <c r="AI111" s="3">
        <v>3.2000000000000001E-2</v>
      </c>
      <c r="AJ111" s="3">
        <v>2.7E-2</v>
      </c>
      <c r="AK111" s="3">
        <v>0.03</v>
      </c>
      <c r="AL111" s="3">
        <v>3.2000000000000001E-2</v>
      </c>
      <c r="AM111" s="3">
        <v>3.4000000000000002E-2</v>
      </c>
    </row>
    <row r="112" spans="1:39" ht="24" customHeight="1" x14ac:dyDescent="0.3">
      <c r="A112" s="2" t="s">
        <v>72</v>
      </c>
      <c r="P112" s="3">
        <v>4.2000000000000003E-2</v>
      </c>
      <c r="Q112" s="3">
        <v>4.2000000000000003E-2</v>
      </c>
      <c r="R112" s="3">
        <v>4.2000000000000003E-2</v>
      </c>
      <c r="S112" s="3">
        <v>4.2999999999999997E-2</v>
      </c>
      <c r="T112" s="3">
        <v>4.2999999999999997E-2</v>
      </c>
      <c r="U112" s="3">
        <v>4.2999999999999997E-2</v>
      </c>
      <c r="V112" s="3">
        <v>4.2999999999999997E-2</v>
      </c>
      <c r="W112" s="3">
        <v>4.2999999999999997E-2</v>
      </c>
      <c r="X112" s="3">
        <v>4.2999999999999997E-2</v>
      </c>
      <c r="Y112" s="3">
        <v>4.2000000000000003E-2</v>
      </c>
      <c r="Z112" s="3">
        <v>4.2000000000000003E-2</v>
      </c>
      <c r="AA112" s="3">
        <v>4.2000000000000003E-2</v>
      </c>
      <c r="AB112" s="3">
        <v>4.2000000000000003E-2</v>
      </c>
      <c r="AC112" s="3">
        <v>4.2000000000000003E-2</v>
      </c>
      <c r="AD112" s="3">
        <v>4.2000000000000003E-2</v>
      </c>
      <c r="AE112" s="3">
        <v>4.2000000000000003E-2</v>
      </c>
      <c r="AF112" s="3">
        <v>4.2000000000000003E-2</v>
      </c>
      <c r="AG112" s="3">
        <v>4.2000000000000003E-2</v>
      </c>
      <c r="AH112" s="3">
        <v>4.2000000000000003E-2</v>
      </c>
      <c r="AI112" s="3">
        <v>4.2000000000000003E-2</v>
      </c>
      <c r="AJ112" s="3">
        <v>4.2000000000000003E-2</v>
      </c>
      <c r="AK112" s="3">
        <v>4.1000000000000002E-2</v>
      </c>
      <c r="AL112" s="3">
        <v>4.1000000000000002E-2</v>
      </c>
      <c r="AM112" s="3">
        <v>4.1000000000000002E-2</v>
      </c>
    </row>
    <row r="113" spans="1:39" ht="24" customHeight="1" x14ac:dyDescent="0.2"/>
    <row r="114" spans="1:39" ht="24" x14ac:dyDescent="0.3">
      <c r="A114" s="2" t="s">
        <v>52</v>
      </c>
      <c r="F114" s="3">
        <v>-2E-3</v>
      </c>
      <c r="G114" s="3">
        <v>-3.0000000000000001E-3</v>
      </c>
      <c r="H114" s="3">
        <v>-1E-3</v>
      </c>
      <c r="I114" s="3">
        <v>-5.0000000000000001E-3</v>
      </c>
      <c r="J114" s="3">
        <v>-3.0000000000000001E-3</v>
      </c>
      <c r="K114" s="3">
        <v>-1E-3</v>
      </c>
      <c r="L114" s="3">
        <v>-2E-3</v>
      </c>
      <c r="M114" s="3">
        <v>-3.0000000000000001E-3</v>
      </c>
      <c r="N114" s="3">
        <v>0</v>
      </c>
      <c r="O114" s="3">
        <v>1E-3</v>
      </c>
      <c r="P114" s="3">
        <v>0</v>
      </c>
      <c r="Q114" s="3">
        <v>2E-3</v>
      </c>
      <c r="R114" s="3">
        <v>2E-3</v>
      </c>
      <c r="S114" s="3">
        <v>2E-3</v>
      </c>
      <c r="T114" s="3">
        <v>0</v>
      </c>
      <c r="U114" s="3">
        <v>3.0000000000000001E-3</v>
      </c>
      <c r="V114" s="3">
        <v>2E-3</v>
      </c>
      <c r="W114" s="3">
        <v>1E-3</v>
      </c>
      <c r="X114" s="3">
        <v>2E-3</v>
      </c>
      <c r="Y114" s="3">
        <v>3.0000000000000001E-3</v>
      </c>
      <c r="Z114" s="3">
        <v>4.0000000000000001E-3</v>
      </c>
      <c r="AA114" s="3">
        <v>4.0000000000000001E-3</v>
      </c>
      <c r="AB114" s="3">
        <v>5.0000000000000001E-3</v>
      </c>
      <c r="AC114" s="3">
        <v>6.0000000000000001E-3</v>
      </c>
      <c r="AD114" s="3">
        <v>6.0000000000000001E-3</v>
      </c>
      <c r="AE114" s="3">
        <v>7.0000000000000001E-3</v>
      </c>
      <c r="AF114" s="3">
        <v>7.0000000000000001E-3</v>
      </c>
      <c r="AG114" s="3">
        <v>7.0000000000000001E-3</v>
      </c>
      <c r="AH114" s="3">
        <v>8.9999999999999993E-3</v>
      </c>
      <c r="AI114" s="3">
        <v>8.0000000000000002E-3</v>
      </c>
      <c r="AJ114" s="3">
        <v>0.01</v>
      </c>
      <c r="AK114" s="3">
        <v>1.0999999999999999E-2</v>
      </c>
      <c r="AL114" s="3">
        <v>1.0999999999999999E-2</v>
      </c>
      <c r="AM114" s="3">
        <v>0.01</v>
      </c>
    </row>
    <row r="115" spans="1:39" ht="24" x14ac:dyDescent="0.3">
      <c r="A115" s="2" t="s">
        <v>53</v>
      </c>
      <c r="F115" s="3">
        <v>1.4E-2</v>
      </c>
      <c r="G115" s="3">
        <v>1.4999999999999999E-2</v>
      </c>
      <c r="H115" s="3">
        <v>1.4999999999999999E-2</v>
      </c>
      <c r="I115" s="3">
        <v>1.4E-2</v>
      </c>
      <c r="J115" s="3">
        <v>1.2999999999999999E-2</v>
      </c>
      <c r="K115" s="3">
        <v>1.2999999999999999E-2</v>
      </c>
      <c r="L115" s="3">
        <v>1.4999999999999999E-2</v>
      </c>
      <c r="M115" s="3">
        <v>1.4999999999999999E-2</v>
      </c>
      <c r="N115" s="3">
        <v>1.7999999999999999E-2</v>
      </c>
      <c r="O115" s="3">
        <v>1.9E-2</v>
      </c>
      <c r="P115" s="3">
        <v>1.9E-2</v>
      </c>
      <c r="Q115" s="3">
        <v>1.7999999999999999E-2</v>
      </c>
      <c r="R115" s="3">
        <v>1.7000000000000001E-2</v>
      </c>
      <c r="S115" s="3">
        <v>1.7000000000000001E-2</v>
      </c>
      <c r="T115" s="3">
        <v>1.7000000000000001E-2</v>
      </c>
      <c r="U115" s="3">
        <v>1.7000000000000001E-2</v>
      </c>
      <c r="V115" s="3">
        <v>1.6E-2</v>
      </c>
      <c r="W115" s="3">
        <v>1.6E-2</v>
      </c>
      <c r="X115" s="3">
        <v>1.7000000000000001E-2</v>
      </c>
      <c r="Y115" s="3">
        <v>1.7000000000000001E-2</v>
      </c>
      <c r="Z115" s="3">
        <v>1.7000000000000001E-2</v>
      </c>
      <c r="AA115" s="3">
        <v>1.9E-2</v>
      </c>
      <c r="AB115" s="3">
        <v>0.02</v>
      </c>
      <c r="AC115" s="3">
        <v>0.02</v>
      </c>
      <c r="AD115" s="3">
        <v>0.02</v>
      </c>
      <c r="AE115" s="3">
        <v>2.1000000000000001E-2</v>
      </c>
      <c r="AF115" s="3">
        <v>2.1000000000000001E-2</v>
      </c>
      <c r="AG115" s="3">
        <v>2.1000000000000001E-2</v>
      </c>
      <c r="AH115" s="3">
        <v>0.02</v>
      </c>
      <c r="AI115" s="3">
        <v>0.02</v>
      </c>
      <c r="AJ115" s="3">
        <v>2.1000000000000001E-2</v>
      </c>
      <c r="AK115" s="3">
        <v>1.9E-2</v>
      </c>
      <c r="AL115" s="3">
        <v>1.7000000000000001E-2</v>
      </c>
      <c r="AM115" s="3">
        <v>1.4999999999999999E-2</v>
      </c>
    </row>
    <row r="116" spans="1:39" ht="24" x14ac:dyDescent="0.3"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</row>
    <row r="117" spans="1:39" ht="24" x14ac:dyDescent="0.3">
      <c r="A117" s="2" t="s">
        <v>54</v>
      </c>
      <c r="F117" s="3">
        <v>0</v>
      </c>
      <c r="G117" s="3">
        <v>-1E-3</v>
      </c>
      <c r="H117" s="3">
        <v>1E-3</v>
      </c>
      <c r="I117" s="3">
        <v>-3.0000000000000001E-3</v>
      </c>
      <c r="J117" s="3">
        <v>-1E-3</v>
      </c>
      <c r="K117" s="3">
        <v>0</v>
      </c>
      <c r="L117" s="3">
        <v>-1E-3</v>
      </c>
      <c r="M117" s="3">
        <v>-1E-3</v>
      </c>
      <c r="N117" s="3">
        <v>2E-3</v>
      </c>
      <c r="O117" s="3">
        <v>3.0000000000000001E-3</v>
      </c>
      <c r="P117" s="3">
        <v>3.0000000000000001E-3</v>
      </c>
      <c r="Q117" s="3">
        <v>4.0000000000000001E-3</v>
      </c>
      <c r="R117" s="3">
        <v>4.0000000000000001E-3</v>
      </c>
      <c r="S117" s="3">
        <v>3.0000000000000001E-3</v>
      </c>
      <c r="T117" s="3">
        <v>2E-3</v>
      </c>
      <c r="U117" s="3">
        <v>5.0000000000000001E-3</v>
      </c>
      <c r="V117" s="3">
        <v>4.0000000000000001E-3</v>
      </c>
      <c r="W117" s="3">
        <v>3.0000000000000001E-3</v>
      </c>
      <c r="X117" s="3">
        <v>5.0000000000000001E-3</v>
      </c>
      <c r="Y117" s="3">
        <v>5.0000000000000001E-3</v>
      </c>
      <c r="Z117" s="3">
        <v>4.0000000000000001E-3</v>
      </c>
      <c r="AA117" s="3">
        <v>4.0000000000000001E-3</v>
      </c>
      <c r="AB117" s="3">
        <v>6.0000000000000001E-3</v>
      </c>
      <c r="AC117" s="3">
        <v>7.0000000000000001E-3</v>
      </c>
      <c r="AD117" s="3">
        <v>7.0000000000000001E-3</v>
      </c>
      <c r="AE117" s="3">
        <v>8.0000000000000002E-3</v>
      </c>
      <c r="AF117" s="3">
        <v>7.0000000000000001E-3</v>
      </c>
      <c r="AG117" s="3">
        <v>7.0000000000000001E-3</v>
      </c>
      <c r="AH117" s="3">
        <v>8.9999999999999993E-3</v>
      </c>
      <c r="AI117" s="3">
        <v>8.0000000000000002E-3</v>
      </c>
      <c r="AJ117" s="3">
        <v>0.01</v>
      </c>
      <c r="AK117" s="3">
        <v>1.0999999999999999E-2</v>
      </c>
      <c r="AL117" s="3">
        <v>0.01</v>
      </c>
      <c r="AM117" s="3">
        <v>0.01</v>
      </c>
    </row>
    <row r="118" spans="1:39" ht="24" x14ac:dyDescent="0.3">
      <c r="A118" s="2" t="s">
        <v>55</v>
      </c>
      <c r="F118" s="3">
        <v>1.4999999999999999E-2</v>
      </c>
      <c r="G118" s="3">
        <v>1.6E-2</v>
      </c>
      <c r="H118" s="3">
        <v>1.6E-2</v>
      </c>
      <c r="I118" s="3">
        <v>1.4999999999999999E-2</v>
      </c>
      <c r="J118" s="3">
        <v>1.4999999999999999E-2</v>
      </c>
      <c r="K118" s="3">
        <v>1.4999999999999999E-2</v>
      </c>
      <c r="L118" s="3">
        <v>1.6E-2</v>
      </c>
      <c r="M118" s="3">
        <v>1.7000000000000001E-2</v>
      </c>
      <c r="N118" s="3">
        <v>0.02</v>
      </c>
      <c r="O118" s="3">
        <v>0.02</v>
      </c>
      <c r="P118" s="3">
        <v>0.02</v>
      </c>
      <c r="Q118" s="3">
        <v>1.9E-2</v>
      </c>
      <c r="R118" s="3">
        <v>1.7999999999999999E-2</v>
      </c>
      <c r="S118" s="3">
        <v>1.7999999999999999E-2</v>
      </c>
      <c r="T118" s="3">
        <v>1.7999999999999999E-2</v>
      </c>
      <c r="U118" s="3">
        <v>1.7000000000000001E-2</v>
      </c>
      <c r="V118" s="3">
        <v>1.7000000000000001E-2</v>
      </c>
      <c r="W118" s="3">
        <v>1.6E-2</v>
      </c>
      <c r="X118" s="3">
        <v>1.7000000000000001E-2</v>
      </c>
      <c r="Y118" s="3">
        <v>1.7999999999999999E-2</v>
      </c>
      <c r="Z118" s="3">
        <v>1.7999999999999999E-2</v>
      </c>
      <c r="AA118" s="3">
        <v>1.9E-2</v>
      </c>
      <c r="AB118" s="3">
        <v>2.1000000000000001E-2</v>
      </c>
      <c r="AC118" s="3">
        <v>2.1000000000000001E-2</v>
      </c>
      <c r="AD118" s="3">
        <v>2.1000000000000001E-2</v>
      </c>
      <c r="AE118" s="3">
        <v>2.1000000000000001E-2</v>
      </c>
      <c r="AF118" s="3">
        <v>2.1000000000000001E-2</v>
      </c>
      <c r="AG118" s="3">
        <v>2.1000000000000001E-2</v>
      </c>
      <c r="AH118" s="3">
        <v>2.1000000000000001E-2</v>
      </c>
      <c r="AI118" s="3">
        <v>2.1000000000000001E-2</v>
      </c>
      <c r="AJ118" s="3">
        <v>2.1000000000000001E-2</v>
      </c>
      <c r="AK118" s="3">
        <v>0.02</v>
      </c>
      <c r="AL118" s="3">
        <v>1.7999999999999999E-2</v>
      </c>
      <c r="AM118" s="3">
        <v>1.6E-2</v>
      </c>
    </row>
    <row r="119" spans="1:39" ht="24" x14ac:dyDescent="0.3"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</row>
    <row r="120" spans="1:39" ht="24" x14ac:dyDescent="0.3">
      <c r="A120" s="2" t="s">
        <v>56</v>
      </c>
      <c r="F120" s="3">
        <v>2E-3</v>
      </c>
      <c r="G120" s="3">
        <v>2E-3</v>
      </c>
      <c r="H120" s="3">
        <v>3.0000000000000001E-3</v>
      </c>
      <c r="I120" s="3">
        <v>-1E-3</v>
      </c>
      <c r="J120" s="3">
        <v>0</v>
      </c>
      <c r="K120" s="3">
        <v>1E-3</v>
      </c>
      <c r="L120" s="3">
        <v>1E-3</v>
      </c>
      <c r="M120" s="3">
        <v>1E-3</v>
      </c>
      <c r="N120" s="3">
        <v>4.0000000000000001E-3</v>
      </c>
      <c r="O120" s="3">
        <v>5.0000000000000001E-3</v>
      </c>
      <c r="P120" s="3">
        <v>4.0000000000000001E-3</v>
      </c>
      <c r="Q120" s="3">
        <v>5.0000000000000001E-3</v>
      </c>
      <c r="R120" s="3">
        <v>4.0000000000000001E-3</v>
      </c>
      <c r="S120" s="3">
        <v>5.0000000000000001E-3</v>
      </c>
      <c r="T120" s="3">
        <v>4.0000000000000001E-3</v>
      </c>
      <c r="U120" s="3">
        <v>6.0000000000000001E-3</v>
      </c>
      <c r="V120" s="3">
        <v>5.0000000000000001E-3</v>
      </c>
      <c r="W120" s="3">
        <v>3.0000000000000001E-3</v>
      </c>
      <c r="X120" s="3">
        <v>6.0000000000000001E-3</v>
      </c>
      <c r="Y120" s="3">
        <v>5.0000000000000001E-3</v>
      </c>
      <c r="Z120" s="3">
        <v>5.0000000000000001E-3</v>
      </c>
      <c r="AA120" s="3">
        <v>5.0000000000000001E-3</v>
      </c>
      <c r="AB120" s="3">
        <v>6.0000000000000001E-3</v>
      </c>
      <c r="AC120" s="3">
        <v>7.0000000000000001E-3</v>
      </c>
      <c r="AD120" s="3">
        <v>7.0000000000000001E-3</v>
      </c>
      <c r="AE120" s="3">
        <v>8.0000000000000002E-3</v>
      </c>
      <c r="AF120" s="3">
        <v>8.0000000000000002E-3</v>
      </c>
      <c r="AG120" s="3">
        <v>8.0000000000000002E-3</v>
      </c>
      <c r="AH120" s="3">
        <v>8.9999999999999993E-3</v>
      </c>
      <c r="AI120" s="3">
        <v>8.0000000000000002E-3</v>
      </c>
      <c r="AJ120" s="3">
        <v>0.01</v>
      </c>
      <c r="AK120" s="3">
        <v>1.0999999999999999E-2</v>
      </c>
      <c r="AL120" s="3">
        <v>0.01</v>
      </c>
      <c r="AM120" s="3">
        <v>0.01</v>
      </c>
    </row>
    <row r="121" spans="1:39" ht="24" x14ac:dyDescent="0.3">
      <c r="A121" s="2" t="s">
        <v>57</v>
      </c>
      <c r="F121" s="3">
        <v>1.6E-2</v>
      </c>
      <c r="G121" s="3">
        <v>1.6E-2</v>
      </c>
      <c r="H121" s="3">
        <v>1.4999999999999999E-2</v>
      </c>
      <c r="I121" s="3">
        <v>1.4E-2</v>
      </c>
      <c r="J121" s="3">
        <v>1.4999999999999999E-2</v>
      </c>
      <c r="K121" s="3">
        <v>1.4999999999999999E-2</v>
      </c>
      <c r="L121" s="3">
        <v>1.6E-2</v>
      </c>
      <c r="M121" s="3">
        <v>1.7000000000000001E-2</v>
      </c>
      <c r="N121" s="3">
        <v>0.02</v>
      </c>
      <c r="O121" s="3">
        <v>0.02</v>
      </c>
      <c r="P121" s="3">
        <v>2.1000000000000001E-2</v>
      </c>
      <c r="Q121" s="3">
        <v>0.02</v>
      </c>
      <c r="R121" s="3">
        <v>0.02</v>
      </c>
      <c r="S121" s="3">
        <v>1.9E-2</v>
      </c>
      <c r="T121" s="3">
        <v>1.9E-2</v>
      </c>
      <c r="U121" s="3">
        <v>1.7999999999999999E-2</v>
      </c>
      <c r="V121" s="3">
        <v>1.7999999999999999E-2</v>
      </c>
      <c r="W121" s="3">
        <v>1.7999999999999999E-2</v>
      </c>
      <c r="X121" s="3">
        <v>1.7999999999999999E-2</v>
      </c>
      <c r="Y121" s="3">
        <v>1.9E-2</v>
      </c>
      <c r="Z121" s="3">
        <v>1.9E-2</v>
      </c>
      <c r="AA121" s="3">
        <v>0.02</v>
      </c>
      <c r="AB121" s="3">
        <v>2.1000000000000001E-2</v>
      </c>
      <c r="AC121" s="3">
        <v>2.1000000000000001E-2</v>
      </c>
      <c r="AD121" s="3">
        <v>2.1000000000000001E-2</v>
      </c>
      <c r="AE121" s="3">
        <v>2.1999999999999999E-2</v>
      </c>
      <c r="AF121" s="3">
        <v>2.1000000000000001E-2</v>
      </c>
      <c r="AG121" s="3">
        <v>2.1000000000000001E-2</v>
      </c>
      <c r="AH121" s="3">
        <v>2.1000000000000001E-2</v>
      </c>
      <c r="AI121" s="3">
        <v>2.1000000000000001E-2</v>
      </c>
      <c r="AJ121" s="3">
        <v>2.1999999999999999E-2</v>
      </c>
      <c r="AK121" s="3">
        <v>2.1000000000000001E-2</v>
      </c>
      <c r="AL121" s="3">
        <v>1.9E-2</v>
      </c>
      <c r="AM121" s="3">
        <v>1.7000000000000001E-2</v>
      </c>
    </row>
    <row r="123" spans="1:39" ht="24" x14ac:dyDescent="0.3">
      <c r="A123" s="4" t="s">
        <v>50</v>
      </c>
    </row>
    <row r="124" spans="1:39" ht="24" x14ac:dyDescent="0.3">
      <c r="A124" s="2"/>
      <c r="B124" s="5">
        <v>42339</v>
      </c>
      <c r="C124" s="5">
        <v>42385</v>
      </c>
      <c r="D124" s="5">
        <v>42416</v>
      </c>
      <c r="E124" s="5">
        <v>42445</v>
      </c>
      <c r="F124" s="5">
        <v>42476</v>
      </c>
      <c r="G124" s="5">
        <v>42506</v>
      </c>
      <c r="H124" s="5">
        <v>42522</v>
      </c>
      <c r="I124" s="5">
        <v>42552</v>
      </c>
      <c r="J124" s="5">
        <v>42583</v>
      </c>
      <c r="K124" s="5">
        <v>42614</v>
      </c>
      <c r="L124" s="5">
        <v>42644</v>
      </c>
      <c r="M124" s="5">
        <v>42675</v>
      </c>
      <c r="N124" s="5">
        <v>42705</v>
      </c>
      <c r="O124" s="5">
        <v>42736</v>
      </c>
      <c r="P124" s="5">
        <v>42783</v>
      </c>
      <c r="Q124" s="5">
        <v>42811</v>
      </c>
      <c r="R124" s="5">
        <v>42842</v>
      </c>
      <c r="S124" s="5">
        <v>42872</v>
      </c>
      <c r="T124" s="5">
        <v>42887</v>
      </c>
      <c r="U124" s="5">
        <v>42917</v>
      </c>
      <c r="V124" s="5">
        <v>42948</v>
      </c>
      <c r="W124" s="5">
        <v>42995</v>
      </c>
      <c r="X124" s="5">
        <v>43025</v>
      </c>
      <c r="Y124" s="5">
        <v>43056</v>
      </c>
      <c r="Z124" s="5">
        <v>43086</v>
      </c>
      <c r="AA124" s="5">
        <v>43101</v>
      </c>
      <c r="AB124" s="5">
        <v>43149</v>
      </c>
      <c r="AC124" s="5">
        <v>43177</v>
      </c>
      <c r="AD124" s="5">
        <v>43208</v>
      </c>
      <c r="AE124" s="5">
        <v>43238</v>
      </c>
      <c r="AF124" s="5">
        <v>43269</v>
      </c>
      <c r="AG124" s="5">
        <v>43282</v>
      </c>
      <c r="AH124" s="5">
        <v>43330</v>
      </c>
      <c r="AI124" s="5">
        <v>43361</v>
      </c>
      <c r="AJ124" s="5">
        <v>43391</v>
      </c>
      <c r="AK124" s="5">
        <v>43422</v>
      </c>
      <c r="AL124" s="5">
        <v>43452</v>
      </c>
      <c r="AM124" s="5">
        <v>43484</v>
      </c>
    </row>
    <row r="125" spans="1:39" ht="24" x14ac:dyDescent="0.3">
      <c r="A125" s="2" t="s">
        <v>19</v>
      </c>
      <c r="B125" s="6">
        <v>50.7</v>
      </c>
      <c r="C125" s="6">
        <v>50.9</v>
      </c>
      <c r="D125" s="6">
        <v>50.9</v>
      </c>
      <c r="E125" s="6">
        <v>50</v>
      </c>
      <c r="F125" s="6">
        <v>50.5</v>
      </c>
      <c r="G125" s="6">
        <v>50.1</v>
      </c>
      <c r="H125" s="6">
        <v>50</v>
      </c>
      <c r="I125" s="6">
        <v>50.4</v>
      </c>
      <c r="J125" s="6">
        <v>51</v>
      </c>
      <c r="K125" s="6">
        <v>50.8</v>
      </c>
      <c r="L125" s="6">
        <v>51</v>
      </c>
      <c r="M125" s="6">
        <v>52</v>
      </c>
      <c r="N125" s="6">
        <v>52.1</v>
      </c>
      <c r="O125" s="6">
        <v>52.7</v>
      </c>
      <c r="P125" s="14">
        <v>52.7</v>
      </c>
      <c r="Q125" s="14">
        <v>52.9</v>
      </c>
      <c r="R125" s="14">
        <v>53</v>
      </c>
      <c r="S125" s="14">
        <v>52.8</v>
      </c>
      <c r="T125" s="14">
        <v>52.6</v>
      </c>
      <c r="U125" s="14">
        <v>52.6</v>
      </c>
      <c r="V125" s="14">
        <v>52.7</v>
      </c>
      <c r="W125" s="14">
        <v>53.1</v>
      </c>
      <c r="X125" s="14">
        <v>53.2</v>
      </c>
      <c r="Y125" s="14">
        <v>53.5</v>
      </c>
      <c r="Z125" s="14">
        <v>54</v>
      </c>
      <c r="AA125" s="14">
        <v>54.5</v>
      </c>
      <c r="AB125" s="14">
        <v>54.5</v>
      </c>
      <c r="AC125" s="14">
        <v>54.2</v>
      </c>
      <c r="AD125" s="14">
        <v>53.4</v>
      </c>
      <c r="AE125" s="14">
        <v>53.5</v>
      </c>
      <c r="AF125" s="14">
        <v>53.1</v>
      </c>
      <c r="AG125" s="14">
        <v>53</v>
      </c>
      <c r="AH125" s="14">
        <v>52.7</v>
      </c>
      <c r="AI125" s="6">
        <v>52.5</v>
      </c>
      <c r="AJ125" s="6">
        <v>52.2</v>
      </c>
      <c r="AK125" s="6">
        <v>52.1</v>
      </c>
      <c r="AL125" s="6">
        <v>52</v>
      </c>
      <c r="AM125" s="6">
        <v>51.5</v>
      </c>
    </row>
    <row r="126" spans="1:39" ht="24" x14ac:dyDescent="0.3">
      <c r="A126" s="2" t="s">
        <v>20</v>
      </c>
      <c r="B126" s="6">
        <v>52.1</v>
      </c>
      <c r="C126" s="6">
        <v>52.3</v>
      </c>
      <c r="D126" s="6">
        <v>52.3</v>
      </c>
      <c r="E126" s="6">
        <v>50.9</v>
      </c>
      <c r="F126" s="6">
        <v>51</v>
      </c>
      <c r="G126" s="6">
        <v>50.7</v>
      </c>
      <c r="H126" s="6">
        <v>50.5</v>
      </c>
      <c r="I126" s="6">
        <v>51.3</v>
      </c>
      <c r="J126" s="6">
        <v>51.7</v>
      </c>
      <c r="K126" s="6">
        <v>51.5</v>
      </c>
      <c r="L126" s="6">
        <v>51.8</v>
      </c>
      <c r="M126" s="6">
        <v>53</v>
      </c>
      <c r="N126" s="6">
        <v>53.2</v>
      </c>
      <c r="O126" s="6">
        <v>54</v>
      </c>
      <c r="P126" s="14">
        <v>54.2</v>
      </c>
      <c r="Q126" s="14">
        <v>54.1</v>
      </c>
      <c r="R126" s="14">
        <v>53.9</v>
      </c>
      <c r="S126" s="14">
        <v>54.1</v>
      </c>
      <c r="T126" s="14">
        <v>54.1</v>
      </c>
      <c r="U126" s="14">
        <v>53.9</v>
      </c>
      <c r="V126" s="14">
        <v>54</v>
      </c>
      <c r="W126" s="14">
        <v>54.2</v>
      </c>
      <c r="X126" s="14">
        <v>54.6</v>
      </c>
      <c r="Y126" s="14">
        <v>55.2</v>
      </c>
      <c r="Z126" s="14">
        <v>55.8</v>
      </c>
      <c r="AA126" s="14">
        <v>56.3</v>
      </c>
      <c r="AB126" s="14">
        <v>56.3</v>
      </c>
      <c r="AC126" s="14">
        <v>55.7</v>
      </c>
      <c r="AD126" s="14">
        <v>54.9</v>
      </c>
      <c r="AE126" s="14">
        <v>55.1</v>
      </c>
      <c r="AF126" s="14">
        <v>54.7</v>
      </c>
      <c r="AG126" s="14">
        <v>54.4</v>
      </c>
      <c r="AH126" s="14">
        <v>54.1</v>
      </c>
      <c r="AI126" s="6">
        <v>53.8</v>
      </c>
      <c r="AJ126" s="6">
        <v>53.6</v>
      </c>
      <c r="AK126" s="6">
        <v>53.4</v>
      </c>
      <c r="AL126" s="6">
        <v>52.8</v>
      </c>
      <c r="AM126" s="6">
        <v>52.3</v>
      </c>
    </row>
    <row r="127" spans="1:39" ht="24" x14ac:dyDescent="0.3">
      <c r="A127" s="2" t="s">
        <v>5</v>
      </c>
      <c r="B127" s="6">
        <v>49.1</v>
      </c>
      <c r="C127" s="6">
        <v>49.3</v>
      </c>
      <c r="D127" s="6">
        <v>49.3</v>
      </c>
      <c r="E127" s="6">
        <v>48.8</v>
      </c>
      <c r="F127" s="6">
        <v>50.1</v>
      </c>
      <c r="G127" s="6">
        <v>49.5</v>
      </c>
      <c r="H127" s="6">
        <v>49.5</v>
      </c>
      <c r="I127" s="6">
        <v>49.3</v>
      </c>
      <c r="J127" s="6">
        <v>50.3</v>
      </c>
      <c r="K127" s="6">
        <v>50.1</v>
      </c>
      <c r="L127" s="6">
        <v>50.1</v>
      </c>
      <c r="M127" s="6">
        <v>50.9</v>
      </c>
      <c r="N127" s="6">
        <v>50.7</v>
      </c>
      <c r="O127" s="6">
        <v>51.2</v>
      </c>
      <c r="P127" s="14">
        <v>51</v>
      </c>
      <c r="Q127" s="14">
        <v>51.3</v>
      </c>
      <c r="R127" s="14">
        <v>51.6</v>
      </c>
      <c r="S127" s="14">
        <v>50.8</v>
      </c>
      <c r="T127" s="14">
        <v>50.5</v>
      </c>
      <c r="U127" s="14">
        <v>50.8</v>
      </c>
      <c r="V127" s="14">
        <v>50.9</v>
      </c>
      <c r="W127" s="14">
        <v>51.7</v>
      </c>
      <c r="X127" s="14">
        <v>51.3</v>
      </c>
      <c r="Y127" s="14">
        <v>51.2</v>
      </c>
      <c r="Z127" s="14">
        <v>51.7</v>
      </c>
      <c r="AA127" s="14">
        <v>52.2</v>
      </c>
      <c r="AB127" s="14">
        <v>52</v>
      </c>
      <c r="AC127" s="14">
        <v>52</v>
      </c>
      <c r="AD127" s="14">
        <v>51.3</v>
      </c>
      <c r="AE127" s="14">
        <v>51.3</v>
      </c>
      <c r="AF127" s="14">
        <v>51.1</v>
      </c>
      <c r="AG127" s="14">
        <v>51.2</v>
      </c>
      <c r="AH127" s="14">
        <v>51</v>
      </c>
      <c r="AI127" s="6">
        <v>50.8</v>
      </c>
      <c r="AJ127" s="6">
        <v>50.3</v>
      </c>
      <c r="AK127" s="6">
        <v>50.5</v>
      </c>
      <c r="AL127" s="6">
        <v>50.8</v>
      </c>
      <c r="AM127" s="6">
        <v>50.3</v>
      </c>
    </row>
    <row r="128" spans="1:39" ht="24" x14ac:dyDescent="0.3">
      <c r="A128" s="2" t="s">
        <v>21</v>
      </c>
      <c r="B128" s="6">
        <v>53.2</v>
      </c>
      <c r="C128" s="6">
        <v>52.3</v>
      </c>
      <c r="D128" s="6">
        <v>52.3</v>
      </c>
      <c r="E128" s="6">
        <v>51.2</v>
      </c>
      <c r="F128" s="6">
        <v>51.6</v>
      </c>
      <c r="G128" s="6">
        <v>51.7</v>
      </c>
      <c r="H128" s="6">
        <v>51.5</v>
      </c>
      <c r="I128" s="6">
        <v>52.8</v>
      </c>
      <c r="J128" s="6">
        <v>52</v>
      </c>
      <c r="K128" s="6">
        <v>51.8</v>
      </c>
      <c r="L128" s="6">
        <v>52.6</v>
      </c>
      <c r="M128" s="6">
        <v>51.8</v>
      </c>
      <c r="N128" s="6">
        <v>53.7</v>
      </c>
      <c r="O128" s="6">
        <v>54.9</v>
      </c>
      <c r="P128" s="14">
        <v>55.2</v>
      </c>
      <c r="Q128" s="14">
        <v>55.4</v>
      </c>
      <c r="R128" s="14">
        <v>56.2</v>
      </c>
      <c r="S128" s="14">
        <v>56.7</v>
      </c>
      <c r="T128" s="14">
        <v>57</v>
      </c>
      <c r="U128" s="14">
        <v>57.4</v>
      </c>
      <c r="V128" s="14">
        <v>56.6</v>
      </c>
      <c r="W128" s="14">
        <v>57.4</v>
      </c>
      <c r="X128" s="14">
        <v>58.1</v>
      </c>
      <c r="Y128" s="14">
        <v>58.5</v>
      </c>
      <c r="Z128" s="14">
        <v>60.1</v>
      </c>
      <c r="AA128" s="14">
        <v>60.6</v>
      </c>
      <c r="AB128" s="14">
        <v>59.6</v>
      </c>
      <c r="AC128" s="14">
        <v>58.6</v>
      </c>
      <c r="AD128" s="14">
        <v>56.6</v>
      </c>
      <c r="AE128" s="14">
        <v>56.2</v>
      </c>
      <c r="AF128" s="14">
        <v>55.5</v>
      </c>
      <c r="AG128" s="14">
        <v>54.9</v>
      </c>
      <c r="AH128" s="14">
        <v>55.1</v>
      </c>
      <c r="AI128" s="6">
        <v>54.6</v>
      </c>
      <c r="AJ128" s="6">
        <v>53.2</v>
      </c>
      <c r="AK128" s="6">
        <v>52.1</v>
      </c>
      <c r="AL128" s="6">
        <v>51.8</v>
      </c>
      <c r="AM128" s="6">
        <v>51.4</v>
      </c>
    </row>
    <row r="129" spans="1:39" ht="24" x14ac:dyDescent="0.3">
      <c r="A129" s="2" t="s">
        <v>10</v>
      </c>
      <c r="B129" s="6">
        <v>51.9</v>
      </c>
      <c r="C129" s="6">
        <v>51.5</v>
      </c>
      <c r="D129" s="6">
        <v>51.5</v>
      </c>
      <c r="E129" s="6">
        <v>53.5</v>
      </c>
      <c r="F129" s="6">
        <v>58.1</v>
      </c>
      <c r="G129" s="6">
        <v>53.4</v>
      </c>
      <c r="H129" s="6">
        <v>51</v>
      </c>
      <c r="I129" s="6">
        <v>51.8</v>
      </c>
      <c r="J129" s="6">
        <v>56.4</v>
      </c>
      <c r="K129" s="6">
        <v>46.9</v>
      </c>
      <c r="L129" s="6">
        <v>49.8</v>
      </c>
      <c r="M129" s="6">
        <v>50.9</v>
      </c>
      <c r="N129" s="6">
        <v>54.2</v>
      </c>
      <c r="O129" s="6">
        <v>56.3</v>
      </c>
      <c r="P129" s="14">
        <v>51.2</v>
      </c>
      <c r="Q129" s="14">
        <v>59.3</v>
      </c>
      <c r="R129" s="14">
        <v>57.5</v>
      </c>
      <c r="S129" s="14">
        <v>59.2</v>
      </c>
      <c r="T129" s="14">
        <v>54.8</v>
      </c>
      <c r="U129" s="14">
        <v>56.2</v>
      </c>
      <c r="V129" s="14">
        <v>54.4</v>
      </c>
      <c r="W129" s="14">
        <v>53.5</v>
      </c>
      <c r="X129" s="14">
        <v>53.8</v>
      </c>
      <c r="Y129" s="14">
        <v>55.5</v>
      </c>
      <c r="Z129" s="14">
        <v>56.3</v>
      </c>
      <c r="AA129" s="14">
        <v>57.1</v>
      </c>
      <c r="AB129" s="14">
        <v>55.4</v>
      </c>
      <c r="AC129" s="14">
        <v>55.6</v>
      </c>
      <c r="AD129" s="14">
        <v>54.3</v>
      </c>
      <c r="AE129" s="14">
        <v>55.5</v>
      </c>
      <c r="AF129" s="14">
        <v>53.2</v>
      </c>
      <c r="AG129" s="14">
        <v>55</v>
      </c>
      <c r="AH129" s="14">
        <v>52.4</v>
      </c>
      <c r="AI129" s="6">
        <v>53.2</v>
      </c>
      <c r="AJ129" s="6">
        <v>54</v>
      </c>
      <c r="AK129" s="6">
        <v>54</v>
      </c>
      <c r="AL129" s="6">
        <v>54.6</v>
      </c>
      <c r="AM129" s="6">
        <v>54</v>
      </c>
    </row>
    <row r="130" spans="1:39" ht="24" x14ac:dyDescent="0.3">
      <c r="A130" s="2" t="s">
        <v>11</v>
      </c>
      <c r="B130" s="6">
        <v>47.5</v>
      </c>
      <c r="C130" s="6">
        <v>49.3</v>
      </c>
      <c r="D130" s="6">
        <v>49.3</v>
      </c>
      <c r="E130" s="6">
        <v>49.4</v>
      </c>
      <c r="F130" s="6">
        <v>51.5</v>
      </c>
      <c r="G130" s="6">
        <v>52.2</v>
      </c>
      <c r="H130" s="6">
        <v>52.1</v>
      </c>
      <c r="I130" s="6">
        <v>51.8</v>
      </c>
      <c r="J130" s="6">
        <v>51.9</v>
      </c>
      <c r="K130" s="6">
        <v>51.1</v>
      </c>
      <c r="L130" s="6">
        <v>50.3</v>
      </c>
      <c r="M130" s="6">
        <v>51.1</v>
      </c>
      <c r="N130" s="6">
        <v>51.5</v>
      </c>
      <c r="O130" s="6">
        <v>51.8</v>
      </c>
      <c r="P130" s="14">
        <v>53.5</v>
      </c>
      <c r="Q130" s="14">
        <v>54.7</v>
      </c>
      <c r="R130" s="14">
        <v>55.5</v>
      </c>
      <c r="S130" s="14">
        <v>55.9</v>
      </c>
      <c r="T130" s="14">
        <v>55.1</v>
      </c>
      <c r="U130" s="14">
        <v>54.7</v>
      </c>
      <c r="V130" s="14">
        <v>55.5</v>
      </c>
      <c r="W130" s="14">
        <v>54.6</v>
      </c>
      <c r="X130" s="14">
        <v>55</v>
      </c>
      <c r="Y130" s="14">
        <v>54.3</v>
      </c>
      <c r="Z130" s="14">
        <v>54.4</v>
      </c>
      <c r="AA130" s="14">
        <v>54.7</v>
      </c>
      <c r="AB130" s="14">
        <v>55.9</v>
      </c>
      <c r="AC130" s="14">
        <v>55.6</v>
      </c>
      <c r="AD130" s="14">
        <v>55.7</v>
      </c>
      <c r="AE130" s="14">
        <v>55.5</v>
      </c>
      <c r="AF130" s="14">
        <v>56.2</v>
      </c>
      <c r="AG130" s="14">
        <v>57.1</v>
      </c>
      <c r="AH130" s="14">
        <v>56.9</v>
      </c>
      <c r="AI130" s="6">
        <v>56.8</v>
      </c>
      <c r="AJ130" s="6">
        <v>54.8</v>
      </c>
      <c r="AK130" s="6">
        <v>54.8</v>
      </c>
      <c r="AL130" s="6">
        <v>54.8</v>
      </c>
      <c r="AM130" s="6">
        <v>53.6</v>
      </c>
    </row>
    <row r="131" spans="1:39" ht="24" x14ac:dyDescent="0.3">
      <c r="A131" s="2" t="s">
        <v>12</v>
      </c>
      <c r="B131" s="6">
        <v>48.3</v>
      </c>
      <c r="C131" s="6">
        <v>48.4</v>
      </c>
      <c r="D131" s="6">
        <v>48.4</v>
      </c>
      <c r="E131" s="6">
        <v>48</v>
      </c>
      <c r="F131" s="6">
        <v>49.7</v>
      </c>
      <c r="G131" s="6">
        <v>49.4</v>
      </c>
      <c r="H131" s="6">
        <v>49.2</v>
      </c>
      <c r="I131" s="6">
        <v>48.6</v>
      </c>
      <c r="J131" s="6">
        <v>50.6</v>
      </c>
      <c r="K131" s="6">
        <v>50</v>
      </c>
      <c r="L131" s="6">
        <v>50.1</v>
      </c>
      <c r="M131" s="6">
        <v>51.2</v>
      </c>
      <c r="N131" s="6">
        <v>50.9</v>
      </c>
      <c r="O131" s="6">
        <v>51.9</v>
      </c>
      <c r="P131" s="14">
        <v>51</v>
      </c>
      <c r="Q131" s="14">
        <v>51.7</v>
      </c>
      <c r="R131" s="14">
        <v>51.2</v>
      </c>
      <c r="S131" s="14">
        <v>50.3</v>
      </c>
      <c r="T131" s="14">
        <v>49.6</v>
      </c>
      <c r="U131" s="14">
        <v>50.4</v>
      </c>
      <c r="V131" s="14">
        <v>51.1</v>
      </c>
      <c r="W131" s="14">
        <v>51.6</v>
      </c>
      <c r="X131" s="14">
        <v>51</v>
      </c>
      <c r="Y131" s="14">
        <v>51</v>
      </c>
      <c r="Z131" s="14">
        <v>50.8</v>
      </c>
      <c r="AA131" s="14">
        <v>51.5</v>
      </c>
      <c r="AB131" s="14">
        <v>51.5</v>
      </c>
      <c r="AC131" s="14">
        <v>51.6</v>
      </c>
      <c r="AD131" s="14">
        <v>51</v>
      </c>
      <c r="AE131" s="14">
        <v>51.1</v>
      </c>
      <c r="AF131" s="14">
        <v>51.1</v>
      </c>
      <c r="AG131" s="14">
        <v>51</v>
      </c>
      <c r="AH131" s="14">
        <v>50.8</v>
      </c>
      <c r="AI131" s="6">
        <v>50.6</v>
      </c>
      <c r="AJ131" s="6">
        <v>50</v>
      </c>
      <c r="AK131" s="6">
        <v>50</v>
      </c>
      <c r="AL131" s="6">
        <v>50.2</v>
      </c>
      <c r="AM131" s="6">
        <v>49.7</v>
      </c>
    </row>
    <row r="132" spans="1:39" ht="24" x14ac:dyDescent="0.3">
      <c r="A132" s="2" t="s">
        <v>13</v>
      </c>
      <c r="B132" s="6">
        <v>51.4</v>
      </c>
      <c r="C132" s="6">
        <v>51.4</v>
      </c>
      <c r="D132" s="6">
        <v>50</v>
      </c>
      <c r="E132" s="6">
        <v>50.2</v>
      </c>
      <c r="F132" s="6">
        <v>49.6</v>
      </c>
      <c r="G132" s="6">
        <v>48</v>
      </c>
      <c r="H132" s="6">
        <v>48.4</v>
      </c>
      <c r="I132" s="6">
        <v>48.3</v>
      </c>
      <c r="J132" s="6">
        <v>48.6</v>
      </c>
      <c r="K132" s="6">
        <v>48.3</v>
      </c>
      <c r="L132" s="6">
        <v>49.7</v>
      </c>
      <c r="M132" s="6">
        <v>51.8</v>
      </c>
      <c r="N132" s="6">
        <v>51.7</v>
      </c>
      <c r="O132" s="6">
        <v>53.5</v>
      </c>
      <c r="P132" s="6">
        <v>53.6</v>
      </c>
      <c r="Q132" s="6">
        <v>52.2</v>
      </c>
      <c r="R132" s="6">
        <v>53.3</v>
      </c>
      <c r="S132" s="6">
        <v>55.1</v>
      </c>
      <c r="T132" s="6">
        <v>53.8</v>
      </c>
      <c r="U132" s="6">
        <v>54.8</v>
      </c>
      <c r="V132" s="6">
        <v>54.9</v>
      </c>
      <c r="W132" s="6">
        <v>55.8</v>
      </c>
      <c r="X132" s="6">
        <v>56.1</v>
      </c>
      <c r="Y132" s="6">
        <v>56.1</v>
      </c>
      <c r="Z132" s="6">
        <v>57.7</v>
      </c>
      <c r="AA132" s="6">
        <v>58.8</v>
      </c>
      <c r="AB132" s="6">
        <v>58.4</v>
      </c>
      <c r="AC132" s="6">
        <v>55.9</v>
      </c>
      <c r="AD132" s="6">
        <v>53.7</v>
      </c>
      <c r="AE132" s="6">
        <v>53.8</v>
      </c>
      <c r="AF132" s="6">
        <v>54.4</v>
      </c>
      <c r="AG132" s="6">
        <v>52.5</v>
      </c>
      <c r="AH132" s="6">
        <v>53.3</v>
      </c>
      <c r="AI132" s="6">
        <v>53.5</v>
      </c>
      <c r="AJ132" s="6">
        <v>52.5</v>
      </c>
      <c r="AK132" s="6">
        <v>52.5</v>
      </c>
      <c r="AL132" s="6">
        <v>50.8</v>
      </c>
      <c r="AM132" s="6">
        <v>49.7</v>
      </c>
    </row>
    <row r="133" spans="1:39" ht="24" x14ac:dyDescent="0.3">
      <c r="A133" s="2" t="s">
        <v>14</v>
      </c>
      <c r="B133" s="6">
        <v>52.9</v>
      </c>
      <c r="C133" s="6">
        <v>53.2</v>
      </c>
      <c r="D133" s="6">
        <v>52.3</v>
      </c>
      <c r="E133" s="6">
        <v>50.5</v>
      </c>
      <c r="F133" s="6">
        <v>50.7</v>
      </c>
      <c r="G133" s="6">
        <v>51.8</v>
      </c>
      <c r="H133" s="6">
        <v>52.1</v>
      </c>
      <c r="I133" s="6">
        <v>54.5</v>
      </c>
      <c r="J133" s="6">
        <v>53.8</v>
      </c>
      <c r="K133" s="6">
        <v>53.6</v>
      </c>
      <c r="L133" s="6">
        <v>54.3</v>
      </c>
      <c r="M133" s="6">
        <v>55</v>
      </c>
      <c r="N133" s="6">
        <v>54.3</v>
      </c>
      <c r="O133" s="6">
        <v>55.6</v>
      </c>
      <c r="P133" s="6">
        <v>56.4</v>
      </c>
      <c r="Q133" s="6">
        <v>56.8</v>
      </c>
      <c r="R133" s="6">
        <v>58.3</v>
      </c>
      <c r="S133" s="6">
        <v>58.2</v>
      </c>
      <c r="T133" s="6">
        <v>59.5</v>
      </c>
      <c r="U133" s="6">
        <v>59.6</v>
      </c>
      <c r="V133" s="6">
        <v>58.1</v>
      </c>
      <c r="W133" s="6">
        <v>59.3</v>
      </c>
      <c r="X133" s="6">
        <v>60.6</v>
      </c>
      <c r="Y133" s="6">
        <v>60.6</v>
      </c>
      <c r="Z133" s="6">
        <v>62.5</v>
      </c>
      <c r="AA133" s="6">
        <v>63.3</v>
      </c>
      <c r="AB133" s="6">
        <v>61.1</v>
      </c>
      <c r="AC133" s="6">
        <v>60.6</v>
      </c>
      <c r="AD133" s="6">
        <v>58.2</v>
      </c>
      <c r="AE133" s="6">
        <v>58.1</v>
      </c>
      <c r="AF133" s="6">
        <v>56.9</v>
      </c>
      <c r="AG133" s="6">
        <v>55.9</v>
      </c>
      <c r="AH133" s="6">
        <v>56.9</v>
      </c>
      <c r="AI133" s="6">
        <v>55.9</v>
      </c>
      <c r="AJ133" s="6">
        <v>53.7</v>
      </c>
      <c r="AK133" s="6">
        <v>53.7</v>
      </c>
      <c r="AL133" s="6">
        <v>51.8</v>
      </c>
      <c r="AM133" s="6">
        <v>51.5</v>
      </c>
    </row>
    <row r="134" spans="1:39" ht="24" x14ac:dyDescent="0.3">
      <c r="A134" s="2" t="s">
        <v>15</v>
      </c>
      <c r="B134" s="6">
        <v>52.6</v>
      </c>
      <c r="C134" s="6">
        <v>52.3</v>
      </c>
      <c r="D134" s="6">
        <v>52.3</v>
      </c>
      <c r="E134" s="6">
        <v>50.1</v>
      </c>
      <c r="F134" s="6">
        <v>49.1</v>
      </c>
      <c r="G134" s="6">
        <v>48.2</v>
      </c>
      <c r="H134" s="6">
        <v>47.7</v>
      </c>
      <c r="I134" s="6">
        <v>48.1</v>
      </c>
      <c r="J134" s="6">
        <v>49.3</v>
      </c>
      <c r="K134" s="6">
        <v>49.5</v>
      </c>
      <c r="L134" s="6">
        <v>50.4</v>
      </c>
      <c r="M134" s="6">
        <v>51.4</v>
      </c>
      <c r="N134" s="6">
        <v>51.3</v>
      </c>
      <c r="O134" s="6">
        <v>52.4</v>
      </c>
      <c r="P134" s="6">
        <v>52.7</v>
      </c>
      <c r="Q134" s="6">
        <v>53.3</v>
      </c>
      <c r="R134" s="6">
        <v>52.4</v>
      </c>
      <c r="S134" s="6">
        <v>52.7</v>
      </c>
      <c r="T134" s="6">
        <v>53.1</v>
      </c>
      <c r="U134" s="6">
        <v>52.4</v>
      </c>
      <c r="V134" s="6">
        <v>52.1</v>
      </c>
      <c r="W134" s="6">
        <v>52.2</v>
      </c>
      <c r="X134" s="6">
        <v>52.9</v>
      </c>
      <c r="Y134" s="6">
        <v>52.8</v>
      </c>
      <c r="Z134" s="6">
        <v>53.6</v>
      </c>
      <c r="AA134" s="6">
        <v>54</v>
      </c>
      <c r="AB134" s="6">
        <v>54.8</v>
      </c>
      <c r="AC134" s="6">
        <v>54.1</v>
      </c>
      <c r="AD134" s="6">
        <v>53.1</v>
      </c>
      <c r="AE134" s="6">
        <v>53.8</v>
      </c>
      <c r="AF134" s="6">
        <v>52.8</v>
      </c>
      <c r="AG134" s="6">
        <v>53</v>
      </c>
      <c r="AH134" s="6">
        <v>52.3</v>
      </c>
      <c r="AI134" s="6">
        <v>52.5</v>
      </c>
      <c r="AJ134" s="6">
        <v>52.5</v>
      </c>
      <c r="AK134" s="6">
        <v>52.5</v>
      </c>
      <c r="AL134" s="6">
        <v>52.2</v>
      </c>
      <c r="AM134" s="6">
        <v>52.6</v>
      </c>
    </row>
    <row r="135" spans="1:39" ht="24" x14ac:dyDescent="0.3">
      <c r="A135" s="2" t="s">
        <v>81</v>
      </c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>
        <v>61.9</v>
      </c>
      <c r="AI135" s="6">
        <v>64.8</v>
      </c>
      <c r="AJ135" s="6">
        <v>59.7</v>
      </c>
      <c r="AK135" s="6">
        <v>59.7</v>
      </c>
      <c r="AL135" s="6">
        <v>57.7</v>
      </c>
      <c r="AM135" s="6">
        <v>57.8</v>
      </c>
    </row>
    <row r="136" spans="1:39" ht="24" x14ac:dyDescent="0.3">
      <c r="A136" s="2" t="s">
        <v>22</v>
      </c>
      <c r="B136" s="6">
        <v>51.9</v>
      </c>
      <c r="C136" s="6">
        <v>52.9</v>
      </c>
      <c r="D136" s="6">
        <v>52.9</v>
      </c>
      <c r="E136" s="6">
        <v>50.8</v>
      </c>
      <c r="F136" s="6">
        <v>51</v>
      </c>
      <c r="G136" s="6">
        <v>49.2</v>
      </c>
      <c r="H136" s="6">
        <v>50.1</v>
      </c>
      <c r="I136" s="6">
        <v>52.1</v>
      </c>
      <c r="J136" s="6">
        <v>48.2</v>
      </c>
      <c r="K136" s="6">
        <v>53.3</v>
      </c>
      <c r="L136" s="6">
        <v>55.4</v>
      </c>
      <c r="M136" s="6">
        <v>54.3</v>
      </c>
      <c r="N136" s="6">
        <v>53.4</v>
      </c>
      <c r="O136" s="6">
        <v>56.1</v>
      </c>
      <c r="P136" s="6">
        <v>55.9</v>
      </c>
      <c r="Q136" s="6">
        <v>54.6</v>
      </c>
      <c r="R136" s="6">
        <v>54.2</v>
      </c>
      <c r="S136" s="6">
        <v>57.3</v>
      </c>
      <c r="T136" s="6">
        <v>56.7</v>
      </c>
      <c r="U136" s="6">
        <v>54.3</v>
      </c>
      <c r="V136" s="6">
        <v>55.1</v>
      </c>
      <c r="W136" s="6">
        <v>56.9</v>
      </c>
      <c r="X136" s="6">
        <v>55.9</v>
      </c>
      <c r="Y136" s="6">
        <v>56.3</v>
      </c>
      <c r="Z136" s="6">
        <v>58.2</v>
      </c>
      <c r="AA136" s="6">
        <v>56.3</v>
      </c>
      <c r="AB136" s="6">
        <v>55.3</v>
      </c>
      <c r="AC136" s="6">
        <v>55</v>
      </c>
      <c r="AD136" s="6">
        <v>55.1</v>
      </c>
      <c r="AE136" s="6">
        <v>53.9</v>
      </c>
      <c r="AF136" s="6">
        <v>54.4</v>
      </c>
      <c r="AG136" s="6">
        <v>54.4</v>
      </c>
      <c r="AH136" s="6">
        <v>54</v>
      </c>
      <c r="AI136" s="6">
        <v>52.8</v>
      </c>
      <c r="AJ136" s="6">
        <v>53.8</v>
      </c>
      <c r="AK136" s="6">
        <v>53.8</v>
      </c>
      <c r="AL136" s="6">
        <v>53.2</v>
      </c>
      <c r="AM136" s="6">
        <v>54.2</v>
      </c>
    </row>
    <row r="137" spans="1:39" ht="24" x14ac:dyDescent="0.3">
      <c r="A137" s="2" t="s">
        <v>23</v>
      </c>
      <c r="B137" s="6">
        <v>51.2</v>
      </c>
      <c r="C137" s="6">
        <v>52.7</v>
      </c>
      <c r="D137" s="6">
        <v>52.7</v>
      </c>
      <c r="E137" s="6">
        <v>51</v>
      </c>
      <c r="F137" s="6">
        <v>51.4</v>
      </c>
      <c r="G137" s="6">
        <v>50.8</v>
      </c>
      <c r="H137" s="6">
        <v>50.5</v>
      </c>
      <c r="I137" s="6">
        <v>51.4</v>
      </c>
      <c r="J137" s="6">
        <v>52.9</v>
      </c>
      <c r="K137" s="6">
        <v>52</v>
      </c>
      <c r="L137" s="6">
        <v>51.5</v>
      </c>
      <c r="M137" s="6">
        <v>53.4</v>
      </c>
      <c r="N137" s="6">
        <v>54.1</v>
      </c>
      <c r="O137" s="6">
        <v>54.3</v>
      </c>
      <c r="P137" s="6">
        <v>55</v>
      </c>
      <c r="Q137" s="6">
        <v>54.2</v>
      </c>
      <c r="R137" s="6">
        <v>53.3</v>
      </c>
      <c r="S137" s="6">
        <v>52.8</v>
      </c>
      <c r="T137" s="6">
        <v>52.7</v>
      </c>
      <c r="U137" s="6">
        <v>52</v>
      </c>
      <c r="V137" s="6">
        <v>53.3</v>
      </c>
      <c r="W137" s="6">
        <v>52.8</v>
      </c>
      <c r="X137" s="6">
        <v>53.1</v>
      </c>
      <c r="Y137" s="6">
        <v>54.6</v>
      </c>
      <c r="Z137" s="6">
        <v>53.9</v>
      </c>
      <c r="AA137" s="6">
        <v>55.1</v>
      </c>
      <c r="AB137" s="6">
        <v>55.5</v>
      </c>
      <c r="AC137" s="6">
        <v>55.3</v>
      </c>
      <c r="AD137" s="6">
        <v>55.6</v>
      </c>
      <c r="AE137" s="6">
        <v>56.5</v>
      </c>
      <c r="AF137" s="6">
        <v>56.4</v>
      </c>
      <c r="AG137" s="6">
        <v>55.4</v>
      </c>
      <c r="AH137" s="6">
        <v>55.3</v>
      </c>
      <c r="AI137" s="6">
        <v>54.7</v>
      </c>
      <c r="AJ137" s="6">
        <v>55.6</v>
      </c>
      <c r="AK137" s="6">
        <v>55.6</v>
      </c>
      <c r="AL137" s="6">
        <v>55.3</v>
      </c>
      <c r="AM137" s="6">
        <v>53.8</v>
      </c>
    </row>
    <row r="138" spans="1:39" ht="24" x14ac:dyDescent="0.3">
      <c r="A138" s="2" t="s">
        <v>24</v>
      </c>
      <c r="B138" s="6">
        <v>48.2</v>
      </c>
      <c r="C138" s="6">
        <v>48.2</v>
      </c>
      <c r="D138" s="6">
        <v>48.2</v>
      </c>
      <c r="E138" s="6">
        <v>49.5</v>
      </c>
      <c r="F138" s="6">
        <v>51.8</v>
      </c>
      <c r="G138" s="6">
        <v>50.8</v>
      </c>
      <c r="H138" s="6">
        <v>51.3</v>
      </c>
      <c r="I138" s="6">
        <v>53.2</v>
      </c>
      <c r="J138" s="6">
        <v>52.6</v>
      </c>
      <c r="K138" s="6">
        <v>49.4</v>
      </c>
      <c r="L138" s="6">
        <v>51.5</v>
      </c>
      <c r="M138" s="6">
        <v>51.9</v>
      </c>
      <c r="N138" s="6">
        <v>53.2</v>
      </c>
      <c r="O138" s="6">
        <v>54.7</v>
      </c>
      <c r="P138" s="6">
        <v>56</v>
      </c>
      <c r="Q138" s="6">
        <v>57.7</v>
      </c>
      <c r="R138" s="6">
        <v>57.2</v>
      </c>
      <c r="S138" s="6">
        <v>54.8</v>
      </c>
      <c r="T138" s="6">
        <v>54.9</v>
      </c>
      <c r="U138" s="6">
        <v>57.8</v>
      </c>
      <c r="V138" s="6">
        <v>56.3</v>
      </c>
      <c r="W138" s="6">
        <v>58.8</v>
      </c>
      <c r="X138" s="6">
        <v>60.8</v>
      </c>
      <c r="Y138" s="6">
        <v>58.7</v>
      </c>
      <c r="Z138" s="6">
        <v>58.2</v>
      </c>
      <c r="AA138" s="6">
        <v>59.7</v>
      </c>
      <c r="AB138" s="6">
        <v>59.1</v>
      </c>
      <c r="AC138" s="6">
        <v>60.8</v>
      </c>
      <c r="AD138" s="6">
        <v>59.3</v>
      </c>
      <c r="AE138" s="6">
        <v>57.3</v>
      </c>
      <c r="AF138" s="6">
        <v>58.7</v>
      </c>
      <c r="AG138" s="6">
        <v>60.2</v>
      </c>
      <c r="AH138" s="6">
        <v>58.1</v>
      </c>
      <c r="AI138" s="6">
        <v>61.3</v>
      </c>
      <c r="AJ138" s="6">
        <v>59.8</v>
      </c>
      <c r="AK138" s="6">
        <v>59.8</v>
      </c>
      <c r="AL138" s="6">
        <v>59.3</v>
      </c>
      <c r="AM138" s="6">
        <v>54.1</v>
      </c>
    </row>
    <row r="140" spans="1:39" ht="24" x14ac:dyDescent="0.3">
      <c r="A140" s="2" t="s">
        <v>25</v>
      </c>
      <c r="B140" s="7">
        <v>0.71</v>
      </c>
      <c r="C140" s="7">
        <v>0.66</v>
      </c>
      <c r="D140" s="7">
        <v>0.66</v>
      </c>
      <c r="E140" s="7">
        <v>0.66</v>
      </c>
      <c r="F140" s="7">
        <v>0.69</v>
      </c>
      <c r="G140" s="7">
        <v>0.66</v>
      </c>
      <c r="H140" s="7">
        <v>0.71</v>
      </c>
      <c r="I140" s="7">
        <v>0.78</v>
      </c>
      <c r="J140" s="7">
        <v>0.66</v>
      </c>
      <c r="K140" s="7">
        <v>0.66</v>
      </c>
      <c r="L140" s="7">
        <v>0.75</v>
      </c>
      <c r="M140" s="7">
        <v>0.75</v>
      </c>
      <c r="N140" s="7">
        <v>0.78</v>
      </c>
      <c r="O140" s="7">
        <v>0.77</v>
      </c>
      <c r="P140" s="15">
        <v>0.84</v>
      </c>
      <c r="Q140" s="15">
        <v>0.81</v>
      </c>
      <c r="R140" s="15">
        <v>0.88</v>
      </c>
      <c r="S140" s="15">
        <v>0.88</v>
      </c>
      <c r="T140" s="15">
        <v>0.88</v>
      </c>
      <c r="U140" s="15">
        <v>0.91</v>
      </c>
      <c r="V140" s="15">
        <v>0.87</v>
      </c>
      <c r="W140" s="15">
        <v>0.97</v>
      </c>
      <c r="X140" s="15">
        <v>0.97</v>
      </c>
      <c r="Y140" s="15">
        <v>0.91</v>
      </c>
      <c r="Z140" s="15">
        <v>0.97</v>
      </c>
      <c r="AA140" s="15">
        <v>0.91</v>
      </c>
      <c r="AB140" s="15">
        <v>0.94</v>
      </c>
      <c r="AC140" s="15">
        <v>0.97</v>
      </c>
      <c r="AD140" s="15">
        <v>0.89</v>
      </c>
      <c r="AE140" s="15">
        <v>0.88</v>
      </c>
      <c r="AF140" s="15">
        <v>0.83</v>
      </c>
      <c r="AG140" s="15">
        <v>0.77</v>
      </c>
      <c r="AH140" s="15">
        <v>0.86</v>
      </c>
      <c r="AI140" s="7">
        <v>0.83</v>
      </c>
      <c r="AJ140" s="7">
        <v>0.88</v>
      </c>
      <c r="AK140" s="7">
        <v>0.79</v>
      </c>
      <c r="AL140" s="7">
        <v>0.74</v>
      </c>
      <c r="AM140" s="7">
        <v>0.71</v>
      </c>
    </row>
    <row r="141" spans="1:39" ht="24" x14ac:dyDescent="0.3">
      <c r="A141" s="2" t="s">
        <v>26</v>
      </c>
      <c r="B141" s="7">
        <v>0.54800000000000004</v>
      </c>
      <c r="C141" s="7">
        <v>0.47</v>
      </c>
      <c r="D141" s="7">
        <v>0.47</v>
      </c>
      <c r="E141" s="7">
        <v>0.28000000000000003</v>
      </c>
      <c r="F141" s="7">
        <v>0.78</v>
      </c>
      <c r="G141" s="7">
        <v>0.44</v>
      </c>
      <c r="H141" s="7">
        <v>0.45</v>
      </c>
      <c r="I141" s="7">
        <v>0.53</v>
      </c>
      <c r="J141" s="7">
        <v>0.47</v>
      </c>
      <c r="K141" s="7">
        <v>0.47</v>
      </c>
      <c r="L141" s="7">
        <v>0.78100000000000003</v>
      </c>
      <c r="M141" s="7">
        <v>0.63</v>
      </c>
      <c r="N141" s="7">
        <v>0.56000000000000005</v>
      </c>
      <c r="O141" s="7">
        <v>0.71</v>
      </c>
      <c r="P141" s="15">
        <v>0.59</v>
      </c>
      <c r="Q141" s="15">
        <v>0.56000000000000005</v>
      </c>
      <c r="R141" s="15">
        <v>0.5</v>
      </c>
      <c r="S141" s="15">
        <v>0.5</v>
      </c>
      <c r="T141" s="15">
        <v>0.38</v>
      </c>
      <c r="U141" s="15">
        <v>0.59</v>
      </c>
      <c r="V141" s="15">
        <v>0.37</v>
      </c>
      <c r="W141" s="15">
        <v>0.73</v>
      </c>
      <c r="X141" s="15">
        <v>0.63</v>
      </c>
      <c r="Y141" s="15">
        <v>0.39</v>
      </c>
      <c r="Z141" s="15">
        <v>0.89</v>
      </c>
      <c r="AA141" s="15">
        <v>0.62</v>
      </c>
      <c r="AB141" s="15">
        <v>0.6</v>
      </c>
      <c r="AC141" s="15">
        <v>0.38</v>
      </c>
      <c r="AD141" s="15">
        <v>0.26</v>
      </c>
      <c r="AE141" s="15">
        <v>0.44</v>
      </c>
      <c r="AF141" s="15">
        <v>0.37</v>
      </c>
      <c r="AG141" s="15">
        <v>0.49</v>
      </c>
      <c r="AH141" s="15">
        <v>0.34</v>
      </c>
      <c r="AI141" s="7">
        <v>0.49</v>
      </c>
      <c r="AJ141" s="7">
        <v>0.4</v>
      </c>
      <c r="AK141" s="7">
        <v>0.33</v>
      </c>
      <c r="AL141" s="7">
        <v>0.54</v>
      </c>
      <c r="AM141" s="7">
        <v>0.35</v>
      </c>
    </row>
    <row r="142" spans="1:39" ht="24" x14ac:dyDescent="0.3">
      <c r="A142" s="2" t="s">
        <v>27</v>
      </c>
      <c r="B142" s="7">
        <v>0.45200000000000001</v>
      </c>
      <c r="C142" s="7">
        <v>0.5</v>
      </c>
      <c r="D142" s="7">
        <v>0.5</v>
      </c>
      <c r="E142" s="7">
        <v>0.31</v>
      </c>
      <c r="F142" s="7">
        <v>0.5</v>
      </c>
      <c r="G142" s="7">
        <v>0.5</v>
      </c>
      <c r="H142" s="7">
        <v>0.36</v>
      </c>
      <c r="I142" s="7">
        <v>0.5</v>
      </c>
      <c r="J142" s="7">
        <v>0.5</v>
      </c>
      <c r="K142" s="7">
        <v>0.53</v>
      </c>
      <c r="L142" s="7">
        <v>0.59399999999999997</v>
      </c>
      <c r="M142" s="7">
        <v>0.66</v>
      </c>
      <c r="N142" s="7">
        <v>0.75</v>
      </c>
      <c r="O142" s="7">
        <v>0.71</v>
      </c>
      <c r="P142" s="15">
        <v>0.72</v>
      </c>
      <c r="Q142" s="15">
        <v>0.88</v>
      </c>
      <c r="R142" s="15">
        <v>0.78</v>
      </c>
      <c r="S142" s="15">
        <v>0.84</v>
      </c>
      <c r="T142" s="15">
        <v>0.84</v>
      </c>
      <c r="U142" s="15">
        <v>0.78</v>
      </c>
      <c r="V142" s="15">
        <v>0.87</v>
      </c>
      <c r="W142" s="15">
        <v>0.93</v>
      </c>
      <c r="X142" s="15">
        <v>0.9</v>
      </c>
      <c r="Y142" s="15">
        <v>0.79</v>
      </c>
      <c r="Z142" s="15">
        <v>0.8</v>
      </c>
      <c r="AA142" s="15">
        <v>0.82</v>
      </c>
      <c r="AB142" s="15">
        <v>0.77</v>
      </c>
      <c r="AC142" s="15">
        <v>0.74</v>
      </c>
      <c r="AD142" s="15">
        <v>0.56999999999999995</v>
      </c>
      <c r="AE142" s="15">
        <v>0.44</v>
      </c>
      <c r="AF142" s="15">
        <v>0.43</v>
      </c>
      <c r="AG142" s="15">
        <v>0.51</v>
      </c>
      <c r="AH142" s="15">
        <v>0.49</v>
      </c>
      <c r="AI142" s="7">
        <v>0.49</v>
      </c>
      <c r="AJ142" s="7">
        <v>0.28999999999999998</v>
      </c>
      <c r="AK142" s="7">
        <v>0.46</v>
      </c>
      <c r="AL142" s="7">
        <v>0.2</v>
      </c>
      <c r="AM142" s="7">
        <v>0.15</v>
      </c>
    </row>
    <row r="143" spans="1:39" ht="24" x14ac:dyDescent="0.3">
      <c r="A143" s="2"/>
      <c r="B143" s="7"/>
      <c r="C143" s="7"/>
      <c r="D143" s="7"/>
      <c r="E143" s="7"/>
      <c r="F143" s="7"/>
      <c r="G143" s="7"/>
      <c r="H143" s="7"/>
      <c r="I143" s="7"/>
      <c r="M143" s="7"/>
    </row>
    <row r="145" spans="1:39" ht="24" x14ac:dyDescent="0.3">
      <c r="A145" s="4" t="s">
        <v>51</v>
      </c>
    </row>
    <row r="146" spans="1:39" ht="24" x14ac:dyDescent="0.3">
      <c r="B146" s="5">
        <v>42339</v>
      </c>
      <c r="C146" s="5">
        <v>42385</v>
      </c>
      <c r="D146" s="5">
        <v>42416</v>
      </c>
      <c r="E146" s="5">
        <v>42445</v>
      </c>
      <c r="F146" s="5">
        <v>42476</v>
      </c>
      <c r="G146" s="5">
        <v>42506</v>
      </c>
      <c r="H146" s="5">
        <v>42522</v>
      </c>
      <c r="I146" s="5">
        <v>42552</v>
      </c>
      <c r="J146" s="5">
        <v>42583</v>
      </c>
      <c r="K146" s="5">
        <v>42614</v>
      </c>
      <c r="L146" s="5">
        <v>42644</v>
      </c>
      <c r="M146" s="5">
        <v>42675</v>
      </c>
      <c r="N146" s="5">
        <v>42705</v>
      </c>
      <c r="O146" s="5">
        <v>42736</v>
      </c>
      <c r="P146" s="5">
        <v>42783</v>
      </c>
      <c r="Q146" s="5">
        <v>42811</v>
      </c>
      <c r="R146" s="5">
        <v>42842</v>
      </c>
      <c r="S146" s="5">
        <v>42872</v>
      </c>
      <c r="T146" s="5">
        <v>42887</v>
      </c>
      <c r="U146" s="5">
        <v>42917</v>
      </c>
      <c r="V146" s="5">
        <v>42948</v>
      </c>
      <c r="W146" s="5">
        <v>42995</v>
      </c>
      <c r="X146" s="5">
        <v>43025</v>
      </c>
      <c r="Y146" s="5">
        <v>43056</v>
      </c>
      <c r="Z146" s="5">
        <v>43086</v>
      </c>
      <c r="AA146" s="5">
        <v>43101</v>
      </c>
      <c r="AB146" s="5">
        <v>43149</v>
      </c>
      <c r="AC146" s="5">
        <v>43177</v>
      </c>
      <c r="AD146" s="5">
        <v>43208</v>
      </c>
      <c r="AE146" s="5">
        <v>43238</v>
      </c>
      <c r="AF146" s="5">
        <v>43269</v>
      </c>
      <c r="AG146" s="5">
        <v>43299</v>
      </c>
      <c r="AH146" s="5">
        <v>43330</v>
      </c>
      <c r="AI146" s="5">
        <v>43361</v>
      </c>
      <c r="AJ146" s="5">
        <v>43391</v>
      </c>
      <c r="AK146" s="5">
        <v>43422</v>
      </c>
      <c r="AL146" s="5">
        <v>43452</v>
      </c>
      <c r="AM146" s="5">
        <v>43484</v>
      </c>
    </row>
    <row r="147" spans="1:39" ht="24" x14ac:dyDescent="0.3">
      <c r="A147" s="2" t="s">
        <v>42</v>
      </c>
      <c r="B147" s="7">
        <v>0.56999999999999995</v>
      </c>
      <c r="C147" s="7">
        <v>0.31</v>
      </c>
      <c r="D147" s="7">
        <v>0.32</v>
      </c>
      <c r="E147" s="7">
        <v>0.56000000000000005</v>
      </c>
      <c r="F147" s="7">
        <v>0.82</v>
      </c>
      <c r="G147" s="7">
        <v>0.7</v>
      </c>
      <c r="H147" s="7">
        <v>0.53</v>
      </c>
      <c r="I147" s="7">
        <v>0.52</v>
      </c>
      <c r="J147" s="7">
        <v>0.76</v>
      </c>
      <c r="K147" s="7">
        <v>0.76</v>
      </c>
      <c r="L147" s="7">
        <v>0.63</v>
      </c>
      <c r="M147" s="7">
        <v>0.24</v>
      </c>
      <c r="N147" s="7">
        <v>0.44</v>
      </c>
      <c r="O147" s="7">
        <v>0.83</v>
      </c>
      <c r="P147" s="7">
        <v>0.87</v>
      </c>
      <c r="Q147" s="7">
        <v>0.85</v>
      </c>
      <c r="R147" s="7">
        <v>0.8</v>
      </c>
      <c r="S147" s="7">
        <v>0.78</v>
      </c>
      <c r="T147" s="7">
        <v>0.67</v>
      </c>
      <c r="U147" s="7">
        <v>0.49</v>
      </c>
      <c r="V147" s="7">
        <v>0.7</v>
      </c>
      <c r="W147" s="7">
        <v>0.51</v>
      </c>
      <c r="X147" s="7">
        <v>0.68</v>
      </c>
      <c r="Y147" s="7">
        <v>0.77</v>
      </c>
      <c r="Z147" s="7">
        <v>0.38</v>
      </c>
      <c r="AA147" s="7">
        <v>0.79</v>
      </c>
      <c r="AB147" s="7">
        <v>0.77</v>
      </c>
      <c r="AC147" s="7">
        <v>0.26</v>
      </c>
      <c r="AD147" s="7">
        <v>0.13</v>
      </c>
      <c r="AE147" s="7">
        <v>0.53</v>
      </c>
      <c r="AF147" s="7">
        <v>0.51</v>
      </c>
      <c r="AG147" s="7">
        <v>0.19</v>
      </c>
      <c r="AH147" s="7">
        <v>0.62</v>
      </c>
      <c r="AI147" s="7">
        <v>0.32</v>
      </c>
      <c r="AJ147" s="20">
        <v>0.49</v>
      </c>
      <c r="AK147" s="7">
        <v>0.17</v>
      </c>
      <c r="AL147" s="7">
        <v>0.25</v>
      </c>
      <c r="AM147" s="7">
        <v>0.21</v>
      </c>
    </row>
    <row r="148" spans="1:39" ht="24" x14ac:dyDescent="0.3">
      <c r="A148" s="2" t="s">
        <v>43</v>
      </c>
      <c r="B148" s="7">
        <v>0.32</v>
      </c>
      <c r="C148" s="7">
        <v>0.15</v>
      </c>
      <c r="D148" s="7">
        <v>0.08</v>
      </c>
      <c r="E148" s="7">
        <v>0.1</v>
      </c>
      <c r="F148" s="7">
        <v>0.39</v>
      </c>
      <c r="G148" s="7">
        <v>0.39</v>
      </c>
      <c r="H148" s="7">
        <v>0.56999999999999995</v>
      </c>
      <c r="I148" s="7">
        <v>0.37</v>
      </c>
      <c r="J148" s="7">
        <v>0.56999999999999995</v>
      </c>
      <c r="K148" s="7">
        <v>0.76</v>
      </c>
      <c r="L148" s="7">
        <v>0.82599999999999996</v>
      </c>
      <c r="M148" s="7">
        <v>0.65</v>
      </c>
      <c r="N148" s="7">
        <v>0.61</v>
      </c>
      <c r="O148" s="7">
        <v>0.72</v>
      </c>
      <c r="P148" s="7">
        <v>0.85</v>
      </c>
      <c r="Q148" s="7">
        <v>0.89</v>
      </c>
      <c r="R148" s="7">
        <v>0.94</v>
      </c>
      <c r="S148" s="7">
        <v>0.89</v>
      </c>
      <c r="T148" s="7">
        <v>0.87</v>
      </c>
      <c r="U148" s="7">
        <v>0.85</v>
      </c>
      <c r="V148" s="7">
        <v>0.87</v>
      </c>
      <c r="W148" s="7">
        <v>0.79</v>
      </c>
      <c r="X148" s="7">
        <v>0.85</v>
      </c>
      <c r="Y148" s="7">
        <v>0.83</v>
      </c>
      <c r="Z148" s="7">
        <v>0.68</v>
      </c>
      <c r="AA148" s="7">
        <v>0.8</v>
      </c>
      <c r="AB148" s="7">
        <v>0.85</v>
      </c>
      <c r="AC148" s="7">
        <v>0.6</v>
      </c>
      <c r="AD148" s="7">
        <v>0.38</v>
      </c>
      <c r="AE148" s="7">
        <v>0.6</v>
      </c>
      <c r="AF148" s="7">
        <v>0.53</v>
      </c>
      <c r="AG148" s="7">
        <v>0.3</v>
      </c>
      <c r="AH148" s="7">
        <v>0.49</v>
      </c>
      <c r="AI148" s="7">
        <v>0.32</v>
      </c>
      <c r="AJ148" s="20">
        <v>0.43</v>
      </c>
      <c r="AK148" s="7">
        <v>0.128</v>
      </c>
      <c r="AL148" s="7">
        <v>0.13</v>
      </c>
      <c r="AM148" s="7">
        <v>0.15</v>
      </c>
    </row>
    <row r="149" spans="1:39" ht="24" x14ac:dyDescent="0.3">
      <c r="A149" s="2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20"/>
      <c r="AK149" s="7"/>
      <c r="AL149" s="7"/>
      <c r="AM149" s="7"/>
    </row>
    <row r="150" spans="1:39" ht="24" x14ac:dyDescent="0.3">
      <c r="A150" s="2" t="s">
        <v>44</v>
      </c>
      <c r="B150" s="7">
        <v>0.61</v>
      </c>
      <c r="C150" s="7">
        <v>0.4</v>
      </c>
      <c r="D150" s="7">
        <v>0.34</v>
      </c>
      <c r="E150" s="7">
        <v>0.59</v>
      </c>
      <c r="F150" s="7">
        <v>0.73</v>
      </c>
      <c r="G150" s="7">
        <v>0.57999999999999996</v>
      </c>
      <c r="H150" s="7">
        <v>0.57999999999999996</v>
      </c>
      <c r="I150" s="7">
        <v>0.42</v>
      </c>
      <c r="J150" s="7">
        <v>0.63</v>
      </c>
      <c r="K150" s="7">
        <v>0.6</v>
      </c>
      <c r="L150" s="7">
        <v>0.53700000000000003</v>
      </c>
      <c r="M150" s="7">
        <v>0.35</v>
      </c>
      <c r="N150" s="7">
        <v>0.51</v>
      </c>
      <c r="O150" s="7">
        <v>0.68</v>
      </c>
      <c r="P150" s="7">
        <v>0.61</v>
      </c>
      <c r="Q150" s="7">
        <v>0.71</v>
      </c>
      <c r="R150" s="7">
        <v>0.57999999999999996</v>
      </c>
      <c r="S150" s="7">
        <v>0.62</v>
      </c>
      <c r="T150" s="7">
        <v>0.59</v>
      </c>
      <c r="U150" s="7">
        <v>0.55000000000000004</v>
      </c>
      <c r="V150" s="7">
        <v>0.56999999999999995</v>
      </c>
      <c r="W150" s="7">
        <v>0.47</v>
      </c>
      <c r="X150" s="7">
        <v>0.64</v>
      </c>
      <c r="Y150" s="7">
        <v>0.67</v>
      </c>
      <c r="Z150" s="7">
        <v>0.55000000000000004</v>
      </c>
      <c r="AA150" s="7">
        <v>0.71</v>
      </c>
      <c r="AB150" s="7">
        <v>0.65</v>
      </c>
      <c r="AC150" s="7">
        <v>0.28999999999999998</v>
      </c>
      <c r="AD150" s="7">
        <v>0.28999999999999998</v>
      </c>
      <c r="AE150" s="7">
        <v>0.48</v>
      </c>
      <c r="AF150" s="7">
        <v>0.54</v>
      </c>
      <c r="AG150" s="7">
        <v>0.34</v>
      </c>
      <c r="AH150" s="7">
        <v>0.49</v>
      </c>
      <c r="AI150" s="7">
        <v>0.44</v>
      </c>
      <c r="AJ150" s="20">
        <v>0.5</v>
      </c>
      <c r="AK150" s="7">
        <v>0.22</v>
      </c>
      <c r="AL150" s="7">
        <v>0.38</v>
      </c>
      <c r="AM150" s="7">
        <v>0.26</v>
      </c>
    </row>
    <row r="151" spans="1:39" ht="24" x14ac:dyDescent="0.3">
      <c r="A151" s="2" t="s">
        <v>45</v>
      </c>
      <c r="B151" s="7">
        <v>0.43</v>
      </c>
      <c r="C151" s="7">
        <v>0.38</v>
      </c>
      <c r="D151" s="7">
        <v>0.28999999999999998</v>
      </c>
      <c r="E151" s="7">
        <v>0.33</v>
      </c>
      <c r="F151" s="7">
        <v>0.49</v>
      </c>
      <c r="G151" s="7">
        <v>0.52</v>
      </c>
      <c r="H151" s="7">
        <v>0.56000000000000005</v>
      </c>
      <c r="I151" s="7">
        <v>0.47</v>
      </c>
      <c r="J151" s="7">
        <v>0.61</v>
      </c>
      <c r="K151" s="7">
        <v>0.66</v>
      </c>
      <c r="L151" s="7">
        <v>0.64900000000000002</v>
      </c>
      <c r="M151" s="7">
        <v>0.54</v>
      </c>
      <c r="N151" s="7">
        <v>0.55000000000000004</v>
      </c>
      <c r="O151" s="7">
        <v>0.6</v>
      </c>
      <c r="P151" s="7">
        <v>0.68</v>
      </c>
      <c r="Q151" s="7">
        <v>0.76</v>
      </c>
      <c r="R151" s="7">
        <v>0.73</v>
      </c>
      <c r="S151" s="7">
        <v>0.73</v>
      </c>
      <c r="T151" s="7">
        <v>0.71</v>
      </c>
      <c r="U151" s="7">
        <v>0.72</v>
      </c>
      <c r="V151" s="7">
        <v>0.69</v>
      </c>
      <c r="W151" s="7">
        <v>0.59</v>
      </c>
      <c r="X151" s="7">
        <v>0.67</v>
      </c>
      <c r="Y151" s="7">
        <v>0.69</v>
      </c>
      <c r="Z151" s="7">
        <v>0.65</v>
      </c>
      <c r="AA151" s="7">
        <v>0.69</v>
      </c>
      <c r="AB151" s="7">
        <v>0.73</v>
      </c>
      <c r="AC151" s="7">
        <v>0.54</v>
      </c>
      <c r="AD151" s="7">
        <v>0.44</v>
      </c>
      <c r="AE151" s="7">
        <v>0.49</v>
      </c>
      <c r="AF151" s="7">
        <v>0.5</v>
      </c>
      <c r="AG151" s="7">
        <v>0.4</v>
      </c>
      <c r="AH151" s="7">
        <v>0.43</v>
      </c>
      <c r="AI151" s="7">
        <v>0.4</v>
      </c>
      <c r="AJ151" s="20">
        <v>0.46</v>
      </c>
      <c r="AK151" s="7">
        <v>0.26</v>
      </c>
      <c r="AL151" s="7">
        <v>0.26</v>
      </c>
      <c r="AM151" s="7">
        <v>0.21</v>
      </c>
    </row>
    <row r="152" spans="1:39" x14ac:dyDescent="0.2">
      <c r="AJ152" s="21"/>
    </row>
    <row r="153" spans="1:39" ht="24" x14ac:dyDescent="0.3">
      <c r="A153" s="2" t="s">
        <v>46</v>
      </c>
      <c r="B153" s="7">
        <v>0.39</v>
      </c>
      <c r="C153" s="7">
        <v>0.26</v>
      </c>
      <c r="D153" s="7">
        <v>0.11</v>
      </c>
      <c r="E153" s="7">
        <v>0.04</v>
      </c>
      <c r="F153" s="7">
        <v>7.0000000000000007E-2</v>
      </c>
      <c r="G153" s="7">
        <v>0.09</v>
      </c>
      <c r="H153" s="7">
        <v>0.11</v>
      </c>
      <c r="I153" s="7">
        <v>0.35</v>
      </c>
      <c r="J153" s="7">
        <v>0.5</v>
      </c>
      <c r="K153" s="7">
        <v>0.5</v>
      </c>
      <c r="L153" s="7">
        <v>0.56499999999999995</v>
      </c>
      <c r="M153" s="7">
        <v>0.67</v>
      </c>
      <c r="N153" s="7">
        <v>0.8</v>
      </c>
      <c r="O153" s="7">
        <v>0.87</v>
      </c>
      <c r="P153" s="7">
        <v>0.89</v>
      </c>
      <c r="Q153" s="7">
        <v>0.85</v>
      </c>
      <c r="R153" s="7">
        <v>0.87</v>
      </c>
      <c r="S153" s="7">
        <v>0.89</v>
      </c>
      <c r="T153" s="7">
        <v>0.89</v>
      </c>
      <c r="U153" s="7">
        <v>0.87</v>
      </c>
      <c r="V153" s="7">
        <v>0.85</v>
      </c>
      <c r="W153" s="7">
        <v>0.91</v>
      </c>
      <c r="X153" s="7">
        <v>0.91</v>
      </c>
      <c r="Y153" s="7">
        <v>0.91</v>
      </c>
      <c r="Z153" s="7">
        <v>0.89</v>
      </c>
      <c r="AA153" s="7">
        <v>0.87</v>
      </c>
      <c r="AB153" s="7">
        <v>0.87</v>
      </c>
      <c r="AC153" s="7">
        <v>0.81</v>
      </c>
      <c r="AD153" s="7">
        <v>0.72</v>
      </c>
      <c r="AE153" s="7">
        <v>0.75</v>
      </c>
      <c r="AF153" s="7">
        <v>0.66</v>
      </c>
      <c r="AG153" s="7">
        <v>0.66</v>
      </c>
      <c r="AH153" s="7">
        <v>0.64</v>
      </c>
      <c r="AI153" s="7">
        <v>0.51</v>
      </c>
      <c r="AJ153" s="20">
        <v>0.47</v>
      </c>
      <c r="AK153" s="7">
        <v>0.38</v>
      </c>
      <c r="AL153" s="7">
        <v>0.19</v>
      </c>
      <c r="AM153" s="7">
        <v>0.15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David Stein</cp:lastModifiedBy>
  <dcterms:created xsi:type="dcterms:W3CDTF">2016-06-02T14:46:16Z</dcterms:created>
  <dcterms:modified xsi:type="dcterms:W3CDTF">2019-01-05T02:52:30Z</dcterms:modified>
</cp:coreProperties>
</file>