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F684B789-F786-4087-B3F8-300A24A6464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G6" i="1"/>
  <c r="H6" i="1" s="1"/>
  <c r="I6" i="1" s="1"/>
  <c r="J6" i="1" s="1"/>
  <c r="E10" i="1"/>
  <c r="F10" i="1" s="1"/>
  <c r="F3" i="1"/>
  <c r="G3" i="1" s="1"/>
  <c r="H3" i="1" s="1"/>
  <c r="I3" i="1" s="1"/>
  <c r="J3" i="1" s="1"/>
  <c r="G5" i="1" l="1"/>
  <c r="H5" i="1" s="1"/>
  <c r="I5" i="1" s="1"/>
  <c r="J5" i="1" s="1"/>
  <c r="F8" i="1"/>
  <c r="G10" i="1"/>
  <c r="G8" i="1" l="1"/>
  <c r="H10" i="1"/>
  <c r="I10" i="1" l="1"/>
  <c r="H8" i="1"/>
  <c r="J10" i="1" l="1"/>
  <c r="J8" i="1" s="1"/>
  <c r="I8" i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<sst xmlns="http://schemas.openxmlformats.org/spreadsheetml/2006/main" count="15" uniqueCount="14">
  <si>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</si>
  <si>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</si>
  <si>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</si>
  <si>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</si>
  <si>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</si>
  <si>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</si>
  <si>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</si>
  <si>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</si>
  <si>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Days Sales Outstanding (DSO)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</si>
  <si>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Days Sales Outstanding (DSO)</t>
    </r>
  </si>
  <si>
    <t>Days Sales Outstanding (DSO)</t>
  </si>
  <si>
    <t>Revenue</t>
  </si>
  <si>
    <t>Accounts Receivable</t>
  </si>
  <si>
    <t>% 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</si>
</sst>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#,##0_);\(#,##0\)_);&quot;--&quot;_)"/>
    <numFmt numFmtId="168" formatCode="&quot;$&quot;#,##0_);\(&quot;$&quot;#,##0\)_);&quot;--&quot;_)"/>
    <numFmt numFmtId="169" formatCode="yyyy&quot;A&quot;_)"/>
    <numFmt numFmtId="170" formatCode="yyyy&quot;E&quot;_)"/>
    <numFmt numFmtId="171" formatCode="0&quot;x&quot;_)"/>
    <numFmt numFmtId="172" formatCode="#,##0.0%_);\(#,##0.0%\)_);&quot;--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6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quotePrefix="1" applyNumberFormat="1"/>
    <xf numFmtId="165" fontId="0" fillId="0" borderId="0" xfId="0" applyNumberFormat="1"/>
    <xf numFmtId="168" fontId="0" fillId="0" borderId="0" xfId="0" applyNumberFormat="1"/>
    <xf numFmtId="164" fontId="23" fillId="12" borderId="20" xfId="0" applyNumberFormat="1" applyFont="1" applyFill="1" applyBorder="1" applyAlignment="1"/>
    <xf numFmtId="164" fontId="0" fillId="0" borderId="22" xfId="0" applyNumberFormat="1" applyFont="1" applyBorder="1" applyAlignment="1"/>
    <xf numFmtId="165" fontId="0" fillId="0" borderId="22" xfId="0" applyNumberFormat="1" applyBorder="1"/>
    <xf numFmtId="0" fontId="0" fillId="0" borderId="22" xfId="0" applyBorder="1"/>
    <xf numFmtId="168" fontId="25" fillId="0" borderId="22" xfId="0" applyNumberFormat="1" applyFont="1" applyBorder="1"/>
    <xf numFmtId="165" fontId="23" fillId="12" borderId="19" xfId="0" applyNumberFormat="1" applyFont="1" applyFill="1" applyBorder="1"/>
    <xf numFmtId="171" fontId="23" fillId="12" borderId="23" xfId="0" applyNumberFormat="1" applyFont="1" applyFill="1" applyBorder="1"/>
    <xf numFmtId="171" fontId="26" fillId="12" borderId="20" xfId="0" applyNumberFormat="1" applyFont="1" applyFill="1" applyBorder="1"/>
    <xf numFmtId="171" fontId="23" fillId="12" borderId="20" xfId="0" applyNumberFormat="1" applyFont="1" applyFill="1" applyBorder="1"/>
    <xf numFmtId="171" fontId="23" fillId="12" borderId="21" xfId="0" applyNumberFormat="1" applyFont="1" applyFill="1" applyBorder="1"/>
    <xf numFmtId="164" fontId="0" fillId="0" borderId="0" xfId="0" applyNumberFormat="1" applyFont="1" applyFill="1" applyBorder="1" applyAlignment="1"/>
    <xf numFmtId="165" fontId="1" fillId="0" borderId="0" xfId="0" quotePrefix="1" applyNumberFormat="1" applyFont="1" applyFill="1" applyBorder="1"/>
    <xf numFmtId="168" fontId="1" fillId="0" borderId="0" xfId="0" applyNumberFormat="1" applyFont="1" applyFill="1" applyBorder="1"/>
    <xf numFmtId="172" fontId="0" fillId="0" borderId="0" xfId="0" applyNumberFormat="1"/>
    <xf numFmtId="172" fontId="27" fillId="0" borderId="0" xfId="0" applyNumberFormat="1" applyFont="1"/>
    <xf numFmtId="168" fontId="25" fillId="0" borderId="22" xfId="0" applyNumberFormat="1" applyFont="1" applyFill="1" applyBorder="1"/>
    <xf numFmtId="169" fontId="24" fillId="0" borderId="18" xfId="0" applyNumberFormat="1" applyFont="1" applyBorder="1" applyAlignment="1">
      <alignment horizontal="right"/>
    </xf>
    <xf numFmtId="170" fontId="24" fillId="0" borderId="17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ays-sales-outstanding-ds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3AECv9xZdgJ925GogW9yWELcRo2JJRYo05uRAoUQXOyvPJVSDRxe5uCz3WlGjHB0QaUqyHA2oFOlME3tgpzVA==" saltValue="4MRBImPqjimAbfBOX6lyt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ays Sales Outstanding (DSO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0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9.33203125" style="30" customWidth="1"/>
    <col min="11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ht="13.2" customHeight="1" x14ac:dyDescent="0.25">
      <c r="B3" s="33" t="s">
        <v>7</v>
      </c>
      <c r="C3" s="33"/>
      <c r="D3" s="33"/>
      <c r="E3" s="74">
        <v>44196</v>
      </c>
      <c r="F3" s="75">
        <f>+EOMONTH(E3,12)</f>
        <v>44561</v>
      </c>
      <c r="G3" s="75">
        <f t="shared" ref="G3:J3" si="0">+EOMONTH(F3,12)</f>
        <v>44926</v>
      </c>
      <c r="H3" s="75">
        <f t="shared" si="0"/>
        <v>45291</v>
      </c>
      <c r="I3" s="75">
        <f t="shared" si="0"/>
        <v>45657</v>
      </c>
      <c r="J3" s="75">
        <f t="shared" si="0"/>
        <v>46022</v>
      </c>
    </row>
    <row r="4" spans="2:10" ht="13.2" customHeight="1" x14ac:dyDescent="0.25">
      <c r="E4" s="59"/>
    </row>
    <row r="5" spans="2:10" ht="13.2" customHeight="1" x14ac:dyDescent="0.25">
      <c r="B5" s="55" t="s">
        <v>11</v>
      </c>
      <c r="E5" s="62">
        <v>200</v>
      </c>
      <c r="F5" s="57">
        <f>+E5*(1+F6)</f>
        <v>220.00000000000003</v>
      </c>
      <c r="G5" s="57">
        <f t="shared" ref="G5:J5" si="1">+F5*(1+G6)</f>
        <v>242.00000000000006</v>
      </c>
      <c r="H5" s="57">
        <f t="shared" si="1"/>
        <v>266.2000000000001</v>
      </c>
      <c r="I5" s="57">
        <f t="shared" si="1"/>
        <v>292.82000000000016</v>
      </c>
      <c r="J5" s="57">
        <f t="shared" si="1"/>
        <v>322.1020000000002</v>
      </c>
    </row>
    <row r="6" spans="2:10" ht="13.2" customHeight="1" x14ac:dyDescent="0.25">
      <c r="B6" s="55" t="s">
        <v>13</v>
      </c>
      <c r="E6" s="62"/>
      <c r="F6" s="72">
        <v>0.1</v>
      </c>
      <c r="G6" s="71">
        <f>+F6</f>
        <v>0.1</v>
      </c>
      <c r="H6" s="71">
        <f t="shared" ref="H6:J6" si="2">+G6</f>
        <v>0.1</v>
      </c>
      <c r="I6" s="71">
        <f t="shared" si="2"/>
        <v>0.1</v>
      </c>
      <c r="J6" s="71">
        <f t="shared" si="2"/>
        <v>0.1</v>
      </c>
    </row>
    <row r="7" spans="2:10" ht="13.2" customHeight="1" x14ac:dyDescent="0.25">
      <c r="B7" s="56"/>
      <c r="E7" s="60"/>
      <c r="F7" s="56"/>
      <c r="G7" s="56"/>
      <c r="H7" s="56"/>
      <c r="I7" s="56"/>
      <c r="J7" s="56"/>
    </row>
    <row r="8" spans="2:10" s="68" customFormat="1" ht="13.2" customHeight="1" x14ac:dyDescent="0.25">
      <c r="B8" s="69" t="s">
        <v>12</v>
      </c>
      <c r="E8" s="73">
        <v>30</v>
      </c>
      <c r="F8" s="70">
        <f>+F10/365*F5</f>
        <v>33</v>
      </c>
      <c r="G8" s="70">
        <f t="shared" ref="G8:J8" si="3">+G10/365*G5</f>
        <v>36.300000000000004</v>
      </c>
      <c r="H8" s="70">
        <f t="shared" si="3"/>
        <v>39.930000000000014</v>
      </c>
      <c r="I8" s="70">
        <f t="shared" si="3"/>
        <v>43.923000000000023</v>
      </c>
      <c r="J8" s="70">
        <f t="shared" si="3"/>
        <v>48.315300000000029</v>
      </c>
    </row>
    <row r="9" spans="2:10" ht="13.2" customHeight="1" x14ac:dyDescent="0.25">
      <c r="B9"/>
      <c r="E9" s="61"/>
      <c r="F9"/>
      <c r="G9"/>
      <c r="H9"/>
      <c r="I9"/>
      <c r="J9"/>
    </row>
    <row r="10" spans="2:10" s="31" customFormat="1" ht="13.2" customHeight="1" x14ac:dyDescent="0.25">
      <c r="B10" s="63" t="s">
        <v>10</v>
      </c>
      <c r="C10" s="58"/>
      <c r="D10" s="58"/>
      <c r="E10" s="64">
        <f>E8/E5*365</f>
        <v>54.75</v>
      </c>
      <c r="F10" s="65">
        <f>+E10</f>
        <v>54.75</v>
      </c>
      <c r="G10" s="66">
        <f>+F10</f>
        <v>54.75</v>
      </c>
      <c r="H10" s="66">
        <f t="shared" ref="H10:J10" si="4">+G10</f>
        <v>54.75</v>
      </c>
      <c r="I10" s="66">
        <f t="shared" si="4"/>
        <v>54.75</v>
      </c>
      <c r="J10" s="67">
        <f t="shared" si="4"/>
        <v>54.75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2022-09-25T06:35:58Z</dcterms:modified>
</cp:coreProperties>
</file>