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33857629-CED0-4C14-AF6E-671C70DB7BD5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8" i="1" l="1"/>
  <c r="H16" i="1"/>
  <c r="G16" i="1"/>
  <c r="H11" i="1"/>
  <c r="H18" i="1" s="1"/>
  <c r="G9" i="1"/>
  <c r="G13" i="1" s="1"/>
  <c r="H8" i="1"/>
  <c r="H7" i="1"/>
  <c r="H6" i="1"/>
  <c r="H3" i="1"/>
  <c r="H9" i="1" l="1"/>
  <c r="H13" i="1" s="1"/>
</calcChain>
</file>

<file path=xl/sharedStrings.xml><?xml version="1.0" encoding="utf-8"?>
<sst xmlns="http://schemas.openxmlformats.org/spreadsheetml/2006/main" count="21" uniqueCount="20">
  <si>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</si>
  <si>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</si>
  <si>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</si>
  <si>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</si>
  <si>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</si>
  <si>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</si>
  <si>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</si>
  <si>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</si>
  <si>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Book Value Per Share (BVPS)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</si>
  <si>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Book Value Per Share (BVPS)</t>
    </r>
  </si>
  <si>
    <t>Weighted Average of Total Diluted Shares Outstanding</t>
  </si>
  <si>
    <t>Book Value Per Share (BVPS)</t>
  </si>
  <si>
    <t>Market Share Price</t>
  </si>
  <si>
    <t>Market Capitalization</t>
  </si>
  <si>
    <t>% Increase / (Decrease) in Share Price</t>
  </si>
  <si>
    <t>Book Value of Equity</t>
  </si>
  <si>
    <t>Equity Roll-Forward Schedule:</t>
  </si>
  <si>
    <t>Common Stock and APIC</t>
  </si>
  <si>
    <t>(+) Retained Earnings</t>
  </si>
  <si>
    <t>(+) Other Comprehensive Income (OCI)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</si>
</sst>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_);\(#,##0\);\-\-_);@_)"/>
    <numFmt numFmtId="167" formatCode="@_)"/>
    <numFmt numFmtId="168" formatCode="#,##0_);\(#,##0\)_);\-\-_)"/>
    <numFmt numFmtId="169" formatCode="&quot;Year&quot;\ 0_)"/>
    <numFmt numFmtId="170" formatCode="&quot;$&quot;#,##0_);\(&quot;$&quot;#,##0\);\-\-_)"/>
    <numFmt numFmtId="171" formatCode="&quot;$&quot;#,##0.00_);\(&quot;$&quot;#,##0.00\);\-\-_)"/>
    <numFmt numFmtId="172" formatCode="0.0%_);\(0.0%\)_);\-\-_)"/>
  </numFmts>
  <fonts count="27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  <font>
      <i/>
      <sz val="10"/>
      <color theme="1"/>
      <name val="Arial"/>
      <family val="2"/>
      <scheme val="minor"/>
    </font>
    <font>
      <u/>
      <sz val="10"/>
      <color theme="1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83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164" fontId="0" fillId="0" borderId="17" xfId="0" applyNumberFormat="1" applyFont="1" applyBorder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7" fontId="5" fillId="0" borderId="0" xfId="0" applyNumberFormat="1" applyFont="1"/>
    <xf numFmtId="167" fontId="5" fillId="0" borderId="0" xfId="0" quotePrefix="1" applyNumberFormat="1" applyFont="1" applyAlignment="1">
      <alignment horizontal="left"/>
    </xf>
    <xf numFmtId="168" fontId="23" fillId="0" borderId="0" xfId="0" applyNumberFormat="1" applyFont="1" applyAlignment="1">
      <alignment horizontal="right"/>
    </xf>
    <xf numFmtId="168" fontId="24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167" fontId="5" fillId="0" borderId="0" xfId="0" quotePrefix="1" applyNumberFormat="1" applyFont="1"/>
    <xf numFmtId="167" fontId="25" fillId="0" borderId="0" xfId="0" applyNumberFormat="1" applyFont="1"/>
    <xf numFmtId="172" fontId="25" fillId="0" borderId="0" xfId="0" applyNumberFormat="1" applyFont="1" applyAlignment="1">
      <alignment horizontal="right"/>
    </xf>
    <xf numFmtId="171" fontId="5" fillId="0" borderId="0" xfId="0" applyNumberFormat="1" applyFont="1"/>
    <xf numFmtId="167" fontId="22" fillId="12" borderId="18" xfId="0" quotePrefix="1" applyNumberFormat="1" applyFont="1" applyFill="1" applyBorder="1"/>
    <xf numFmtId="167" fontId="22" fillId="12" borderId="19" xfId="0" applyNumberFormat="1" applyFont="1" applyFill="1" applyBorder="1"/>
    <xf numFmtId="171" fontId="22" fillId="12" borderId="19" xfId="0" applyNumberFormat="1" applyFont="1" applyFill="1" applyBorder="1" applyAlignment="1">
      <alignment horizontal="right"/>
    </xf>
    <xf numFmtId="171" fontId="22" fillId="12" borderId="20" xfId="0" applyNumberFormat="1" applyFont="1" applyFill="1" applyBorder="1" applyAlignment="1">
      <alignment horizontal="right"/>
    </xf>
    <xf numFmtId="169" fontId="22" fillId="0" borderId="17" xfId="0" quotePrefix="1" applyNumberFormat="1" applyFont="1" applyBorder="1" applyAlignment="1"/>
    <xf numFmtId="167" fontId="0" fillId="0" borderId="0" xfId="0" quotePrefix="1" applyNumberFormat="1" applyFont="1"/>
    <xf numFmtId="167" fontId="5" fillId="0" borderId="0" xfId="0" quotePrefix="1" applyNumberFormat="1" applyFont="1" applyBorder="1" applyAlignment="1">
      <alignment horizontal="left"/>
    </xf>
    <xf numFmtId="170" fontId="23" fillId="0" borderId="0" xfId="0" applyNumberFormat="1" applyFont="1" applyBorder="1" applyAlignment="1">
      <alignment horizontal="right"/>
    </xf>
    <xf numFmtId="170" fontId="24" fillId="0" borderId="0" xfId="0" applyNumberFormat="1" applyFont="1" applyBorder="1" applyAlignment="1">
      <alignment horizontal="right"/>
    </xf>
    <xf numFmtId="164" fontId="0" fillId="0" borderId="0" xfId="0" applyNumberFormat="1" applyFont="1" applyBorder="1" applyAlignment="1"/>
    <xf numFmtId="167" fontId="26" fillId="0" borderId="0" xfId="0" quotePrefix="1" applyNumberFormat="1" applyFont="1"/>
    <xf numFmtId="167" fontId="25" fillId="0" borderId="0" xfId="0" quotePrefix="1" applyNumberFormat="1" applyFont="1" applyAlignment="1">
      <alignment horizontal="left"/>
    </xf>
    <xf numFmtId="167" fontId="22" fillId="13" borderId="21" xfId="0" quotePrefix="1" applyNumberFormat="1" applyFont="1" applyFill="1" applyBorder="1"/>
    <xf numFmtId="167" fontId="22" fillId="13" borderId="21" xfId="0" applyNumberFormat="1" applyFont="1" applyFill="1" applyBorder="1"/>
    <xf numFmtId="170" fontId="22" fillId="13" borderId="21" xfId="0" applyNumberFormat="1" applyFont="1" applyFill="1" applyBorder="1"/>
    <xf numFmtId="170" fontId="22" fillId="13" borderId="21" xfId="0" applyNumberFormat="1" applyFont="1" applyFill="1" applyBorder="1" applyAlignment="1">
      <alignment horizontal="right"/>
    </xf>
    <xf numFmtId="171" fontId="23" fillId="0" borderId="0" xfId="0" applyNumberFormat="1" applyFont="1" applyFill="1" applyBorder="1" applyAlignment="1">
      <alignment horizontal="right"/>
    </xf>
    <xf numFmtId="167" fontId="0" fillId="0" borderId="0" xfId="0" quotePrefix="1" applyNumberFormat="1" applyFont="1" applyFill="1" applyBorder="1"/>
    <xf numFmtId="167" fontId="0" fillId="0" borderId="0" xfId="0" applyNumberFormat="1" applyFont="1" applyFill="1" applyBorder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book-value-of-equity-per-shar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2" customHeight="1" x14ac:dyDescent="0.25">
      <c r="B7" s="19"/>
      <c r="C7" s="45" t="s">
        <v>8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2" customHeight="1" x14ac:dyDescent="0.25">
      <c r="B11" s="11"/>
      <c r="C11" s="46" t="s">
        <v>9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2" customHeight="1" x14ac:dyDescent="0.25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2" customHeight="1" x14ac:dyDescent="0.25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2" customHeight="1" x14ac:dyDescent="0.25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2" customHeight="1" x14ac:dyDescent="0.25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2" customHeight="1" x14ac:dyDescent="0.25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2" customHeight="1" x14ac:dyDescent="0.25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2" customHeight="1" x14ac:dyDescent="0.25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2" customHeight="1" x14ac:dyDescent="0.25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2" customHeight="1" x14ac:dyDescent="0.25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2" customHeight="1" x14ac:dyDescent="0.25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2" customHeight="1" x14ac:dyDescent="0.25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ivZdm8sncucGJM2an8V0XuWvScI4anOwBZeyLzeUWMGuC3eOULEHspiFrYCDcwzXzp2zhhOXHSCf5ixn+8XmzQ==" saltValue="ThhbQov5N7b6QqXBM2luT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Book Value Per Share (BVPS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I18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8" width="9.33203125" style="30" customWidth="1"/>
    <col min="9" max="16384" width="10.77734375" style="30"/>
  </cols>
  <sheetData>
    <row r="2" spans="2:9" s="31" customFormat="1" ht="13.2" customHeight="1" x14ac:dyDescent="0.25">
      <c r="B2" s="32" t="s">
        <v>11</v>
      </c>
      <c r="C2" s="32"/>
      <c r="D2" s="32"/>
      <c r="E2" s="32"/>
      <c r="F2" s="32"/>
      <c r="G2" s="32"/>
      <c r="H2" s="32"/>
    </row>
    <row r="3" spans="2:9" s="31" customFormat="1" ht="13.2" customHeight="1" x14ac:dyDescent="0.25">
      <c r="B3" s="33" t="s">
        <v>7</v>
      </c>
      <c r="C3" s="33"/>
      <c r="D3" s="33"/>
      <c r="E3" s="33"/>
      <c r="F3" s="33"/>
      <c r="G3" s="68">
        <v>1</v>
      </c>
      <c r="H3" s="68">
        <f>+G3+1</f>
        <v>2</v>
      </c>
    </row>
    <row r="5" spans="2:9" ht="13.2" customHeight="1" x14ac:dyDescent="0.25">
      <c r="B5" s="74" t="s">
        <v>16</v>
      </c>
      <c r="C5" s="69"/>
      <c r="D5" s="69"/>
      <c r="E5" s="69"/>
      <c r="F5" s="69"/>
    </row>
    <row r="6" spans="2:9" ht="13.2" customHeight="1" x14ac:dyDescent="0.25">
      <c r="B6" s="70" t="s">
        <v>17</v>
      </c>
      <c r="C6" s="70"/>
      <c r="D6" s="70"/>
      <c r="E6" s="70"/>
      <c r="F6" s="70"/>
      <c r="G6" s="71">
        <v>1000</v>
      </c>
      <c r="H6" s="72">
        <f>+G6</f>
        <v>1000</v>
      </c>
      <c r="I6" s="73"/>
    </row>
    <row r="7" spans="2:9" ht="13.2" customHeight="1" x14ac:dyDescent="0.25">
      <c r="B7" s="56" t="s">
        <v>18</v>
      </c>
      <c r="C7" s="56"/>
      <c r="D7" s="56"/>
      <c r="E7" s="56"/>
      <c r="F7" s="56"/>
      <c r="G7" s="57">
        <v>520</v>
      </c>
      <c r="H7" s="58">
        <f>+G7</f>
        <v>520</v>
      </c>
    </row>
    <row r="8" spans="2:9" ht="13.2" customHeight="1" x14ac:dyDescent="0.25">
      <c r="B8" s="56" t="s">
        <v>19</v>
      </c>
      <c r="C8" s="56"/>
      <c r="D8" s="56"/>
      <c r="E8" s="56"/>
      <c r="F8" s="56"/>
      <c r="G8" s="57">
        <v>80</v>
      </c>
      <c r="H8" s="58">
        <f>+G8</f>
        <v>80</v>
      </c>
    </row>
    <row r="9" spans="2:9" ht="13.2" customHeight="1" x14ac:dyDescent="0.25">
      <c r="B9" s="76" t="s">
        <v>15</v>
      </c>
      <c r="C9" s="76"/>
      <c r="D9" s="77"/>
      <c r="E9" s="77"/>
      <c r="F9" s="77"/>
      <c r="G9" s="79">
        <f>+SUM(G6:G8)</f>
        <v>1600</v>
      </c>
      <c r="H9" s="79">
        <f>+SUM(H6:H8)</f>
        <v>1600</v>
      </c>
    </row>
    <row r="10" spans="2:9" ht="13.2" customHeight="1" x14ac:dyDescent="0.25">
      <c r="B10" s="55"/>
      <c r="C10" s="55"/>
      <c r="D10" s="55"/>
      <c r="E10" s="55"/>
      <c r="F10" s="55"/>
      <c r="G10" s="59"/>
      <c r="H10" s="59"/>
    </row>
    <row r="11" spans="2:9" ht="13.2" customHeight="1" x14ac:dyDescent="0.25">
      <c r="B11" s="60" t="s">
        <v>10</v>
      </c>
      <c r="C11" s="55"/>
      <c r="D11" s="55"/>
      <c r="E11" s="55"/>
      <c r="F11" s="55"/>
      <c r="G11" s="57">
        <v>1400</v>
      </c>
      <c r="H11" s="58">
        <f>+G11</f>
        <v>1400</v>
      </c>
    </row>
    <row r="12" spans="2:9" ht="13.2" customHeight="1" x14ac:dyDescent="0.25">
      <c r="B12" s="55"/>
      <c r="C12" s="55"/>
      <c r="D12" s="55"/>
      <c r="E12" s="55"/>
      <c r="F12" s="55"/>
      <c r="G12" s="59"/>
      <c r="H12" s="59"/>
    </row>
    <row r="13" spans="2:9" s="31" customFormat="1" ht="13.2" customHeight="1" x14ac:dyDescent="0.25">
      <c r="B13" s="64" t="s">
        <v>11</v>
      </c>
      <c r="C13" s="65"/>
      <c r="D13" s="65"/>
      <c r="E13" s="65"/>
      <c r="F13" s="65"/>
      <c r="G13" s="66">
        <f>+G9/G11</f>
        <v>1.1428571428571428</v>
      </c>
      <c r="H13" s="67">
        <f>+H9/H11</f>
        <v>1.1428571428571428</v>
      </c>
    </row>
    <row r="14" spans="2:9" ht="13.2" customHeight="1" x14ac:dyDescent="0.25">
      <c r="B14" s="55"/>
      <c r="C14" s="55"/>
      <c r="D14" s="55"/>
      <c r="E14" s="55"/>
      <c r="F14" s="55"/>
      <c r="G14" s="59"/>
      <c r="H14" s="59"/>
    </row>
    <row r="15" spans="2:9" ht="13.2" customHeight="1" x14ac:dyDescent="0.25">
      <c r="B15" s="81" t="s">
        <v>12</v>
      </c>
      <c r="C15" s="82"/>
      <c r="D15" s="82"/>
      <c r="E15" s="82"/>
      <c r="F15" s="82"/>
      <c r="G15" s="80">
        <v>20</v>
      </c>
      <c r="H15" s="80">
        <v>26</v>
      </c>
    </row>
    <row r="16" spans="2:9" ht="13.2" customHeight="1" x14ac:dyDescent="0.25">
      <c r="B16" s="75" t="s">
        <v>14</v>
      </c>
      <c r="C16" s="61"/>
      <c r="D16" s="61"/>
      <c r="E16" s="61"/>
      <c r="F16" s="61"/>
      <c r="G16" s="62" t="str">
        <f>+IFERROR(G15/F15-1,"n.a.")</f>
        <v>n.a.</v>
      </c>
      <c r="H16" s="62">
        <f>+IFERROR(H15/G15-1,"n.a.")</f>
        <v>0.30000000000000004</v>
      </c>
    </row>
    <row r="17" spans="2:8" ht="13.2" customHeight="1" x14ac:dyDescent="0.25">
      <c r="B17" s="60"/>
      <c r="C17" s="55"/>
      <c r="D17" s="55"/>
      <c r="E17" s="55"/>
      <c r="F17" s="55"/>
      <c r="G17" s="63"/>
      <c r="H17" s="63"/>
    </row>
    <row r="18" spans="2:8" s="31" customFormat="1" ht="13.2" customHeight="1" x14ac:dyDescent="0.25">
      <c r="B18" s="76" t="s">
        <v>13</v>
      </c>
      <c r="C18" s="77"/>
      <c r="D18" s="77"/>
      <c r="E18" s="77"/>
      <c r="F18" s="77"/>
      <c r="G18" s="78">
        <f>+G15*G11</f>
        <v>28000</v>
      </c>
      <c r="H18" s="78">
        <f>+H15*H11</f>
        <v>36400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2022-09-26T06:57:50Z</dcterms:modified>
</cp:coreProperties>
</file>