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A70E889-95A4-4417-8E56-C8DAD84C530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4" i="1" l="1" a="1"/>
  <c r="B14" i="1"/>
  <c r="C14" i="1"/>
  <c r="N14" i="1"/>
  <c r="F7" i="1"/>
  <c r="C15" i="1"/>
  <c r="N15" i="1"/>
  <c r="G7" i="1"/>
  <c r="C16" i="1"/>
  <c r="N16" i="1"/>
  <c r="H7" i="1"/>
  <c r="C17" i="1"/>
  <c r="N17" i="1"/>
  <c r="I7" i="1"/>
  <c r="C18" i="1"/>
  <c r="N18" i="1"/>
  <c r="J7" i="1"/>
  <c r="C19" i="1"/>
  <c r="N19" i="1"/>
  <c r="K7" i="1"/>
  <c r="C20" i="1"/>
  <c r="N20" i="1"/>
  <c r="L7" i="1"/>
  <c r="C21" i="1"/>
  <c r="N21" i="1"/>
  <c r="M7" i="1"/>
  <c r="C22" i="1"/>
  <c r="N22" i="1"/>
  <c r="N7" i="1"/>
  <c r="C23" i="1"/>
  <c r="N23" i="1"/>
  <c r="N24" i="1"/>
  <c r="M14" i="1"/>
  <c r="M15" i="1"/>
  <c r="M16" i="1"/>
  <c r="M17" i="1"/>
  <c r="M18" i="1"/>
  <c r="M19" i="1"/>
  <c r="M20" i="1"/>
  <c r="M21" i="1"/>
  <c r="M22" i="1"/>
  <c r="M24" i="1"/>
  <c r="L14" i="1"/>
  <c r="L15" i="1"/>
  <c r="L16" i="1"/>
  <c r="L17" i="1"/>
  <c r="L18" i="1"/>
  <c r="L19" i="1"/>
  <c r="L20" i="1"/>
  <c r="L21" i="1"/>
  <c r="L24" i="1"/>
  <c r="K14" i="1"/>
  <c r="K15" i="1"/>
  <c r="K16" i="1"/>
  <c r="K17" i="1"/>
  <c r="K18" i="1"/>
  <c r="K19" i="1"/>
  <c r="K20" i="1"/>
  <c r="K24" i="1"/>
  <c r="J14" i="1"/>
  <c r="J15" i="1"/>
  <c r="J16" i="1"/>
  <c r="J17" i="1"/>
  <c r="J18" i="1"/>
  <c r="J19" i="1"/>
  <c r="J24" i="1"/>
  <c r="I14" i="1"/>
  <c r="I15" i="1"/>
  <c r="I16" i="1"/>
  <c r="I17" i="1"/>
  <c r="I18" i="1"/>
  <c r="I24" i="1"/>
  <c r="H14" i="1"/>
  <c r="H15" i="1"/>
  <c r="H16" i="1"/>
  <c r="H17" i="1"/>
  <c r="H24" i="1"/>
  <c r="G14" i="1"/>
  <c r="G15" i="1"/>
  <c r="G16" i="1"/>
  <c r="G24" i="1"/>
  <c r="F14" i="1"/>
  <c r="F15" i="1"/>
  <c r="F24" i="1"/>
  <c r="E14" i="1"/>
  <c r="E24" i="1"/>
  <c r="E8" i="1"/>
  <c r="E9" i="1"/>
  <c r="F6" i="1"/>
  <c r="F8" i="1"/>
  <c r="F9" i="1"/>
  <c r="G6" i="1"/>
  <c r="G8" i="1"/>
  <c r="G9" i="1"/>
  <c r="H6" i="1"/>
  <c r="H8" i="1"/>
  <c r="H9" i="1"/>
  <c r="I6" i="1"/>
  <c r="I8" i="1"/>
  <c r="I9" i="1"/>
  <c r="J6" i="1"/>
  <c r="J8" i="1"/>
  <c r="J9" i="1"/>
  <c r="K6" i="1"/>
  <c r="K8" i="1"/>
  <c r="K9" i="1"/>
  <c r="L6" i="1"/>
  <c r="L8" i="1"/>
  <c r="L9" i="1"/>
  <c r="M6" i="1"/>
  <c r="M8" i="1"/>
  <c r="M9" i="1"/>
  <c r="N6" i="1"/>
  <c r="N8" i="1"/>
  <c r="N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<sst xmlns="http://schemas.openxmlformats.org/spreadsheetml/2006/main" count="29" uniqueCount="29">
  <si>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</si>
  <si>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</si>
  <si>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</si>
  <si>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</si>
  <si>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</si>
  <si>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</si>
  <si>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</si>
  <si>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</si>
  <si>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Amortization of Intangible Assets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</si>
  <si>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Amortization of Intangible Assets</t>
    </r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</si>
  <si>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</si>
  <si>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</si>
  <si>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</si>
  <si>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</si>
  <si>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</si>
  <si>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</si>
  <si>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</si>
  <si>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</si>
  <si>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</si>
  <si>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</si>
  <si>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Beginning of Period</t>
  </si>
  <si>
    <t>(+) Purchases of Intangibles</t>
  </si>
  <si>
    <t>(–) Amortization of Intangibles</t>
  </si>
  <si>
    <t>End of Period</t>
  </si>
  <si>
    <t>Useful Life Assumption</t>
  </si>
  <si>
    <t>Straight-Line Amortization Waterfall Schedule</t>
  </si>
  <si>
    <t>Amortization of Intangible Assets</t>
  </si>
  <si>
    <t>Intangible Assets:</t>
  </si>
  <si>
    <t>Amortization of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</si>
</sst>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_);\(#,##0\);\-\-_)"/>
    <numFmt numFmtId="166" formatCode="@_)"/>
    <numFmt numFmtId="167" formatCode="&quot;$&quot;#,##0_);\(&quot;$&quot;#,##0\);\-\-_)"/>
    <numFmt numFmtId="168" formatCode="0\ &quot;Years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color rgb="FFFF0000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5" fillId="0" borderId="0" xfId="0" applyNumberFormat="1" applyFont="1"/>
    <xf numFmtId="165" fontId="5" fillId="0" borderId="0" xfId="0" quotePrefix="1" applyNumberFormat="1" applyFont="1"/>
    <xf numFmtId="167" fontId="24" fillId="0" borderId="0" xfId="0" applyNumberFormat="1" applyFont="1"/>
    <xf numFmtId="167" fontId="5" fillId="0" borderId="0" xfId="0" applyNumberFormat="1" applyFont="1"/>
    <xf numFmtId="165" fontId="24" fillId="0" borderId="0" xfId="0" applyNumberFormat="1" applyFont="1"/>
    <xf numFmtId="165" fontId="22" fillId="0" borderId="18" xfId="0" quotePrefix="1" applyNumberFormat="1" applyFont="1" applyBorder="1"/>
    <xf numFmtId="167" fontId="22" fillId="0" borderId="18" xfId="0" applyNumberFormat="1" applyFont="1" applyBorder="1"/>
    <xf numFmtId="165" fontId="22" fillId="12" borderId="0" xfId="0" applyNumberFormat="1" applyFont="1" applyFill="1"/>
    <xf numFmtId="167" fontId="25" fillId="0" borderId="0" xfId="0" applyNumberFormat="1" applyFont="1"/>
    <xf numFmtId="168" fontId="24" fillId="0" borderId="19" xfId="0" applyNumberFormat="1" applyFont="1" applyBorder="1" applyAlignment="1">
      <alignment horizontal="center"/>
    </xf>
    <xf numFmtId="165" fontId="26" fillId="0" borderId="0" xfId="0" quotePrefix="1" applyNumberFormat="1" applyFont="1"/>
    <xf numFmtId="166" fontId="22" fillId="0" borderId="17" xfId="0" applyNumberFormat="1" applyFont="1" applyBorder="1" applyAlignment="1">
      <alignment horizontal="right"/>
    </xf>
    <xf numFmtId="165" fontId="5" fillId="0" borderId="18" xfId="0" applyNumberFormat="1" applyFont="1" applyBorder="1"/>
    <xf numFmtId="167" fontId="25" fillId="0" borderId="18" xfId="0" applyNumberFormat="1" applyFont="1" applyBorder="1"/>
    <xf numFmtId="167" fontId="5" fillId="0" borderId="18" xfId="0" applyNumberFormat="1" applyFont="1" applyBorder="1"/>
    <xf numFmtId="165" fontId="22" fillId="13" borderId="20" xfId="0" applyNumberFormat="1" applyFont="1" applyFill="1" applyBorder="1"/>
    <xf numFmtId="167" fontId="22" fillId="13" borderId="21" xfId="0" applyNumberFormat="1" applyFont="1" applyFill="1" applyBorder="1"/>
    <xf numFmtId="167" fontId="22" fillId="13" borderId="22" xfId="0" applyNumberFormat="1" applyFont="1" applyFill="1" applyBorder="1"/>
    <xf numFmtId="164" fontId="23" fillId="0" borderId="0" xfId="0" applyNumberFormat="1" applyFont="1"/>
    <xf numFmtId="164" fontId="5" fillId="0" borderId="0" xfId="0" applyNumberFormat="1" applyFont="1"/>
    <xf numFmtId="164" fontId="5" fillId="0" borderId="0" xfId="0" quotePrefix="1" applyNumberFormat="1" applyFont="1"/>
    <xf numFmtId="164" fontId="22" fillId="0" borderId="18" xfId="0" applyNumberFormat="1" applyFont="1" applyBorder="1"/>
    <xf numFmtId="164" fontId="5" fillId="12" borderId="0" xfId="0" applyNumberFormat="1" applyFont="1" applyFill="1"/>
    <xf numFmtId="164" fontId="25" fillId="0" borderId="18" xfId="0" applyNumberFormat="1" applyFont="1" applyBorder="1"/>
    <xf numFmtId="164" fontId="25" fillId="0" borderId="0" xfId="0" applyNumberFormat="1" applyFont="1"/>
    <xf numFmtId="164" fontId="22" fillId="13" borderId="21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tangible-assets-amortiz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pB9bjnjeB0zib1iV/YqWUnw/ZsdTmWKPPoHgXdGmShrB27ujbHsC4TvFE7gL3HMuggx2YDcRp57Ec9FfrHWzg==" saltValue="6z2e5ft0gnpXmx8pt2V+U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mortization of Intangible Asset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N2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4" width="10.77734375" style="30" customWidth="1"/>
    <col min="15" max="16384" width="10.77734375" style="30"/>
  </cols>
  <sheetData>
    <row r="2" spans="2:14" s="31" customFormat="1" ht="13.2" customHeight="1" x14ac:dyDescent="0.25">
      <c r="B2" s="32" t="s">
        <v>26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2:14" s="31" customFormat="1" ht="13.2" customHeight="1" x14ac:dyDescent="0.25">
      <c r="B3" s="33" t="s">
        <v>7</v>
      </c>
      <c r="C3" s="33"/>
      <c r="D3" s="33"/>
      <c r="E3" s="66" t="s">
        <v>10</v>
      </c>
      <c r="F3" s="66" t="s">
        <v>11</v>
      </c>
      <c r="G3" s="66" t="s">
        <v>12</v>
      </c>
      <c r="H3" s="66" t="s">
        <v>13</v>
      </c>
      <c r="I3" s="66" t="s">
        <v>14</v>
      </c>
      <c r="J3" s="66" t="s">
        <v>15</v>
      </c>
      <c r="K3" s="66" t="s">
        <v>16</v>
      </c>
      <c r="L3" s="66" t="s">
        <v>17</v>
      </c>
      <c r="M3" s="66" t="s">
        <v>18</v>
      </c>
      <c r="N3" s="66" t="s">
        <v>19</v>
      </c>
    </row>
    <row r="5" spans="2:14" ht="13.2" customHeight="1" x14ac:dyDescent="0.25">
      <c r="B5" s="65" t="s">
        <v>27</v>
      </c>
      <c r="C5" s="74"/>
      <c r="D5" s="74"/>
      <c r="E5" s="73"/>
      <c r="F5" s="74"/>
      <c r="G5" s="74"/>
      <c r="H5" s="74"/>
      <c r="I5" s="74"/>
      <c r="J5" s="74"/>
      <c r="K5" s="74"/>
      <c r="L5" s="74"/>
      <c r="M5" s="74"/>
      <c r="N5" s="74"/>
    </row>
    <row r="6" spans="2:14" ht="13.2" customHeight="1" x14ac:dyDescent="0.25">
      <c r="B6" s="56" t="s">
        <v>20</v>
      </c>
      <c r="C6" s="74"/>
      <c r="D6" s="74"/>
      <c r="E6" s="57">
        <v>800</v>
      </c>
      <c r="F6" s="58">
        <f>+E9</f>
        <v>890</v>
      </c>
      <c r="G6" s="58">
        <f>+F9</f>
        <v>970</v>
      </c>
      <c r="H6" s="58">
        <f>+G9</f>
        <v>1040</v>
      </c>
      <c r="I6" s="58">
        <f>+H9</f>
        <v>1100</v>
      </c>
      <c r="J6" s="58">
        <f>+I9</f>
        <v>1150</v>
      </c>
      <c r="K6" s="58">
        <f>+J9</f>
        <v>1190</v>
      </c>
      <c r="L6" s="58">
        <f>+K9</f>
        <v>1220</v>
      </c>
      <c r="M6" s="58">
        <f>+L9</f>
        <v>1240</v>
      </c>
      <c r="N6" s="58">
        <f>+M9</f>
        <v>1250</v>
      </c>
    </row>
    <row r="7" spans="2:14" ht="13.2" customHeight="1" x14ac:dyDescent="0.25">
      <c r="B7" s="56" t="s">
        <v>21</v>
      </c>
      <c r="C7" s="74"/>
      <c r="D7" s="74"/>
      <c r="E7" s="59">
        <v>100</v>
      </c>
      <c r="F7" s="59">
        <f>+E7</f>
        <v>100</v>
      </c>
      <c r="G7" s="59">
        <f>+F7</f>
        <v>100</v>
      </c>
      <c r="H7" s="59">
        <f>+G7</f>
        <v>100</v>
      </c>
      <c r="I7" s="59">
        <f>+H7</f>
        <v>100</v>
      </c>
      <c r="J7" s="59">
        <f>+I7</f>
        <v>100</v>
      </c>
      <c r="K7" s="59">
        <f>+J7</f>
        <v>100</v>
      </c>
      <c r="L7" s="59">
        <f>+K7</f>
        <v>100</v>
      </c>
      <c r="M7" s="59">
        <f>+L7</f>
        <v>100</v>
      </c>
      <c r="N7" s="59">
        <f>+M7</f>
        <v>100</v>
      </c>
    </row>
    <row r="8" spans="2:14" ht="13.2" customHeight="1" x14ac:dyDescent="0.25">
      <c r="B8" s="56" t="s">
        <v>22</v>
      </c>
      <c r="C8" s="74"/>
      <c r="D8" s="74"/>
      <c r="E8" s="55">
        <f>-E24</f>
        <v>-10</v>
      </c>
      <c r="F8" s="55">
        <f>-F24</f>
        <v>-20</v>
      </c>
      <c r="G8" s="55">
        <f>-G24</f>
        <v>-30</v>
      </c>
      <c r="H8" s="55">
        <f>-H24</f>
        <v>-40</v>
      </c>
      <c r="I8" s="55">
        <f>-I24</f>
        <v>-50</v>
      </c>
      <c r="J8" s="55">
        <f>-J24</f>
        <v>-60</v>
      </c>
      <c r="K8" s="55">
        <f>-K24</f>
        <v>-70</v>
      </c>
      <c r="L8" s="55">
        <f>-L24</f>
        <v>-80</v>
      </c>
      <c r="M8" s="55">
        <f>-M24</f>
        <v>-90</v>
      </c>
      <c r="N8" s="55">
        <f>-N24</f>
        <v>-100</v>
      </c>
    </row>
    <row r="9" spans="2:14" ht="13.2" customHeight="1" x14ac:dyDescent="0.25">
      <c r="B9" s="60" t="s">
        <v>23</v>
      </c>
      <c r="C9" s="76"/>
      <c r="D9" s="76"/>
      <c r="E9" s="61">
        <f>SUM(E6:E8)</f>
        <v>890</v>
      </c>
      <c r="F9" s="61">
        <f>SUM(F6:F8)</f>
        <v>970</v>
      </c>
      <c r="G9" s="61">
        <f>SUM(G6:G8)</f>
        <v>1040</v>
      </c>
      <c r="H9" s="61">
        <f>SUM(H6:H8)</f>
        <v>1100</v>
      </c>
      <c r="I9" s="61">
        <f>SUM(I6:I8)</f>
        <v>1150</v>
      </c>
      <c r="J9" s="61">
        <f>SUM(J6:J8)</f>
        <v>1190</v>
      </c>
      <c r="K9" s="61">
        <f>SUM(K6:K8)</f>
        <v>1220</v>
      </c>
      <c r="L9" s="61">
        <f>SUM(L6:L8)</f>
        <v>1240</v>
      </c>
      <c r="M9" s="61">
        <f>SUM(M6:M8)</f>
        <v>1250</v>
      </c>
      <c r="N9" s="61">
        <f>SUM(N6:N8)</f>
        <v>1250</v>
      </c>
    </row>
    <row r="10" spans="2:14" ht="13.2" customHeight="1" x14ac:dyDescent="0.25">
      <c r="B10" s="75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</row>
    <row r="11" spans="2:14" ht="13.2" customHeight="1" x14ac:dyDescent="0.25">
      <c r="B11" s="56" t="s">
        <v>24</v>
      </c>
      <c r="C11" s="74"/>
      <c r="D11" s="64">
        <v>10</v>
      </c>
      <c r="F11" s="74"/>
      <c r="G11" s="74"/>
      <c r="H11" s="74"/>
      <c r="I11" s="74"/>
      <c r="J11" s="74"/>
      <c r="K11" s="74"/>
      <c r="L11" s="74"/>
      <c r="M11" s="74"/>
      <c r="N11" s="74"/>
    </row>
    <row r="12" spans="2:14" ht="13.2" customHeight="1" x14ac:dyDescent="0.25">
      <c r="B12" s="75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</row>
    <row r="13" spans="2:14" ht="13.2" customHeight="1" x14ac:dyDescent="0.25">
      <c r="B13" s="62" t="s">
        <v>25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</row>
    <row r="14" spans="2:14" ht="13.2" customHeight="1" x14ac:dyDescent="0.25">
      <c r="B14" s="67" t="str" cm="1">
        <f t="array" ref="B14:B23">+TRANSPOSE(E3:N3)</f>
        <v>Year 1</v>
      </c>
      <c r="C14" s="68">
        <f>-_xlfn.XLOOKUP(B14,$E$3:$N$3,$E$7:$N$7)</f>
        <v>-100</v>
      </c>
      <c r="D14" s="78"/>
      <c r="E14" s="69">
        <f>-$C14/$D$11</f>
        <v>10</v>
      </c>
      <c r="F14" s="69">
        <f>-$C14/$D$11</f>
        <v>10</v>
      </c>
      <c r="G14" s="69">
        <f>-$C14/$D$11</f>
        <v>10</v>
      </c>
      <c r="H14" s="69">
        <f>-$C14/$D$11</f>
        <v>10</v>
      </c>
      <c r="I14" s="69">
        <f>-$C14/$D$11</f>
        <v>10</v>
      </c>
      <c r="J14" s="69">
        <f>-$C14/$D$11</f>
        <v>10</v>
      </c>
      <c r="K14" s="69">
        <f>-$C14/$D$11</f>
        <v>10</v>
      </c>
      <c r="L14" s="69">
        <f>-$C14/$D$11</f>
        <v>10</v>
      </c>
      <c r="M14" s="69">
        <f>-$C14/$D$11</f>
        <v>10</v>
      </c>
      <c r="N14" s="69">
        <f>-$C14/$D$11</f>
        <v>10</v>
      </c>
    </row>
    <row r="15" spans="2:14" ht="13.2" customHeight="1" x14ac:dyDescent="0.25">
      <c r="B15" s="55" t="str">
        <v>Year 2</v>
      </c>
      <c r="C15" s="63">
        <f>-_xlfn.XLOOKUP(B15,$E$3:$N$3,$E$7:$N$7)</f>
        <v>-100</v>
      </c>
      <c r="D15" s="79"/>
      <c r="E15" s="74"/>
      <c r="F15" s="58">
        <f>-$C15/$D$11</f>
        <v>10</v>
      </c>
      <c r="G15" s="58">
        <f>-$C15/$D$11</f>
        <v>10</v>
      </c>
      <c r="H15" s="58">
        <f>-$C15/$D$11</f>
        <v>10</v>
      </c>
      <c r="I15" s="58">
        <f>-$C15/$D$11</f>
        <v>10</v>
      </c>
      <c r="J15" s="58">
        <f>-$C15/$D$11</f>
        <v>10</v>
      </c>
      <c r="K15" s="58">
        <f>-$C15/$D$11</f>
        <v>10</v>
      </c>
      <c r="L15" s="58">
        <f>-$C15/$D$11</f>
        <v>10</v>
      </c>
      <c r="M15" s="58">
        <f>-$C15/$D$11</f>
        <v>10</v>
      </c>
      <c r="N15" s="58">
        <f>-$C15/$D$11</f>
        <v>10</v>
      </c>
    </row>
    <row r="16" spans="2:14" ht="13.2" customHeight="1" x14ac:dyDescent="0.25">
      <c r="B16" s="55" t="str">
        <v>Year 3</v>
      </c>
      <c r="C16" s="63">
        <f>-_xlfn.XLOOKUP(B16,$E$3:$N$3,$E$7:$N$7)</f>
        <v>-100</v>
      </c>
      <c r="D16" s="79"/>
      <c r="E16" s="74"/>
      <c r="F16" s="74"/>
      <c r="G16" s="58">
        <f>-$C16/$D$11</f>
        <v>10</v>
      </c>
      <c r="H16" s="58">
        <f>-$C16/$D$11</f>
        <v>10</v>
      </c>
      <c r="I16" s="58">
        <f>-$C16/$D$11</f>
        <v>10</v>
      </c>
      <c r="J16" s="58">
        <f>-$C16/$D$11</f>
        <v>10</v>
      </c>
      <c r="K16" s="58">
        <f>-$C16/$D$11</f>
        <v>10</v>
      </c>
      <c r="L16" s="58">
        <f>-$C16/$D$11</f>
        <v>10</v>
      </c>
      <c r="M16" s="58">
        <f>-$C16/$D$11</f>
        <v>10</v>
      </c>
      <c r="N16" s="58">
        <f>-$C16/$D$11</f>
        <v>10</v>
      </c>
    </row>
    <row r="17" spans="2:14" ht="13.2" customHeight="1" x14ac:dyDescent="0.25">
      <c r="B17" s="55" t="str">
        <v>Year 4</v>
      </c>
      <c r="C17" s="63">
        <f>-_xlfn.XLOOKUP(B17,$E$3:$N$3,$E$7:$N$7)</f>
        <v>-100</v>
      </c>
      <c r="D17" s="79"/>
      <c r="E17" s="74"/>
      <c r="F17" s="74"/>
      <c r="G17" s="74"/>
      <c r="H17" s="58">
        <f>-$C17/$D$11</f>
        <v>10</v>
      </c>
      <c r="I17" s="58">
        <f>-$C17/$D$11</f>
        <v>10</v>
      </c>
      <c r="J17" s="58">
        <f>-$C17/$D$11</f>
        <v>10</v>
      </c>
      <c r="K17" s="58">
        <f>-$C17/$D$11</f>
        <v>10</v>
      </c>
      <c r="L17" s="58">
        <f>-$C17/$D$11</f>
        <v>10</v>
      </c>
      <c r="M17" s="58">
        <f>-$C17/$D$11</f>
        <v>10</v>
      </c>
      <c r="N17" s="58">
        <f>-$C17/$D$11</f>
        <v>10</v>
      </c>
    </row>
    <row r="18" spans="2:14" ht="13.2" customHeight="1" x14ac:dyDescent="0.25">
      <c r="B18" s="55" t="str">
        <v>Year 5</v>
      </c>
      <c r="C18" s="63">
        <f>-_xlfn.XLOOKUP(B18,$E$3:$N$3,$E$7:$N$7)</f>
        <v>-100</v>
      </c>
      <c r="D18" s="79"/>
      <c r="E18" s="74"/>
      <c r="F18" s="74"/>
      <c r="G18" s="74"/>
      <c r="H18" s="74"/>
      <c r="I18" s="58">
        <f>-$C18/$D$11</f>
        <v>10</v>
      </c>
      <c r="J18" s="58">
        <f>-$C18/$D$11</f>
        <v>10</v>
      </c>
      <c r="K18" s="58">
        <f>-$C18/$D$11</f>
        <v>10</v>
      </c>
      <c r="L18" s="58">
        <f>-$C18/$D$11</f>
        <v>10</v>
      </c>
      <c r="M18" s="58">
        <f>-$C18/$D$11</f>
        <v>10</v>
      </c>
      <c r="N18" s="58">
        <f>-$C18/$D$11</f>
        <v>10</v>
      </c>
    </row>
    <row r="19" spans="2:14" ht="13.2" customHeight="1" x14ac:dyDescent="0.25">
      <c r="B19" s="55" t="str">
        <v>Year 6</v>
      </c>
      <c r="C19" s="63">
        <f>-_xlfn.XLOOKUP(B19,$E$3:$N$3,$E$7:$N$7)</f>
        <v>-100</v>
      </c>
      <c r="D19" s="79"/>
      <c r="E19" s="74"/>
      <c r="F19" s="74"/>
      <c r="G19" s="74"/>
      <c r="H19" s="74"/>
      <c r="I19" s="74"/>
      <c r="J19" s="58">
        <f>-$C19/$D$11</f>
        <v>10</v>
      </c>
      <c r="K19" s="58">
        <f>-$C19/$D$11</f>
        <v>10</v>
      </c>
      <c r="L19" s="58">
        <f>-$C19/$D$11</f>
        <v>10</v>
      </c>
      <c r="M19" s="58">
        <f>-$C19/$D$11</f>
        <v>10</v>
      </c>
      <c r="N19" s="58">
        <f>-$C19/$D$11</f>
        <v>10</v>
      </c>
    </row>
    <row r="20" spans="2:14" ht="13.2" customHeight="1" x14ac:dyDescent="0.25">
      <c r="B20" s="55" t="str">
        <v>Year 7</v>
      </c>
      <c r="C20" s="63">
        <f>-_xlfn.XLOOKUP(B20,$E$3:$N$3,$E$7:$N$7)</f>
        <v>-100</v>
      </c>
      <c r="D20" s="79"/>
      <c r="E20" s="74"/>
      <c r="F20" s="74"/>
      <c r="G20" s="74"/>
      <c r="H20" s="74"/>
      <c r="I20" s="74"/>
      <c r="J20" s="74"/>
      <c r="K20" s="58">
        <f>-$C20/$D$11</f>
        <v>10</v>
      </c>
      <c r="L20" s="58">
        <f>-$C20/$D$11</f>
        <v>10</v>
      </c>
      <c r="M20" s="58">
        <f>-$C20/$D$11</f>
        <v>10</v>
      </c>
      <c r="N20" s="58">
        <f>-$C20/$D$11</f>
        <v>10</v>
      </c>
    </row>
    <row r="21" spans="2:14" ht="13.2" customHeight="1" x14ac:dyDescent="0.25">
      <c r="B21" s="55" t="str">
        <v>Year 8</v>
      </c>
      <c r="C21" s="63">
        <f>-_xlfn.XLOOKUP(B21,$E$3:$N$3,$E$7:$N$7)</f>
        <v>-100</v>
      </c>
      <c r="D21" s="79"/>
      <c r="E21" s="74"/>
      <c r="F21" s="74"/>
      <c r="G21" s="74"/>
      <c r="H21" s="74"/>
      <c r="I21" s="74"/>
      <c r="J21" s="74"/>
      <c r="K21" s="74"/>
      <c r="L21" s="58">
        <f>-$C21/$D$11</f>
        <v>10</v>
      </c>
      <c r="M21" s="58">
        <f>-$C21/$D$11</f>
        <v>10</v>
      </c>
      <c r="N21" s="58">
        <f>-$C21/$D$11</f>
        <v>10</v>
      </c>
    </row>
    <row r="22" spans="2:14" ht="13.2" customHeight="1" x14ac:dyDescent="0.25">
      <c r="B22" s="55" t="str">
        <v>Year 9</v>
      </c>
      <c r="C22" s="63">
        <f>-_xlfn.XLOOKUP(B22,$E$3:$N$3,$E$7:$N$7)</f>
        <v>-100</v>
      </c>
      <c r="D22" s="79"/>
      <c r="E22" s="74"/>
      <c r="F22" s="74"/>
      <c r="G22" s="74"/>
      <c r="H22" s="74"/>
      <c r="I22" s="74"/>
      <c r="J22" s="74"/>
      <c r="K22" s="74"/>
      <c r="L22" s="74"/>
      <c r="M22" s="58">
        <f>-$C22/$D$11</f>
        <v>10</v>
      </c>
      <c r="N22" s="58">
        <f>-$C22/$D$11</f>
        <v>10</v>
      </c>
    </row>
    <row r="23" spans="2:14" ht="13.2" customHeight="1" x14ac:dyDescent="0.25">
      <c r="B23" s="55" t="str">
        <v>Year 10</v>
      </c>
      <c r="C23" s="63">
        <f>-_xlfn.XLOOKUP(B23,$E$3:$N$3,$E$7:$N$7)</f>
        <v>-100</v>
      </c>
      <c r="D23" s="79"/>
      <c r="E23" s="74"/>
      <c r="F23" s="74"/>
      <c r="G23" s="74"/>
      <c r="H23" s="74"/>
      <c r="I23" s="74"/>
      <c r="J23" s="74"/>
      <c r="K23" s="74"/>
      <c r="L23" s="74"/>
      <c r="M23" s="74"/>
      <c r="N23" s="58">
        <f>-$C23/$D$11</f>
        <v>10</v>
      </c>
    </row>
    <row r="24" spans="2:14" ht="13.2" customHeight="1" x14ac:dyDescent="0.25">
      <c r="B24" s="70" t="s">
        <v>28</v>
      </c>
      <c r="C24" s="80"/>
      <c r="D24" s="80"/>
      <c r="E24" s="71">
        <f>SUM(E14:E23)</f>
        <v>10</v>
      </c>
      <c r="F24" s="71">
        <f>SUM(F14:F23)</f>
        <v>20</v>
      </c>
      <c r="G24" s="71">
        <f>SUM(G14:G23)</f>
        <v>30</v>
      </c>
      <c r="H24" s="71">
        <f>SUM(H14:H23)</f>
        <v>40</v>
      </c>
      <c r="I24" s="71">
        <f>SUM(I14:I23)</f>
        <v>50</v>
      </c>
      <c r="J24" s="71">
        <f>SUM(J14:J23)</f>
        <v>60</v>
      </c>
      <c r="K24" s="71">
        <f>SUM(K14:K23)</f>
        <v>70</v>
      </c>
      <c r="L24" s="71">
        <f>SUM(L14:L23)</f>
        <v>80</v>
      </c>
      <c r="M24" s="71">
        <f>SUM(M14:M23)</f>
        <v>90</v>
      </c>
      <c r="N24" s="72">
        <f>SUM(N14:N23)</f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2022-09-25T07:35:26Z</dcterms:modified>
</cp:coreProperties>
</file>