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31"/>
  <workbookPr filterPrivacy="1"/>
  <xr:revisionPtr revIDLastSave="0" documentId="13_ncr:1_{4D6305FE-1F35-4325-A181-2E759D860E24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3" i="1" l="1"/>
  <c r="C13" i="1"/>
  <c r="D13" i="1"/>
  <c r="D10" i="1"/>
  <c r="B14" i="1"/>
  <c r="B15" i="1" s="1"/>
  <c r="B16" i="1" s="1"/>
  <c r="B17" i="1" s="1"/>
  <c r="B18" i="1" s="1"/>
  <c r="B19" i="1" s="1"/>
  <c r="D8" i="1"/>
  <c r="E18" i="1" s="1"/>
  <c r="C26" i="1" l="1"/>
  <c r="G26" i="1" s="1"/>
  <c r="C201" i="1"/>
  <c r="G201" i="1" s="1"/>
  <c r="C189" i="1"/>
  <c r="G189" i="1" s="1"/>
  <c r="C86" i="1"/>
  <c r="G86" i="1" s="1"/>
  <c r="C185" i="1"/>
  <c r="G185" i="1" s="1"/>
  <c r="C178" i="1"/>
  <c r="G178" i="1" s="1"/>
  <c r="C166" i="1"/>
  <c r="G166" i="1" s="1"/>
  <c r="C294" i="1"/>
  <c r="G294" i="1" s="1"/>
  <c r="C154" i="1"/>
  <c r="G154" i="1" s="1"/>
  <c r="C278" i="1"/>
  <c r="G278" i="1" s="1"/>
  <c r="C271" i="1"/>
  <c r="G271" i="1" s="1"/>
  <c r="C84" i="1"/>
  <c r="G84" i="1" s="1"/>
  <c r="C73" i="1"/>
  <c r="G73" i="1" s="1"/>
  <c r="C62" i="1"/>
  <c r="G62" i="1" s="1"/>
  <c r="C249" i="1"/>
  <c r="G249" i="1" s="1"/>
  <c r="C247" i="1"/>
  <c r="G247" i="1" s="1"/>
  <c r="C49" i="1"/>
  <c r="G49" i="1" s="1"/>
  <c r="C38" i="1"/>
  <c r="G38" i="1" s="1"/>
  <c r="C177" i="1"/>
  <c r="G177" i="1" s="1"/>
  <c r="C295" i="1"/>
  <c r="G295" i="1" s="1"/>
  <c r="C156" i="1"/>
  <c r="G156" i="1" s="1"/>
  <c r="C282" i="1"/>
  <c r="G282" i="1" s="1"/>
  <c r="C142" i="1"/>
  <c r="G142" i="1" s="1"/>
  <c r="C270" i="1"/>
  <c r="G270" i="1" s="1"/>
  <c r="C258" i="1"/>
  <c r="G258" i="1" s="1"/>
  <c r="C254" i="1"/>
  <c r="G254" i="1" s="1"/>
  <c r="C61" i="1"/>
  <c r="G61" i="1" s="1"/>
  <c r="C202" i="1"/>
  <c r="G202" i="1" s="1"/>
  <c r="C39" i="1"/>
  <c r="G39" i="1" s="1"/>
  <c r="C15" i="1"/>
  <c r="G15" i="1" s="1"/>
  <c r="C236" i="1"/>
  <c r="G236" i="1" s="1"/>
  <c r="C132" i="1"/>
  <c r="G132" i="1" s="1"/>
  <c r="C14" i="1"/>
  <c r="G14" i="1" s="1"/>
  <c r="C225" i="1"/>
  <c r="G225" i="1" s="1"/>
  <c r="C119" i="1"/>
  <c r="G119" i="1" s="1"/>
  <c r="C223" i="1"/>
  <c r="G223" i="1" s="1"/>
  <c r="C109" i="1"/>
  <c r="G109" i="1" s="1"/>
  <c r="C231" i="1"/>
  <c r="G231" i="1" s="1"/>
  <c r="C130" i="1"/>
  <c r="G130" i="1" s="1"/>
  <c r="C305" i="1"/>
  <c r="G305" i="1" s="1"/>
  <c r="C212" i="1"/>
  <c r="G212" i="1" s="1"/>
  <c r="C108" i="1"/>
  <c r="G108" i="1" s="1"/>
  <c r="C301" i="1"/>
  <c r="G301" i="1" s="1"/>
  <c r="C207" i="1"/>
  <c r="G207" i="1" s="1"/>
  <c r="C95" i="1"/>
  <c r="G95" i="1" s="1"/>
  <c r="C161" i="1"/>
  <c r="G161" i="1" s="1"/>
  <c r="C114" i="1"/>
  <c r="G114" i="1" s="1"/>
  <c r="C68" i="1"/>
  <c r="G68" i="1" s="1"/>
  <c r="C300" i="1"/>
  <c r="G300" i="1" s="1"/>
  <c r="C253" i="1"/>
  <c r="G253" i="1" s="1"/>
  <c r="C230" i="1"/>
  <c r="G230" i="1" s="1"/>
  <c r="C183" i="1"/>
  <c r="G183" i="1" s="1"/>
  <c r="C159" i="1"/>
  <c r="G159" i="1" s="1"/>
  <c r="C113" i="1"/>
  <c r="G113" i="1" s="1"/>
  <c r="C90" i="1"/>
  <c r="G90" i="1" s="1"/>
  <c r="C66" i="1"/>
  <c r="G66" i="1" s="1"/>
  <c r="C44" i="1"/>
  <c r="G44" i="1" s="1"/>
  <c r="C20" i="1"/>
  <c r="G20" i="1" s="1"/>
  <c r="C298" i="1"/>
  <c r="G298" i="1" s="1"/>
  <c r="C274" i="1"/>
  <c r="G274" i="1" s="1"/>
  <c r="C252" i="1"/>
  <c r="G252" i="1" s="1"/>
  <c r="C228" i="1"/>
  <c r="G228" i="1" s="1"/>
  <c r="C205" i="1"/>
  <c r="G205" i="1" s="1"/>
  <c r="C182" i="1"/>
  <c r="G182" i="1" s="1"/>
  <c r="C158" i="1"/>
  <c r="G158" i="1" s="1"/>
  <c r="C135" i="1"/>
  <c r="G135" i="1" s="1"/>
  <c r="C111" i="1"/>
  <c r="G111" i="1" s="1"/>
  <c r="C89" i="1"/>
  <c r="G89" i="1" s="1"/>
  <c r="C65" i="1"/>
  <c r="G65" i="1" s="1"/>
  <c r="C42" i="1"/>
  <c r="G42" i="1" s="1"/>
  <c r="C18" i="1"/>
  <c r="G18" i="1" s="1"/>
  <c r="C138" i="1"/>
  <c r="G138" i="1" s="1"/>
  <c r="C92" i="1"/>
  <c r="G92" i="1" s="1"/>
  <c r="C45" i="1"/>
  <c r="G45" i="1" s="1"/>
  <c r="C22" i="1"/>
  <c r="G22" i="1" s="1"/>
  <c r="C276" i="1"/>
  <c r="G276" i="1" s="1"/>
  <c r="C206" i="1"/>
  <c r="G206" i="1" s="1"/>
  <c r="C137" i="1"/>
  <c r="G137" i="1" s="1"/>
  <c r="C297" i="1"/>
  <c r="G297" i="1" s="1"/>
  <c r="C273" i="1"/>
  <c r="G273" i="1" s="1"/>
  <c r="C250" i="1"/>
  <c r="G250" i="1" s="1"/>
  <c r="C226" i="1"/>
  <c r="G226" i="1" s="1"/>
  <c r="C204" i="1"/>
  <c r="G204" i="1" s="1"/>
  <c r="C180" i="1"/>
  <c r="G180" i="1" s="1"/>
  <c r="C157" i="1"/>
  <c r="G157" i="1" s="1"/>
  <c r="C134" i="1"/>
  <c r="G134" i="1" s="1"/>
  <c r="C110" i="1"/>
  <c r="G110" i="1" s="1"/>
  <c r="C87" i="1"/>
  <c r="G87" i="1" s="1"/>
  <c r="C63" i="1"/>
  <c r="G63" i="1" s="1"/>
  <c r="C41" i="1"/>
  <c r="G41" i="1" s="1"/>
  <c r="C17" i="1"/>
  <c r="G17" i="1" s="1"/>
  <c r="C246" i="1"/>
  <c r="G246" i="1" s="1"/>
  <c r="E19" i="1"/>
  <c r="C290" i="1"/>
  <c r="G290" i="1" s="1"/>
  <c r="C268" i="1"/>
  <c r="G268" i="1" s="1"/>
  <c r="C244" i="1"/>
  <c r="G244" i="1" s="1"/>
  <c r="C221" i="1"/>
  <c r="G221" i="1" s="1"/>
  <c r="C198" i="1"/>
  <c r="G198" i="1" s="1"/>
  <c r="C174" i="1"/>
  <c r="G174" i="1" s="1"/>
  <c r="C151" i="1"/>
  <c r="G151" i="1" s="1"/>
  <c r="C127" i="1"/>
  <c r="G127" i="1" s="1"/>
  <c r="C105" i="1"/>
  <c r="G105" i="1" s="1"/>
  <c r="C81" i="1"/>
  <c r="G81" i="1" s="1"/>
  <c r="C58" i="1"/>
  <c r="G58" i="1" s="1"/>
  <c r="C34" i="1"/>
  <c r="G34" i="1" s="1"/>
  <c r="D14" i="1"/>
  <c r="C292" i="1"/>
  <c r="G292" i="1" s="1"/>
  <c r="C269" i="1"/>
  <c r="G269" i="1" s="1"/>
  <c r="C222" i="1"/>
  <c r="G222" i="1" s="1"/>
  <c r="C175" i="1"/>
  <c r="G175" i="1" s="1"/>
  <c r="C153" i="1"/>
  <c r="G153" i="1" s="1"/>
  <c r="C129" i="1"/>
  <c r="G129" i="1" s="1"/>
  <c r="C106" i="1"/>
  <c r="G106" i="1" s="1"/>
  <c r="C82" i="1"/>
  <c r="G82" i="1" s="1"/>
  <c r="C60" i="1"/>
  <c r="G60" i="1" s="1"/>
  <c r="C36" i="1"/>
  <c r="G36" i="1" s="1"/>
  <c r="C289" i="1"/>
  <c r="G289" i="1" s="1"/>
  <c r="C242" i="1"/>
  <c r="G242" i="1" s="1"/>
  <c r="C173" i="1"/>
  <c r="G173" i="1" s="1"/>
  <c r="C126" i="1"/>
  <c r="G126" i="1" s="1"/>
  <c r="C79" i="1"/>
  <c r="G79" i="1" s="1"/>
  <c r="C33" i="1"/>
  <c r="G33" i="1" s="1"/>
  <c r="C311" i="1"/>
  <c r="G311" i="1" s="1"/>
  <c r="C287" i="1"/>
  <c r="G287" i="1" s="1"/>
  <c r="C265" i="1"/>
  <c r="G265" i="1" s="1"/>
  <c r="C241" i="1"/>
  <c r="G241" i="1" s="1"/>
  <c r="C218" i="1"/>
  <c r="G218" i="1" s="1"/>
  <c r="C194" i="1"/>
  <c r="G194" i="1" s="1"/>
  <c r="C172" i="1"/>
  <c r="G172" i="1" s="1"/>
  <c r="C148" i="1"/>
  <c r="G148" i="1" s="1"/>
  <c r="C125" i="1"/>
  <c r="G125" i="1" s="1"/>
  <c r="C102" i="1"/>
  <c r="G102" i="1" s="1"/>
  <c r="C78" i="1"/>
  <c r="G78" i="1" s="1"/>
  <c r="C55" i="1"/>
  <c r="G55" i="1" s="1"/>
  <c r="C31" i="1"/>
  <c r="G31" i="1" s="1"/>
  <c r="E16" i="1"/>
  <c r="C310" i="1"/>
  <c r="G310" i="1" s="1"/>
  <c r="C286" i="1"/>
  <c r="G286" i="1" s="1"/>
  <c r="C263" i="1"/>
  <c r="G263" i="1" s="1"/>
  <c r="C239" i="1"/>
  <c r="G239" i="1" s="1"/>
  <c r="C217" i="1"/>
  <c r="G217" i="1" s="1"/>
  <c r="C193" i="1"/>
  <c r="G193" i="1" s="1"/>
  <c r="C170" i="1"/>
  <c r="G170" i="1" s="1"/>
  <c r="C146" i="1"/>
  <c r="G146" i="1" s="1"/>
  <c r="C124" i="1"/>
  <c r="G124" i="1" s="1"/>
  <c r="C100" i="1"/>
  <c r="G100" i="1" s="1"/>
  <c r="C77" i="1"/>
  <c r="G77" i="1" s="1"/>
  <c r="C54" i="1"/>
  <c r="G54" i="1" s="1"/>
  <c r="C30" i="1"/>
  <c r="G30" i="1" s="1"/>
  <c r="C199" i="1"/>
  <c r="G199" i="1" s="1"/>
  <c r="C266" i="1"/>
  <c r="G266" i="1" s="1"/>
  <c r="C220" i="1"/>
  <c r="G220" i="1" s="1"/>
  <c r="C196" i="1"/>
  <c r="G196" i="1" s="1"/>
  <c r="C150" i="1"/>
  <c r="G150" i="1" s="1"/>
  <c r="C103" i="1"/>
  <c r="G103" i="1" s="1"/>
  <c r="C57" i="1"/>
  <c r="G57" i="1" s="1"/>
  <c r="E17" i="1"/>
  <c r="C308" i="1"/>
  <c r="G308" i="1" s="1"/>
  <c r="C285" i="1"/>
  <c r="G285" i="1" s="1"/>
  <c r="C262" i="1"/>
  <c r="G262" i="1" s="1"/>
  <c r="C238" i="1"/>
  <c r="G238" i="1" s="1"/>
  <c r="C215" i="1"/>
  <c r="G215" i="1" s="1"/>
  <c r="C191" i="1"/>
  <c r="G191" i="1" s="1"/>
  <c r="C169" i="1"/>
  <c r="G169" i="1" s="1"/>
  <c r="C145" i="1"/>
  <c r="G145" i="1" s="1"/>
  <c r="C122" i="1"/>
  <c r="G122" i="1" s="1"/>
  <c r="C98" i="1"/>
  <c r="G98" i="1" s="1"/>
  <c r="C76" i="1"/>
  <c r="G76" i="1" s="1"/>
  <c r="C52" i="1"/>
  <c r="G52" i="1" s="1"/>
  <c r="C29" i="1"/>
  <c r="G29" i="1" s="1"/>
  <c r="C306" i="1"/>
  <c r="G306" i="1" s="1"/>
  <c r="C284" i="1"/>
  <c r="G284" i="1" s="1"/>
  <c r="C260" i="1"/>
  <c r="G260" i="1" s="1"/>
  <c r="C237" i="1"/>
  <c r="G237" i="1" s="1"/>
  <c r="C214" i="1"/>
  <c r="G214" i="1" s="1"/>
  <c r="C190" i="1"/>
  <c r="G190" i="1" s="1"/>
  <c r="C167" i="1"/>
  <c r="G167" i="1" s="1"/>
  <c r="C143" i="1"/>
  <c r="G143" i="1" s="1"/>
  <c r="C121" i="1"/>
  <c r="G121" i="1" s="1"/>
  <c r="C97" i="1"/>
  <c r="G97" i="1" s="1"/>
  <c r="C74" i="1"/>
  <c r="G74" i="1" s="1"/>
  <c r="C50" i="1"/>
  <c r="G50" i="1" s="1"/>
  <c r="C28" i="1"/>
  <c r="G28" i="1" s="1"/>
  <c r="C303" i="1"/>
  <c r="G303" i="1" s="1"/>
  <c r="C281" i="1"/>
  <c r="G281" i="1" s="1"/>
  <c r="C257" i="1"/>
  <c r="G257" i="1" s="1"/>
  <c r="C234" i="1"/>
  <c r="G234" i="1" s="1"/>
  <c r="C210" i="1"/>
  <c r="G210" i="1" s="1"/>
  <c r="C188" i="1"/>
  <c r="G188" i="1" s="1"/>
  <c r="C164" i="1"/>
  <c r="G164" i="1" s="1"/>
  <c r="C141" i="1"/>
  <c r="G141" i="1" s="1"/>
  <c r="C118" i="1"/>
  <c r="G118" i="1" s="1"/>
  <c r="C94" i="1"/>
  <c r="G94" i="1" s="1"/>
  <c r="C71" i="1"/>
  <c r="G71" i="1" s="1"/>
  <c r="C47" i="1"/>
  <c r="G47" i="1" s="1"/>
  <c r="C25" i="1"/>
  <c r="G25" i="1" s="1"/>
  <c r="C302" i="1"/>
  <c r="G302" i="1" s="1"/>
  <c r="C279" i="1"/>
  <c r="G279" i="1" s="1"/>
  <c r="C255" i="1"/>
  <c r="G255" i="1" s="1"/>
  <c r="C233" i="1"/>
  <c r="G233" i="1" s="1"/>
  <c r="C209" i="1"/>
  <c r="G209" i="1" s="1"/>
  <c r="C186" i="1"/>
  <c r="G186" i="1" s="1"/>
  <c r="C162" i="1"/>
  <c r="G162" i="1" s="1"/>
  <c r="C140" i="1"/>
  <c r="G140" i="1" s="1"/>
  <c r="C116" i="1"/>
  <c r="G116" i="1" s="1"/>
  <c r="C93" i="1"/>
  <c r="G93" i="1" s="1"/>
  <c r="C70" i="1"/>
  <c r="G70" i="1" s="1"/>
  <c r="C46" i="1"/>
  <c r="G46" i="1" s="1"/>
  <c r="C23" i="1"/>
  <c r="G23" i="1" s="1"/>
  <c r="C312" i="1"/>
  <c r="G312" i="1" s="1"/>
  <c r="C296" i="1"/>
  <c r="G296" i="1" s="1"/>
  <c r="C280" i="1"/>
  <c r="G280" i="1" s="1"/>
  <c r="C264" i="1"/>
  <c r="G264" i="1" s="1"/>
  <c r="C248" i="1"/>
  <c r="G248" i="1" s="1"/>
  <c r="C232" i="1"/>
  <c r="G232" i="1" s="1"/>
  <c r="C216" i="1"/>
  <c r="G216" i="1" s="1"/>
  <c r="C200" i="1"/>
  <c r="G200" i="1" s="1"/>
  <c r="C184" i="1"/>
  <c r="G184" i="1" s="1"/>
  <c r="C168" i="1"/>
  <c r="G168" i="1" s="1"/>
  <c r="C152" i="1"/>
  <c r="G152" i="1" s="1"/>
  <c r="C136" i="1"/>
  <c r="G136" i="1" s="1"/>
  <c r="C120" i="1"/>
  <c r="G120" i="1" s="1"/>
  <c r="C104" i="1"/>
  <c r="G104" i="1" s="1"/>
  <c r="C88" i="1"/>
  <c r="G88" i="1" s="1"/>
  <c r="C72" i="1"/>
  <c r="G72" i="1" s="1"/>
  <c r="C56" i="1"/>
  <c r="G56" i="1" s="1"/>
  <c r="C40" i="1"/>
  <c r="G40" i="1" s="1"/>
  <c r="C24" i="1"/>
  <c r="G24" i="1" s="1"/>
  <c r="E13" i="1"/>
  <c r="F13" i="1" s="1"/>
  <c r="C309" i="1"/>
  <c r="G309" i="1" s="1"/>
  <c r="C293" i="1"/>
  <c r="G293" i="1" s="1"/>
  <c r="C277" i="1"/>
  <c r="G277" i="1" s="1"/>
  <c r="C261" i="1"/>
  <c r="G261" i="1" s="1"/>
  <c r="C245" i="1"/>
  <c r="G245" i="1" s="1"/>
  <c r="C229" i="1"/>
  <c r="G229" i="1" s="1"/>
  <c r="C213" i="1"/>
  <c r="G213" i="1" s="1"/>
  <c r="C197" i="1"/>
  <c r="G197" i="1" s="1"/>
  <c r="C181" i="1"/>
  <c r="G181" i="1" s="1"/>
  <c r="C165" i="1"/>
  <c r="G165" i="1" s="1"/>
  <c r="C149" i="1"/>
  <c r="G149" i="1" s="1"/>
  <c r="C133" i="1"/>
  <c r="G133" i="1" s="1"/>
  <c r="C117" i="1"/>
  <c r="G117" i="1" s="1"/>
  <c r="C101" i="1"/>
  <c r="G101" i="1" s="1"/>
  <c r="C85" i="1"/>
  <c r="G85" i="1" s="1"/>
  <c r="C69" i="1"/>
  <c r="G69" i="1" s="1"/>
  <c r="C53" i="1"/>
  <c r="G53" i="1" s="1"/>
  <c r="C37" i="1"/>
  <c r="G37" i="1" s="1"/>
  <c r="C21" i="1"/>
  <c r="G21" i="1" s="1"/>
  <c r="C307" i="1"/>
  <c r="G307" i="1" s="1"/>
  <c r="C291" i="1"/>
  <c r="G291" i="1" s="1"/>
  <c r="C275" i="1"/>
  <c r="G275" i="1" s="1"/>
  <c r="C259" i="1"/>
  <c r="G259" i="1" s="1"/>
  <c r="C243" i="1"/>
  <c r="G243" i="1" s="1"/>
  <c r="C227" i="1"/>
  <c r="G227" i="1" s="1"/>
  <c r="C211" i="1"/>
  <c r="G211" i="1" s="1"/>
  <c r="C195" i="1"/>
  <c r="G195" i="1" s="1"/>
  <c r="C179" i="1"/>
  <c r="G179" i="1" s="1"/>
  <c r="C163" i="1"/>
  <c r="G163" i="1" s="1"/>
  <c r="C147" i="1"/>
  <c r="G147" i="1" s="1"/>
  <c r="C131" i="1"/>
  <c r="G131" i="1" s="1"/>
  <c r="C115" i="1"/>
  <c r="G115" i="1" s="1"/>
  <c r="C99" i="1"/>
  <c r="G99" i="1" s="1"/>
  <c r="C83" i="1"/>
  <c r="G83" i="1" s="1"/>
  <c r="C67" i="1"/>
  <c r="G67" i="1" s="1"/>
  <c r="C51" i="1"/>
  <c r="G51" i="1" s="1"/>
  <c r="C35" i="1"/>
  <c r="G35" i="1" s="1"/>
  <c r="C19" i="1"/>
  <c r="G19" i="1" s="1"/>
  <c r="C304" i="1"/>
  <c r="G304" i="1" s="1"/>
  <c r="C288" i="1"/>
  <c r="G288" i="1" s="1"/>
  <c r="C272" i="1"/>
  <c r="G272" i="1" s="1"/>
  <c r="C256" i="1"/>
  <c r="G256" i="1" s="1"/>
  <c r="C240" i="1"/>
  <c r="G240" i="1" s="1"/>
  <c r="C224" i="1"/>
  <c r="G224" i="1" s="1"/>
  <c r="C208" i="1"/>
  <c r="G208" i="1" s="1"/>
  <c r="C192" i="1"/>
  <c r="G192" i="1" s="1"/>
  <c r="C176" i="1"/>
  <c r="G176" i="1" s="1"/>
  <c r="C160" i="1"/>
  <c r="G160" i="1" s="1"/>
  <c r="C144" i="1"/>
  <c r="G144" i="1" s="1"/>
  <c r="C128" i="1"/>
  <c r="G128" i="1" s="1"/>
  <c r="C112" i="1"/>
  <c r="G112" i="1" s="1"/>
  <c r="C96" i="1"/>
  <c r="G96" i="1" s="1"/>
  <c r="C80" i="1"/>
  <c r="G80" i="1" s="1"/>
  <c r="C64" i="1"/>
  <c r="G64" i="1" s="1"/>
  <c r="C48" i="1"/>
  <c r="G48" i="1" s="1"/>
  <c r="C32" i="1"/>
  <c r="G32" i="1" s="1"/>
  <c r="C16" i="1"/>
  <c r="G16" i="1" s="1"/>
  <c r="C299" i="1"/>
  <c r="G299" i="1" s="1"/>
  <c r="C283" i="1"/>
  <c r="G283" i="1" s="1"/>
  <c r="C267" i="1"/>
  <c r="G267" i="1" s="1"/>
  <c r="C251" i="1"/>
  <c r="G251" i="1" s="1"/>
  <c r="C235" i="1"/>
  <c r="G235" i="1" s="1"/>
  <c r="C219" i="1"/>
  <c r="G219" i="1" s="1"/>
  <c r="C203" i="1"/>
  <c r="G203" i="1" s="1"/>
  <c r="C187" i="1"/>
  <c r="G187" i="1" s="1"/>
  <c r="C171" i="1"/>
  <c r="G171" i="1" s="1"/>
  <c r="C155" i="1"/>
  <c r="G155" i="1" s="1"/>
  <c r="C139" i="1"/>
  <c r="G139" i="1" s="1"/>
  <c r="C123" i="1"/>
  <c r="G123" i="1" s="1"/>
  <c r="C107" i="1"/>
  <c r="G107" i="1" s="1"/>
  <c r="C91" i="1"/>
  <c r="G91" i="1" s="1"/>
  <c r="C75" i="1"/>
  <c r="G75" i="1" s="1"/>
  <c r="C59" i="1"/>
  <c r="G59" i="1" s="1"/>
  <c r="C43" i="1"/>
  <c r="G43" i="1" s="1"/>
  <c r="C27" i="1"/>
  <c r="G27" i="1" s="1"/>
  <c r="D19" i="1"/>
  <c r="E15" i="1"/>
  <c r="D18" i="1"/>
  <c r="E14" i="1"/>
  <c r="D17" i="1"/>
  <c r="D16" i="1"/>
  <c r="D15" i="1"/>
  <c r="B20" i="1"/>
  <c r="F14" i="1" l="1"/>
  <c r="F15" i="1" s="1"/>
  <c r="F16" i="1" s="1"/>
  <c r="F17" i="1" s="1"/>
  <c r="F18" i="1" s="1"/>
  <c r="F19" i="1" s="1"/>
  <c r="E20" i="1"/>
  <c r="D20" i="1"/>
  <c r="G5" i="1"/>
  <c r="B21" i="1"/>
  <c r="F20" i="1" l="1"/>
  <c r="E21" i="1"/>
  <c r="D21" i="1"/>
  <c r="B22" i="1"/>
  <c r="F21" i="1" l="1"/>
  <c r="E22" i="1"/>
  <c r="D22" i="1"/>
  <c r="B23" i="1"/>
  <c r="F22" i="1" l="1"/>
  <c r="D23" i="1"/>
  <c r="E23" i="1"/>
  <c r="B24" i="1"/>
  <c r="F23" i="1" l="1"/>
  <c r="D24" i="1"/>
  <c r="E24" i="1"/>
  <c r="B25" i="1"/>
  <c r="F24" i="1" l="1"/>
  <c r="D25" i="1"/>
  <c r="E25" i="1"/>
  <c r="B26" i="1"/>
  <c r="F25" i="1" l="1"/>
  <c r="D26" i="1"/>
  <c r="E26" i="1"/>
  <c r="B27" i="1"/>
  <c r="F26" i="1" l="1"/>
  <c r="D27" i="1"/>
  <c r="E27" i="1"/>
  <c r="B28" i="1"/>
  <c r="F27" i="1" l="1"/>
  <c r="D28" i="1"/>
  <c r="E28" i="1"/>
  <c r="B29" i="1"/>
  <c r="F28" i="1" l="1"/>
  <c r="D29" i="1"/>
  <c r="E29" i="1"/>
  <c r="B30" i="1"/>
  <c r="F29" i="1" l="1"/>
  <c r="D30" i="1"/>
  <c r="E30" i="1"/>
  <c r="B31" i="1"/>
  <c r="F30" i="1" l="1"/>
  <c r="D31" i="1"/>
  <c r="E31" i="1"/>
  <c r="B32" i="1"/>
  <c r="F31" i="1" l="1"/>
  <c r="D32" i="1"/>
  <c r="E32" i="1"/>
  <c r="B33" i="1"/>
  <c r="F32" i="1" l="1"/>
  <c r="D33" i="1"/>
  <c r="E33" i="1"/>
  <c r="B34" i="1"/>
  <c r="F33" i="1" l="1"/>
  <c r="D34" i="1"/>
  <c r="E34" i="1"/>
  <c r="B35" i="1"/>
  <c r="F34" i="1" l="1"/>
  <c r="E35" i="1"/>
  <c r="D35" i="1"/>
  <c r="B36" i="1"/>
  <c r="F35" i="1" l="1"/>
  <c r="E36" i="1"/>
  <c r="D36" i="1"/>
  <c r="B37" i="1"/>
  <c r="F36" i="1" l="1"/>
  <c r="E37" i="1"/>
  <c r="D37" i="1"/>
  <c r="B38" i="1"/>
  <c r="F37" i="1" l="1"/>
  <c r="E38" i="1"/>
  <c r="D38" i="1"/>
  <c r="B39" i="1"/>
  <c r="F38" i="1" l="1"/>
  <c r="D39" i="1"/>
  <c r="E39" i="1"/>
  <c r="B40" i="1"/>
  <c r="F39" i="1" l="1"/>
  <c r="D40" i="1"/>
  <c r="E40" i="1"/>
  <c r="B41" i="1"/>
  <c r="F40" i="1" l="1"/>
  <c r="D41" i="1"/>
  <c r="E41" i="1"/>
  <c r="B42" i="1"/>
  <c r="F41" i="1" l="1"/>
  <c r="D42" i="1"/>
  <c r="E42" i="1"/>
  <c r="B43" i="1"/>
  <c r="F42" i="1" l="1"/>
  <c r="D43" i="1"/>
  <c r="E43" i="1"/>
  <c r="B44" i="1"/>
  <c r="F43" i="1" l="1"/>
  <c r="D44" i="1"/>
  <c r="E44" i="1"/>
  <c r="B45" i="1"/>
  <c r="F44" i="1" l="1"/>
  <c r="D45" i="1"/>
  <c r="E45" i="1"/>
  <c r="B46" i="1"/>
  <c r="F45" i="1" l="1"/>
  <c r="D46" i="1"/>
  <c r="E46" i="1"/>
  <c r="B47" i="1"/>
  <c r="F46" i="1" l="1"/>
  <c r="D47" i="1"/>
  <c r="E47" i="1"/>
  <c r="F47" i="1" s="1"/>
  <c r="B48" i="1"/>
  <c r="D48" i="1" l="1"/>
  <c r="E48" i="1"/>
  <c r="F48" i="1" s="1"/>
  <c r="B49" i="1"/>
  <c r="D49" i="1" l="1"/>
  <c r="E49" i="1"/>
  <c r="F49" i="1" s="1"/>
  <c r="B50" i="1"/>
  <c r="E50" i="1" l="1"/>
  <c r="F50" i="1" s="1"/>
  <c r="D50" i="1"/>
  <c r="B51" i="1"/>
  <c r="E51" i="1" l="1"/>
  <c r="F51" i="1" s="1"/>
  <c r="D51" i="1"/>
  <c r="B52" i="1"/>
  <c r="E52" i="1" l="1"/>
  <c r="F52" i="1" s="1"/>
  <c r="D52" i="1"/>
  <c r="B53" i="1"/>
  <c r="E53" i="1" l="1"/>
  <c r="F53" i="1" s="1"/>
  <c r="D53" i="1"/>
  <c r="B54" i="1"/>
  <c r="D54" i="1" l="1"/>
  <c r="E54" i="1"/>
  <c r="F54" i="1" s="1"/>
  <c r="B55" i="1"/>
  <c r="D55" i="1" l="1"/>
  <c r="E55" i="1"/>
  <c r="F55" i="1" s="1"/>
  <c r="B56" i="1"/>
  <c r="D56" i="1" l="1"/>
  <c r="E56" i="1"/>
  <c r="F56" i="1" s="1"/>
  <c r="B57" i="1"/>
  <c r="E57" i="1" l="1"/>
  <c r="F57" i="1" s="1"/>
  <c r="D57" i="1"/>
  <c r="B58" i="1"/>
  <c r="D58" i="1" l="1"/>
  <c r="E58" i="1"/>
  <c r="F58" i="1" s="1"/>
  <c r="B59" i="1"/>
  <c r="D59" i="1" l="1"/>
  <c r="E59" i="1"/>
  <c r="F59" i="1" s="1"/>
  <c r="B60" i="1"/>
  <c r="D60" i="1" l="1"/>
  <c r="E60" i="1"/>
  <c r="F60" i="1" s="1"/>
  <c r="B61" i="1"/>
  <c r="D61" i="1" l="1"/>
  <c r="E61" i="1"/>
  <c r="F61" i="1" s="1"/>
  <c r="B62" i="1"/>
  <c r="D62" i="1" l="1"/>
  <c r="E62" i="1"/>
  <c r="F62" i="1" s="1"/>
  <c r="B63" i="1"/>
  <c r="D63" i="1" l="1"/>
  <c r="E63" i="1"/>
  <c r="F63" i="1" s="1"/>
  <c r="B64" i="1"/>
  <c r="D64" i="1" l="1"/>
  <c r="E64" i="1"/>
  <c r="F64" i="1" s="1"/>
  <c r="B65" i="1"/>
  <c r="E65" i="1" l="1"/>
  <c r="F65" i="1" s="1"/>
  <c r="D65" i="1"/>
  <c r="B66" i="1"/>
  <c r="E66" i="1" l="1"/>
  <c r="F66" i="1" s="1"/>
  <c r="D66" i="1"/>
  <c r="B67" i="1"/>
  <c r="E67" i="1" l="1"/>
  <c r="F67" i="1" s="1"/>
  <c r="D67" i="1"/>
  <c r="B68" i="1"/>
  <c r="E68" i="1" l="1"/>
  <c r="F68" i="1" s="1"/>
  <c r="D68" i="1"/>
  <c r="B69" i="1"/>
  <c r="E69" i="1" l="1"/>
  <c r="F69" i="1" s="1"/>
  <c r="D69" i="1"/>
  <c r="B70" i="1"/>
  <c r="D70" i="1" l="1"/>
  <c r="E70" i="1"/>
  <c r="F70" i="1" s="1"/>
  <c r="B71" i="1"/>
  <c r="D71" i="1" l="1"/>
  <c r="E71" i="1"/>
  <c r="F71" i="1" s="1"/>
  <c r="B72" i="1"/>
  <c r="D72" i="1" l="1"/>
  <c r="E72" i="1"/>
  <c r="F72" i="1" s="1"/>
  <c r="B73" i="1"/>
  <c r="E73" i="1" l="1"/>
  <c r="F73" i="1" s="1"/>
  <c r="D73" i="1"/>
  <c r="B74" i="1"/>
  <c r="D74" i="1" l="1"/>
  <c r="E74" i="1"/>
  <c r="F74" i="1" s="1"/>
  <c r="B75" i="1"/>
  <c r="D75" i="1" l="1"/>
  <c r="E75" i="1"/>
  <c r="F75" i="1" s="1"/>
  <c r="B76" i="1"/>
  <c r="D76" i="1" l="1"/>
  <c r="E76" i="1"/>
  <c r="F76" i="1" s="1"/>
  <c r="B77" i="1"/>
  <c r="D77" i="1" l="1"/>
  <c r="E77" i="1"/>
  <c r="F77" i="1" s="1"/>
  <c r="B78" i="1"/>
  <c r="D78" i="1" l="1"/>
  <c r="E78" i="1"/>
  <c r="F78" i="1" s="1"/>
  <c r="B79" i="1"/>
  <c r="D79" i="1" l="1"/>
  <c r="E79" i="1"/>
  <c r="F79" i="1" s="1"/>
  <c r="B80" i="1"/>
  <c r="D80" i="1" l="1"/>
  <c r="E80" i="1"/>
  <c r="F80" i="1" s="1"/>
  <c r="B81" i="1"/>
  <c r="D81" i="1" l="1"/>
  <c r="E81" i="1"/>
  <c r="F81" i="1" s="1"/>
  <c r="B82" i="1"/>
  <c r="E82" i="1" l="1"/>
  <c r="F82" i="1" s="1"/>
  <c r="D82" i="1"/>
  <c r="B83" i="1"/>
  <c r="E83" i="1" l="1"/>
  <c r="F83" i="1" s="1"/>
  <c r="D83" i="1"/>
  <c r="B84" i="1"/>
  <c r="E84" i="1" l="1"/>
  <c r="F84" i="1" s="1"/>
  <c r="D84" i="1"/>
  <c r="B85" i="1"/>
  <c r="E85" i="1" l="1"/>
  <c r="F85" i="1" s="1"/>
  <c r="D85" i="1"/>
  <c r="B86" i="1"/>
  <c r="E86" i="1" l="1"/>
  <c r="F86" i="1" s="1"/>
  <c r="D86" i="1"/>
  <c r="B87" i="1"/>
  <c r="D87" i="1" l="1"/>
  <c r="E87" i="1"/>
  <c r="F87" i="1" s="1"/>
  <c r="B88" i="1"/>
  <c r="D88" i="1" l="1"/>
  <c r="E88" i="1"/>
  <c r="F88" i="1" s="1"/>
  <c r="B89" i="1"/>
  <c r="D89" i="1" l="1"/>
  <c r="E89" i="1"/>
  <c r="F89" i="1" s="1"/>
  <c r="B90" i="1"/>
  <c r="D90" i="1" l="1"/>
  <c r="E90" i="1"/>
  <c r="F90" i="1" s="1"/>
  <c r="B91" i="1"/>
  <c r="D91" i="1" l="1"/>
  <c r="E91" i="1"/>
  <c r="F91" i="1" s="1"/>
  <c r="B92" i="1"/>
  <c r="D92" i="1" l="1"/>
  <c r="E92" i="1"/>
  <c r="F92" i="1" s="1"/>
  <c r="B93" i="1"/>
  <c r="D93" i="1" l="1"/>
  <c r="E93" i="1"/>
  <c r="F93" i="1" s="1"/>
  <c r="B94" i="1"/>
  <c r="D94" i="1" l="1"/>
  <c r="E94" i="1"/>
  <c r="F94" i="1" s="1"/>
  <c r="B95" i="1"/>
  <c r="D95" i="1" l="1"/>
  <c r="E95" i="1"/>
  <c r="F95" i="1" s="1"/>
  <c r="B96" i="1"/>
  <c r="D96" i="1" l="1"/>
  <c r="E96" i="1"/>
  <c r="F96" i="1" s="1"/>
  <c r="B97" i="1"/>
  <c r="E97" i="1" l="1"/>
  <c r="F97" i="1" s="1"/>
  <c r="D97" i="1"/>
  <c r="B98" i="1"/>
  <c r="E98" i="1" l="1"/>
  <c r="F98" i="1" s="1"/>
  <c r="D98" i="1"/>
  <c r="B99" i="1"/>
  <c r="E99" i="1" l="1"/>
  <c r="F99" i="1" s="1"/>
  <c r="D99" i="1"/>
  <c r="B100" i="1"/>
  <c r="E100" i="1" l="1"/>
  <c r="F100" i="1" s="1"/>
  <c r="D100" i="1"/>
  <c r="B101" i="1"/>
  <c r="E101" i="1" l="1"/>
  <c r="F101" i="1" s="1"/>
  <c r="D101" i="1"/>
  <c r="B102" i="1"/>
  <c r="E102" i="1" l="1"/>
  <c r="F102" i="1" s="1"/>
  <c r="D102" i="1"/>
  <c r="B103" i="1"/>
  <c r="D103" i="1" l="1"/>
  <c r="E103" i="1"/>
  <c r="F103" i="1" s="1"/>
  <c r="B104" i="1"/>
  <c r="D104" i="1" l="1"/>
  <c r="E104" i="1"/>
  <c r="F104" i="1" s="1"/>
  <c r="B105" i="1"/>
  <c r="E105" i="1" l="1"/>
  <c r="F105" i="1" s="1"/>
  <c r="D105" i="1"/>
  <c r="B106" i="1"/>
  <c r="E106" i="1" l="1"/>
  <c r="F106" i="1" s="1"/>
  <c r="D106" i="1"/>
  <c r="B107" i="1"/>
  <c r="D107" i="1" l="1"/>
  <c r="E107" i="1"/>
  <c r="F107" i="1" s="1"/>
  <c r="B108" i="1"/>
  <c r="D108" i="1" l="1"/>
  <c r="E108" i="1"/>
  <c r="F108" i="1" s="1"/>
  <c r="B109" i="1"/>
  <c r="D109" i="1" l="1"/>
  <c r="E109" i="1"/>
  <c r="F109" i="1" s="1"/>
  <c r="B110" i="1"/>
  <c r="D110" i="1" l="1"/>
  <c r="E110" i="1"/>
  <c r="F110" i="1" s="1"/>
  <c r="B111" i="1"/>
  <c r="D111" i="1" l="1"/>
  <c r="E111" i="1"/>
  <c r="F111" i="1" s="1"/>
  <c r="B112" i="1"/>
  <c r="D112" i="1" l="1"/>
  <c r="E112" i="1"/>
  <c r="F112" i="1" s="1"/>
  <c r="B113" i="1"/>
  <c r="E113" i="1" l="1"/>
  <c r="F113" i="1" s="1"/>
  <c r="D113" i="1"/>
  <c r="B114" i="1"/>
  <c r="D114" i="1" l="1"/>
  <c r="E114" i="1"/>
  <c r="F114" i="1" s="1"/>
  <c r="B115" i="1"/>
  <c r="E115" i="1" l="1"/>
  <c r="F115" i="1" s="1"/>
  <c r="D115" i="1"/>
  <c r="B116" i="1"/>
  <c r="E116" i="1" l="1"/>
  <c r="F116" i="1" s="1"/>
  <c r="D116" i="1"/>
  <c r="B117" i="1"/>
  <c r="E117" i="1" l="1"/>
  <c r="F117" i="1" s="1"/>
  <c r="D117" i="1"/>
  <c r="B118" i="1"/>
  <c r="D118" i="1" l="1"/>
  <c r="E118" i="1"/>
  <c r="F118" i="1" s="1"/>
  <c r="B119" i="1"/>
  <c r="D119" i="1" l="1"/>
  <c r="E119" i="1"/>
  <c r="F119" i="1" s="1"/>
  <c r="B120" i="1"/>
  <c r="D120" i="1" l="1"/>
  <c r="E120" i="1"/>
  <c r="F120" i="1" s="1"/>
  <c r="B121" i="1"/>
  <c r="E121" i="1" l="1"/>
  <c r="F121" i="1" s="1"/>
  <c r="D121" i="1"/>
  <c r="B122" i="1"/>
  <c r="D122" i="1" l="1"/>
  <c r="E122" i="1"/>
  <c r="F122" i="1" s="1"/>
  <c r="B123" i="1"/>
  <c r="D123" i="1" l="1"/>
  <c r="E123" i="1"/>
  <c r="F123" i="1" s="1"/>
  <c r="B124" i="1"/>
  <c r="D124" i="1" l="1"/>
  <c r="E124" i="1"/>
  <c r="F124" i="1" s="1"/>
  <c r="B125" i="1"/>
  <c r="D125" i="1" l="1"/>
  <c r="E125" i="1"/>
  <c r="F125" i="1" s="1"/>
  <c r="B126" i="1"/>
  <c r="D126" i="1" l="1"/>
  <c r="E126" i="1"/>
  <c r="F126" i="1" s="1"/>
  <c r="B127" i="1"/>
  <c r="D127" i="1" l="1"/>
  <c r="E127" i="1"/>
  <c r="F127" i="1" s="1"/>
  <c r="B128" i="1"/>
  <c r="D128" i="1" l="1"/>
  <c r="E128" i="1"/>
  <c r="F128" i="1" s="1"/>
  <c r="B129" i="1"/>
  <c r="D129" i="1" l="1"/>
  <c r="E129" i="1"/>
  <c r="F129" i="1" s="1"/>
  <c r="B130" i="1"/>
  <c r="E130" i="1" l="1"/>
  <c r="F130" i="1" s="1"/>
  <c r="D130" i="1"/>
  <c r="B131" i="1"/>
  <c r="E131" i="1" l="1"/>
  <c r="F131" i="1" s="1"/>
  <c r="D131" i="1"/>
  <c r="B132" i="1"/>
  <c r="E132" i="1" l="1"/>
  <c r="F132" i="1" s="1"/>
  <c r="D132" i="1"/>
  <c r="B133" i="1"/>
  <c r="E133" i="1" l="1"/>
  <c r="F133" i="1" s="1"/>
  <c r="D133" i="1"/>
  <c r="B134" i="1"/>
  <c r="E134" i="1" l="1"/>
  <c r="F134" i="1" s="1"/>
  <c r="D134" i="1"/>
  <c r="B135" i="1"/>
  <c r="D135" i="1" l="1"/>
  <c r="E135" i="1"/>
  <c r="F135" i="1" s="1"/>
  <c r="B136" i="1"/>
  <c r="D136" i="1" l="1"/>
  <c r="E136" i="1"/>
  <c r="F136" i="1" s="1"/>
  <c r="B137" i="1"/>
  <c r="E137" i="1" l="1"/>
  <c r="F137" i="1" s="1"/>
  <c r="D137" i="1"/>
  <c r="B138" i="1"/>
  <c r="D138" i="1" l="1"/>
  <c r="E138" i="1"/>
  <c r="F138" i="1" s="1"/>
  <c r="B139" i="1"/>
  <c r="D139" i="1" l="1"/>
  <c r="E139" i="1"/>
  <c r="F139" i="1" s="1"/>
  <c r="B140" i="1"/>
  <c r="D140" i="1" l="1"/>
  <c r="E140" i="1"/>
  <c r="F140" i="1" s="1"/>
  <c r="B141" i="1"/>
  <c r="D141" i="1" l="1"/>
  <c r="E141" i="1"/>
  <c r="F141" i="1" s="1"/>
  <c r="B142" i="1"/>
  <c r="D142" i="1" l="1"/>
  <c r="E142" i="1"/>
  <c r="F142" i="1" s="1"/>
  <c r="B143" i="1"/>
  <c r="D143" i="1" l="1"/>
  <c r="E143" i="1"/>
  <c r="F143" i="1" s="1"/>
  <c r="B144" i="1"/>
  <c r="D144" i="1" l="1"/>
  <c r="E144" i="1"/>
  <c r="F144" i="1" s="1"/>
  <c r="B145" i="1"/>
  <c r="E145" i="1" l="1"/>
  <c r="F145" i="1" s="1"/>
  <c r="D145" i="1"/>
  <c r="B146" i="1"/>
  <c r="E146" i="1" l="1"/>
  <c r="F146" i="1" s="1"/>
  <c r="D146" i="1"/>
  <c r="B147" i="1"/>
  <c r="E147" i="1" l="1"/>
  <c r="F147" i="1" s="1"/>
  <c r="D147" i="1"/>
  <c r="B148" i="1"/>
  <c r="E148" i="1" l="1"/>
  <c r="F148" i="1" s="1"/>
  <c r="D148" i="1"/>
  <c r="B149" i="1"/>
  <c r="E149" i="1" l="1"/>
  <c r="F149" i="1" s="1"/>
  <c r="D149" i="1"/>
  <c r="B150" i="1"/>
  <c r="E150" i="1" l="1"/>
  <c r="F150" i="1" s="1"/>
  <c r="D150" i="1"/>
  <c r="B151" i="1"/>
  <c r="D151" i="1" l="1"/>
  <c r="E151" i="1"/>
  <c r="F151" i="1" s="1"/>
  <c r="B152" i="1"/>
  <c r="D152" i="1" l="1"/>
  <c r="E152" i="1"/>
  <c r="F152" i="1" s="1"/>
  <c r="B153" i="1"/>
  <c r="D153" i="1" l="1"/>
  <c r="E153" i="1"/>
  <c r="F153" i="1" s="1"/>
  <c r="B154" i="1"/>
  <c r="E154" i="1" l="1"/>
  <c r="F154" i="1" s="1"/>
  <c r="D154" i="1"/>
  <c r="B155" i="1"/>
  <c r="D155" i="1" l="1"/>
  <c r="E155" i="1"/>
  <c r="F155" i="1" s="1"/>
  <c r="B156" i="1"/>
  <c r="D156" i="1" l="1"/>
  <c r="E156" i="1"/>
  <c r="F156" i="1" s="1"/>
  <c r="B157" i="1"/>
  <c r="D157" i="1" l="1"/>
  <c r="E157" i="1"/>
  <c r="F157" i="1" s="1"/>
  <c r="B158" i="1"/>
  <c r="D158" i="1" l="1"/>
  <c r="E158" i="1"/>
  <c r="F158" i="1" s="1"/>
  <c r="B159" i="1"/>
  <c r="D159" i="1" l="1"/>
  <c r="E159" i="1"/>
  <c r="F159" i="1" s="1"/>
  <c r="B160" i="1"/>
  <c r="D160" i="1" l="1"/>
  <c r="E160" i="1"/>
  <c r="F160" i="1" s="1"/>
  <c r="B161" i="1"/>
  <c r="D161" i="1" l="1"/>
  <c r="E161" i="1"/>
  <c r="F161" i="1" s="1"/>
  <c r="B162" i="1"/>
  <c r="E162" i="1" l="1"/>
  <c r="F162" i="1" s="1"/>
  <c r="D162" i="1"/>
  <c r="B163" i="1"/>
  <c r="E163" i="1" l="1"/>
  <c r="F163" i="1" s="1"/>
  <c r="D163" i="1"/>
  <c r="B164" i="1"/>
  <c r="E164" i="1" l="1"/>
  <c r="F164" i="1" s="1"/>
  <c r="D164" i="1"/>
  <c r="B165" i="1"/>
  <c r="E165" i="1" l="1"/>
  <c r="F165" i="1" s="1"/>
  <c r="D165" i="1"/>
  <c r="B166" i="1"/>
  <c r="E166" i="1" l="1"/>
  <c r="F166" i="1" s="1"/>
  <c r="D166" i="1"/>
  <c r="B167" i="1"/>
  <c r="D167" i="1" l="1"/>
  <c r="E167" i="1"/>
  <c r="F167" i="1" s="1"/>
  <c r="B168" i="1"/>
  <c r="D168" i="1" l="1"/>
  <c r="E168" i="1"/>
  <c r="F168" i="1" s="1"/>
  <c r="B169" i="1"/>
  <c r="E169" i="1" l="1"/>
  <c r="F169" i="1" s="1"/>
  <c r="D169" i="1"/>
  <c r="B170" i="1"/>
  <c r="D170" i="1" l="1"/>
  <c r="E170" i="1"/>
  <c r="F170" i="1" s="1"/>
  <c r="B171" i="1"/>
  <c r="D171" i="1" l="1"/>
  <c r="E171" i="1"/>
  <c r="F171" i="1" s="1"/>
  <c r="B172" i="1"/>
  <c r="D172" i="1" l="1"/>
  <c r="E172" i="1"/>
  <c r="F172" i="1" s="1"/>
  <c r="B173" i="1"/>
  <c r="D173" i="1" l="1"/>
  <c r="E173" i="1"/>
  <c r="F173" i="1" s="1"/>
  <c r="B174" i="1"/>
  <c r="D174" i="1" l="1"/>
  <c r="E174" i="1"/>
  <c r="F174" i="1" s="1"/>
  <c r="B175" i="1"/>
  <c r="D175" i="1" l="1"/>
  <c r="E175" i="1"/>
  <c r="F175" i="1" s="1"/>
  <c r="B176" i="1"/>
  <c r="E176" i="1" l="1"/>
  <c r="F176" i="1" s="1"/>
  <c r="D176" i="1"/>
  <c r="B177" i="1"/>
  <c r="D177" i="1" l="1"/>
  <c r="E177" i="1"/>
  <c r="F177" i="1" s="1"/>
  <c r="B178" i="1"/>
  <c r="E178" i="1" l="1"/>
  <c r="F178" i="1" s="1"/>
  <c r="D178" i="1"/>
  <c r="B179" i="1"/>
  <c r="E179" i="1" l="1"/>
  <c r="F179" i="1" s="1"/>
  <c r="D179" i="1"/>
  <c r="B180" i="1"/>
  <c r="E180" i="1" l="1"/>
  <c r="F180" i="1" s="1"/>
  <c r="D180" i="1"/>
  <c r="B181" i="1"/>
  <c r="E181" i="1" l="1"/>
  <c r="F181" i="1" s="1"/>
  <c r="D181" i="1"/>
  <c r="B182" i="1"/>
  <c r="D182" i="1" l="1"/>
  <c r="E182" i="1"/>
  <c r="F182" i="1" s="1"/>
  <c r="B183" i="1"/>
  <c r="D183" i="1" l="1"/>
  <c r="E183" i="1"/>
  <c r="F183" i="1" s="1"/>
  <c r="B184" i="1"/>
  <c r="D184" i="1" l="1"/>
  <c r="E184" i="1"/>
  <c r="F184" i="1" s="1"/>
  <c r="B185" i="1"/>
  <c r="D185" i="1" l="1"/>
  <c r="E185" i="1"/>
  <c r="F185" i="1" s="1"/>
  <c r="B186" i="1"/>
  <c r="D186" i="1" l="1"/>
  <c r="E186" i="1"/>
  <c r="F186" i="1" s="1"/>
  <c r="B187" i="1"/>
  <c r="D187" i="1" l="1"/>
  <c r="E187" i="1"/>
  <c r="F187" i="1" s="1"/>
  <c r="B188" i="1"/>
  <c r="D188" i="1" l="1"/>
  <c r="E188" i="1"/>
  <c r="F188" i="1" s="1"/>
  <c r="B189" i="1"/>
  <c r="D189" i="1" l="1"/>
  <c r="E189" i="1"/>
  <c r="F189" i="1" s="1"/>
  <c r="B190" i="1"/>
  <c r="D190" i="1" l="1"/>
  <c r="E190" i="1"/>
  <c r="F190" i="1" s="1"/>
  <c r="B191" i="1"/>
  <c r="D191" i="1" l="1"/>
  <c r="E191" i="1"/>
  <c r="F191" i="1" s="1"/>
  <c r="B192" i="1"/>
  <c r="D192" i="1" l="1"/>
  <c r="E192" i="1"/>
  <c r="F192" i="1" s="1"/>
  <c r="B193" i="1"/>
  <c r="E193" i="1" l="1"/>
  <c r="F193" i="1" s="1"/>
  <c r="D193" i="1"/>
  <c r="B194" i="1"/>
  <c r="E194" i="1" l="1"/>
  <c r="F194" i="1" s="1"/>
  <c r="D194" i="1"/>
  <c r="B195" i="1"/>
  <c r="E195" i="1" l="1"/>
  <c r="F195" i="1" s="1"/>
  <c r="D195" i="1"/>
  <c r="B196" i="1"/>
  <c r="E196" i="1" l="1"/>
  <c r="F196" i="1" s="1"/>
  <c r="D196" i="1"/>
  <c r="B197" i="1"/>
  <c r="E197" i="1" l="1"/>
  <c r="F197" i="1" s="1"/>
  <c r="D197" i="1"/>
  <c r="B198" i="1"/>
  <c r="E198" i="1" l="1"/>
  <c r="F198" i="1" s="1"/>
  <c r="D198" i="1"/>
  <c r="B199" i="1"/>
  <c r="D199" i="1" l="1"/>
  <c r="E199" i="1"/>
  <c r="F199" i="1" s="1"/>
  <c r="B200" i="1"/>
  <c r="D200" i="1" l="1"/>
  <c r="E200" i="1"/>
  <c r="F200" i="1" s="1"/>
  <c r="B201" i="1"/>
  <c r="D201" i="1" l="1"/>
  <c r="E201" i="1"/>
  <c r="F201" i="1" s="1"/>
  <c r="B202" i="1"/>
  <c r="D202" i="1" l="1"/>
  <c r="E202" i="1"/>
  <c r="F202" i="1" s="1"/>
  <c r="B203" i="1"/>
  <c r="D203" i="1" l="1"/>
  <c r="E203" i="1"/>
  <c r="F203" i="1" s="1"/>
  <c r="B204" i="1"/>
  <c r="D204" i="1" l="1"/>
  <c r="E204" i="1"/>
  <c r="F204" i="1" s="1"/>
  <c r="B205" i="1"/>
  <c r="D205" i="1" l="1"/>
  <c r="E205" i="1"/>
  <c r="F205" i="1" s="1"/>
  <c r="B206" i="1"/>
  <c r="D206" i="1" l="1"/>
  <c r="E206" i="1"/>
  <c r="F206" i="1" s="1"/>
  <c r="B207" i="1"/>
  <c r="D207" i="1" l="1"/>
  <c r="E207" i="1"/>
  <c r="F207" i="1" s="1"/>
  <c r="B208" i="1"/>
  <c r="D208" i="1" l="1"/>
  <c r="E208" i="1"/>
  <c r="F208" i="1" s="1"/>
  <c r="B209" i="1"/>
  <c r="D209" i="1" l="1"/>
  <c r="E209" i="1"/>
  <c r="F209" i="1" s="1"/>
  <c r="B210" i="1"/>
  <c r="E210" i="1" l="1"/>
  <c r="F210" i="1" s="1"/>
  <c r="D210" i="1"/>
  <c r="B211" i="1"/>
  <c r="E211" i="1" l="1"/>
  <c r="F211" i="1" s="1"/>
  <c r="D211" i="1"/>
  <c r="B212" i="1"/>
  <c r="E212" i="1" l="1"/>
  <c r="F212" i="1" s="1"/>
  <c r="D212" i="1"/>
  <c r="B213" i="1"/>
  <c r="E213" i="1" l="1"/>
  <c r="F213" i="1" s="1"/>
  <c r="D213" i="1"/>
  <c r="B214" i="1"/>
  <c r="E214" i="1" l="1"/>
  <c r="F214" i="1" s="1"/>
  <c r="D214" i="1"/>
  <c r="B215" i="1"/>
  <c r="D215" i="1" l="1"/>
  <c r="E215" i="1"/>
  <c r="F215" i="1" s="1"/>
  <c r="B216" i="1"/>
  <c r="D216" i="1" l="1"/>
  <c r="E216" i="1"/>
  <c r="F216" i="1" s="1"/>
  <c r="B217" i="1"/>
  <c r="E217" i="1" l="1"/>
  <c r="F217" i="1" s="1"/>
  <c r="D217" i="1"/>
  <c r="B218" i="1"/>
  <c r="D218" i="1" l="1"/>
  <c r="E218" i="1"/>
  <c r="F218" i="1" s="1"/>
  <c r="B219" i="1"/>
  <c r="D219" i="1" l="1"/>
  <c r="E219" i="1"/>
  <c r="F219" i="1" s="1"/>
  <c r="B220" i="1"/>
  <c r="D220" i="1" l="1"/>
  <c r="E220" i="1"/>
  <c r="F220" i="1" s="1"/>
  <c r="B221" i="1"/>
  <c r="D221" i="1" l="1"/>
  <c r="E221" i="1"/>
  <c r="F221" i="1" s="1"/>
  <c r="B222" i="1"/>
  <c r="D222" i="1" l="1"/>
  <c r="E222" i="1"/>
  <c r="F222" i="1" s="1"/>
  <c r="B223" i="1"/>
  <c r="D223" i="1" l="1"/>
  <c r="E223" i="1"/>
  <c r="F223" i="1" s="1"/>
  <c r="B224" i="1"/>
  <c r="D224" i="1" l="1"/>
  <c r="E224" i="1"/>
  <c r="F224" i="1" s="1"/>
  <c r="B225" i="1"/>
  <c r="E225" i="1" l="1"/>
  <c r="F225" i="1" s="1"/>
  <c r="D225" i="1"/>
  <c r="B226" i="1"/>
  <c r="E226" i="1" l="1"/>
  <c r="F226" i="1" s="1"/>
  <c r="D226" i="1"/>
  <c r="B227" i="1"/>
  <c r="E227" i="1" l="1"/>
  <c r="F227" i="1" s="1"/>
  <c r="D227" i="1"/>
  <c r="B228" i="1"/>
  <c r="E228" i="1" l="1"/>
  <c r="F228" i="1" s="1"/>
  <c r="D228" i="1"/>
  <c r="B229" i="1"/>
  <c r="E229" i="1" l="1"/>
  <c r="F229" i="1" s="1"/>
  <c r="D229" i="1"/>
  <c r="B230" i="1"/>
  <c r="E230" i="1" l="1"/>
  <c r="F230" i="1" s="1"/>
  <c r="D230" i="1"/>
  <c r="B231" i="1"/>
  <c r="D231" i="1" l="1"/>
  <c r="E231" i="1"/>
  <c r="F231" i="1" s="1"/>
  <c r="B232" i="1"/>
  <c r="D232" i="1" l="1"/>
  <c r="E232" i="1"/>
  <c r="F232" i="1" s="1"/>
  <c r="B233" i="1"/>
  <c r="D233" i="1" l="1"/>
  <c r="E233" i="1"/>
  <c r="F233" i="1" s="1"/>
  <c r="B234" i="1"/>
  <c r="E234" i="1" l="1"/>
  <c r="F234" i="1" s="1"/>
  <c r="D234" i="1"/>
  <c r="B235" i="1"/>
  <c r="D235" i="1" l="1"/>
  <c r="E235" i="1"/>
  <c r="F235" i="1" s="1"/>
  <c r="B236" i="1"/>
  <c r="D236" i="1" l="1"/>
  <c r="E236" i="1"/>
  <c r="F236" i="1" s="1"/>
  <c r="B237" i="1"/>
  <c r="D237" i="1" l="1"/>
  <c r="E237" i="1"/>
  <c r="F237" i="1" s="1"/>
  <c r="B238" i="1"/>
  <c r="D238" i="1" l="1"/>
  <c r="E238" i="1"/>
  <c r="F238" i="1" s="1"/>
  <c r="B239" i="1"/>
  <c r="D239" i="1" l="1"/>
  <c r="E239" i="1"/>
  <c r="F239" i="1" s="1"/>
  <c r="B240" i="1"/>
  <c r="D240" i="1" l="1"/>
  <c r="E240" i="1"/>
  <c r="F240" i="1" s="1"/>
  <c r="B241" i="1"/>
  <c r="D241" i="1" l="1"/>
  <c r="E241" i="1"/>
  <c r="F241" i="1" s="1"/>
  <c r="B242" i="1"/>
  <c r="E242" i="1" l="1"/>
  <c r="F242" i="1" s="1"/>
  <c r="D242" i="1"/>
  <c r="B243" i="1"/>
  <c r="E243" i="1" l="1"/>
  <c r="F243" i="1" s="1"/>
  <c r="D243" i="1"/>
  <c r="B244" i="1"/>
  <c r="E244" i="1" l="1"/>
  <c r="F244" i="1" s="1"/>
  <c r="D244" i="1"/>
  <c r="B245" i="1"/>
  <c r="E245" i="1" l="1"/>
  <c r="F245" i="1" s="1"/>
  <c r="D245" i="1"/>
  <c r="B246" i="1"/>
  <c r="D246" i="1" l="1"/>
  <c r="E246" i="1"/>
  <c r="F246" i="1" s="1"/>
  <c r="B247" i="1"/>
  <c r="D247" i="1" l="1"/>
  <c r="E247" i="1"/>
  <c r="F247" i="1" s="1"/>
  <c r="B248" i="1"/>
  <c r="D248" i="1" l="1"/>
  <c r="E248" i="1"/>
  <c r="F248" i="1" s="1"/>
  <c r="B249" i="1"/>
  <c r="E249" i="1" l="1"/>
  <c r="F249" i="1" s="1"/>
  <c r="D249" i="1"/>
  <c r="B250" i="1"/>
  <c r="D250" i="1" l="1"/>
  <c r="E250" i="1"/>
  <c r="F250" i="1" s="1"/>
  <c r="B251" i="1"/>
  <c r="D251" i="1" l="1"/>
  <c r="E251" i="1"/>
  <c r="F251" i="1" s="1"/>
  <c r="B252" i="1"/>
  <c r="D252" i="1" l="1"/>
  <c r="E252" i="1"/>
  <c r="F252" i="1" s="1"/>
  <c r="B253" i="1"/>
  <c r="D253" i="1" l="1"/>
  <c r="E253" i="1"/>
  <c r="F253" i="1" s="1"/>
  <c r="B254" i="1"/>
  <c r="D254" i="1" l="1"/>
  <c r="E254" i="1"/>
  <c r="F254" i="1" s="1"/>
  <c r="B255" i="1"/>
  <c r="D255" i="1" l="1"/>
  <c r="E255" i="1"/>
  <c r="F255" i="1" s="1"/>
  <c r="B256" i="1"/>
  <c r="D256" i="1" l="1"/>
  <c r="E256" i="1"/>
  <c r="F256" i="1" s="1"/>
  <c r="B257" i="1"/>
  <c r="E257" i="1" l="1"/>
  <c r="F257" i="1" s="1"/>
  <c r="D257" i="1"/>
  <c r="B258" i="1"/>
  <c r="E258" i="1" l="1"/>
  <c r="F258" i="1" s="1"/>
  <c r="D258" i="1"/>
  <c r="B259" i="1"/>
  <c r="E259" i="1" l="1"/>
  <c r="F259" i="1" s="1"/>
  <c r="D259" i="1"/>
  <c r="B260" i="1"/>
  <c r="E260" i="1" l="1"/>
  <c r="F260" i="1" s="1"/>
  <c r="D260" i="1"/>
  <c r="B261" i="1"/>
  <c r="E261" i="1" l="1"/>
  <c r="F261" i="1" s="1"/>
  <c r="D261" i="1"/>
  <c r="B262" i="1"/>
  <c r="E262" i="1" l="1"/>
  <c r="F262" i="1" s="1"/>
  <c r="D262" i="1"/>
  <c r="B263" i="1"/>
  <c r="D263" i="1" l="1"/>
  <c r="E263" i="1"/>
  <c r="F263" i="1" s="1"/>
  <c r="B264" i="1"/>
  <c r="D264" i="1" l="1"/>
  <c r="E264" i="1"/>
  <c r="F264" i="1" s="1"/>
  <c r="B265" i="1"/>
  <c r="D265" i="1" l="1"/>
  <c r="E265" i="1"/>
  <c r="F265" i="1" s="1"/>
  <c r="B266" i="1"/>
  <c r="D266" i="1" l="1"/>
  <c r="E266" i="1"/>
  <c r="F266" i="1" s="1"/>
  <c r="B267" i="1"/>
  <c r="D267" i="1" l="1"/>
  <c r="E267" i="1"/>
  <c r="F267" i="1" s="1"/>
  <c r="B268" i="1"/>
  <c r="D268" i="1" l="1"/>
  <c r="E268" i="1"/>
  <c r="F268" i="1" s="1"/>
  <c r="B269" i="1"/>
  <c r="D269" i="1" l="1"/>
  <c r="E269" i="1"/>
  <c r="F269" i="1" s="1"/>
  <c r="B270" i="1"/>
  <c r="D270" i="1" l="1"/>
  <c r="E270" i="1"/>
  <c r="F270" i="1" s="1"/>
  <c r="B271" i="1"/>
  <c r="D271" i="1" l="1"/>
  <c r="E271" i="1"/>
  <c r="F271" i="1" s="1"/>
  <c r="B272" i="1"/>
  <c r="D272" i="1" l="1"/>
  <c r="E272" i="1"/>
  <c r="F272" i="1" s="1"/>
  <c r="B273" i="1"/>
  <c r="E273" i="1" l="1"/>
  <c r="F273" i="1" s="1"/>
  <c r="D273" i="1"/>
  <c r="B274" i="1"/>
  <c r="E274" i="1" l="1"/>
  <c r="F274" i="1" s="1"/>
  <c r="D274" i="1"/>
  <c r="B275" i="1"/>
  <c r="E275" i="1" l="1"/>
  <c r="F275" i="1" s="1"/>
  <c r="D275" i="1"/>
  <c r="B276" i="1"/>
  <c r="E276" i="1" l="1"/>
  <c r="F276" i="1" s="1"/>
  <c r="D276" i="1"/>
  <c r="B277" i="1"/>
  <c r="D277" i="1" l="1"/>
  <c r="E277" i="1"/>
  <c r="F277" i="1" s="1"/>
  <c r="B278" i="1"/>
  <c r="D278" i="1" l="1"/>
  <c r="E278" i="1"/>
  <c r="F278" i="1" s="1"/>
  <c r="B279" i="1"/>
  <c r="D279" i="1" l="1"/>
  <c r="E279" i="1"/>
  <c r="F279" i="1" s="1"/>
  <c r="B280" i="1"/>
  <c r="D280" i="1" l="1"/>
  <c r="E280" i="1"/>
  <c r="F280" i="1" s="1"/>
  <c r="B281" i="1"/>
  <c r="D281" i="1" l="1"/>
  <c r="E281" i="1"/>
  <c r="F281" i="1" s="1"/>
  <c r="B282" i="1"/>
  <c r="D282" i="1" l="1"/>
  <c r="E282" i="1"/>
  <c r="F282" i="1" s="1"/>
  <c r="B283" i="1"/>
  <c r="D283" i="1" l="1"/>
  <c r="E283" i="1"/>
  <c r="F283" i="1" s="1"/>
  <c r="B284" i="1"/>
  <c r="D284" i="1" l="1"/>
  <c r="E284" i="1"/>
  <c r="F284" i="1" s="1"/>
  <c r="B285" i="1"/>
  <c r="D285" i="1" l="1"/>
  <c r="E285" i="1"/>
  <c r="F285" i="1" s="1"/>
  <c r="B286" i="1"/>
  <c r="D286" i="1" l="1"/>
  <c r="E286" i="1"/>
  <c r="F286" i="1" s="1"/>
  <c r="B287" i="1"/>
  <c r="D287" i="1" l="1"/>
  <c r="E287" i="1"/>
  <c r="F287" i="1" s="1"/>
  <c r="B288" i="1"/>
  <c r="D288" i="1" l="1"/>
  <c r="E288" i="1"/>
  <c r="F288" i="1" s="1"/>
  <c r="B289" i="1"/>
  <c r="D289" i="1" l="1"/>
  <c r="E289" i="1"/>
  <c r="F289" i="1" s="1"/>
  <c r="B290" i="1"/>
  <c r="E290" i="1" l="1"/>
  <c r="F290" i="1" s="1"/>
  <c r="D290" i="1"/>
  <c r="B291" i="1"/>
  <c r="E291" i="1" l="1"/>
  <c r="F291" i="1" s="1"/>
  <c r="D291" i="1"/>
  <c r="B292" i="1"/>
  <c r="E292" i="1" l="1"/>
  <c r="F292" i="1" s="1"/>
  <c r="D292" i="1"/>
  <c r="B293" i="1"/>
  <c r="D293" i="1" l="1"/>
  <c r="E293" i="1"/>
  <c r="F293" i="1" s="1"/>
  <c r="B294" i="1"/>
  <c r="E294" i="1" l="1"/>
  <c r="F294" i="1" s="1"/>
  <c r="D294" i="1"/>
  <c r="B295" i="1"/>
  <c r="D295" i="1" l="1"/>
  <c r="E295" i="1"/>
  <c r="F295" i="1" s="1"/>
  <c r="B296" i="1"/>
  <c r="D296" i="1" l="1"/>
  <c r="E296" i="1"/>
  <c r="F296" i="1" s="1"/>
  <c r="B297" i="1"/>
  <c r="D297" i="1" l="1"/>
  <c r="E297" i="1"/>
  <c r="F297" i="1" s="1"/>
  <c r="B298" i="1"/>
  <c r="E298" i="1" l="1"/>
  <c r="F298" i="1" s="1"/>
  <c r="D298" i="1"/>
  <c r="B299" i="1"/>
  <c r="D299" i="1" l="1"/>
  <c r="E299" i="1"/>
  <c r="F299" i="1" s="1"/>
  <c r="B300" i="1"/>
  <c r="D300" i="1" l="1"/>
  <c r="E300" i="1"/>
  <c r="F300" i="1" s="1"/>
  <c r="B301" i="1"/>
  <c r="D301" i="1" l="1"/>
  <c r="E301" i="1"/>
  <c r="F301" i="1" s="1"/>
  <c r="B302" i="1"/>
  <c r="D302" i="1" l="1"/>
  <c r="E302" i="1"/>
  <c r="F302" i="1" s="1"/>
  <c r="B303" i="1"/>
  <c r="D303" i="1" l="1"/>
  <c r="E303" i="1"/>
  <c r="F303" i="1" s="1"/>
  <c r="B304" i="1"/>
  <c r="D304" i="1" l="1"/>
  <c r="E304" i="1"/>
  <c r="F304" i="1" s="1"/>
  <c r="B305" i="1"/>
  <c r="D305" i="1" l="1"/>
  <c r="E305" i="1"/>
  <c r="F305" i="1" s="1"/>
  <c r="B306" i="1"/>
  <c r="E306" i="1" l="1"/>
  <c r="F306" i="1" s="1"/>
  <c r="D306" i="1"/>
  <c r="B307" i="1"/>
  <c r="E307" i="1" l="1"/>
  <c r="F307" i="1" s="1"/>
  <c r="D307" i="1"/>
  <c r="B308" i="1"/>
  <c r="E308" i="1" l="1"/>
  <c r="F308" i="1" s="1"/>
  <c r="D308" i="1"/>
  <c r="B309" i="1"/>
  <c r="E309" i="1" l="1"/>
  <c r="F309" i="1" s="1"/>
  <c r="D309" i="1"/>
  <c r="B310" i="1"/>
  <c r="D310" i="1" l="1"/>
  <c r="E310" i="1"/>
  <c r="F310" i="1" s="1"/>
  <c r="B311" i="1"/>
  <c r="D311" i="1" l="1"/>
  <c r="E311" i="1"/>
  <c r="F311" i="1" s="1"/>
  <c r="B312" i="1"/>
  <c r="D312" i="1" l="1"/>
  <c r="E312" i="1"/>
  <c r="F312" i="1" s="1"/>
  <c r="G6" i="1"/>
  <c r="G7" i="1"/>
  <c r="G9" i="1" s="1"/>
</calcChain>
</file>

<file path=xl/sharedStrings.xml><?xml version="1.0" encoding="utf-8"?>
<sst xmlns="http://schemas.openxmlformats.org/spreadsheetml/2006/main" count="28" uniqueCount="28">
  <si>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</si>
  <si>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</si>
  <si>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</si>
  <si>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</si>
  <si>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</si>
  <si>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</si>
  <si>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</si>
  <si>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Mortgage Constant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</si>
  <si>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Mortgage Constant</t>
    </r>
  </si>
  <si>
    <t>Mortgage Constant</t>
  </si>
  <si>
    <t>Payment</t>
  </si>
  <si>
    <t>Principal</t>
  </si>
  <si>
    <t>Balance</t>
  </si>
  <si>
    <t>Annual Interest Rate (%)</t>
  </si>
  <si>
    <t>Month</t>
  </si>
  <si>
    <t>Interest</t>
  </si>
  <si>
    <t>Payment Frequency</t>
  </si>
  <si>
    <t>Number of Periods</t>
  </si>
  <si>
    <t>Total Payment</t>
  </si>
  <si>
    <t>Total Interest</t>
  </si>
  <si>
    <t>Total Principal</t>
  </si>
  <si>
    <t>Check</t>
  </si>
  <si>
    <t>Financing Assumptions</t>
  </si>
  <si>
    <t>Loan Constant</t>
  </si>
  <si>
    <t>Loan Amortization</t>
  </si>
  <si>
    <t>Commercial Loan Amount</t>
  </si>
  <si>
    <t>Loan Term</t>
  </si>
  <si>
    <t>Monthly Interest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</si>
</sst>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8" formatCode="0\ &quot;Years&quot;_)"/>
    <numFmt numFmtId="170" formatCode="#,##0.00%_);\(#,##0.00%\);\-\-_);@_)"/>
    <numFmt numFmtId="172" formatCode="&quot;$&quot;#,##0_);\(&quot;$&quot;#,##0\);\-\-_);@_)"/>
    <numFmt numFmtId="176" formatCode="0.0&quot;x&quot;_)"/>
    <numFmt numFmtId="177" formatCode="0\ &quot;Periods&quot;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sz val="8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 tint="-4.9989318521683403E-2"/>
        <bgColor theme="6" tint="0.79998168889431442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indexed="64"/>
      </top>
      <bottom style="thin">
        <color theme="6"/>
      </bottom>
      <diagonal/>
    </border>
    <border>
      <left style="thin">
        <color theme="6"/>
      </left>
      <right/>
      <top style="thin">
        <color indexed="64"/>
      </top>
      <bottom style="thin">
        <color theme="6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8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Alignment="1">
      <alignment vertical="center"/>
    </xf>
    <xf numFmtId="164" fontId="23" fillId="0" borderId="0" xfId="0" applyNumberFormat="1" applyFont="1" applyAlignment="1">
      <alignment vertical="center"/>
    </xf>
    <xf numFmtId="164" fontId="23" fillId="9" borderId="0" xfId="0" applyNumberFormat="1" applyFont="1" applyFill="1" applyAlignment="1">
      <alignment vertical="center"/>
    </xf>
    <xf numFmtId="172" fontId="22" fillId="0" borderId="18" xfId="0" applyNumberFormat="1" applyFont="1" applyBorder="1" applyAlignment="1">
      <alignment horizontal="center" vertical="center"/>
    </xf>
    <xf numFmtId="164" fontId="24" fillId="0" borderId="0" xfId="0" applyNumberFormat="1" applyFont="1" applyAlignment="1">
      <alignment vertical="center"/>
    </xf>
    <xf numFmtId="170" fontId="24" fillId="0" borderId="18" xfId="0" applyNumberFormat="1" applyFont="1" applyBorder="1" applyAlignment="1">
      <alignment horizontal="center" vertical="center"/>
    </xf>
    <xf numFmtId="168" fontId="22" fillId="0" borderId="18" xfId="0" applyNumberFormat="1" applyFont="1" applyBorder="1" applyAlignment="1">
      <alignment horizontal="center" vertical="center"/>
    </xf>
    <xf numFmtId="176" fontId="22" fillId="0" borderId="18" xfId="0" applyNumberFormat="1" applyFont="1" applyBorder="1" applyAlignment="1">
      <alignment horizontal="center" vertical="center"/>
    </xf>
    <xf numFmtId="170" fontId="22" fillId="0" borderId="18" xfId="0" applyNumberFormat="1" applyFont="1" applyBorder="1" applyAlignment="1">
      <alignment horizontal="center" vertical="center"/>
    </xf>
    <xf numFmtId="177" fontId="24" fillId="0" borderId="18" xfId="0" applyNumberFormat="1" applyFont="1" applyBorder="1" applyAlignment="1">
      <alignment horizontal="center" vertical="center"/>
    </xf>
    <xf numFmtId="164" fontId="25" fillId="0" borderId="0" xfId="0" applyNumberFormat="1" applyFont="1" applyAlignment="1">
      <alignment vertical="center"/>
    </xf>
    <xf numFmtId="170" fontId="22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right" vertical="center"/>
    </xf>
    <xf numFmtId="164" fontId="0" fillId="0" borderId="17" xfId="0" applyNumberFormat="1" applyFont="1" applyBorder="1" applyAlignment="1">
      <alignment vertical="center"/>
    </xf>
    <xf numFmtId="164" fontId="0" fillId="0" borderId="17" xfId="0" applyNumberFormat="1" applyFont="1" applyBorder="1" applyAlignment="1">
      <alignment horizontal="right" vertical="center"/>
    </xf>
    <xf numFmtId="172" fontId="0" fillId="0" borderId="17" xfId="0" applyNumberFormat="1" applyFont="1" applyBorder="1" applyAlignment="1">
      <alignment vertical="center"/>
    </xf>
    <xf numFmtId="172" fontId="0" fillId="0" borderId="0" xfId="0" applyNumberFormat="1" applyFont="1" applyAlignment="1">
      <alignment vertical="center"/>
    </xf>
    <xf numFmtId="164" fontId="23" fillId="12" borderId="0" xfId="0" applyNumberFormat="1" applyFont="1" applyFill="1" applyBorder="1" applyAlignment="1">
      <alignment vertical="center"/>
    </xf>
    <xf numFmtId="164" fontId="23" fillId="0" borderId="0" xfId="0" applyNumberFormat="1" applyFont="1" applyBorder="1" applyAlignment="1">
      <alignment horizontal="right" vertical="center"/>
    </xf>
    <xf numFmtId="164" fontId="23" fillId="12" borderId="0" xfId="0" applyNumberFormat="1" applyFont="1" applyFill="1" applyAlignment="1">
      <alignment vertical="center"/>
    </xf>
    <xf numFmtId="164" fontId="26" fillId="13" borderId="20" xfId="0" applyNumberFormat="1" applyFont="1" applyFill="1" applyBorder="1" applyAlignment="1">
      <alignment horizontal="center" vertical="center"/>
    </xf>
    <xf numFmtId="164" fontId="26" fillId="13" borderId="21" xfId="0" applyNumberFormat="1" applyFont="1" applyFill="1" applyBorder="1" applyAlignment="1">
      <alignment horizontal="center" vertical="center"/>
    </xf>
    <xf numFmtId="164" fontId="0" fillId="0" borderId="20" xfId="0" applyNumberFormat="1" applyFont="1" applyBorder="1" applyAlignment="1">
      <alignment horizontal="center" vertical="center"/>
    </xf>
    <xf numFmtId="172" fontId="0" fillId="0" borderId="20" xfId="0" applyNumberFormat="1" applyFont="1" applyBorder="1" applyAlignment="1">
      <alignment horizontal="center" vertical="center"/>
    </xf>
    <xf numFmtId="170" fontId="0" fillId="0" borderId="21" xfId="0" applyNumberFormat="1" applyFont="1" applyBorder="1" applyAlignment="1">
      <alignment horizontal="center" vertical="center"/>
    </xf>
    <xf numFmtId="164" fontId="0" fillId="14" borderId="20" xfId="0" applyNumberFormat="1" applyFont="1" applyFill="1" applyBorder="1" applyAlignment="1">
      <alignment horizontal="center" vertical="center"/>
    </xf>
    <xf numFmtId="172" fontId="0" fillId="14" borderId="20" xfId="0" applyNumberFormat="1" applyFont="1" applyFill="1" applyBorder="1" applyAlignment="1">
      <alignment horizontal="center" vertical="center"/>
    </xf>
    <xf numFmtId="170" fontId="0" fillId="14" borderId="21" xfId="0" applyNumberFormat="1" applyFont="1" applyFill="1" applyBorder="1" applyAlignment="1">
      <alignment horizontal="center" vertical="center"/>
    </xf>
    <xf numFmtId="164" fontId="0" fillId="0" borderId="22" xfId="0" applyNumberFormat="1" applyFont="1" applyBorder="1" applyAlignment="1">
      <alignment horizontal="center" vertical="center"/>
    </xf>
    <xf numFmtId="172" fontId="0" fillId="0" borderId="22" xfId="0" applyNumberFormat="1" applyFont="1" applyBorder="1" applyAlignment="1">
      <alignment horizontal="center" vertical="center"/>
    </xf>
    <xf numFmtId="170" fontId="0" fillId="0" borderId="19" xfId="0" applyNumberFormat="1" applyFont="1" applyBorder="1" applyAlignment="1">
      <alignment horizontal="center" vertical="center"/>
    </xf>
    <xf numFmtId="164" fontId="0" fillId="15" borderId="24" xfId="0" applyNumberFormat="1" applyFont="1" applyFill="1" applyBorder="1" applyAlignment="1">
      <alignment horizontal="center" vertical="center"/>
    </xf>
    <xf numFmtId="172" fontId="0" fillId="15" borderId="24" xfId="0" applyNumberFormat="1" applyFont="1" applyFill="1" applyBorder="1" applyAlignment="1">
      <alignment horizontal="center" vertical="center"/>
    </xf>
    <xf numFmtId="172" fontId="0" fillId="12" borderId="24" xfId="0" applyNumberFormat="1" applyFont="1" applyFill="1" applyBorder="1" applyAlignment="1">
      <alignment horizontal="center" vertical="center"/>
    </xf>
    <xf numFmtId="170" fontId="0" fillId="15" borderId="23" xfId="0" applyNumberFormat="1" applyFont="1" applyFill="1" applyBorder="1" applyAlignment="1">
      <alignment horizontal="center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5">
    <dxf>
      <font>
        <condense val="0"/>
        <extend val="0"/>
        <color auto="1"/>
      </font>
      <border>
        <bottom style="thin">
          <color indexed="64"/>
        </bottom>
      </border>
    </dxf>
    <dxf>
      <font>
        <condense val="0"/>
        <extend val="0"/>
        <color indexed="9"/>
      </font>
    </dxf>
    <dxf>
      <font>
        <condense val="0"/>
        <extend val="0"/>
        <color auto="1"/>
      </font>
      <border>
        <bottom style="thin">
          <color indexed="64"/>
        </bottom>
      </border>
    </dxf>
    <dxf>
      <font>
        <condense val="0"/>
        <extend val="0"/>
        <color indexed="9"/>
      </font>
    </dxf>
    <dxf>
      <font>
        <color theme="0"/>
      </font>
    </dxf>
  </dxfs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ortgage-constan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wXCGN2CLNvM0CBkYjyztTb8hJ1f3qlqOZzH0p8Z5vAvvivpeeX/51P/KuUjnMHCc6rVoi88hJ0kyQkpJDwye0g==" saltValue="KHUj5TcjVQrisaW06MdHX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ortgage Constan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1:G312"/>
  <sheetViews>
    <sheetView showGridLines="0" zoomScaleNormal="100" workbookViewId="0">
      <pane ySplit="12" topLeftCell="A13" activePane="bottomLeft" state="frozen"/>
      <selection pane="bottomLeft"/>
    </sheetView>
  </sheetViews>
  <sheetFormatPr defaultColWidth="10.7109375" defaultRowHeight="13.7" customHeight="1" x14ac:dyDescent="0.2"/>
  <cols>
    <col min="1" max="1" width="2.7109375" style="51" customWidth="1"/>
    <col min="2" max="4" width="16.7109375" style="63" customWidth="1"/>
    <col min="5" max="5" width="16.7109375" style="64" customWidth="1"/>
    <col min="6" max="7" width="16.7109375" style="63" customWidth="1"/>
    <col min="8" max="16384" width="10.7109375" style="51"/>
  </cols>
  <sheetData>
    <row r="1" spans="2:7" ht="14.45" customHeight="1" x14ac:dyDescent="0.2"/>
    <row r="2" spans="2:7" s="52" customFormat="1" ht="14.45" customHeight="1" x14ac:dyDescent="0.2">
      <c r="B2" s="53" t="s">
        <v>9</v>
      </c>
      <c r="C2" s="53"/>
      <c r="D2" s="53"/>
      <c r="E2" s="53"/>
      <c r="F2" s="53"/>
      <c r="G2" s="53"/>
    </row>
    <row r="3" spans="2:7" ht="14.45" customHeight="1" x14ac:dyDescent="0.2">
      <c r="B3" s="65"/>
      <c r="C3" s="65"/>
      <c r="D3" s="65"/>
      <c r="E3" s="66"/>
      <c r="F3" s="65"/>
      <c r="G3" s="65"/>
    </row>
    <row r="4" spans="2:7" s="52" customFormat="1" ht="14.45" customHeight="1" x14ac:dyDescent="0.2">
      <c r="B4" s="69" t="s">
        <v>22</v>
      </c>
      <c r="C4" s="69"/>
      <c r="D4" s="69"/>
      <c r="E4" s="70"/>
      <c r="F4" s="71" t="s">
        <v>24</v>
      </c>
      <c r="G4" s="71"/>
    </row>
    <row r="5" spans="2:7" ht="14.45" customHeight="1" x14ac:dyDescent="0.2">
      <c r="B5" s="65" t="s">
        <v>25</v>
      </c>
      <c r="C5" s="65"/>
      <c r="D5" s="54">
        <v>600000</v>
      </c>
      <c r="E5" s="63"/>
      <c r="F5" s="65" t="s">
        <v>18</v>
      </c>
      <c r="G5" s="67">
        <f>-SUM(Model!$C$13:$C$312)</f>
        <v>-1159742.5226739165</v>
      </c>
    </row>
    <row r="6" spans="2:7" ht="14.45" customHeight="1" x14ac:dyDescent="0.2">
      <c r="B6" s="63" t="s">
        <v>26</v>
      </c>
      <c r="D6" s="57">
        <v>25</v>
      </c>
      <c r="E6" s="63"/>
      <c r="F6" s="63" t="s">
        <v>19</v>
      </c>
      <c r="G6" s="68">
        <f>-SUM(Model!$D$13:$D$312)</f>
        <v>-559742.52267391502</v>
      </c>
    </row>
    <row r="7" spans="2:7" ht="14.45" customHeight="1" x14ac:dyDescent="0.2">
      <c r="B7" s="63" t="s">
        <v>13</v>
      </c>
      <c r="D7" s="59">
        <v>0.06</v>
      </c>
      <c r="E7" s="63"/>
      <c r="F7" s="63" t="s">
        <v>20</v>
      </c>
      <c r="G7" s="68">
        <f>-SUM(Model!$E$13:$E$312)</f>
        <v>-599999.99999999965</v>
      </c>
    </row>
    <row r="8" spans="2:7" ht="14.45" customHeight="1" x14ac:dyDescent="0.2">
      <c r="B8" s="55" t="s">
        <v>27</v>
      </c>
      <c r="C8" s="55"/>
      <c r="D8" s="56">
        <f>+D7/D9</f>
        <v>5.0000000000000001E-3</v>
      </c>
      <c r="E8" s="63"/>
      <c r="F8" s="51"/>
      <c r="G8" s="51"/>
    </row>
    <row r="9" spans="2:7" ht="14.45" customHeight="1" x14ac:dyDescent="0.2">
      <c r="B9" s="63" t="s">
        <v>16</v>
      </c>
      <c r="D9" s="58">
        <v>12</v>
      </c>
      <c r="E9" s="63"/>
      <c r="F9" s="61" t="s">
        <v>21</v>
      </c>
      <c r="G9" s="61">
        <f>+D5+G7</f>
        <v>0</v>
      </c>
    </row>
    <row r="10" spans="2:7" ht="14.45" customHeight="1" x14ac:dyDescent="0.2">
      <c r="B10" s="63" t="s">
        <v>17</v>
      </c>
      <c r="D10" s="60">
        <f>+PRODUCT(D6,D9)</f>
        <v>300</v>
      </c>
      <c r="E10" s="63"/>
      <c r="F10" s="51"/>
      <c r="G10" s="51"/>
    </row>
    <row r="11" spans="2:7" ht="14.45" customHeight="1" x14ac:dyDescent="0.2">
      <c r="D11" s="62"/>
      <c r="E11" s="63"/>
    </row>
    <row r="12" spans="2:7" ht="14.45" customHeight="1" x14ac:dyDescent="0.2">
      <c r="B12" s="72" t="s">
        <v>14</v>
      </c>
      <c r="C12" s="72" t="s">
        <v>10</v>
      </c>
      <c r="D12" s="72" t="s">
        <v>15</v>
      </c>
      <c r="E12" s="72" t="s">
        <v>11</v>
      </c>
      <c r="F12" s="72" t="s">
        <v>12</v>
      </c>
      <c r="G12" s="73" t="s">
        <v>23</v>
      </c>
    </row>
    <row r="13" spans="2:7" ht="14.45" customHeight="1" x14ac:dyDescent="0.2">
      <c r="B13" s="83">
        <v>1</v>
      </c>
      <c r="C13" s="84">
        <f>-PMT($D$8,$D$10,$D$5)</f>
        <v>3865.8084089130512</v>
      </c>
      <c r="D13" s="85">
        <f t="shared" ref="D13:D76" si="0">-IPMT($D$8,B13,$D$10,$D$5)</f>
        <v>3000</v>
      </c>
      <c r="E13" s="84">
        <f t="shared" ref="E13:E76" si="1">-PPMT($D$8,B13,$D$10,$D$5)</f>
        <v>865.80840891305115</v>
      </c>
      <c r="F13" s="84">
        <f>D5-E13</f>
        <v>599134.19159108691</v>
      </c>
      <c r="G13" s="86">
        <f>(C13*$D$9)/$D$5</f>
        <v>7.7316168178261022E-2</v>
      </c>
    </row>
    <row r="14" spans="2:7" ht="14.45" customHeight="1" x14ac:dyDescent="0.2">
      <c r="B14" s="74">
        <f>+B13+1</f>
        <v>2</v>
      </c>
      <c r="C14" s="75">
        <f t="shared" ref="C13:C76" si="2">-PMT($D$8,$D$10,$D$5)</f>
        <v>3865.8084089130512</v>
      </c>
      <c r="D14" s="75">
        <f t="shared" si="0"/>
        <v>2995.6709579554354</v>
      </c>
      <c r="E14" s="75">
        <f t="shared" si="1"/>
        <v>870.13745095761635</v>
      </c>
      <c r="F14" s="75">
        <f t="shared" ref="F13:F76" si="3">F13-E14</f>
        <v>598264.05414012924</v>
      </c>
      <c r="G14" s="76">
        <f t="shared" ref="G14:G77" si="4">(C14*$D$9)/$D$5</f>
        <v>7.7316168178261022E-2</v>
      </c>
    </row>
    <row r="15" spans="2:7" ht="14.45" customHeight="1" x14ac:dyDescent="0.2">
      <c r="B15" s="77">
        <f t="shared" ref="B15:B78" si="5">+B14+1</f>
        <v>3</v>
      </c>
      <c r="C15" s="78">
        <f t="shared" si="2"/>
        <v>3865.8084089130512</v>
      </c>
      <c r="D15" s="78">
        <f t="shared" si="0"/>
        <v>2991.3202707006467</v>
      </c>
      <c r="E15" s="78">
        <f t="shared" si="1"/>
        <v>874.48813821240458</v>
      </c>
      <c r="F15" s="78">
        <f t="shared" si="3"/>
        <v>597389.56600191689</v>
      </c>
      <c r="G15" s="79">
        <f t="shared" si="4"/>
        <v>7.7316168178261022E-2</v>
      </c>
    </row>
    <row r="16" spans="2:7" ht="14.45" customHeight="1" x14ac:dyDescent="0.2">
      <c r="B16" s="74">
        <f t="shared" si="5"/>
        <v>4</v>
      </c>
      <c r="C16" s="75">
        <f t="shared" si="2"/>
        <v>3865.8084089130512</v>
      </c>
      <c r="D16" s="75">
        <f t="shared" si="0"/>
        <v>2986.9478300095843</v>
      </c>
      <c r="E16" s="75">
        <f t="shared" si="1"/>
        <v>878.86057890346638</v>
      </c>
      <c r="F16" s="75">
        <f t="shared" si="3"/>
        <v>596510.70542301342</v>
      </c>
      <c r="G16" s="76">
        <f t="shared" si="4"/>
        <v>7.7316168178261022E-2</v>
      </c>
    </row>
    <row r="17" spans="2:7" ht="14.45" customHeight="1" x14ac:dyDescent="0.2">
      <c r="B17" s="77">
        <f t="shared" si="5"/>
        <v>5</v>
      </c>
      <c r="C17" s="78">
        <f t="shared" si="2"/>
        <v>3865.8084089130512</v>
      </c>
      <c r="D17" s="78">
        <f t="shared" si="0"/>
        <v>2982.553527115067</v>
      </c>
      <c r="E17" s="78">
        <f t="shared" si="1"/>
        <v>883.2548817979839</v>
      </c>
      <c r="F17" s="78">
        <f t="shared" si="3"/>
        <v>595627.45054121548</v>
      </c>
      <c r="G17" s="79">
        <f t="shared" si="4"/>
        <v>7.7316168178261022E-2</v>
      </c>
    </row>
    <row r="18" spans="2:7" ht="14.45" customHeight="1" x14ac:dyDescent="0.2">
      <c r="B18" s="74">
        <f t="shared" si="5"/>
        <v>6</v>
      </c>
      <c r="C18" s="75">
        <f t="shared" si="2"/>
        <v>3865.8084089130512</v>
      </c>
      <c r="D18" s="75">
        <f t="shared" si="0"/>
        <v>2978.1372527060776</v>
      </c>
      <c r="E18" s="75">
        <f t="shared" si="1"/>
        <v>887.67115620697371</v>
      </c>
      <c r="F18" s="75">
        <f t="shared" si="3"/>
        <v>594739.7793850085</v>
      </c>
      <c r="G18" s="76">
        <f t="shared" si="4"/>
        <v>7.7316168178261022E-2</v>
      </c>
    </row>
    <row r="19" spans="2:7" ht="14.45" customHeight="1" x14ac:dyDescent="0.2">
      <c r="B19" s="77">
        <f t="shared" si="5"/>
        <v>7</v>
      </c>
      <c r="C19" s="78">
        <f t="shared" si="2"/>
        <v>3865.8084089130512</v>
      </c>
      <c r="D19" s="78">
        <f t="shared" si="0"/>
        <v>2973.6988969250424</v>
      </c>
      <c r="E19" s="78">
        <f t="shared" si="1"/>
        <v>892.10951198800876</v>
      </c>
      <c r="F19" s="78">
        <f t="shared" si="3"/>
        <v>593847.6698730205</v>
      </c>
      <c r="G19" s="79">
        <f t="shared" si="4"/>
        <v>7.7316168178261022E-2</v>
      </c>
    </row>
    <row r="20" spans="2:7" ht="14.45" customHeight="1" x14ac:dyDescent="0.2">
      <c r="B20" s="74">
        <f t="shared" si="5"/>
        <v>8</v>
      </c>
      <c r="C20" s="75">
        <f t="shared" si="2"/>
        <v>3865.8084089130512</v>
      </c>
      <c r="D20" s="75">
        <f t="shared" si="0"/>
        <v>2969.2383493651027</v>
      </c>
      <c r="E20" s="75">
        <f t="shared" si="1"/>
        <v>896.57005954794863</v>
      </c>
      <c r="F20" s="75">
        <f t="shared" si="3"/>
        <v>592951.0998134726</v>
      </c>
      <c r="G20" s="76">
        <f t="shared" si="4"/>
        <v>7.7316168178261022E-2</v>
      </c>
    </row>
    <row r="21" spans="2:7" ht="14.45" customHeight="1" x14ac:dyDescent="0.2">
      <c r="B21" s="77">
        <f t="shared" si="5"/>
        <v>9</v>
      </c>
      <c r="C21" s="78">
        <f t="shared" si="2"/>
        <v>3865.8084089130512</v>
      </c>
      <c r="D21" s="78">
        <f t="shared" si="0"/>
        <v>2964.7554990673625</v>
      </c>
      <c r="E21" s="78">
        <f t="shared" si="1"/>
        <v>901.05290984568842</v>
      </c>
      <c r="F21" s="78">
        <f t="shared" si="3"/>
        <v>592050.04690362688</v>
      </c>
      <c r="G21" s="79">
        <f t="shared" si="4"/>
        <v>7.7316168178261022E-2</v>
      </c>
    </row>
    <row r="22" spans="2:7" ht="14.45" customHeight="1" x14ac:dyDescent="0.2">
      <c r="B22" s="74">
        <f t="shared" si="5"/>
        <v>10</v>
      </c>
      <c r="C22" s="75">
        <f t="shared" si="2"/>
        <v>3865.8084089130512</v>
      </c>
      <c r="D22" s="75">
        <f t="shared" si="0"/>
        <v>2960.2502345181342</v>
      </c>
      <c r="E22" s="75">
        <f t="shared" si="1"/>
        <v>905.55817439491693</v>
      </c>
      <c r="F22" s="75">
        <f t="shared" si="3"/>
        <v>591144.48872923199</v>
      </c>
      <c r="G22" s="76">
        <f t="shared" si="4"/>
        <v>7.7316168178261022E-2</v>
      </c>
    </row>
    <row r="23" spans="2:7" ht="14.45" customHeight="1" x14ac:dyDescent="0.2">
      <c r="B23" s="77">
        <f t="shared" si="5"/>
        <v>11</v>
      </c>
      <c r="C23" s="78">
        <f t="shared" si="2"/>
        <v>3865.8084089130512</v>
      </c>
      <c r="D23" s="78">
        <f t="shared" si="0"/>
        <v>2955.7224436461602</v>
      </c>
      <c r="E23" s="78">
        <f t="shared" si="1"/>
        <v>910.08596526689144</v>
      </c>
      <c r="F23" s="78">
        <f t="shared" si="3"/>
        <v>590234.40276396507</v>
      </c>
      <c r="G23" s="79">
        <f t="shared" si="4"/>
        <v>7.7316168178261022E-2</v>
      </c>
    </row>
    <row r="24" spans="2:7" ht="14.45" customHeight="1" x14ac:dyDescent="0.2">
      <c r="B24" s="74">
        <f t="shared" si="5"/>
        <v>12</v>
      </c>
      <c r="C24" s="75">
        <f t="shared" si="2"/>
        <v>3865.8084089130512</v>
      </c>
      <c r="D24" s="75">
        <f t="shared" si="0"/>
        <v>2951.1720138198252</v>
      </c>
      <c r="E24" s="75">
        <f t="shared" si="1"/>
        <v>914.63639509322593</v>
      </c>
      <c r="F24" s="75">
        <f t="shared" si="3"/>
        <v>589319.7663688719</v>
      </c>
      <c r="G24" s="76">
        <f t="shared" si="4"/>
        <v>7.7316168178261022E-2</v>
      </c>
    </row>
    <row r="25" spans="2:7" ht="14.45" customHeight="1" x14ac:dyDescent="0.2">
      <c r="B25" s="77">
        <f t="shared" si="5"/>
        <v>13</v>
      </c>
      <c r="C25" s="78">
        <f t="shared" si="2"/>
        <v>3865.8084089130512</v>
      </c>
      <c r="D25" s="78">
        <f t="shared" si="0"/>
        <v>2946.5988318443597</v>
      </c>
      <c r="E25" s="78">
        <f t="shared" si="1"/>
        <v>919.20957706869206</v>
      </c>
      <c r="F25" s="78">
        <f t="shared" si="3"/>
        <v>588400.55679180322</v>
      </c>
      <c r="G25" s="79">
        <f t="shared" si="4"/>
        <v>7.7316168178261022E-2</v>
      </c>
    </row>
    <row r="26" spans="2:7" ht="14.45" customHeight="1" x14ac:dyDescent="0.2">
      <c r="B26" s="74">
        <f t="shared" si="5"/>
        <v>14</v>
      </c>
      <c r="C26" s="75">
        <f t="shared" si="2"/>
        <v>3865.8084089130512</v>
      </c>
      <c r="D26" s="75">
        <f t="shared" si="0"/>
        <v>2942.0027839590157</v>
      </c>
      <c r="E26" s="75">
        <f t="shared" si="1"/>
        <v>923.80562495403547</v>
      </c>
      <c r="F26" s="75">
        <f t="shared" si="3"/>
        <v>587476.75116684916</v>
      </c>
      <c r="G26" s="76">
        <f t="shared" si="4"/>
        <v>7.7316168178261022E-2</v>
      </c>
    </row>
    <row r="27" spans="2:7" ht="14.45" customHeight="1" x14ac:dyDescent="0.2">
      <c r="B27" s="77">
        <f t="shared" si="5"/>
        <v>15</v>
      </c>
      <c r="C27" s="78">
        <f t="shared" si="2"/>
        <v>3865.8084089130512</v>
      </c>
      <c r="D27" s="78">
        <f t="shared" si="0"/>
        <v>2937.3837558342452</v>
      </c>
      <c r="E27" s="78">
        <f t="shared" si="1"/>
        <v>928.42465307880559</v>
      </c>
      <c r="F27" s="78">
        <f t="shared" si="3"/>
        <v>586548.32651377039</v>
      </c>
      <c r="G27" s="79">
        <f t="shared" si="4"/>
        <v>7.7316168178261022E-2</v>
      </c>
    </row>
    <row r="28" spans="2:7" ht="14.45" customHeight="1" x14ac:dyDescent="0.2">
      <c r="B28" s="74">
        <f t="shared" si="5"/>
        <v>16</v>
      </c>
      <c r="C28" s="75">
        <f t="shared" si="2"/>
        <v>3865.8084089130512</v>
      </c>
      <c r="D28" s="75">
        <f t="shared" si="0"/>
        <v>2932.7416325688519</v>
      </c>
      <c r="E28" s="75">
        <f t="shared" si="1"/>
        <v>933.06677634419975</v>
      </c>
      <c r="F28" s="75">
        <f t="shared" si="3"/>
        <v>585615.25973742618</v>
      </c>
      <c r="G28" s="76">
        <f t="shared" si="4"/>
        <v>7.7316168178261022E-2</v>
      </c>
    </row>
    <row r="29" spans="2:7" ht="14.45" customHeight="1" x14ac:dyDescent="0.2">
      <c r="B29" s="77">
        <f t="shared" si="5"/>
        <v>17</v>
      </c>
      <c r="C29" s="78">
        <f t="shared" si="2"/>
        <v>3865.8084089130512</v>
      </c>
      <c r="D29" s="78">
        <f t="shared" si="0"/>
        <v>2928.0762986871309</v>
      </c>
      <c r="E29" s="78">
        <f t="shared" si="1"/>
        <v>937.73211022592068</v>
      </c>
      <c r="F29" s="78">
        <f t="shared" si="3"/>
        <v>584677.52762720024</v>
      </c>
      <c r="G29" s="79">
        <f t="shared" si="4"/>
        <v>7.7316168178261022E-2</v>
      </c>
    </row>
    <row r="30" spans="2:7" ht="14.45" customHeight="1" x14ac:dyDescent="0.2">
      <c r="B30" s="74">
        <f t="shared" si="5"/>
        <v>18</v>
      </c>
      <c r="C30" s="75">
        <f t="shared" si="2"/>
        <v>3865.8084089130512</v>
      </c>
      <c r="D30" s="75">
        <f t="shared" si="0"/>
        <v>2923.3876381360014</v>
      </c>
      <c r="E30" s="75">
        <f t="shared" si="1"/>
        <v>942.42077077705039</v>
      </c>
      <c r="F30" s="75">
        <f t="shared" si="3"/>
        <v>583735.1068564232</v>
      </c>
      <c r="G30" s="76">
        <f t="shared" si="4"/>
        <v>7.7316168178261022E-2</v>
      </c>
    </row>
    <row r="31" spans="2:7" ht="14.45" customHeight="1" x14ac:dyDescent="0.2">
      <c r="B31" s="77">
        <f t="shared" si="5"/>
        <v>19</v>
      </c>
      <c r="C31" s="78">
        <f t="shared" si="2"/>
        <v>3865.8084089130512</v>
      </c>
      <c r="D31" s="78">
        <f t="shared" si="0"/>
        <v>2918.6755342821161</v>
      </c>
      <c r="E31" s="78">
        <f t="shared" si="1"/>
        <v>947.13287463093559</v>
      </c>
      <c r="F31" s="78">
        <f t="shared" si="3"/>
        <v>582787.97398179222</v>
      </c>
      <c r="G31" s="79">
        <f t="shared" si="4"/>
        <v>7.7316168178261022E-2</v>
      </c>
    </row>
    <row r="32" spans="2:7" ht="14.45" customHeight="1" x14ac:dyDescent="0.2">
      <c r="B32" s="74">
        <f t="shared" si="5"/>
        <v>20</v>
      </c>
      <c r="C32" s="75">
        <f t="shared" si="2"/>
        <v>3865.8084089130512</v>
      </c>
      <c r="D32" s="75">
        <f t="shared" si="0"/>
        <v>2913.9398699089606</v>
      </c>
      <c r="E32" s="75">
        <f t="shared" si="1"/>
        <v>951.86853900409028</v>
      </c>
      <c r="F32" s="75">
        <f t="shared" si="3"/>
        <v>581836.1054427881</v>
      </c>
      <c r="G32" s="76">
        <f t="shared" si="4"/>
        <v>7.7316168178261022E-2</v>
      </c>
    </row>
    <row r="33" spans="2:7" ht="14.45" customHeight="1" x14ac:dyDescent="0.2">
      <c r="B33" s="77">
        <f t="shared" si="5"/>
        <v>21</v>
      </c>
      <c r="C33" s="78">
        <f t="shared" si="2"/>
        <v>3865.8084089130512</v>
      </c>
      <c r="D33" s="78">
        <f t="shared" si="0"/>
        <v>2909.1805272139404</v>
      </c>
      <c r="E33" s="78">
        <f t="shared" si="1"/>
        <v>956.62788169911062</v>
      </c>
      <c r="F33" s="78">
        <f t="shared" si="3"/>
        <v>580879.47756108898</v>
      </c>
      <c r="G33" s="79">
        <f t="shared" si="4"/>
        <v>7.7316168178261022E-2</v>
      </c>
    </row>
    <row r="34" spans="2:7" ht="14.45" customHeight="1" x14ac:dyDescent="0.2">
      <c r="B34" s="74">
        <f t="shared" si="5"/>
        <v>22</v>
      </c>
      <c r="C34" s="75">
        <f t="shared" si="2"/>
        <v>3865.8084089130512</v>
      </c>
      <c r="D34" s="75">
        <f t="shared" si="0"/>
        <v>2904.3973878054449</v>
      </c>
      <c r="E34" s="75">
        <f t="shared" si="1"/>
        <v>961.41102110760608</v>
      </c>
      <c r="F34" s="75">
        <f t="shared" si="3"/>
        <v>579918.0665399814</v>
      </c>
      <c r="G34" s="76">
        <f t="shared" si="4"/>
        <v>7.7316168178261022E-2</v>
      </c>
    </row>
    <row r="35" spans="2:7" ht="14.45" customHeight="1" x14ac:dyDescent="0.2">
      <c r="B35" s="77">
        <f t="shared" si="5"/>
        <v>23</v>
      </c>
      <c r="C35" s="78">
        <f t="shared" si="2"/>
        <v>3865.8084089130512</v>
      </c>
      <c r="D35" s="78">
        <f t="shared" si="0"/>
        <v>2899.5903326999069</v>
      </c>
      <c r="E35" s="78">
        <f t="shared" si="1"/>
        <v>966.21807621314429</v>
      </c>
      <c r="F35" s="78">
        <f t="shared" si="3"/>
        <v>578951.84846376826</v>
      </c>
      <c r="G35" s="79">
        <f t="shared" si="4"/>
        <v>7.7316168178261022E-2</v>
      </c>
    </row>
    <row r="36" spans="2:7" ht="14.45" customHeight="1" x14ac:dyDescent="0.2">
      <c r="B36" s="74">
        <f t="shared" si="5"/>
        <v>24</v>
      </c>
      <c r="C36" s="75">
        <f t="shared" si="2"/>
        <v>3865.8084089130512</v>
      </c>
      <c r="D36" s="75">
        <f t="shared" si="0"/>
        <v>2894.7592423188412</v>
      </c>
      <c r="E36" s="75">
        <f t="shared" si="1"/>
        <v>971.04916659420996</v>
      </c>
      <c r="F36" s="75">
        <f t="shared" si="3"/>
        <v>577980.79929717409</v>
      </c>
      <c r="G36" s="76">
        <f t="shared" si="4"/>
        <v>7.7316168178261022E-2</v>
      </c>
    </row>
    <row r="37" spans="2:7" ht="14.45" customHeight="1" x14ac:dyDescent="0.2">
      <c r="B37" s="77">
        <f t="shared" si="5"/>
        <v>25</v>
      </c>
      <c r="C37" s="78">
        <f t="shared" si="2"/>
        <v>3865.8084089130512</v>
      </c>
      <c r="D37" s="78">
        <f t="shared" si="0"/>
        <v>2889.9039964858707</v>
      </c>
      <c r="E37" s="78">
        <f t="shared" si="1"/>
        <v>975.90441242718111</v>
      </c>
      <c r="F37" s="78">
        <f t="shared" si="3"/>
        <v>577004.89488474687</v>
      </c>
      <c r="G37" s="79">
        <f t="shared" si="4"/>
        <v>7.7316168178261022E-2</v>
      </c>
    </row>
    <row r="38" spans="2:7" ht="14.45" customHeight="1" x14ac:dyDescent="0.2">
      <c r="B38" s="74">
        <f t="shared" si="5"/>
        <v>26</v>
      </c>
      <c r="C38" s="75">
        <f t="shared" si="2"/>
        <v>3865.8084089130512</v>
      </c>
      <c r="D38" s="75">
        <f t="shared" si="0"/>
        <v>2885.0244744237348</v>
      </c>
      <c r="E38" s="75">
        <f t="shared" si="1"/>
        <v>980.78393448931672</v>
      </c>
      <c r="F38" s="75">
        <f t="shared" si="3"/>
        <v>576024.11095025751</v>
      </c>
      <c r="G38" s="76">
        <f t="shared" si="4"/>
        <v>7.7316168178261022E-2</v>
      </c>
    </row>
    <row r="39" spans="2:7" ht="14.45" customHeight="1" x14ac:dyDescent="0.2">
      <c r="B39" s="77">
        <f t="shared" si="5"/>
        <v>27</v>
      </c>
      <c r="C39" s="78">
        <f t="shared" si="2"/>
        <v>3865.8084089130512</v>
      </c>
      <c r="D39" s="78">
        <f t="shared" si="0"/>
        <v>2880.1205547512882</v>
      </c>
      <c r="E39" s="78">
        <f t="shared" si="1"/>
        <v>985.68785416176354</v>
      </c>
      <c r="F39" s="78">
        <f t="shared" si="3"/>
        <v>575038.42309609579</v>
      </c>
      <c r="G39" s="79">
        <f t="shared" si="4"/>
        <v>7.7316168178261022E-2</v>
      </c>
    </row>
    <row r="40" spans="2:7" ht="14.45" customHeight="1" x14ac:dyDescent="0.2">
      <c r="B40" s="74">
        <f t="shared" si="5"/>
        <v>28</v>
      </c>
      <c r="C40" s="75">
        <f t="shared" si="2"/>
        <v>3865.8084089130512</v>
      </c>
      <c r="D40" s="75">
        <f t="shared" si="0"/>
        <v>2875.1921154804791</v>
      </c>
      <c r="E40" s="75">
        <f t="shared" si="1"/>
        <v>990.61629343257232</v>
      </c>
      <c r="F40" s="75">
        <f t="shared" si="3"/>
        <v>574047.80680266325</v>
      </c>
      <c r="G40" s="76">
        <f t="shared" si="4"/>
        <v>7.7316168178261022E-2</v>
      </c>
    </row>
    <row r="41" spans="2:7" ht="14.45" customHeight="1" x14ac:dyDescent="0.2">
      <c r="B41" s="77">
        <f t="shared" si="5"/>
        <v>29</v>
      </c>
      <c r="C41" s="78">
        <f t="shared" si="2"/>
        <v>3865.8084089130512</v>
      </c>
      <c r="D41" s="78">
        <f t="shared" si="0"/>
        <v>2870.2390340133165</v>
      </c>
      <c r="E41" s="78">
        <f t="shared" si="1"/>
        <v>995.56937489973529</v>
      </c>
      <c r="F41" s="78">
        <f t="shared" si="3"/>
        <v>573052.23742776352</v>
      </c>
      <c r="G41" s="79">
        <f t="shared" si="4"/>
        <v>7.7316168178261022E-2</v>
      </c>
    </row>
    <row r="42" spans="2:7" ht="14.45" customHeight="1" x14ac:dyDescent="0.2">
      <c r="B42" s="74">
        <f t="shared" si="5"/>
        <v>30</v>
      </c>
      <c r="C42" s="75">
        <f t="shared" si="2"/>
        <v>3865.8084089130512</v>
      </c>
      <c r="D42" s="75">
        <f t="shared" si="0"/>
        <v>2865.2611871388176</v>
      </c>
      <c r="E42" s="75">
        <f t="shared" si="1"/>
        <v>1000.5472217742339</v>
      </c>
      <c r="F42" s="75">
        <f t="shared" si="3"/>
        <v>572051.69020598929</v>
      </c>
      <c r="G42" s="76">
        <f t="shared" si="4"/>
        <v>7.7316168178261022E-2</v>
      </c>
    </row>
    <row r="43" spans="2:7" ht="14.45" customHeight="1" x14ac:dyDescent="0.2">
      <c r="B43" s="77">
        <f t="shared" si="5"/>
        <v>31</v>
      </c>
      <c r="C43" s="78">
        <f t="shared" si="2"/>
        <v>3865.8084089130512</v>
      </c>
      <c r="D43" s="78">
        <f t="shared" si="0"/>
        <v>2860.2584510299457</v>
      </c>
      <c r="E43" s="78">
        <f t="shared" si="1"/>
        <v>1005.5499578831052</v>
      </c>
      <c r="F43" s="78">
        <f t="shared" si="3"/>
        <v>571046.14024810621</v>
      </c>
      <c r="G43" s="79">
        <f t="shared" si="4"/>
        <v>7.7316168178261022E-2</v>
      </c>
    </row>
    <row r="44" spans="2:7" ht="14.45" customHeight="1" x14ac:dyDescent="0.2">
      <c r="B44" s="74">
        <f t="shared" si="5"/>
        <v>32</v>
      </c>
      <c r="C44" s="75">
        <f t="shared" si="2"/>
        <v>3865.8084089130512</v>
      </c>
      <c r="D44" s="75">
        <f t="shared" si="0"/>
        <v>2855.2307012405313</v>
      </c>
      <c r="E44" s="75">
        <f t="shared" si="1"/>
        <v>1010.5777076725207</v>
      </c>
      <c r="F44" s="75">
        <f t="shared" si="3"/>
        <v>570035.56254043372</v>
      </c>
      <c r="G44" s="76">
        <f t="shared" si="4"/>
        <v>7.7316168178261022E-2</v>
      </c>
    </row>
    <row r="45" spans="2:7" ht="14.45" customHeight="1" x14ac:dyDescent="0.2">
      <c r="B45" s="77">
        <f t="shared" si="5"/>
        <v>33</v>
      </c>
      <c r="C45" s="78">
        <f t="shared" si="2"/>
        <v>3865.8084089130512</v>
      </c>
      <c r="D45" s="78">
        <f t="shared" si="0"/>
        <v>2850.177812702168</v>
      </c>
      <c r="E45" s="78">
        <f t="shared" si="1"/>
        <v>1015.6305962108833</v>
      </c>
      <c r="F45" s="78">
        <f t="shared" si="3"/>
        <v>569019.93194422289</v>
      </c>
      <c r="G45" s="79">
        <f t="shared" si="4"/>
        <v>7.7316168178261022E-2</v>
      </c>
    </row>
    <row r="46" spans="2:7" ht="14.45" customHeight="1" x14ac:dyDescent="0.2">
      <c r="B46" s="74">
        <f t="shared" si="5"/>
        <v>34</v>
      </c>
      <c r="C46" s="75">
        <f t="shared" si="2"/>
        <v>3865.8084089130512</v>
      </c>
      <c r="D46" s="75">
        <f t="shared" si="0"/>
        <v>2845.0996597211138</v>
      </c>
      <c r="E46" s="75">
        <f t="shared" si="1"/>
        <v>1020.7087491919377</v>
      </c>
      <c r="F46" s="75">
        <f t="shared" si="3"/>
        <v>567999.22319503094</v>
      </c>
      <c r="G46" s="76">
        <f t="shared" si="4"/>
        <v>7.7316168178261022E-2</v>
      </c>
    </row>
    <row r="47" spans="2:7" ht="14.45" customHeight="1" x14ac:dyDescent="0.2">
      <c r="B47" s="77">
        <f t="shared" si="5"/>
        <v>35</v>
      </c>
      <c r="C47" s="78">
        <f t="shared" si="2"/>
        <v>3865.8084089130512</v>
      </c>
      <c r="D47" s="78">
        <f t="shared" si="0"/>
        <v>2839.9961159751542</v>
      </c>
      <c r="E47" s="78">
        <f t="shared" si="1"/>
        <v>1025.8122929378972</v>
      </c>
      <c r="F47" s="78">
        <f t="shared" si="3"/>
        <v>566973.41090209305</v>
      </c>
      <c r="G47" s="79">
        <f t="shared" si="4"/>
        <v>7.7316168178261022E-2</v>
      </c>
    </row>
    <row r="48" spans="2:7" ht="14.45" customHeight="1" x14ac:dyDescent="0.2">
      <c r="B48" s="74">
        <f t="shared" si="5"/>
        <v>36</v>
      </c>
      <c r="C48" s="75">
        <f t="shared" si="2"/>
        <v>3865.8084089130512</v>
      </c>
      <c r="D48" s="75">
        <f t="shared" si="0"/>
        <v>2834.8670545104646</v>
      </c>
      <c r="E48" s="75">
        <f t="shared" si="1"/>
        <v>1030.941354402587</v>
      </c>
      <c r="F48" s="75">
        <f t="shared" si="3"/>
        <v>565942.46954769047</v>
      </c>
      <c r="G48" s="76">
        <f t="shared" si="4"/>
        <v>7.7316168178261022E-2</v>
      </c>
    </row>
    <row r="49" spans="2:7" ht="14.45" customHeight="1" x14ac:dyDescent="0.2">
      <c r="B49" s="77">
        <f t="shared" si="5"/>
        <v>37</v>
      </c>
      <c r="C49" s="78">
        <f t="shared" si="2"/>
        <v>3865.8084089130512</v>
      </c>
      <c r="D49" s="78">
        <f t="shared" si="0"/>
        <v>2829.7123477384512</v>
      </c>
      <c r="E49" s="78">
        <f t="shared" si="1"/>
        <v>1036.0960611745995</v>
      </c>
      <c r="F49" s="78">
        <f t="shared" si="3"/>
        <v>564906.37348651583</v>
      </c>
      <c r="G49" s="79">
        <f t="shared" si="4"/>
        <v>7.7316168178261022E-2</v>
      </c>
    </row>
    <row r="50" spans="2:7" ht="14.45" customHeight="1" x14ac:dyDescent="0.2">
      <c r="B50" s="74">
        <f t="shared" si="5"/>
        <v>38</v>
      </c>
      <c r="C50" s="75">
        <f t="shared" si="2"/>
        <v>3865.8084089130512</v>
      </c>
      <c r="D50" s="75">
        <f t="shared" si="0"/>
        <v>2824.5318674325786</v>
      </c>
      <c r="E50" s="75">
        <f t="shared" si="1"/>
        <v>1041.2765414804728</v>
      </c>
      <c r="F50" s="75">
        <f t="shared" si="3"/>
        <v>563865.09694503539</v>
      </c>
      <c r="G50" s="76">
        <f t="shared" si="4"/>
        <v>7.7316168178261022E-2</v>
      </c>
    </row>
    <row r="51" spans="2:7" ht="14.45" customHeight="1" x14ac:dyDescent="0.2">
      <c r="B51" s="77">
        <f t="shared" si="5"/>
        <v>39</v>
      </c>
      <c r="C51" s="78">
        <f t="shared" si="2"/>
        <v>3865.8084089130512</v>
      </c>
      <c r="D51" s="78">
        <f t="shared" si="0"/>
        <v>2819.325484725176</v>
      </c>
      <c r="E51" s="78">
        <f t="shared" si="1"/>
        <v>1046.4829241878751</v>
      </c>
      <c r="F51" s="78">
        <f t="shared" si="3"/>
        <v>562818.61402084748</v>
      </c>
      <c r="G51" s="79">
        <f t="shared" si="4"/>
        <v>7.7316168178261022E-2</v>
      </c>
    </row>
    <row r="52" spans="2:7" ht="14.45" customHeight="1" x14ac:dyDescent="0.2">
      <c r="B52" s="74">
        <f t="shared" si="5"/>
        <v>40</v>
      </c>
      <c r="C52" s="75">
        <f t="shared" si="2"/>
        <v>3865.8084089130512</v>
      </c>
      <c r="D52" s="75">
        <f t="shared" si="0"/>
        <v>2814.0930701042371</v>
      </c>
      <c r="E52" s="75">
        <f t="shared" si="1"/>
        <v>1051.7153388088147</v>
      </c>
      <c r="F52" s="75">
        <f t="shared" si="3"/>
        <v>561766.89868203865</v>
      </c>
      <c r="G52" s="76">
        <f t="shared" si="4"/>
        <v>7.7316168178261022E-2</v>
      </c>
    </row>
    <row r="53" spans="2:7" ht="14.45" customHeight="1" x14ac:dyDescent="0.2">
      <c r="B53" s="77">
        <f t="shared" si="5"/>
        <v>41</v>
      </c>
      <c r="C53" s="78">
        <f t="shared" si="2"/>
        <v>3865.8084089130512</v>
      </c>
      <c r="D53" s="78">
        <f t="shared" si="0"/>
        <v>2808.8344934101929</v>
      </c>
      <c r="E53" s="78">
        <f t="shared" si="1"/>
        <v>1056.9739155028585</v>
      </c>
      <c r="F53" s="78">
        <f t="shared" si="3"/>
        <v>560709.92476653575</v>
      </c>
      <c r="G53" s="79">
        <f t="shared" si="4"/>
        <v>7.7316168178261022E-2</v>
      </c>
    </row>
    <row r="54" spans="2:7" ht="14.45" customHeight="1" x14ac:dyDescent="0.2">
      <c r="B54" s="74">
        <f t="shared" si="5"/>
        <v>42</v>
      </c>
      <c r="C54" s="75">
        <f t="shared" si="2"/>
        <v>3865.8084089130512</v>
      </c>
      <c r="D54" s="75">
        <f t="shared" si="0"/>
        <v>2803.5496238326782</v>
      </c>
      <c r="E54" s="75">
        <f t="shared" si="1"/>
        <v>1062.2587850803729</v>
      </c>
      <c r="F54" s="75">
        <f t="shared" si="3"/>
        <v>559647.66598145536</v>
      </c>
      <c r="G54" s="76">
        <f t="shared" si="4"/>
        <v>7.7316168178261022E-2</v>
      </c>
    </row>
    <row r="55" spans="2:7" ht="14.45" customHeight="1" x14ac:dyDescent="0.2">
      <c r="B55" s="77">
        <f t="shared" si="5"/>
        <v>43</v>
      </c>
      <c r="C55" s="78">
        <f t="shared" si="2"/>
        <v>3865.8084089130512</v>
      </c>
      <c r="D55" s="78">
        <f t="shared" si="0"/>
        <v>2798.2383299072767</v>
      </c>
      <c r="E55" s="78">
        <f t="shared" si="1"/>
        <v>1067.5700790057747</v>
      </c>
      <c r="F55" s="78">
        <f t="shared" si="3"/>
        <v>558580.09590244957</v>
      </c>
      <c r="G55" s="79">
        <f t="shared" si="4"/>
        <v>7.7316168178261022E-2</v>
      </c>
    </row>
    <row r="56" spans="2:7" ht="14.45" customHeight="1" x14ac:dyDescent="0.2">
      <c r="B56" s="74">
        <f t="shared" si="5"/>
        <v>44</v>
      </c>
      <c r="C56" s="75">
        <f t="shared" si="2"/>
        <v>3865.8084089130512</v>
      </c>
      <c r="D56" s="75">
        <f t="shared" si="0"/>
        <v>2792.9004795122473</v>
      </c>
      <c r="E56" s="75">
        <f t="shared" si="1"/>
        <v>1072.9079294008038</v>
      </c>
      <c r="F56" s="75">
        <f t="shared" si="3"/>
        <v>557507.18797304877</v>
      </c>
      <c r="G56" s="76">
        <f t="shared" si="4"/>
        <v>7.7316168178261022E-2</v>
      </c>
    </row>
    <row r="57" spans="2:7" ht="14.45" customHeight="1" x14ac:dyDescent="0.2">
      <c r="B57" s="77">
        <f t="shared" si="5"/>
        <v>45</v>
      </c>
      <c r="C57" s="78">
        <f t="shared" si="2"/>
        <v>3865.8084089130512</v>
      </c>
      <c r="D57" s="78">
        <f t="shared" si="0"/>
        <v>2787.535939865244</v>
      </c>
      <c r="E57" s="78">
        <f t="shared" si="1"/>
        <v>1078.2724690478076</v>
      </c>
      <c r="F57" s="78">
        <f t="shared" si="3"/>
        <v>556428.91550400096</v>
      </c>
      <c r="G57" s="79">
        <f t="shared" si="4"/>
        <v>7.7316168178261022E-2</v>
      </c>
    </row>
    <row r="58" spans="2:7" ht="14.45" customHeight="1" x14ac:dyDescent="0.2">
      <c r="B58" s="74">
        <f t="shared" si="5"/>
        <v>46</v>
      </c>
      <c r="C58" s="75">
        <f t="shared" si="2"/>
        <v>3865.8084089130512</v>
      </c>
      <c r="D58" s="75">
        <f t="shared" si="0"/>
        <v>2782.144577520005</v>
      </c>
      <c r="E58" s="75">
        <f t="shared" si="1"/>
        <v>1083.6638313930466</v>
      </c>
      <c r="F58" s="75">
        <f t="shared" si="3"/>
        <v>555345.25167260796</v>
      </c>
      <c r="G58" s="76">
        <f t="shared" si="4"/>
        <v>7.7316168178261022E-2</v>
      </c>
    </row>
    <row r="59" spans="2:7" ht="14.45" customHeight="1" x14ac:dyDescent="0.2">
      <c r="B59" s="77">
        <f t="shared" si="5"/>
        <v>47</v>
      </c>
      <c r="C59" s="78">
        <f t="shared" si="2"/>
        <v>3865.8084089130512</v>
      </c>
      <c r="D59" s="78">
        <f t="shared" si="0"/>
        <v>2776.7262583630395</v>
      </c>
      <c r="E59" s="78">
        <f t="shared" si="1"/>
        <v>1089.0821505500119</v>
      </c>
      <c r="F59" s="78">
        <f t="shared" si="3"/>
        <v>554256.16952205799</v>
      </c>
      <c r="G59" s="79">
        <f t="shared" si="4"/>
        <v>7.7316168178261022E-2</v>
      </c>
    </row>
    <row r="60" spans="2:7" ht="14.45" customHeight="1" x14ac:dyDescent="0.2">
      <c r="B60" s="74">
        <f t="shared" si="5"/>
        <v>48</v>
      </c>
      <c r="C60" s="75">
        <f t="shared" si="2"/>
        <v>3865.8084089130512</v>
      </c>
      <c r="D60" s="75">
        <f t="shared" si="0"/>
        <v>2771.28084761029</v>
      </c>
      <c r="E60" s="75">
        <f t="shared" si="1"/>
        <v>1094.5275613027618</v>
      </c>
      <c r="F60" s="75">
        <f t="shared" si="3"/>
        <v>553161.64196075522</v>
      </c>
      <c r="G60" s="76">
        <f t="shared" si="4"/>
        <v>7.7316168178261022E-2</v>
      </c>
    </row>
    <row r="61" spans="2:7" ht="14.45" customHeight="1" x14ac:dyDescent="0.2">
      <c r="B61" s="77">
        <f t="shared" si="5"/>
        <v>49</v>
      </c>
      <c r="C61" s="78">
        <f t="shared" si="2"/>
        <v>3865.8084089130512</v>
      </c>
      <c r="D61" s="78">
        <f t="shared" si="0"/>
        <v>2765.8082098037758</v>
      </c>
      <c r="E61" s="78">
        <f t="shared" si="1"/>
        <v>1100.0001991092756</v>
      </c>
      <c r="F61" s="78">
        <f t="shared" si="3"/>
        <v>552061.64176164591</v>
      </c>
      <c r="G61" s="79">
        <f t="shared" si="4"/>
        <v>7.7316168178261022E-2</v>
      </c>
    </row>
    <row r="62" spans="2:7" ht="14.45" customHeight="1" x14ac:dyDescent="0.2">
      <c r="B62" s="74">
        <f t="shared" si="5"/>
        <v>50</v>
      </c>
      <c r="C62" s="75">
        <f t="shared" si="2"/>
        <v>3865.8084089130512</v>
      </c>
      <c r="D62" s="75">
        <f t="shared" si="0"/>
        <v>2760.3082088082292</v>
      </c>
      <c r="E62" s="75">
        <f t="shared" si="1"/>
        <v>1105.5002001048222</v>
      </c>
      <c r="F62" s="75">
        <f t="shared" si="3"/>
        <v>550956.14156154112</v>
      </c>
      <c r="G62" s="76">
        <f t="shared" si="4"/>
        <v>7.7316168178261022E-2</v>
      </c>
    </row>
    <row r="63" spans="2:7" ht="14.45" customHeight="1" x14ac:dyDescent="0.2">
      <c r="B63" s="77">
        <f t="shared" si="5"/>
        <v>51</v>
      </c>
      <c r="C63" s="78">
        <f t="shared" si="2"/>
        <v>3865.8084089130512</v>
      </c>
      <c r="D63" s="78">
        <f t="shared" si="0"/>
        <v>2754.7807078077053</v>
      </c>
      <c r="E63" s="78">
        <f t="shared" si="1"/>
        <v>1111.0277011053463</v>
      </c>
      <c r="F63" s="78">
        <f t="shared" si="3"/>
        <v>549845.11386043578</v>
      </c>
      <c r="G63" s="79">
        <f t="shared" si="4"/>
        <v>7.7316168178261022E-2</v>
      </c>
    </row>
    <row r="64" spans="2:7" ht="14.45" customHeight="1" x14ac:dyDescent="0.2">
      <c r="B64" s="74">
        <f t="shared" si="5"/>
        <v>52</v>
      </c>
      <c r="C64" s="75">
        <f t="shared" si="2"/>
        <v>3865.8084089130512</v>
      </c>
      <c r="D64" s="75">
        <f t="shared" si="0"/>
        <v>2749.2255693021784</v>
      </c>
      <c r="E64" s="75">
        <f t="shared" si="1"/>
        <v>1116.582839610873</v>
      </c>
      <c r="F64" s="75">
        <f t="shared" si="3"/>
        <v>548728.53102082491</v>
      </c>
      <c r="G64" s="76">
        <f t="shared" si="4"/>
        <v>7.7316168178261022E-2</v>
      </c>
    </row>
    <row r="65" spans="2:7" ht="14.45" customHeight="1" x14ac:dyDescent="0.2">
      <c r="B65" s="77">
        <f t="shared" si="5"/>
        <v>53</v>
      </c>
      <c r="C65" s="78">
        <f t="shared" si="2"/>
        <v>3865.8084089130512</v>
      </c>
      <c r="D65" s="78">
        <f t="shared" si="0"/>
        <v>2743.6426551041241</v>
      </c>
      <c r="E65" s="78">
        <f t="shared" si="1"/>
        <v>1122.1657538089273</v>
      </c>
      <c r="F65" s="78">
        <f t="shared" si="3"/>
        <v>547606.36526701599</v>
      </c>
      <c r="G65" s="79">
        <f t="shared" si="4"/>
        <v>7.7316168178261022E-2</v>
      </c>
    </row>
    <row r="66" spans="2:7" ht="14.45" customHeight="1" x14ac:dyDescent="0.2">
      <c r="B66" s="74">
        <f t="shared" si="5"/>
        <v>54</v>
      </c>
      <c r="C66" s="75">
        <f t="shared" si="2"/>
        <v>3865.8084089130512</v>
      </c>
      <c r="D66" s="75">
        <f t="shared" si="0"/>
        <v>2738.0318263350796</v>
      </c>
      <c r="E66" s="75">
        <f t="shared" si="1"/>
        <v>1127.776582577972</v>
      </c>
      <c r="F66" s="75">
        <f t="shared" si="3"/>
        <v>546478.58868443803</v>
      </c>
      <c r="G66" s="76">
        <f t="shared" si="4"/>
        <v>7.7316168178261022E-2</v>
      </c>
    </row>
    <row r="67" spans="2:7" ht="14.45" customHeight="1" x14ac:dyDescent="0.2">
      <c r="B67" s="77">
        <f t="shared" si="5"/>
        <v>55</v>
      </c>
      <c r="C67" s="78">
        <f t="shared" si="2"/>
        <v>3865.8084089130512</v>
      </c>
      <c r="D67" s="78">
        <f t="shared" si="0"/>
        <v>2732.3929434221895</v>
      </c>
      <c r="E67" s="78">
        <f t="shared" si="1"/>
        <v>1133.4154654908621</v>
      </c>
      <c r="F67" s="78">
        <f t="shared" si="3"/>
        <v>545345.17321894714</v>
      </c>
      <c r="G67" s="79">
        <f t="shared" si="4"/>
        <v>7.7316168178261022E-2</v>
      </c>
    </row>
    <row r="68" spans="2:7" ht="14.45" customHeight="1" x14ac:dyDescent="0.2">
      <c r="B68" s="74">
        <f t="shared" si="5"/>
        <v>56</v>
      </c>
      <c r="C68" s="75">
        <f t="shared" si="2"/>
        <v>3865.8084089130512</v>
      </c>
      <c r="D68" s="75">
        <f t="shared" si="0"/>
        <v>2726.725866094735</v>
      </c>
      <c r="E68" s="75">
        <f t="shared" si="1"/>
        <v>1139.0825428183161</v>
      </c>
      <c r="F68" s="75">
        <f t="shared" si="3"/>
        <v>544206.09067612886</v>
      </c>
      <c r="G68" s="76">
        <f t="shared" si="4"/>
        <v>7.7316168178261022E-2</v>
      </c>
    </row>
    <row r="69" spans="2:7" ht="14.45" customHeight="1" x14ac:dyDescent="0.2">
      <c r="B69" s="77">
        <f t="shared" si="5"/>
        <v>57</v>
      </c>
      <c r="C69" s="78">
        <f t="shared" si="2"/>
        <v>3865.8084089130512</v>
      </c>
      <c r="D69" s="78">
        <f t="shared" si="0"/>
        <v>2721.0304533806438</v>
      </c>
      <c r="E69" s="78">
        <f t="shared" si="1"/>
        <v>1144.7779555324075</v>
      </c>
      <c r="F69" s="78">
        <f t="shared" si="3"/>
        <v>543061.31272059644</v>
      </c>
      <c r="G69" s="79">
        <f t="shared" si="4"/>
        <v>7.7316168178261022E-2</v>
      </c>
    </row>
    <row r="70" spans="2:7" ht="14.45" customHeight="1" x14ac:dyDescent="0.2">
      <c r="B70" s="74">
        <f t="shared" si="5"/>
        <v>58</v>
      </c>
      <c r="C70" s="75">
        <f t="shared" si="2"/>
        <v>3865.8084089130512</v>
      </c>
      <c r="D70" s="75">
        <f t="shared" si="0"/>
        <v>2715.3065636029819</v>
      </c>
      <c r="E70" s="75">
        <f t="shared" si="1"/>
        <v>1150.5018453100697</v>
      </c>
      <c r="F70" s="75">
        <f t="shared" si="3"/>
        <v>541910.81087528635</v>
      </c>
      <c r="G70" s="76">
        <f t="shared" si="4"/>
        <v>7.7316168178261022E-2</v>
      </c>
    </row>
    <row r="71" spans="2:7" ht="14.45" customHeight="1" x14ac:dyDescent="0.2">
      <c r="B71" s="77">
        <f t="shared" si="5"/>
        <v>59</v>
      </c>
      <c r="C71" s="78">
        <f t="shared" si="2"/>
        <v>3865.8084089130512</v>
      </c>
      <c r="D71" s="78">
        <f t="shared" si="0"/>
        <v>2709.5540543764318</v>
      </c>
      <c r="E71" s="78">
        <f t="shared" si="1"/>
        <v>1156.25435453662</v>
      </c>
      <c r="F71" s="78">
        <f t="shared" si="3"/>
        <v>540754.5565207497</v>
      </c>
      <c r="G71" s="79">
        <f t="shared" si="4"/>
        <v>7.7316168178261022E-2</v>
      </c>
    </row>
    <row r="72" spans="2:7" ht="14.45" customHeight="1" x14ac:dyDescent="0.2">
      <c r="B72" s="74">
        <f t="shared" si="5"/>
        <v>60</v>
      </c>
      <c r="C72" s="75">
        <f t="shared" si="2"/>
        <v>3865.8084089130512</v>
      </c>
      <c r="D72" s="75">
        <f t="shared" si="0"/>
        <v>2703.7727826037481</v>
      </c>
      <c r="E72" s="75">
        <f t="shared" si="1"/>
        <v>1162.0356263093033</v>
      </c>
      <c r="F72" s="75">
        <f t="shared" si="3"/>
        <v>539592.52089444036</v>
      </c>
      <c r="G72" s="76">
        <f t="shared" si="4"/>
        <v>7.7316168178261022E-2</v>
      </c>
    </row>
    <row r="73" spans="2:7" ht="14.45" customHeight="1" x14ac:dyDescent="0.2">
      <c r="B73" s="77">
        <f t="shared" si="5"/>
        <v>61</v>
      </c>
      <c r="C73" s="78">
        <f t="shared" si="2"/>
        <v>3865.8084089130512</v>
      </c>
      <c r="D73" s="78">
        <f t="shared" si="0"/>
        <v>2697.9626044722017</v>
      </c>
      <c r="E73" s="78">
        <f t="shared" si="1"/>
        <v>1167.8458044408499</v>
      </c>
      <c r="F73" s="78">
        <f t="shared" si="3"/>
        <v>538424.67508999945</v>
      </c>
      <c r="G73" s="79">
        <f t="shared" si="4"/>
        <v>7.7316168178261022E-2</v>
      </c>
    </row>
    <row r="74" spans="2:7" ht="14.45" customHeight="1" x14ac:dyDescent="0.2">
      <c r="B74" s="74">
        <f t="shared" si="5"/>
        <v>62</v>
      </c>
      <c r="C74" s="75">
        <f t="shared" si="2"/>
        <v>3865.8084089130512</v>
      </c>
      <c r="D74" s="75">
        <f t="shared" si="0"/>
        <v>2692.1233754499972</v>
      </c>
      <c r="E74" s="75">
        <f t="shared" si="1"/>
        <v>1173.6850334630542</v>
      </c>
      <c r="F74" s="75">
        <f t="shared" si="3"/>
        <v>537250.99005653639</v>
      </c>
      <c r="G74" s="76">
        <f t="shared" si="4"/>
        <v>7.7316168178261022E-2</v>
      </c>
    </row>
    <row r="75" spans="2:7" ht="14.45" customHeight="1" x14ac:dyDescent="0.2">
      <c r="B75" s="77">
        <f t="shared" si="5"/>
        <v>63</v>
      </c>
      <c r="C75" s="78">
        <f t="shared" si="2"/>
        <v>3865.8084089130512</v>
      </c>
      <c r="D75" s="78">
        <f t="shared" si="0"/>
        <v>2686.2549502826819</v>
      </c>
      <c r="E75" s="78">
        <f t="shared" si="1"/>
        <v>1179.5534586303693</v>
      </c>
      <c r="F75" s="78">
        <f t="shared" si="3"/>
        <v>536071.43659790605</v>
      </c>
      <c r="G75" s="79">
        <f t="shared" si="4"/>
        <v>7.7316168178261022E-2</v>
      </c>
    </row>
    <row r="76" spans="2:7" ht="14.45" customHeight="1" x14ac:dyDescent="0.2">
      <c r="B76" s="74">
        <f t="shared" si="5"/>
        <v>64</v>
      </c>
      <c r="C76" s="75">
        <f t="shared" si="2"/>
        <v>3865.8084089130512</v>
      </c>
      <c r="D76" s="75">
        <f t="shared" si="0"/>
        <v>2680.3571829895304</v>
      </c>
      <c r="E76" s="75">
        <f t="shared" si="1"/>
        <v>1185.4512259235214</v>
      </c>
      <c r="F76" s="75">
        <f t="shared" si="3"/>
        <v>534885.98537198256</v>
      </c>
      <c r="G76" s="76">
        <f t="shared" si="4"/>
        <v>7.7316168178261022E-2</v>
      </c>
    </row>
    <row r="77" spans="2:7" ht="14.45" customHeight="1" x14ac:dyDescent="0.2">
      <c r="B77" s="77">
        <f t="shared" si="5"/>
        <v>65</v>
      </c>
      <c r="C77" s="78">
        <f t="shared" ref="C77:C140" si="6">-PMT($D$8,$D$10,$D$5)</f>
        <v>3865.8084089130512</v>
      </c>
      <c r="D77" s="78">
        <f t="shared" ref="D77:D140" si="7">-IPMT($D$8,B77,$D$10,$D$5)</f>
        <v>2674.4299268599129</v>
      </c>
      <c r="E77" s="78">
        <f t="shared" ref="E77:E140" si="8">-PPMT($D$8,B77,$D$10,$D$5)</f>
        <v>1191.3784820531387</v>
      </c>
      <c r="F77" s="78">
        <f t="shared" ref="F77:F140" si="9">F76-E77</f>
        <v>533694.60688992939</v>
      </c>
      <c r="G77" s="79">
        <f t="shared" si="4"/>
        <v>7.7316168178261022E-2</v>
      </c>
    </row>
    <row r="78" spans="2:7" ht="14.45" customHeight="1" x14ac:dyDescent="0.2">
      <c r="B78" s="74">
        <f t="shared" si="5"/>
        <v>66</v>
      </c>
      <c r="C78" s="75">
        <f t="shared" si="6"/>
        <v>3865.8084089130512</v>
      </c>
      <c r="D78" s="75">
        <f t="shared" si="7"/>
        <v>2668.473034449647</v>
      </c>
      <c r="E78" s="75">
        <f t="shared" si="8"/>
        <v>1197.3353744634046</v>
      </c>
      <c r="F78" s="75">
        <f t="shared" si="9"/>
        <v>532497.27151546604</v>
      </c>
      <c r="G78" s="76">
        <f t="shared" ref="G78:G141" si="10">(C78*$D$9)/$D$5</f>
        <v>7.7316168178261022E-2</v>
      </c>
    </row>
    <row r="79" spans="2:7" ht="14.45" customHeight="1" x14ac:dyDescent="0.2">
      <c r="B79" s="77">
        <f t="shared" ref="B79:B142" si="11">+B78+1</f>
        <v>67</v>
      </c>
      <c r="C79" s="78">
        <f t="shared" si="6"/>
        <v>3865.8084089130512</v>
      </c>
      <c r="D79" s="78">
        <f t="shared" si="7"/>
        <v>2662.4863575773297</v>
      </c>
      <c r="E79" s="78">
        <f t="shared" si="8"/>
        <v>1203.3220513357214</v>
      </c>
      <c r="F79" s="78">
        <f t="shared" si="9"/>
        <v>531293.94946413033</v>
      </c>
      <c r="G79" s="79">
        <f t="shared" si="10"/>
        <v>7.7316168178261022E-2</v>
      </c>
    </row>
    <row r="80" spans="2:7" ht="14.45" customHeight="1" x14ac:dyDescent="0.2">
      <c r="B80" s="74">
        <f t="shared" si="11"/>
        <v>68</v>
      </c>
      <c r="C80" s="75">
        <f t="shared" si="6"/>
        <v>3865.8084089130512</v>
      </c>
      <c r="D80" s="75">
        <f t="shared" si="7"/>
        <v>2656.4697473206511</v>
      </c>
      <c r="E80" s="75">
        <f t="shared" si="8"/>
        <v>1209.3386615924003</v>
      </c>
      <c r="F80" s="75">
        <f t="shared" si="9"/>
        <v>530084.61080253788</v>
      </c>
      <c r="G80" s="76">
        <f t="shared" si="10"/>
        <v>7.7316168178261022E-2</v>
      </c>
    </row>
    <row r="81" spans="2:7" ht="14.45" customHeight="1" x14ac:dyDescent="0.2">
      <c r="B81" s="77">
        <f t="shared" si="11"/>
        <v>69</v>
      </c>
      <c r="C81" s="78">
        <f t="shared" si="6"/>
        <v>3865.8084089130512</v>
      </c>
      <c r="D81" s="78">
        <f t="shared" si="7"/>
        <v>2650.4230540126887</v>
      </c>
      <c r="E81" s="78">
        <f t="shared" si="8"/>
        <v>1215.385354900362</v>
      </c>
      <c r="F81" s="78">
        <f t="shared" si="9"/>
        <v>528869.22544763749</v>
      </c>
      <c r="G81" s="79">
        <f t="shared" si="10"/>
        <v>7.7316168178261022E-2</v>
      </c>
    </row>
    <row r="82" spans="2:7" ht="14.45" customHeight="1" x14ac:dyDescent="0.2">
      <c r="B82" s="74">
        <f t="shared" si="11"/>
        <v>70</v>
      </c>
      <c r="C82" s="75">
        <f t="shared" si="6"/>
        <v>3865.8084089130512</v>
      </c>
      <c r="D82" s="75">
        <f t="shared" si="7"/>
        <v>2644.3461272381874</v>
      </c>
      <c r="E82" s="75">
        <f t="shared" si="8"/>
        <v>1221.4622816748638</v>
      </c>
      <c r="F82" s="75">
        <f t="shared" si="9"/>
        <v>527647.76316596265</v>
      </c>
      <c r="G82" s="76">
        <f t="shared" si="10"/>
        <v>7.7316168178261022E-2</v>
      </c>
    </row>
    <row r="83" spans="2:7" ht="14.45" customHeight="1" x14ac:dyDescent="0.2">
      <c r="B83" s="77">
        <f t="shared" si="11"/>
        <v>71</v>
      </c>
      <c r="C83" s="78">
        <f t="shared" si="6"/>
        <v>3865.8084089130512</v>
      </c>
      <c r="D83" s="78">
        <f t="shared" si="7"/>
        <v>2638.2388158298127</v>
      </c>
      <c r="E83" s="78">
        <f t="shared" si="8"/>
        <v>1227.5695930832383</v>
      </c>
      <c r="F83" s="78">
        <f t="shared" si="9"/>
        <v>526420.19357287942</v>
      </c>
      <c r="G83" s="79">
        <f t="shared" si="10"/>
        <v>7.7316168178261022E-2</v>
      </c>
    </row>
    <row r="84" spans="2:7" ht="14.45" customHeight="1" x14ac:dyDescent="0.2">
      <c r="B84" s="74">
        <f t="shared" si="11"/>
        <v>72</v>
      </c>
      <c r="C84" s="75">
        <f t="shared" si="6"/>
        <v>3865.8084089130512</v>
      </c>
      <c r="D84" s="75">
        <f t="shared" si="7"/>
        <v>2632.1009678643973</v>
      </c>
      <c r="E84" s="75">
        <f t="shared" si="8"/>
        <v>1233.7074410486541</v>
      </c>
      <c r="F84" s="75">
        <f t="shared" si="9"/>
        <v>525186.48613183072</v>
      </c>
      <c r="G84" s="76">
        <f t="shared" si="10"/>
        <v>7.7316168178261022E-2</v>
      </c>
    </row>
    <row r="85" spans="2:7" ht="14.45" customHeight="1" x14ac:dyDescent="0.2">
      <c r="B85" s="77">
        <f t="shared" si="11"/>
        <v>73</v>
      </c>
      <c r="C85" s="78">
        <f t="shared" si="6"/>
        <v>3865.8084089130512</v>
      </c>
      <c r="D85" s="78">
        <f t="shared" si="7"/>
        <v>2625.9324306591539</v>
      </c>
      <c r="E85" s="78">
        <f t="shared" si="8"/>
        <v>1239.8759782538978</v>
      </c>
      <c r="F85" s="78">
        <f t="shared" si="9"/>
        <v>523946.61015357682</v>
      </c>
      <c r="G85" s="79">
        <f t="shared" si="10"/>
        <v>7.7316168178261022E-2</v>
      </c>
    </row>
    <row r="86" spans="2:7" ht="14.45" customHeight="1" x14ac:dyDescent="0.2">
      <c r="B86" s="74">
        <f t="shared" si="11"/>
        <v>74</v>
      </c>
      <c r="C86" s="75">
        <f t="shared" si="6"/>
        <v>3865.8084089130512</v>
      </c>
      <c r="D86" s="75">
        <f t="shared" si="7"/>
        <v>2619.7330507678844</v>
      </c>
      <c r="E86" s="75">
        <f t="shared" si="8"/>
        <v>1246.075358145167</v>
      </c>
      <c r="F86" s="75">
        <f t="shared" si="9"/>
        <v>522700.53479543165</v>
      </c>
      <c r="G86" s="76">
        <f t="shared" si="10"/>
        <v>7.7316168178261022E-2</v>
      </c>
    </row>
    <row r="87" spans="2:7" ht="14.45" customHeight="1" x14ac:dyDescent="0.2">
      <c r="B87" s="77">
        <f t="shared" si="11"/>
        <v>75</v>
      </c>
      <c r="C87" s="78">
        <f t="shared" si="6"/>
        <v>3865.8084089130512</v>
      </c>
      <c r="D87" s="78">
        <f t="shared" si="7"/>
        <v>2613.5026739771588</v>
      </c>
      <c r="E87" s="78">
        <f t="shared" si="8"/>
        <v>1252.305734935893</v>
      </c>
      <c r="F87" s="78">
        <f t="shared" si="9"/>
        <v>521448.22906049574</v>
      </c>
      <c r="G87" s="79">
        <f t="shared" si="10"/>
        <v>7.7316168178261022E-2</v>
      </c>
    </row>
    <row r="88" spans="2:7" ht="14.45" customHeight="1" x14ac:dyDescent="0.2">
      <c r="B88" s="74">
        <f t="shared" si="11"/>
        <v>76</v>
      </c>
      <c r="C88" s="75">
        <f t="shared" si="6"/>
        <v>3865.8084089130512</v>
      </c>
      <c r="D88" s="75">
        <f t="shared" si="7"/>
        <v>2607.2411453024793</v>
      </c>
      <c r="E88" s="75">
        <f t="shared" si="8"/>
        <v>1258.5672636105724</v>
      </c>
      <c r="F88" s="75">
        <f t="shared" si="9"/>
        <v>520189.66179688519</v>
      </c>
      <c r="G88" s="76">
        <f t="shared" si="10"/>
        <v>7.7316168178261022E-2</v>
      </c>
    </row>
    <row r="89" spans="2:7" ht="14.45" customHeight="1" x14ac:dyDescent="0.2">
      <c r="B89" s="77">
        <f t="shared" si="11"/>
        <v>77</v>
      </c>
      <c r="C89" s="78">
        <f t="shared" si="6"/>
        <v>3865.8084089130512</v>
      </c>
      <c r="D89" s="78">
        <f t="shared" si="7"/>
        <v>2600.9483089844257</v>
      </c>
      <c r="E89" s="78">
        <f t="shared" si="8"/>
        <v>1264.8600999286255</v>
      </c>
      <c r="F89" s="78">
        <f t="shared" si="9"/>
        <v>518924.80169695657</v>
      </c>
      <c r="G89" s="79">
        <f t="shared" si="10"/>
        <v>7.7316168178261022E-2</v>
      </c>
    </row>
    <row r="90" spans="2:7" ht="14.45" customHeight="1" x14ac:dyDescent="0.2">
      <c r="B90" s="74">
        <f t="shared" si="11"/>
        <v>78</v>
      </c>
      <c r="C90" s="75">
        <f t="shared" si="6"/>
        <v>3865.8084089130512</v>
      </c>
      <c r="D90" s="75">
        <f t="shared" si="7"/>
        <v>2594.6240084847832</v>
      </c>
      <c r="E90" s="75">
        <f t="shared" si="8"/>
        <v>1271.1844004282684</v>
      </c>
      <c r="F90" s="75">
        <f t="shared" si="9"/>
        <v>517653.6172965283</v>
      </c>
      <c r="G90" s="76">
        <f t="shared" si="10"/>
        <v>7.7316168178261022E-2</v>
      </c>
    </row>
    <row r="91" spans="2:7" ht="14.45" customHeight="1" x14ac:dyDescent="0.2">
      <c r="B91" s="77">
        <f t="shared" si="11"/>
        <v>79</v>
      </c>
      <c r="C91" s="78">
        <f t="shared" si="6"/>
        <v>3865.8084089130512</v>
      </c>
      <c r="D91" s="78">
        <f t="shared" si="7"/>
        <v>2588.2680864826411</v>
      </c>
      <c r="E91" s="78">
        <f t="shared" si="8"/>
        <v>1277.5403224304098</v>
      </c>
      <c r="F91" s="78">
        <f t="shared" si="9"/>
        <v>516376.07697409787</v>
      </c>
      <c r="G91" s="79">
        <f t="shared" si="10"/>
        <v>7.7316168178261022E-2</v>
      </c>
    </row>
    <row r="92" spans="2:7" ht="14.45" customHeight="1" x14ac:dyDescent="0.2">
      <c r="B92" s="74">
        <f t="shared" si="11"/>
        <v>80</v>
      </c>
      <c r="C92" s="75">
        <f t="shared" si="6"/>
        <v>3865.8084089130512</v>
      </c>
      <c r="D92" s="75">
        <f t="shared" si="7"/>
        <v>2581.8803848704893</v>
      </c>
      <c r="E92" s="75">
        <f t="shared" si="8"/>
        <v>1283.9280240425617</v>
      </c>
      <c r="F92" s="75">
        <f t="shared" si="9"/>
        <v>515092.1489500553</v>
      </c>
      <c r="G92" s="76">
        <f t="shared" si="10"/>
        <v>7.7316168178261022E-2</v>
      </c>
    </row>
    <row r="93" spans="2:7" ht="14.45" customHeight="1" x14ac:dyDescent="0.2">
      <c r="B93" s="77">
        <f t="shared" si="11"/>
        <v>81</v>
      </c>
      <c r="C93" s="78">
        <f t="shared" si="6"/>
        <v>3865.8084089130512</v>
      </c>
      <c r="D93" s="78">
        <f t="shared" si="7"/>
        <v>2575.4607447502772</v>
      </c>
      <c r="E93" s="78">
        <f t="shared" si="8"/>
        <v>1290.3476641627744</v>
      </c>
      <c r="F93" s="78">
        <f t="shared" si="9"/>
        <v>513801.80128589255</v>
      </c>
      <c r="G93" s="79">
        <f t="shared" si="10"/>
        <v>7.7316168178261022E-2</v>
      </c>
    </row>
    <row r="94" spans="2:7" ht="14.45" customHeight="1" x14ac:dyDescent="0.2">
      <c r="B94" s="74">
        <f t="shared" si="11"/>
        <v>82</v>
      </c>
      <c r="C94" s="75">
        <f t="shared" si="6"/>
        <v>3865.8084089130512</v>
      </c>
      <c r="D94" s="75">
        <f t="shared" si="7"/>
        <v>2569.0090064294627</v>
      </c>
      <c r="E94" s="75">
        <f t="shared" si="8"/>
        <v>1296.7994024835884</v>
      </c>
      <c r="F94" s="75">
        <f t="shared" si="9"/>
        <v>512505.00188340899</v>
      </c>
      <c r="G94" s="76">
        <f t="shared" si="10"/>
        <v>7.7316168178261022E-2</v>
      </c>
    </row>
    <row r="95" spans="2:7" ht="14.45" customHeight="1" x14ac:dyDescent="0.2">
      <c r="B95" s="77">
        <f t="shared" si="11"/>
        <v>83</v>
      </c>
      <c r="C95" s="78">
        <f t="shared" si="6"/>
        <v>3865.8084089130512</v>
      </c>
      <c r="D95" s="78">
        <f t="shared" si="7"/>
        <v>2562.5250094170447</v>
      </c>
      <c r="E95" s="78">
        <f t="shared" si="8"/>
        <v>1303.2833994960065</v>
      </c>
      <c r="F95" s="78">
        <f t="shared" si="9"/>
        <v>511201.71848391299</v>
      </c>
      <c r="G95" s="79">
        <f t="shared" si="10"/>
        <v>7.7316168178261022E-2</v>
      </c>
    </row>
    <row r="96" spans="2:7" ht="14.45" customHeight="1" x14ac:dyDescent="0.2">
      <c r="B96" s="74">
        <f t="shared" si="11"/>
        <v>84</v>
      </c>
      <c r="C96" s="75">
        <f t="shared" si="6"/>
        <v>3865.8084089130512</v>
      </c>
      <c r="D96" s="75">
        <f t="shared" si="7"/>
        <v>2556.0085924195646</v>
      </c>
      <c r="E96" s="75">
        <f t="shared" si="8"/>
        <v>1309.7998164934866</v>
      </c>
      <c r="F96" s="75">
        <f t="shared" si="9"/>
        <v>509891.91866741952</v>
      </c>
      <c r="G96" s="76">
        <f t="shared" si="10"/>
        <v>7.7316168178261022E-2</v>
      </c>
    </row>
    <row r="97" spans="2:7" ht="14.45" customHeight="1" x14ac:dyDescent="0.2">
      <c r="B97" s="77">
        <f t="shared" si="11"/>
        <v>85</v>
      </c>
      <c r="C97" s="78">
        <f t="shared" si="6"/>
        <v>3865.8084089130512</v>
      </c>
      <c r="D97" s="78">
        <f t="shared" si="7"/>
        <v>2549.4595933370974</v>
      </c>
      <c r="E97" s="78">
        <f t="shared" si="8"/>
        <v>1316.3488155759539</v>
      </c>
      <c r="F97" s="78">
        <f t="shared" si="9"/>
        <v>508575.56985184358</v>
      </c>
      <c r="G97" s="79">
        <f t="shared" si="10"/>
        <v>7.7316168178261022E-2</v>
      </c>
    </row>
    <row r="98" spans="2:7" ht="14.45" customHeight="1" x14ac:dyDescent="0.2">
      <c r="B98" s="74">
        <f t="shared" si="11"/>
        <v>86</v>
      </c>
      <c r="C98" s="75">
        <f t="shared" si="6"/>
        <v>3865.8084089130512</v>
      </c>
      <c r="D98" s="75">
        <f t="shared" si="7"/>
        <v>2542.8778492592178</v>
      </c>
      <c r="E98" s="75">
        <f t="shared" si="8"/>
        <v>1322.9305596538336</v>
      </c>
      <c r="F98" s="75">
        <f t="shared" si="9"/>
        <v>507252.63929218973</v>
      </c>
      <c r="G98" s="76">
        <f t="shared" si="10"/>
        <v>7.7316168178261022E-2</v>
      </c>
    </row>
    <row r="99" spans="2:7" ht="14.45" customHeight="1" x14ac:dyDescent="0.2">
      <c r="B99" s="77">
        <f t="shared" si="11"/>
        <v>87</v>
      </c>
      <c r="C99" s="78">
        <f t="shared" si="6"/>
        <v>3865.8084089130512</v>
      </c>
      <c r="D99" s="78">
        <f t="shared" si="7"/>
        <v>2536.2631964609486</v>
      </c>
      <c r="E99" s="78">
        <f t="shared" si="8"/>
        <v>1329.545212452103</v>
      </c>
      <c r="F99" s="78">
        <f t="shared" si="9"/>
        <v>505923.09407973761</v>
      </c>
      <c r="G99" s="79">
        <f t="shared" si="10"/>
        <v>7.7316168178261022E-2</v>
      </c>
    </row>
    <row r="100" spans="2:7" ht="14.45" customHeight="1" x14ac:dyDescent="0.2">
      <c r="B100" s="74">
        <f t="shared" si="11"/>
        <v>88</v>
      </c>
      <c r="C100" s="75">
        <f t="shared" si="6"/>
        <v>3865.8084089130512</v>
      </c>
      <c r="D100" s="75">
        <f t="shared" si="7"/>
        <v>2529.6154703986876</v>
      </c>
      <c r="E100" s="75">
        <f t="shared" si="8"/>
        <v>1336.1929385143635</v>
      </c>
      <c r="F100" s="75">
        <f t="shared" si="9"/>
        <v>504586.90114122326</v>
      </c>
      <c r="G100" s="76">
        <f t="shared" si="10"/>
        <v>7.7316168178261022E-2</v>
      </c>
    </row>
    <row r="101" spans="2:7" ht="14.45" customHeight="1" x14ac:dyDescent="0.2">
      <c r="B101" s="77">
        <f t="shared" si="11"/>
        <v>89</v>
      </c>
      <c r="C101" s="78">
        <f t="shared" si="6"/>
        <v>3865.8084089130512</v>
      </c>
      <c r="D101" s="78">
        <f t="shared" si="7"/>
        <v>2522.9345057061159</v>
      </c>
      <c r="E101" s="78">
        <f t="shared" si="8"/>
        <v>1342.873903206935</v>
      </c>
      <c r="F101" s="78">
        <f t="shared" si="9"/>
        <v>503244.02723801631</v>
      </c>
      <c r="G101" s="79">
        <f t="shared" si="10"/>
        <v>7.7316168178261022E-2</v>
      </c>
    </row>
    <row r="102" spans="2:7" ht="14.45" customHeight="1" x14ac:dyDescent="0.2">
      <c r="B102" s="74">
        <f t="shared" si="11"/>
        <v>90</v>
      </c>
      <c r="C102" s="75">
        <f t="shared" si="6"/>
        <v>3865.8084089130512</v>
      </c>
      <c r="D102" s="75">
        <f t="shared" si="7"/>
        <v>2516.2201361900811</v>
      </c>
      <c r="E102" s="75">
        <f t="shared" si="8"/>
        <v>1349.58827272297</v>
      </c>
      <c r="F102" s="75">
        <f t="shared" si="9"/>
        <v>501894.43896529335</v>
      </c>
      <c r="G102" s="76">
        <f t="shared" si="10"/>
        <v>7.7316168178261022E-2</v>
      </c>
    </row>
    <row r="103" spans="2:7" ht="14.45" customHeight="1" x14ac:dyDescent="0.2">
      <c r="B103" s="77">
        <f t="shared" si="11"/>
        <v>91</v>
      </c>
      <c r="C103" s="78">
        <f t="shared" si="6"/>
        <v>3865.8084089130512</v>
      </c>
      <c r="D103" s="78">
        <f t="shared" si="7"/>
        <v>2509.4721948264669</v>
      </c>
      <c r="E103" s="78">
        <f t="shared" si="8"/>
        <v>1356.3362140865845</v>
      </c>
      <c r="F103" s="78">
        <f t="shared" si="9"/>
        <v>500538.10275120678</v>
      </c>
      <c r="G103" s="79">
        <f t="shared" si="10"/>
        <v>7.7316168178261022E-2</v>
      </c>
    </row>
    <row r="104" spans="2:7" ht="14.45" customHeight="1" x14ac:dyDescent="0.2">
      <c r="B104" s="74">
        <f t="shared" si="11"/>
        <v>92</v>
      </c>
      <c r="C104" s="75">
        <f t="shared" si="6"/>
        <v>3865.8084089130512</v>
      </c>
      <c r="D104" s="75">
        <f t="shared" si="7"/>
        <v>2502.6905137560339</v>
      </c>
      <c r="E104" s="75">
        <f t="shared" si="8"/>
        <v>1363.1178951570173</v>
      </c>
      <c r="F104" s="75">
        <f t="shared" si="9"/>
        <v>499174.98485604976</v>
      </c>
      <c r="G104" s="76">
        <f t="shared" si="10"/>
        <v>7.7316168178261022E-2</v>
      </c>
    </row>
    <row r="105" spans="2:7" ht="14.45" customHeight="1" x14ac:dyDescent="0.2">
      <c r="B105" s="77">
        <f t="shared" si="11"/>
        <v>93</v>
      </c>
      <c r="C105" s="78">
        <f t="shared" si="6"/>
        <v>3865.8084089130512</v>
      </c>
      <c r="D105" s="78">
        <f t="shared" si="7"/>
        <v>2495.8749242802483</v>
      </c>
      <c r="E105" s="78">
        <f t="shared" si="8"/>
        <v>1369.9334846328027</v>
      </c>
      <c r="F105" s="78">
        <f t="shared" si="9"/>
        <v>497805.05137141695</v>
      </c>
      <c r="G105" s="79">
        <f t="shared" si="10"/>
        <v>7.7316168178261022E-2</v>
      </c>
    </row>
    <row r="106" spans="2:7" ht="14.45" customHeight="1" x14ac:dyDescent="0.2">
      <c r="B106" s="74">
        <f t="shared" si="11"/>
        <v>94</v>
      </c>
      <c r="C106" s="75">
        <f t="shared" si="6"/>
        <v>3865.8084089130512</v>
      </c>
      <c r="D106" s="75">
        <f t="shared" si="7"/>
        <v>2489.025256857085</v>
      </c>
      <c r="E106" s="75">
        <f t="shared" si="8"/>
        <v>1376.7831520559664</v>
      </c>
      <c r="F106" s="75">
        <f t="shared" si="9"/>
        <v>496428.26821936097</v>
      </c>
      <c r="G106" s="76">
        <f t="shared" si="10"/>
        <v>7.7316168178261022E-2</v>
      </c>
    </row>
    <row r="107" spans="2:7" ht="14.45" customHeight="1" x14ac:dyDescent="0.2">
      <c r="B107" s="77">
        <f t="shared" si="11"/>
        <v>95</v>
      </c>
      <c r="C107" s="78">
        <f t="shared" si="6"/>
        <v>3865.8084089130512</v>
      </c>
      <c r="D107" s="78">
        <f t="shared" si="7"/>
        <v>2482.1413410968048</v>
      </c>
      <c r="E107" s="78">
        <f t="shared" si="8"/>
        <v>1383.6670678162463</v>
      </c>
      <c r="F107" s="78">
        <f t="shared" si="9"/>
        <v>495044.60115154472</v>
      </c>
      <c r="G107" s="79">
        <f t="shared" si="10"/>
        <v>7.7316168178261022E-2</v>
      </c>
    </row>
    <row r="108" spans="2:7" ht="14.45" customHeight="1" x14ac:dyDescent="0.2">
      <c r="B108" s="74">
        <f t="shared" si="11"/>
        <v>96</v>
      </c>
      <c r="C108" s="75">
        <f t="shared" si="6"/>
        <v>3865.8084089130512</v>
      </c>
      <c r="D108" s="75">
        <f t="shared" si="7"/>
        <v>2475.2230057577235</v>
      </c>
      <c r="E108" s="75">
        <f t="shared" si="8"/>
        <v>1390.5854031553276</v>
      </c>
      <c r="F108" s="75">
        <f t="shared" si="9"/>
        <v>493654.01574838941</v>
      </c>
      <c r="G108" s="76">
        <f t="shared" si="10"/>
        <v>7.7316168178261022E-2</v>
      </c>
    </row>
    <row r="109" spans="2:7" ht="14.45" customHeight="1" x14ac:dyDescent="0.2">
      <c r="B109" s="77">
        <f t="shared" si="11"/>
        <v>97</v>
      </c>
      <c r="C109" s="78">
        <f t="shared" si="6"/>
        <v>3865.8084089130512</v>
      </c>
      <c r="D109" s="78">
        <f t="shared" si="7"/>
        <v>2468.2700787419467</v>
      </c>
      <c r="E109" s="78">
        <f t="shared" si="8"/>
        <v>1397.5383301711045</v>
      </c>
      <c r="F109" s="78">
        <f t="shared" si="9"/>
        <v>492256.47741821833</v>
      </c>
      <c r="G109" s="79">
        <f t="shared" si="10"/>
        <v>7.7316168178261022E-2</v>
      </c>
    </row>
    <row r="110" spans="2:7" ht="14.45" customHeight="1" x14ac:dyDescent="0.2">
      <c r="B110" s="74">
        <f t="shared" si="11"/>
        <v>98</v>
      </c>
      <c r="C110" s="75">
        <f t="shared" si="6"/>
        <v>3865.8084089130512</v>
      </c>
      <c r="D110" s="75">
        <f t="shared" si="7"/>
        <v>2461.2823870910916</v>
      </c>
      <c r="E110" s="75">
        <f t="shared" si="8"/>
        <v>1404.5260218219598</v>
      </c>
      <c r="F110" s="75">
        <f t="shared" si="9"/>
        <v>490851.95139639638</v>
      </c>
      <c r="G110" s="76">
        <f t="shared" si="10"/>
        <v>7.7316168178261022E-2</v>
      </c>
    </row>
    <row r="111" spans="2:7" ht="14.45" customHeight="1" x14ac:dyDescent="0.2">
      <c r="B111" s="77">
        <f t="shared" si="11"/>
        <v>99</v>
      </c>
      <c r="C111" s="78">
        <f t="shared" si="6"/>
        <v>3865.8084089130512</v>
      </c>
      <c r="D111" s="78">
        <f t="shared" si="7"/>
        <v>2454.2597569819818</v>
      </c>
      <c r="E111" s="78">
        <f t="shared" si="8"/>
        <v>1411.54865193107</v>
      </c>
      <c r="F111" s="78">
        <f t="shared" si="9"/>
        <v>489440.40274446533</v>
      </c>
      <c r="G111" s="79">
        <f t="shared" si="10"/>
        <v>7.7316168178261022E-2</v>
      </c>
    </row>
    <row r="112" spans="2:7" ht="14.45" customHeight="1" x14ac:dyDescent="0.2">
      <c r="B112" s="74">
        <f t="shared" si="11"/>
        <v>100</v>
      </c>
      <c r="C112" s="75">
        <f t="shared" si="6"/>
        <v>3865.8084089130512</v>
      </c>
      <c r="D112" s="75">
        <f t="shared" si="7"/>
        <v>2447.2020137223262</v>
      </c>
      <c r="E112" s="75">
        <f t="shared" si="8"/>
        <v>1418.6063951907252</v>
      </c>
      <c r="F112" s="75">
        <f t="shared" si="9"/>
        <v>488021.79634927463</v>
      </c>
      <c r="G112" s="76">
        <f t="shared" si="10"/>
        <v>7.7316168178261022E-2</v>
      </c>
    </row>
    <row r="113" spans="2:7" ht="14.45" customHeight="1" x14ac:dyDescent="0.2">
      <c r="B113" s="77">
        <f t="shared" si="11"/>
        <v>101</v>
      </c>
      <c r="C113" s="78">
        <f t="shared" si="6"/>
        <v>3865.8084089130512</v>
      </c>
      <c r="D113" s="78">
        <f t="shared" si="7"/>
        <v>2440.1089817463726</v>
      </c>
      <c r="E113" s="78">
        <f t="shared" si="8"/>
        <v>1425.6994271666788</v>
      </c>
      <c r="F113" s="78">
        <f t="shared" si="9"/>
        <v>486596.09692210797</v>
      </c>
      <c r="G113" s="79">
        <f t="shared" si="10"/>
        <v>7.7316168178261022E-2</v>
      </c>
    </row>
    <row r="114" spans="2:7" ht="14.45" customHeight="1" x14ac:dyDescent="0.2">
      <c r="B114" s="74">
        <f t="shared" si="11"/>
        <v>102</v>
      </c>
      <c r="C114" s="75">
        <f t="shared" si="6"/>
        <v>3865.8084089130512</v>
      </c>
      <c r="D114" s="75">
        <f t="shared" si="7"/>
        <v>2432.980484610539</v>
      </c>
      <c r="E114" s="75">
        <f t="shared" si="8"/>
        <v>1432.827924302512</v>
      </c>
      <c r="F114" s="75">
        <f t="shared" si="9"/>
        <v>485163.26899780548</v>
      </c>
      <c r="G114" s="76">
        <f t="shared" si="10"/>
        <v>7.7316168178261022E-2</v>
      </c>
    </row>
    <row r="115" spans="2:7" ht="14.45" customHeight="1" x14ac:dyDescent="0.2">
      <c r="B115" s="77">
        <f t="shared" si="11"/>
        <v>103</v>
      </c>
      <c r="C115" s="78">
        <f t="shared" si="6"/>
        <v>3865.8084089130512</v>
      </c>
      <c r="D115" s="78">
        <f t="shared" si="7"/>
        <v>2425.8163449890262</v>
      </c>
      <c r="E115" s="78">
        <f t="shared" si="8"/>
        <v>1439.9920639240247</v>
      </c>
      <c r="F115" s="78">
        <f t="shared" si="9"/>
        <v>483723.27693388145</v>
      </c>
      <c r="G115" s="79">
        <f t="shared" si="10"/>
        <v>7.7316168178261022E-2</v>
      </c>
    </row>
    <row r="116" spans="2:7" ht="14.45" customHeight="1" x14ac:dyDescent="0.2">
      <c r="B116" s="74">
        <f t="shared" si="11"/>
        <v>104</v>
      </c>
      <c r="C116" s="75">
        <f t="shared" si="6"/>
        <v>3865.8084089130512</v>
      </c>
      <c r="D116" s="75">
        <f t="shared" si="7"/>
        <v>2418.6163846694067</v>
      </c>
      <c r="E116" s="75">
        <f t="shared" si="8"/>
        <v>1447.1920242436449</v>
      </c>
      <c r="F116" s="75">
        <f t="shared" si="9"/>
        <v>482276.08490963781</v>
      </c>
      <c r="G116" s="76">
        <f t="shared" si="10"/>
        <v>7.7316168178261022E-2</v>
      </c>
    </row>
    <row r="117" spans="2:7" ht="14.45" customHeight="1" x14ac:dyDescent="0.2">
      <c r="B117" s="77">
        <f t="shared" si="11"/>
        <v>105</v>
      </c>
      <c r="C117" s="78">
        <f t="shared" si="6"/>
        <v>3865.8084089130512</v>
      </c>
      <c r="D117" s="78">
        <f t="shared" si="7"/>
        <v>2411.3804245481879</v>
      </c>
      <c r="E117" s="78">
        <f t="shared" si="8"/>
        <v>1454.4279843648631</v>
      </c>
      <c r="F117" s="78">
        <f t="shared" si="9"/>
        <v>480821.65692527295</v>
      </c>
      <c r="G117" s="79">
        <f t="shared" si="10"/>
        <v>7.7316168178261022E-2</v>
      </c>
    </row>
    <row r="118" spans="2:7" ht="14.45" customHeight="1" x14ac:dyDescent="0.2">
      <c r="B118" s="74">
        <f t="shared" si="11"/>
        <v>106</v>
      </c>
      <c r="C118" s="75">
        <f t="shared" si="6"/>
        <v>3865.8084089130512</v>
      </c>
      <c r="D118" s="75">
        <f t="shared" si="7"/>
        <v>2404.1082846263639</v>
      </c>
      <c r="E118" s="75">
        <f t="shared" si="8"/>
        <v>1461.7001242866875</v>
      </c>
      <c r="F118" s="75">
        <f t="shared" si="9"/>
        <v>479359.95680098626</v>
      </c>
      <c r="G118" s="76">
        <f t="shared" si="10"/>
        <v>7.7316168178261022E-2</v>
      </c>
    </row>
    <row r="119" spans="2:7" ht="14.45" customHeight="1" x14ac:dyDescent="0.2">
      <c r="B119" s="77">
        <f t="shared" si="11"/>
        <v>107</v>
      </c>
      <c r="C119" s="78">
        <f t="shared" si="6"/>
        <v>3865.8084089130512</v>
      </c>
      <c r="D119" s="78">
        <f t="shared" si="7"/>
        <v>2396.7997840049306</v>
      </c>
      <c r="E119" s="78">
        <f t="shared" si="8"/>
        <v>1469.008624908121</v>
      </c>
      <c r="F119" s="78">
        <f t="shared" si="9"/>
        <v>477890.94817607815</v>
      </c>
      <c r="G119" s="79">
        <f t="shared" si="10"/>
        <v>7.7316168178261022E-2</v>
      </c>
    </row>
    <row r="120" spans="2:7" ht="14.45" customHeight="1" x14ac:dyDescent="0.2">
      <c r="B120" s="74">
        <f t="shared" si="11"/>
        <v>108</v>
      </c>
      <c r="C120" s="75">
        <f t="shared" si="6"/>
        <v>3865.8084089130512</v>
      </c>
      <c r="D120" s="75">
        <f t="shared" si="7"/>
        <v>2389.4547408803892</v>
      </c>
      <c r="E120" s="75">
        <f t="shared" si="8"/>
        <v>1476.3536680326613</v>
      </c>
      <c r="F120" s="75">
        <f t="shared" si="9"/>
        <v>476414.59450804547</v>
      </c>
      <c r="G120" s="76">
        <f t="shared" si="10"/>
        <v>7.7316168178261022E-2</v>
      </c>
    </row>
    <row r="121" spans="2:7" ht="14.45" customHeight="1" x14ac:dyDescent="0.2">
      <c r="B121" s="77">
        <f t="shared" si="11"/>
        <v>109</v>
      </c>
      <c r="C121" s="78">
        <f t="shared" si="6"/>
        <v>3865.8084089130512</v>
      </c>
      <c r="D121" s="78">
        <f t="shared" si="7"/>
        <v>2382.0729725402266</v>
      </c>
      <c r="E121" s="78">
        <f t="shared" si="8"/>
        <v>1483.7354363728248</v>
      </c>
      <c r="F121" s="78">
        <f t="shared" si="9"/>
        <v>474930.85907167266</v>
      </c>
      <c r="G121" s="79">
        <f t="shared" si="10"/>
        <v>7.7316168178261022E-2</v>
      </c>
    </row>
    <row r="122" spans="2:7" ht="14.45" customHeight="1" x14ac:dyDescent="0.2">
      <c r="B122" s="74">
        <f t="shared" si="11"/>
        <v>110</v>
      </c>
      <c r="C122" s="75">
        <f t="shared" si="6"/>
        <v>3865.8084089130512</v>
      </c>
      <c r="D122" s="75">
        <f t="shared" si="7"/>
        <v>2374.6542953583626</v>
      </c>
      <c r="E122" s="75">
        <f t="shared" si="8"/>
        <v>1491.1541135546888</v>
      </c>
      <c r="F122" s="75">
        <f t="shared" si="9"/>
        <v>473439.70495811797</v>
      </c>
      <c r="G122" s="76">
        <f t="shared" si="10"/>
        <v>7.7316168178261022E-2</v>
      </c>
    </row>
    <row r="123" spans="2:7" ht="14.45" customHeight="1" x14ac:dyDescent="0.2">
      <c r="B123" s="77">
        <f t="shared" si="11"/>
        <v>111</v>
      </c>
      <c r="C123" s="78">
        <f t="shared" si="6"/>
        <v>3865.8084089130512</v>
      </c>
      <c r="D123" s="78">
        <f t="shared" si="7"/>
        <v>2367.1985247905895</v>
      </c>
      <c r="E123" s="78">
        <f t="shared" si="8"/>
        <v>1498.6098841224623</v>
      </c>
      <c r="F123" s="78">
        <f t="shared" si="9"/>
        <v>471941.09507399553</v>
      </c>
      <c r="G123" s="79">
        <f t="shared" si="10"/>
        <v>7.7316168178261022E-2</v>
      </c>
    </row>
    <row r="124" spans="2:7" ht="14.45" customHeight="1" x14ac:dyDescent="0.2">
      <c r="B124" s="74">
        <f t="shared" si="11"/>
        <v>112</v>
      </c>
      <c r="C124" s="75">
        <f t="shared" si="6"/>
        <v>3865.8084089130512</v>
      </c>
      <c r="D124" s="75">
        <f t="shared" si="7"/>
        <v>2359.7054753699767</v>
      </c>
      <c r="E124" s="75">
        <f t="shared" si="8"/>
        <v>1506.1029335430744</v>
      </c>
      <c r="F124" s="75">
        <f t="shared" si="9"/>
        <v>470434.99214045244</v>
      </c>
      <c r="G124" s="76">
        <f t="shared" si="10"/>
        <v>7.7316168178261022E-2</v>
      </c>
    </row>
    <row r="125" spans="2:7" ht="14.45" customHeight="1" x14ac:dyDescent="0.2">
      <c r="B125" s="77">
        <f t="shared" si="11"/>
        <v>113</v>
      </c>
      <c r="C125" s="78">
        <f t="shared" si="6"/>
        <v>3865.8084089130512</v>
      </c>
      <c r="D125" s="78">
        <f t="shared" si="7"/>
        <v>2352.1749607022612</v>
      </c>
      <c r="E125" s="78">
        <f t="shared" si="8"/>
        <v>1513.63344821079</v>
      </c>
      <c r="F125" s="78">
        <f t="shared" si="9"/>
        <v>468921.35869224166</v>
      </c>
      <c r="G125" s="79">
        <f t="shared" si="10"/>
        <v>7.7316168178261022E-2</v>
      </c>
    </row>
    <row r="126" spans="2:7" ht="14.45" customHeight="1" x14ac:dyDescent="0.2">
      <c r="B126" s="74">
        <f t="shared" si="11"/>
        <v>114</v>
      </c>
      <c r="C126" s="75">
        <f t="shared" si="6"/>
        <v>3865.8084089130512</v>
      </c>
      <c r="D126" s="75">
        <f t="shared" si="7"/>
        <v>2344.606793461207</v>
      </c>
      <c r="E126" s="75">
        <f t="shared" si="8"/>
        <v>1521.2016154518442</v>
      </c>
      <c r="F126" s="75">
        <f t="shared" si="9"/>
        <v>467400.15707678982</v>
      </c>
      <c r="G126" s="76">
        <f t="shared" si="10"/>
        <v>7.7316168178261022E-2</v>
      </c>
    </row>
    <row r="127" spans="2:7" ht="14.45" customHeight="1" x14ac:dyDescent="0.2">
      <c r="B127" s="77">
        <f t="shared" si="11"/>
        <v>115</v>
      </c>
      <c r="C127" s="78">
        <f t="shared" si="6"/>
        <v>3865.8084089130512</v>
      </c>
      <c r="D127" s="78">
        <f t="shared" si="7"/>
        <v>2337.0007853839479</v>
      </c>
      <c r="E127" s="78">
        <f t="shared" si="8"/>
        <v>1528.807623529103</v>
      </c>
      <c r="F127" s="78">
        <f t="shared" si="9"/>
        <v>465871.34945326071</v>
      </c>
      <c r="G127" s="79">
        <f t="shared" si="10"/>
        <v>7.7316168178261022E-2</v>
      </c>
    </row>
    <row r="128" spans="2:7" ht="14.45" customHeight="1" x14ac:dyDescent="0.2">
      <c r="B128" s="74">
        <f t="shared" si="11"/>
        <v>116</v>
      </c>
      <c r="C128" s="75">
        <f t="shared" si="6"/>
        <v>3865.8084089130512</v>
      </c>
      <c r="D128" s="75">
        <f t="shared" si="7"/>
        <v>2329.3567472663026</v>
      </c>
      <c r="E128" s="75">
        <f t="shared" si="8"/>
        <v>1536.4516616467486</v>
      </c>
      <c r="F128" s="75">
        <f t="shared" si="9"/>
        <v>464334.89779161394</v>
      </c>
      <c r="G128" s="76">
        <f t="shared" si="10"/>
        <v>7.7316168178261022E-2</v>
      </c>
    </row>
    <row r="129" spans="2:7" ht="14.45" customHeight="1" x14ac:dyDescent="0.2">
      <c r="B129" s="77">
        <f t="shared" si="11"/>
        <v>117</v>
      </c>
      <c r="C129" s="78">
        <f t="shared" si="6"/>
        <v>3865.8084089130512</v>
      </c>
      <c r="D129" s="78">
        <f t="shared" si="7"/>
        <v>2321.6744889580691</v>
      </c>
      <c r="E129" s="78">
        <f t="shared" si="8"/>
        <v>1544.1339199549825</v>
      </c>
      <c r="F129" s="78">
        <f t="shared" si="9"/>
        <v>462790.76387165894</v>
      </c>
      <c r="G129" s="79">
        <f t="shared" si="10"/>
        <v>7.7316168178261022E-2</v>
      </c>
    </row>
    <row r="130" spans="2:7" ht="14.45" customHeight="1" x14ac:dyDescent="0.2">
      <c r="B130" s="74">
        <f t="shared" si="11"/>
        <v>118</v>
      </c>
      <c r="C130" s="75">
        <f t="shared" si="6"/>
        <v>3865.8084089130512</v>
      </c>
      <c r="D130" s="75">
        <f t="shared" si="7"/>
        <v>2313.9538193582939</v>
      </c>
      <c r="E130" s="75">
        <f t="shared" si="8"/>
        <v>1551.8545895547575</v>
      </c>
      <c r="F130" s="75">
        <f t="shared" si="9"/>
        <v>461238.90928210417</v>
      </c>
      <c r="G130" s="76">
        <f t="shared" si="10"/>
        <v>7.7316168178261022E-2</v>
      </c>
    </row>
    <row r="131" spans="2:7" ht="14.45" customHeight="1" x14ac:dyDescent="0.2">
      <c r="B131" s="77">
        <f t="shared" si="11"/>
        <v>119</v>
      </c>
      <c r="C131" s="78">
        <f t="shared" si="6"/>
        <v>3865.8084089130512</v>
      </c>
      <c r="D131" s="78">
        <f t="shared" si="7"/>
        <v>2306.1945464105197</v>
      </c>
      <c r="E131" s="78">
        <f t="shared" si="8"/>
        <v>1559.6138625025312</v>
      </c>
      <c r="F131" s="78">
        <f t="shared" si="9"/>
        <v>459679.29541960167</v>
      </c>
      <c r="G131" s="79">
        <f t="shared" si="10"/>
        <v>7.7316168178261022E-2</v>
      </c>
    </row>
    <row r="132" spans="2:7" ht="14.45" customHeight="1" x14ac:dyDescent="0.2">
      <c r="B132" s="74">
        <f t="shared" si="11"/>
        <v>120</v>
      </c>
      <c r="C132" s="75">
        <f t="shared" si="6"/>
        <v>3865.8084089130512</v>
      </c>
      <c r="D132" s="75">
        <f t="shared" si="7"/>
        <v>2298.3964770980078</v>
      </c>
      <c r="E132" s="75">
        <f t="shared" si="8"/>
        <v>1567.4119318150438</v>
      </c>
      <c r="F132" s="75">
        <f t="shared" si="9"/>
        <v>458111.88348778663</v>
      </c>
      <c r="G132" s="76">
        <f t="shared" si="10"/>
        <v>7.7316168178261022E-2</v>
      </c>
    </row>
    <row r="133" spans="2:7" ht="14.45" customHeight="1" x14ac:dyDescent="0.2">
      <c r="B133" s="77">
        <f t="shared" si="11"/>
        <v>121</v>
      </c>
      <c r="C133" s="78">
        <f t="shared" si="6"/>
        <v>3865.8084089130512</v>
      </c>
      <c r="D133" s="78">
        <f t="shared" si="7"/>
        <v>2290.5594174389321</v>
      </c>
      <c r="E133" s="78">
        <f t="shared" si="8"/>
        <v>1575.2489914741191</v>
      </c>
      <c r="F133" s="78">
        <f t="shared" si="9"/>
        <v>456536.63449631253</v>
      </c>
      <c r="G133" s="79">
        <f t="shared" si="10"/>
        <v>7.7316168178261022E-2</v>
      </c>
    </row>
    <row r="134" spans="2:7" ht="14.45" customHeight="1" x14ac:dyDescent="0.2">
      <c r="B134" s="74">
        <f t="shared" si="11"/>
        <v>122</v>
      </c>
      <c r="C134" s="75">
        <f t="shared" si="6"/>
        <v>3865.8084089130512</v>
      </c>
      <c r="D134" s="75">
        <f t="shared" si="7"/>
        <v>2282.683172481562</v>
      </c>
      <c r="E134" s="75">
        <f t="shared" si="8"/>
        <v>1583.1252364314896</v>
      </c>
      <c r="F134" s="75">
        <f t="shared" si="9"/>
        <v>454953.50925988104</v>
      </c>
      <c r="G134" s="76">
        <f t="shared" si="10"/>
        <v>7.7316168178261022E-2</v>
      </c>
    </row>
    <row r="135" spans="2:7" ht="14.45" customHeight="1" x14ac:dyDescent="0.2">
      <c r="B135" s="77">
        <f t="shared" si="11"/>
        <v>123</v>
      </c>
      <c r="C135" s="78">
        <f t="shared" si="6"/>
        <v>3865.8084089130512</v>
      </c>
      <c r="D135" s="78">
        <f t="shared" si="7"/>
        <v>2274.7675462994043</v>
      </c>
      <c r="E135" s="78">
        <f t="shared" si="8"/>
        <v>1591.0408626136473</v>
      </c>
      <c r="F135" s="78">
        <f t="shared" si="9"/>
        <v>453362.4683972674</v>
      </c>
      <c r="G135" s="79">
        <f t="shared" si="10"/>
        <v>7.7316168178261022E-2</v>
      </c>
    </row>
    <row r="136" spans="2:7" ht="14.45" customHeight="1" x14ac:dyDescent="0.2">
      <c r="B136" s="74">
        <f t="shared" si="11"/>
        <v>124</v>
      </c>
      <c r="C136" s="75">
        <f t="shared" si="6"/>
        <v>3865.8084089130512</v>
      </c>
      <c r="D136" s="75">
        <f t="shared" si="7"/>
        <v>2266.8123419863359</v>
      </c>
      <c r="E136" s="75">
        <f t="shared" si="8"/>
        <v>1598.9960669267152</v>
      </c>
      <c r="F136" s="75">
        <f t="shared" si="9"/>
        <v>451763.47233034071</v>
      </c>
      <c r="G136" s="76">
        <f t="shared" si="10"/>
        <v>7.7316168178261022E-2</v>
      </c>
    </row>
    <row r="137" spans="2:7" ht="14.45" customHeight="1" x14ac:dyDescent="0.2">
      <c r="B137" s="77">
        <f t="shared" si="11"/>
        <v>125</v>
      </c>
      <c r="C137" s="78">
        <f t="shared" si="6"/>
        <v>3865.8084089130512</v>
      </c>
      <c r="D137" s="78">
        <f t="shared" si="7"/>
        <v>2258.8173616517024</v>
      </c>
      <c r="E137" s="78">
        <f t="shared" si="8"/>
        <v>1606.991047261349</v>
      </c>
      <c r="F137" s="78">
        <f t="shared" si="9"/>
        <v>450156.48128307937</v>
      </c>
      <c r="G137" s="79">
        <f t="shared" si="10"/>
        <v>7.7316168178261022E-2</v>
      </c>
    </row>
    <row r="138" spans="2:7" ht="14.45" customHeight="1" x14ac:dyDescent="0.2">
      <c r="B138" s="74">
        <f t="shared" si="11"/>
        <v>126</v>
      </c>
      <c r="C138" s="75">
        <f t="shared" si="6"/>
        <v>3865.8084089130512</v>
      </c>
      <c r="D138" s="75">
        <f t="shared" si="7"/>
        <v>2250.7824064153956</v>
      </c>
      <c r="E138" s="75">
        <f t="shared" si="8"/>
        <v>1615.0260024976556</v>
      </c>
      <c r="F138" s="75">
        <f t="shared" si="9"/>
        <v>448541.45528058172</v>
      </c>
      <c r="G138" s="76">
        <f t="shared" si="10"/>
        <v>7.7316168178261022E-2</v>
      </c>
    </row>
    <row r="139" spans="2:7" ht="14.45" customHeight="1" x14ac:dyDescent="0.2">
      <c r="B139" s="77">
        <f t="shared" si="11"/>
        <v>127</v>
      </c>
      <c r="C139" s="78">
        <f t="shared" si="6"/>
        <v>3865.8084089130512</v>
      </c>
      <c r="D139" s="78">
        <f t="shared" si="7"/>
        <v>2242.7072764029076</v>
      </c>
      <c r="E139" s="78">
        <f t="shared" si="8"/>
        <v>1623.1011325101438</v>
      </c>
      <c r="F139" s="78">
        <f t="shared" si="9"/>
        <v>446918.35414807155</v>
      </c>
      <c r="G139" s="79">
        <f t="shared" si="10"/>
        <v>7.7316168178261022E-2</v>
      </c>
    </row>
    <row r="140" spans="2:7" ht="14.45" customHeight="1" x14ac:dyDescent="0.2">
      <c r="B140" s="74">
        <f t="shared" si="11"/>
        <v>128</v>
      </c>
      <c r="C140" s="75">
        <f t="shared" si="6"/>
        <v>3865.8084089130512</v>
      </c>
      <c r="D140" s="75">
        <f t="shared" si="7"/>
        <v>2234.5917707403564</v>
      </c>
      <c r="E140" s="75">
        <f t="shared" si="8"/>
        <v>1631.2166381726947</v>
      </c>
      <c r="F140" s="75">
        <f t="shared" si="9"/>
        <v>445287.13750989886</v>
      </c>
      <c r="G140" s="76">
        <f t="shared" si="10"/>
        <v>7.7316168178261022E-2</v>
      </c>
    </row>
    <row r="141" spans="2:7" ht="14.45" customHeight="1" x14ac:dyDescent="0.2">
      <c r="B141" s="77">
        <f t="shared" si="11"/>
        <v>129</v>
      </c>
      <c r="C141" s="78">
        <f t="shared" ref="C141:C204" si="12">-PMT($D$8,$D$10,$D$5)</f>
        <v>3865.8084089130512</v>
      </c>
      <c r="D141" s="78">
        <f t="shared" ref="D141:D204" si="13">-IPMT($D$8,B141,$D$10,$D$5)</f>
        <v>2226.4356875494937</v>
      </c>
      <c r="E141" s="78">
        <f t="shared" ref="E141:E204" si="14">-PPMT($D$8,B141,$D$10,$D$5)</f>
        <v>1639.3727213635582</v>
      </c>
      <c r="F141" s="78">
        <f t="shared" ref="F141:F204" si="15">F140-E141</f>
        <v>443647.76478853531</v>
      </c>
      <c r="G141" s="79">
        <f t="shared" si="10"/>
        <v>7.7316168178261022E-2</v>
      </c>
    </row>
    <row r="142" spans="2:7" ht="14.45" customHeight="1" x14ac:dyDescent="0.2">
      <c r="B142" s="74">
        <f t="shared" si="11"/>
        <v>130</v>
      </c>
      <c r="C142" s="75">
        <f t="shared" si="12"/>
        <v>3865.8084089130512</v>
      </c>
      <c r="D142" s="75">
        <f t="shared" si="13"/>
        <v>2218.2388239426759</v>
      </c>
      <c r="E142" s="75">
        <f t="shared" si="14"/>
        <v>1647.5695849703759</v>
      </c>
      <c r="F142" s="75">
        <f t="shared" si="15"/>
        <v>442000.19520356494</v>
      </c>
      <c r="G142" s="76">
        <f t="shared" ref="G142:G205" si="16">(C142*$D$9)/$D$5</f>
        <v>7.7316168178261022E-2</v>
      </c>
    </row>
    <row r="143" spans="2:7" ht="14.45" customHeight="1" x14ac:dyDescent="0.2">
      <c r="B143" s="77">
        <f t="shared" ref="B143:B206" si="17">+B142+1</f>
        <v>131</v>
      </c>
      <c r="C143" s="78">
        <f t="shared" si="12"/>
        <v>3865.8084089130512</v>
      </c>
      <c r="D143" s="78">
        <f t="shared" si="13"/>
        <v>2210.0009760178236</v>
      </c>
      <c r="E143" s="78">
        <f t="shared" si="14"/>
        <v>1655.8074328952277</v>
      </c>
      <c r="F143" s="78">
        <f t="shared" si="15"/>
        <v>440344.38777066971</v>
      </c>
      <c r="G143" s="79">
        <f t="shared" si="16"/>
        <v>7.7316168178261022E-2</v>
      </c>
    </row>
    <row r="144" spans="2:7" ht="14.45" customHeight="1" x14ac:dyDescent="0.2">
      <c r="B144" s="74">
        <f t="shared" si="17"/>
        <v>132</v>
      </c>
      <c r="C144" s="75">
        <f t="shared" si="12"/>
        <v>3865.8084089130512</v>
      </c>
      <c r="D144" s="75">
        <f t="shared" si="13"/>
        <v>2201.7219388533476</v>
      </c>
      <c r="E144" s="75">
        <f t="shared" si="14"/>
        <v>1664.0864700597042</v>
      </c>
      <c r="F144" s="75">
        <f t="shared" si="15"/>
        <v>438680.30130061001</v>
      </c>
      <c r="G144" s="76">
        <f t="shared" si="16"/>
        <v>7.7316168178261022E-2</v>
      </c>
    </row>
    <row r="145" spans="2:7" ht="14.45" customHeight="1" x14ac:dyDescent="0.2">
      <c r="B145" s="77">
        <f t="shared" si="17"/>
        <v>133</v>
      </c>
      <c r="C145" s="78">
        <f t="shared" si="12"/>
        <v>3865.8084089130512</v>
      </c>
      <c r="D145" s="78">
        <f t="shared" si="13"/>
        <v>2193.4015065030494</v>
      </c>
      <c r="E145" s="78">
        <f t="shared" si="14"/>
        <v>1672.4069024100024</v>
      </c>
      <c r="F145" s="78">
        <f t="shared" si="15"/>
        <v>437007.89439820003</v>
      </c>
      <c r="G145" s="79">
        <f t="shared" si="16"/>
        <v>7.7316168178261022E-2</v>
      </c>
    </row>
    <row r="146" spans="2:7" ht="14.45" customHeight="1" x14ac:dyDescent="0.2">
      <c r="B146" s="74">
        <f t="shared" si="17"/>
        <v>134</v>
      </c>
      <c r="C146" s="75">
        <f t="shared" si="12"/>
        <v>3865.8084089130512</v>
      </c>
      <c r="D146" s="75">
        <f t="shared" si="13"/>
        <v>2185.0394719909991</v>
      </c>
      <c r="E146" s="75">
        <f t="shared" si="14"/>
        <v>1680.7689369220525</v>
      </c>
      <c r="F146" s="75">
        <f t="shared" si="15"/>
        <v>435327.12546127796</v>
      </c>
      <c r="G146" s="76">
        <f t="shared" si="16"/>
        <v>7.7316168178261022E-2</v>
      </c>
    </row>
    <row r="147" spans="2:7" ht="14.45" customHeight="1" x14ac:dyDescent="0.2">
      <c r="B147" s="77">
        <f t="shared" si="17"/>
        <v>135</v>
      </c>
      <c r="C147" s="78">
        <f t="shared" si="12"/>
        <v>3865.8084089130512</v>
      </c>
      <c r="D147" s="78">
        <f t="shared" si="13"/>
        <v>2176.6356273063889</v>
      </c>
      <c r="E147" s="78">
        <f t="shared" si="14"/>
        <v>1689.1727816066627</v>
      </c>
      <c r="F147" s="78">
        <f t="shared" si="15"/>
        <v>433637.95267967129</v>
      </c>
      <c r="G147" s="79">
        <f t="shared" si="16"/>
        <v>7.7316168178261022E-2</v>
      </c>
    </row>
    <row r="148" spans="2:7" ht="14.45" customHeight="1" x14ac:dyDescent="0.2">
      <c r="B148" s="74">
        <f t="shared" si="17"/>
        <v>136</v>
      </c>
      <c r="C148" s="75">
        <f t="shared" si="12"/>
        <v>3865.8084089130512</v>
      </c>
      <c r="D148" s="75">
        <f t="shared" si="13"/>
        <v>2168.1897633983554</v>
      </c>
      <c r="E148" s="75">
        <f t="shared" si="14"/>
        <v>1697.618645514696</v>
      </c>
      <c r="F148" s="75">
        <f t="shared" si="15"/>
        <v>431940.33403415658</v>
      </c>
      <c r="G148" s="76">
        <f t="shared" si="16"/>
        <v>7.7316168178261022E-2</v>
      </c>
    </row>
    <row r="149" spans="2:7" ht="14.45" customHeight="1" x14ac:dyDescent="0.2">
      <c r="B149" s="77">
        <f t="shared" si="17"/>
        <v>137</v>
      </c>
      <c r="C149" s="78">
        <f t="shared" si="12"/>
        <v>3865.8084089130512</v>
      </c>
      <c r="D149" s="78">
        <f t="shared" si="13"/>
        <v>2159.7016701707821</v>
      </c>
      <c r="E149" s="78">
        <f t="shared" si="14"/>
        <v>1706.1067387422695</v>
      </c>
      <c r="F149" s="78">
        <f t="shared" si="15"/>
        <v>430234.22729541431</v>
      </c>
      <c r="G149" s="79">
        <f t="shared" si="16"/>
        <v>7.7316168178261022E-2</v>
      </c>
    </row>
    <row r="150" spans="2:7" ht="14.45" customHeight="1" x14ac:dyDescent="0.2">
      <c r="B150" s="74">
        <f t="shared" si="17"/>
        <v>138</v>
      </c>
      <c r="C150" s="75">
        <f t="shared" si="12"/>
        <v>3865.8084089130512</v>
      </c>
      <c r="D150" s="75">
        <f t="shared" si="13"/>
        <v>2151.1711364770699</v>
      </c>
      <c r="E150" s="75">
        <f t="shared" si="14"/>
        <v>1714.6372724359808</v>
      </c>
      <c r="F150" s="75">
        <f t="shared" si="15"/>
        <v>428519.59002297831</v>
      </c>
      <c r="G150" s="76">
        <f t="shared" si="16"/>
        <v>7.7316168178261022E-2</v>
      </c>
    </row>
    <row r="151" spans="2:7" ht="14.45" customHeight="1" x14ac:dyDescent="0.2">
      <c r="B151" s="77">
        <f t="shared" si="17"/>
        <v>139</v>
      </c>
      <c r="C151" s="78">
        <f t="shared" si="12"/>
        <v>3865.8084089130512</v>
      </c>
      <c r="D151" s="78">
        <f t="shared" si="13"/>
        <v>2142.5979501148909</v>
      </c>
      <c r="E151" s="78">
        <f t="shared" si="14"/>
        <v>1723.2104587981605</v>
      </c>
      <c r="F151" s="78">
        <f t="shared" si="15"/>
        <v>426796.37956418016</v>
      </c>
      <c r="G151" s="79">
        <f t="shared" si="16"/>
        <v>7.7316168178261022E-2</v>
      </c>
    </row>
    <row r="152" spans="2:7" ht="14.45" customHeight="1" x14ac:dyDescent="0.2">
      <c r="B152" s="74">
        <f t="shared" si="17"/>
        <v>140</v>
      </c>
      <c r="C152" s="75">
        <f t="shared" si="12"/>
        <v>3865.8084089130512</v>
      </c>
      <c r="D152" s="75">
        <f t="shared" si="13"/>
        <v>2133.9818978209</v>
      </c>
      <c r="E152" s="75">
        <f t="shared" si="14"/>
        <v>1731.8265110921513</v>
      </c>
      <c r="F152" s="75">
        <f t="shared" si="15"/>
        <v>425064.55305308802</v>
      </c>
      <c r="G152" s="76">
        <f t="shared" si="16"/>
        <v>7.7316168178261022E-2</v>
      </c>
    </row>
    <row r="153" spans="2:7" ht="14.45" customHeight="1" x14ac:dyDescent="0.2">
      <c r="B153" s="77">
        <f t="shared" si="17"/>
        <v>141</v>
      </c>
      <c r="C153" s="78">
        <f t="shared" si="12"/>
        <v>3865.8084089130512</v>
      </c>
      <c r="D153" s="78">
        <f t="shared" si="13"/>
        <v>2125.3227652654386</v>
      </c>
      <c r="E153" s="78">
        <f t="shared" si="14"/>
        <v>1740.4856436476123</v>
      </c>
      <c r="F153" s="78">
        <f t="shared" si="15"/>
        <v>423324.06740944041</v>
      </c>
      <c r="G153" s="79">
        <f t="shared" si="16"/>
        <v>7.7316168178261022E-2</v>
      </c>
    </row>
    <row r="154" spans="2:7" ht="14.45" customHeight="1" x14ac:dyDescent="0.2">
      <c r="B154" s="74">
        <f t="shared" si="17"/>
        <v>142</v>
      </c>
      <c r="C154" s="75">
        <f t="shared" si="12"/>
        <v>3865.8084089130512</v>
      </c>
      <c r="D154" s="75">
        <f t="shared" si="13"/>
        <v>2116.6203370472008</v>
      </c>
      <c r="E154" s="75">
        <f t="shared" si="14"/>
        <v>1749.1880718658504</v>
      </c>
      <c r="F154" s="75">
        <f t="shared" si="15"/>
        <v>421574.87933757459</v>
      </c>
      <c r="G154" s="76">
        <f t="shared" si="16"/>
        <v>7.7316168178261022E-2</v>
      </c>
    </row>
    <row r="155" spans="2:7" ht="14.45" customHeight="1" x14ac:dyDescent="0.2">
      <c r="B155" s="77">
        <f t="shared" si="17"/>
        <v>143</v>
      </c>
      <c r="C155" s="78">
        <f t="shared" si="12"/>
        <v>3865.8084089130512</v>
      </c>
      <c r="D155" s="78">
        <f t="shared" si="13"/>
        <v>2107.8743966878719</v>
      </c>
      <c r="E155" s="78">
        <f t="shared" si="14"/>
        <v>1757.9340122251797</v>
      </c>
      <c r="F155" s="78">
        <f t="shared" si="15"/>
        <v>419816.9453253494</v>
      </c>
      <c r="G155" s="79">
        <f t="shared" si="16"/>
        <v>7.7316168178261022E-2</v>
      </c>
    </row>
    <row r="156" spans="2:7" ht="14.45" customHeight="1" x14ac:dyDescent="0.2">
      <c r="B156" s="74">
        <f t="shared" si="17"/>
        <v>144</v>
      </c>
      <c r="C156" s="75">
        <f t="shared" si="12"/>
        <v>3865.8084089130512</v>
      </c>
      <c r="D156" s="75">
        <f t="shared" si="13"/>
        <v>2099.084726626746</v>
      </c>
      <c r="E156" s="75">
        <f t="shared" si="14"/>
        <v>1766.7236822863053</v>
      </c>
      <c r="F156" s="75">
        <f t="shared" si="15"/>
        <v>418050.22164306307</v>
      </c>
      <c r="G156" s="76">
        <f t="shared" si="16"/>
        <v>7.7316168178261022E-2</v>
      </c>
    </row>
    <row r="157" spans="2:7" ht="14.45" customHeight="1" x14ac:dyDescent="0.2">
      <c r="B157" s="77">
        <f t="shared" si="17"/>
        <v>145</v>
      </c>
      <c r="C157" s="78">
        <f t="shared" si="12"/>
        <v>3865.8084089130512</v>
      </c>
      <c r="D157" s="78">
        <f t="shared" si="13"/>
        <v>2090.2511082153142</v>
      </c>
      <c r="E157" s="78">
        <f t="shared" si="14"/>
        <v>1775.5573006977372</v>
      </c>
      <c r="F157" s="78">
        <f t="shared" si="15"/>
        <v>416274.66434236534</v>
      </c>
      <c r="G157" s="79">
        <f t="shared" si="16"/>
        <v>7.7316168178261022E-2</v>
      </c>
    </row>
    <row r="158" spans="2:7" ht="14.45" customHeight="1" x14ac:dyDescent="0.2">
      <c r="B158" s="74">
        <f t="shared" si="17"/>
        <v>146</v>
      </c>
      <c r="C158" s="75">
        <f t="shared" si="12"/>
        <v>3865.8084089130512</v>
      </c>
      <c r="D158" s="75">
        <f t="shared" si="13"/>
        <v>2081.3733217118256</v>
      </c>
      <c r="E158" s="75">
        <f t="shared" si="14"/>
        <v>1784.4350872012258</v>
      </c>
      <c r="F158" s="75">
        <f t="shared" si="15"/>
        <v>414490.2292551641</v>
      </c>
      <c r="G158" s="76">
        <f t="shared" si="16"/>
        <v>7.7316168178261022E-2</v>
      </c>
    </row>
    <row r="159" spans="2:7" ht="14.45" customHeight="1" x14ac:dyDescent="0.2">
      <c r="B159" s="77">
        <f t="shared" si="17"/>
        <v>147</v>
      </c>
      <c r="C159" s="78">
        <f t="shared" si="12"/>
        <v>3865.8084089130512</v>
      </c>
      <c r="D159" s="78">
        <f t="shared" si="13"/>
        <v>2072.4511462758192</v>
      </c>
      <c r="E159" s="78">
        <f t="shared" si="14"/>
        <v>1793.357262637232</v>
      </c>
      <c r="F159" s="78">
        <f t="shared" si="15"/>
        <v>412696.87199252687</v>
      </c>
      <c r="G159" s="79">
        <f t="shared" si="16"/>
        <v>7.7316168178261022E-2</v>
      </c>
    </row>
    <row r="160" spans="2:7" ht="14.45" customHeight="1" x14ac:dyDescent="0.2">
      <c r="B160" s="74">
        <f t="shared" si="17"/>
        <v>148</v>
      </c>
      <c r="C160" s="75">
        <f t="shared" si="12"/>
        <v>3865.8084089130512</v>
      </c>
      <c r="D160" s="75">
        <f t="shared" si="13"/>
        <v>2063.4843599626333</v>
      </c>
      <c r="E160" s="75">
        <f t="shared" si="14"/>
        <v>1802.324048950418</v>
      </c>
      <c r="F160" s="75">
        <f t="shared" si="15"/>
        <v>410894.54794357647</v>
      </c>
      <c r="G160" s="76">
        <f t="shared" si="16"/>
        <v>7.7316168178261022E-2</v>
      </c>
    </row>
    <row r="161" spans="2:7" ht="14.45" customHeight="1" x14ac:dyDescent="0.2">
      <c r="B161" s="77">
        <f t="shared" si="17"/>
        <v>149</v>
      </c>
      <c r="C161" s="78">
        <f t="shared" si="12"/>
        <v>3865.8084089130512</v>
      </c>
      <c r="D161" s="78">
        <f t="shared" si="13"/>
        <v>2054.4727397178813</v>
      </c>
      <c r="E161" s="78">
        <f t="shared" si="14"/>
        <v>1811.3356691951701</v>
      </c>
      <c r="F161" s="78">
        <f t="shared" si="15"/>
        <v>409083.21227438131</v>
      </c>
      <c r="G161" s="79">
        <f t="shared" si="16"/>
        <v>7.7316168178261022E-2</v>
      </c>
    </row>
    <row r="162" spans="2:7" ht="14.45" customHeight="1" x14ac:dyDescent="0.2">
      <c r="B162" s="74">
        <f t="shared" si="17"/>
        <v>150</v>
      </c>
      <c r="C162" s="75">
        <f t="shared" si="12"/>
        <v>3865.8084089130512</v>
      </c>
      <c r="D162" s="75">
        <f t="shared" si="13"/>
        <v>2045.4160613719052</v>
      </c>
      <c r="E162" s="75">
        <f t="shared" si="14"/>
        <v>1820.3923475411461</v>
      </c>
      <c r="F162" s="75">
        <f t="shared" si="15"/>
        <v>407262.81992684014</v>
      </c>
      <c r="G162" s="76">
        <f t="shared" si="16"/>
        <v>7.7316168178261022E-2</v>
      </c>
    </row>
    <row r="163" spans="2:7" ht="14.45" customHeight="1" x14ac:dyDescent="0.2">
      <c r="B163" s="77">
        <f t="shared" si="17"/>
        <v>151</v>
      </c>
      <c r="C163" s="78">
        <f t="shared" si="12"/>
        <v>3865.8084089130512</v>
      </c>
      <c r="D163" s="78">
        <f t="shared" si="13"/>
        <v>2036.3140996341999</v>
      </c>
      <c r="E163" s="78">
        <f t="shared" si="14"/>
        <v>1829.4943092788517</v>
      </c>
      <c r="F163" s="78">
        <f t="shared" si="15"/>
        <v>405433.32561756129</v>
      </c>
      <c r="G163" s="79">
        <f t="shared" si="16"/>
        <v>7.7316168178261022E-2</v>
      </c>
    </row>
    <row r="164" spans="2:7" ht="14.45" customHeight="1" x14ac:dyDescent="0.2">
      <c r="B164" s="74">
        <f t="shared" si="17"/>
        <v>152</v>
      </c>
      <c r="C164" s="75">
        <f t="shared" si="12"/>
        <v>3865.8084089130512</v>
      </c>
      <c r="D164" s="75">
        <f t="shared" si="13"/>
        <v>2027.1666280878053</v>
      </c>
      <c r="E164" s="75">
        <f t="shared" si="14"/>
        <v>1838.6417808252461</v>
      </c>
      <c r="F164" s="75">
        <f t="shared" si="15"/>
        <v>403594.68383673602</v>
      </c>
      <c r="G164" s="76">
        <f t="shared" si="16"/>
        <v>7.7316168178261022E-2</v>
      </c>
    </row>
    <row r="165" spans="2:7" ht="14.45" customHeight="1" x14ac:dyDescent="0.2">
      <c r="B165" s="77">
        <f t="shared" si="17"/>
        <v>153</v>
      </c>
      <c r="C165" s="78">
        <f t="shared" si="12"/>
        <v>3865.8084089130512</v>
      </c>
      <c r="D165" s="78">
        <f t="shared" si="13"/>
        <v>2017.973419183679</v>
      </c>
      <c r="E165" s="78">
        <f t="shared" si="14"/>
        <v>1847.8349897293724</v>
      </c>
      <c r="F165" s="78">
        <f t="shared" si="15"/>
        <v>401746.84884700662</v>
      </c>
      <c r="G165" s="79">
        <f t="shared" si="16"/>
        <v>7.7316168178261022E-2</v>
      </c>
    </row>
    <row r="166" spans="2:7" ht="14.45" customHeight="1" x14ac:dyDescent="0.2">
      <c r="B166" s="74">
        <f t="shared" si="17"/>
        <v>154</v>
      </c>
      <c r="C166" s="75">
        <f t="shared" si="12"/>
        <v>3865.8084089130512</v>
      </c>
      <c r="D166" s="75">
        <f t="shared" si="13"/>
        <v>2008.7342442350323</v>
      </c>
      <c r="E166" s="75">
        <f t="shared" si="14"/>
        <v>1857.0741646780191</v>
      </c>
      <c r="F166" s="75">
        <f t="shared" si="15"/>
        <v>399889.77468232863</v>
      </c>
      <c r="G166" s="76">
        <f t="shared" si="16"/>
        <v>7.7316168178261022E-2</v>
      </c>
    </row>
    <row r="167" spans="2:7" ht="14.45" customHeight="1" x14ac:dyDescent="0.2">
      <c r="B167" s="77">
        <f t="shared" si="17"/>
        <v>155</v>
      </c>
      <c r="C167" s="78">
        <f t="shared" si="12"/>
        <v>3865.8084089130512</v>
      </c>
      <c r="D167" s="78">
        <f t="shared" si="13"/>
        <v>1999.4488734116417</v>
      </c>
      <c r="E167" s="78">
        <f t="shared" si="14"/>
        <v>1866.3595355014093</v>
      </c>
      <c r="F167" s="78">
        <f t="shared" si="15"/>
        <v>398023.41514682723</v>
      </c>
      <c r="G167" s="79">
        <f t="shared" si="16"/>
        <v>7.7316168178261022E-2</v>
      </c>
    </row>
    <row r="168" spans="2:7" ht="14.45" customHeight="1" x14ac:dyDescent="0.2">
      <c r="B168" s="74">
        <f t="shared" si="17"/>
        <v>156</v>
      </c>
      <c r="C168" s="75">
        <f t="shared" si="12"/>
        <v>3865.8084089130512</v>
      </c>
      <c r="D168" s="75">
        <f t="shared" si="13"/>
        <v>1990.1170757341354</v>
      </c>
      <c r="E168" s="75">
        <f t="shared" si="14"/>
        <v>1875.691333178916</v>
      </c>
      <c r="F168" s="75">
        <f t="shared" si="15"/>
        <v>396147.72381364834</v>
      </c>
      <c r="G168" s="76">
        <f t="shared" si="16"/>
        <v>7.7316168178261022E-2</v>
      </c>
    </row>
    <row r="169" spans="2:7" ht="14.45" customHeight="1" x14ac:dyDescent="0.2">
      <c r="B169" s="77">
        <f t="shared" si="17"/>
        <v>157</v>
      </c>
      <c r="C169" s="78">
        <f t="shared" si="12"/>
        <v>3865.8084089130512</v>
      </c>
      <c r="D169" s="78">
        <f t="shared" si="13"/>
        <v>1980.7386190682405</v>
      </c>
      <c r="E169" s="78">
        <f t="shared" si="14"/>
        <v>1885.0697898448107</v>
      </c>
      <c r="F169" s="78">
        <f t="shared" si="15"/>
        <v>394262.65402380354</v>
      </c>
      <c r="G169" s="79">
        <f t="shared" si="16"/>
        <v>7.7316168178261022E-2</v>
      </c>
    </row>
    <row r="170" spans="2:7" ht="14.45" customHeight="1" x14ac:dyDescent="0.2">
      <c r="B170" s="74">
        <f t="shared" si="17"/>
        <v>158</v>
      </c>
      <c r="C170" s="75">
        <f t="shared" si="12"/>
        <v>3865.8084089130512</v>
      </c>
      <c r="D170" s="75">
        <f t="shared" si="13"/>
        <v>1971.3132701190166</v>
      </c>
      <c r="E170" s="75">
        <f t="shared" si="14"/>
        <v>1894.4951387940348</v>
      </c>
      <c r="F170" s="75">
        <f t="shared" si="15"/>
        <v>392368.15888500953</v>
      </c>
      <c r="G170" s="76">
        <f t="shared" si="16"/>
        <v>7.7316168178261022E-2</v>
      </c>
    </row>
    <row r="171" spans="2:7" ht="14.45" customHeight="1" x14ac:dyDescent="0.2">
      <c r="B171" s="77">
        <f t="shared" si="17"/>
        <v>159</v>
      </c>
      <c r="C171" s="78">
        <f t="shared" si="12"/>
        <v>3865.8084089130512</v>
      </c>
      <c r="D171" s="78">
        <f t="shared" si="13"/>
        <v>1961.8407944250466</v>
      </c>
      <c r="E171" s="78">
        <f t="shared" si="14"/>
        <v>1903.967614488005</v>
      </c>
      <c r="F171" s="78">
        <f t="shared" si="15"/>
        <v>390464.19127052155</v>
      </c>
      <c r="G171" s="79">
        <f t="shared" si="16"/>
        <v>7.7316168178261022E-2</v>
      </c>
    </row>
    <row r="172" spans="2:7" ht="14.45" customHeight="1" x14ac:dyDescent="0.2">
      <c r="B172" s="74">
        <f t="shared" si="17"/>
        <v>160</v>
      </c>
      <c r="C172" s="75">
        <f t="shared" si="12"/>
        <v>3865.8084089130512</v>
      </c>
      <c r="D172" s="75">
        <f t="shared" si="13"/>
        <v>1952.3209563526063</v>
      </c>
      <c r="E172" s="75">
        <f t="shared" si="14"/>
        <v>1913.487452560445</v>
      </c>
      <c r="F172" s="75">
        <f t="shared" si="15"/>
        <v>388550.7038179611</v>
      </c>
      <c r="G172" s="76">
        <f t="shared" si="16"/>
        <v>7.7316168178261022E-2</v>
      </c>
    </row>
    <row r="173" spans="2:7" ht="14.45" customHeight="1" x14ac:dyDescent="0.2">
      <c r="B173" s="77">
        <f t="shared" si="17"/>
        <v>161</v>
      </c>
      <c r="C173" s="78">
        <f t="shared" si="12"/>
        <v>3865.8084089130512</v>
      </c>
      <c r="D173" s="78">
        <f t="shared" si="13"/>
        <v>1942.7535190898041</v>
      </c>
      <c r="E173" s="78">
        <f t="shared" si="14"/>
        <v>1923.0548898232473</v>
      </c>
      <c r="F173" s="78">
        <f t="shared" si="15"/>
        <v>386627.64892813785</v>
      </c>
      <c r="G173" s="79">
        <f t="shared" si="16"/>
        <v>7.7316168178261022E-2</v>
      </c>
    </row>
    <row r="174" spans="2:7" ht="14.45" customHeight="1" x14ac:dyDescent="0.2">
      <c r="B174" s="74">
        <f t="shared" si="17"/>
        <v>162</v>
      </c>
      <c r="C174" s="75">
        <f t="shared" si="12"/>
        <v>3865.8084089130512</v>
      </c>
      <c r="D174" s="75">
        <f t="shared" si="13"/>
        <v>1933.1382446406878</v>
      </c>
      <c r="E174" s="75">
        <f t="shared" si="14"/>
        <v>1932.6701642723635</v>
      </c>
      <c r="F174" s="75">
        <f t="shared" si="15"/>
        <v>384694.97876386548</v>
      </c>
      <c r="G174" s="76">
        <f t="shared" si="16"/>
        <v>7.7316168178261022E-2</v>
      </c>
    </row>
    <row r="175" spans="2:7" ht="14.45" customHeight="1" x14ac:dyDescent="0.2">
      <c r="B175" s="77">
        <f t="shared" si="17"/>
        <v>163</v>
      </c>
      <c r="C175" s="78">
        <f t="shared" si="12"/>
        <v>3865.8084089130512</v>
      </c>
      <c r="D175" s="78">
        <f t="shared" si="13"/>
        <v>1923.4748938193256</v>
      </c>
      <c r="E175" s="78">
        <f t="shared" si="14"/>
        <v>1942.3335150937253</v>
      </c>
      <c r="F175" s="78">
        <f t="shared" si="15"/>
        <v>382752.64524877176</v>
      </c>
      <c r="G175" s="79">
        <f t="shared" si="16"/>
        <v>7.7316168178261022E-2</v>
      </c>
    </row>
    <row r="176" spans="2:7" ht="14.45" customHeight="1" x14ac:dyDescent="0.2">
      <c r="B176" s="74">
        <f t="shared" si="17"/>
        <v>164</v>
      </c>
      <c r="C176" s="75">
        <f t="shared" si="12"/>
        <v>3865.8084089130512</v>
      </c>
      <c r="D176" s="75">
        <f t="shared" si="13"/>
        <v>1913.7632262438572</v>
      </c>
      <c r="E176" s="75">
        <f t="shared" si="14"/>
        <v>1952.045182669194</v>
      </c>
      <c r="F176" s="75">
        <f t="shared" si="15"/>
        <v>380800.60006610258</v>
      </c>
      <c r="G176" s="76">
        <f t="shared" si="16"/>
        <v>7.7316168178261022E-2</v>
      </c>
    </row>
    <row r="177" spans="2:7" ht="14.45" customHeight="1" x14ac:dyDescent="0.2">
      <c r="B177" s="77">
        <f t="shared" si="17"/>
        <v>165</v>
      </c>
      <c r="C177" s="78">
        <f t="shared" si="12"/>
        <v>3865.8084089130512</v>
      </c>
      <c r="D177" s="78">
        <f t="shared" si="13"/>
        <v>1904.003000330511</v>
      </c>
      <c r="E177" s="78">
        <f t="shared" si="14"/>
        <v>1961.8054085825402</v>
      </c>
      <c r="F177" s="78">
        <f t="shared" si="15"/>
        <v>378838.79465752002</v>
      </c>
      <c r="G177" s="79">
        <f t="shared" si="16"/>
        <v>7.7316168178261022E-2</v>
      </c>
    </row>
    <row r="178" spans="2:7" ht="14.45" customHeight="1" x14ac:dyDescent="0.2">
      <c r="B178" s="74">
        <f t="shared" si="17"/>
        <v>166</v>
      </c>
      <c r="C178" s="75">
        <f t="shared" si="12"/>
        <v>3865.8084089130512</v>
      </c>
      <c r="D178" s="75">
        <f t="shared" si="13"/>
        <v>1894.1939732875987</v>
      </c>
      <c r="E178" s="75">
        <f t="shared" si="14"/>
        <v>1971.6144356254526</v>
      </c>
      <c r="F178" s="75">
        <f t="shared" si="15"/>
        <v>376867.18022189458</v>
      </c>
      <c r="G178" s="76">
        <f t="shared" si="16"/>
        <v>7.7316168178261022E-2</v>
      </c>
    </row>
    <row r="179" spans="2:7" ht="14.45" customHeight="1" x14ac:dyDescent="0.2">
      <c r="B179" s="77">
        <f t="shared" si="17"/>
        <v>167</v>
      </c>
      <c r="C179" s="78">
        <f t="shared" si="12"/>
        <v>3865.8084089130512</v>
      </c>
      <c r="D179" s="78">
        <f t="shared" si="13"/>
        <v>1884.3359011094715</v>
      </c>
      <c r="E179" s="78">
        <f t="shared" si="14"/>
        <v>1981.4725078035801</v>
      </c>
      <c r="F179" s="78">
        <f t="shared" si="15"/>
        <v>374885.707714091</v>
      </c>
      <c r="G179" s="79">
        <f t="shared" si="16"/>
        <v>7.7316168178261022E-2</v>
      </c>
    </row>
    <row r="180" spans="2:7" ht="14.45" customHeight="1" x14ac:dyDescent="0.2">
      <c r="B180" s="74">
        <f t="shared" si="17"/>
        <v>168</v>
      </c>
      <c r="C180" s="75">
        <f t="shared" si="12"/>
        <v>3865.8084089130512</v>
      </c>
      <c r="D180" s="75">
        <f t="shared" si="13"/>
        <v>1874.4285385704536</v>
      </c>
      <c r="E180" s="75">
        <f t="shared" si="14"/>
        <v>1991.3798703425978</v>
      </c>
      <c r="F180" s="75">
        <f t="shared" si="15"/>
        <v>372894.32784374838</v>
      </c>
      <c r="G180" s="76">
        <f t="shared" si="16"/>
        <v>7.7316168178261022E-2</v>
      </c>
    </row>
    <row r="181" spans="2:7" ht="14.45" customHeight="1" x14ac:dyDescent="0.2">
      <c r="B181" s="77">
        <f t="shared" si="17"/>
        <v>169</v>
      </c>
      <c r="C181" s="78">
        <f t="shared" si="12"/>
        <v>3865.8084089130512</v>
      </c>
      <c r="D181" s="78">
        <f t="shared" si="13"/>
        <v>1864.4716392187404</v>
      </c>
      <c r="E181" s="78">
        <f t="shared" si="14"/>
        <v>2001.3367696943105</v>
      </c>
      <c r="F181" s="78">
        <f t="shared" si="15"/>
        <v>370892.99107405409</v>
      </c>
      <c r="G181" s="79">
        <f t="shared" si="16"/>
        <v>7.7316168178261022E-2</v>
      </c>
    </row>
    <row r="182" spans="2:7" ht="14.45" customHeight="1" x14ac:dyDescent="0.2">
      <c r="B182" s="74">
        <f t="shared" si="17"/>
        <v>170</v>
      </c>
      <c r="C182" s="75">
        <f t="shared" si="12"/>
        <v>3865.8084089130512</v>
      </c>
      <c r="D182" s="75">
        <f t="shared" si="13"/>
        <v>1854.4649553702691</v>
      </c>
      <c r="E182" s="75">
        <f t="shared" si="14"/>
        <v>2011.3434535427823</v>
      </c>
      <c r="F182" s="75">
        <f t="shared" si="15"/>
        <v>368881.6476205113</v>
      </c>
      <c r="G182" s="76">
        <f t="shared" si="16"/>
        <v>7.7316168178261022E-2</v>
      </c>
    </row>
    <row r="183" spans="2:7" ht="14.45" customHeight="1" x14ac:dyDescent="0.2">
      <c r="B183" s="77">
        <f t="shared" si="17"/>
        <v>171</v>
      </c>
      <c r="C183" s="78">
        <f t="shared" si="12"/>
        <v>3865.8084089130512</v>
      </c>
      <c r="D183" s="78">
        <f t="shared" si="13"/>
        <v>1844.4082381025551</v>
      </c>
      <c r="E183" s="78">
        <f t="shared" si="14"/>
        <v>2021.4001708104963</v>
      </c>
      <c r="F183" s="78">
        <f t="shared" si="15"/>
        <v>366860.24744970078</v>
      </c>
      <c r="G183" s="79">
        <f t="shared" si="16"/>
        <v>7.7316168178261022E-2</v>
      </c>
    </row>
    <row r="184" spans="2:7" ht="14.45" customHeight="1" x14ac:dyDescent="0.2">
      <c r="B184" s="74">
        <f t="shared" si="17"/>
        <v>172</v>
      </c>
      <c r="C184" s="75">
        <f t="shared" si="12"/>
        <v>3865.8084089130512</v>
      </c>
      <c r="D184" s="75">
        <f t="shared" si="13"/>
        <v>1834.3012372485025</v>
      </c>
      <c r="E184" s="75">
        <f t="shared" si="14"/>
        <v>2031.5071716645487</v>
      </c>
      <c r="F184" s="75">
        <f t="shared" si="15"/>
        <v>364828.74027803622</v>
      </c>
      <c r="G184" s="76">
        <f t="shared" si="16"/>
        <v>7.7316168178261022E-2</v>
      </c>
    </row>
    <row r="185" spans="2:7" ht="14.45" customHeight="1" x14ac:dyDescent="0.2">
      <c r="B185" s="77">
        <f t="shared" si="17"/>
        <v>173</v>
      </c>
      <c r="C185" s="78">
        <f t="shared" si="12"/>
        <v>3865.8084089130512</v>
      </c>
      <c r="D185" s="78">
        <f t="shared" si="13"/>
        <v>1824.1437013901796</v>
      </c>
      <c r="E185" s="78">
        <f t="shared" si="14"/>
        <v>2041.6647075228716</v>
      </c>
      <c r="F185" s="78">
        <f t="shared" si="15"/>
        <v>362787.07557051332</v>
      </c>
      <c r="G185" s="79">
        <f t="shared" si="16"/>
        <v>7.7316168178261022E-2</v>
      </c>
    </row>
    <row r="186" spans="2:7" ht="14.45" customHeight="1" x14ac:dyDescent="0.2">
      <c r="B186" s="74">
        <f t="shared" si="17"/>
        <v>174</v>
      </c>
      <c r="C186" s="75">
        <f t="shared" si="12"/>
        <v>3865.8084089130512</v>
      </c>
      <c r="D186" s="75">
        <f t="shared" si="13"/>
        <v>1813.9353778525651</v>
      </c>
      <c r="E186" s="75">
        <f t="shared" si="14"/>
        <v>2051.873031060486</v>
      </c>
      <c r="F186" s="75">
        <f t="shared" si="15"/>
        <v>360735.20253945282</v>
      </c>
      <c r="G186" s="76">
        <f t="shared" si="16"/>
        <v>7.7316168178261022E-2</v>
      </c>
    </row>
    <row r="187" spans="2:7" ht="14.45" customHeight="1" x14ac:dyDescent="0.2">
      <c r="B187" s="77">
        <f t="shared" si="17"/>
        <v>175</v>
      </c>
      <c r="C187" s="78">
        <f t="shared" si="12"/>
        <v>3865.8084089130512</v>
      </c>
      <c r="D187" s="78">
        <f t="shared" si="13"/>
        <v>1803.6760126972629</v>
      </c>
      <c r="E187" s="78">
        <f t="shared" si="14"/>
        <v>2062.1323962157885</v>
      </c>
      <c r="F187" s="78">
        <f t="shared" si="15"/>
        <v>358673.07014323701</v>
      </c>
      <c r="G187" s="79">
        <f t="shared" si="16"/>
        <v>7.7316168178261022E-2</v>
      </c>
    </row>
    <row r="188" spans="2:7" ht="14.45" customHeight="1" x14ac:dyDescent="0.2">
      <c r="B188" s="74">
        <f t="shared" si="17"/>
        <v>176</v>
      </c>
      <c r="C188" s="75">
        <f t="shared" si="12"/>
        <v>3865.8084089130512</v>
      </c>
      <c r="D188" s="75">
        <f t="shared" si="13"/>
        <v>1793.3653507161839</v>
      </c>
      <c r="E188" s="75">
        <f t="shared" si="14"/>
        <v>2072.4430581968672</v>
      </c>
      <c r="F188" s="75">
        <f t="shared" si="15"/>
        <v>356600.62708504015</v>
      </c>
      <c r="G188" s="76">
        <f t="shared" si="16"/>
        <v>7.7316168178261022E-2</v>
      </c>
    </row>
    <row r="189" spans="2:7" ht="14.45" customHeight="1" x14ac:dyDescent="0.2">
      <c r="B189" s="77">
        <f t="shared" si="17"/>
        <v>177</v>
      </c>
      <c r="C189" s="78">
        <f t="shared" si="12"/>
        <v>3865.8084089130512</v>
      </c>
      <c r="D189" s="78">
        <f t="shared" si="13"/>
        <v>1783.0031354251996</v>
      </c>
      <c r="E189" s="78">
        <f t="shared" si="14"/>
        <v>2082.8052734878515</v>
      </c>
      <c r="F189" s="78">
        <f t="shared" si="15"/>
        <v>354517.82181155228</v>
      </c>
      <c r="G189" s="79">
        <f t="shared" si="16"/>
        <v>7.7316168178261022E-2</v>
      </c>
    </row>
    <row r="190" spans="2:7" ht="14.45" customHeight="1" x14ac:dyDescent="0.2">
      <c r="B190" s="74">
        <f t="shared" si="17"/>
        <v>178</v>
      </c>
      <c r="C190" s="75">
        <f t="shared" si="12"/>
        <v>3865.8084089130512</v>
      </c>
      <c r="D190" s="75">
        <f t="shared" si="13"/>
        <v>1772.5891090577602</v>
      </c>
      <c r="E190" s="75">
        <f t="shared" si="14"/>
        <v>2093.219299855291</v>
      </c>
      <c r="F190" s="75">
        <f t="shared" si="15"/>
        <v>352424.60251169698</v>
      </c>
      <c r="G190" s="76">
        <f t="shared" si="16"/>
        <v>7.7316168178261022E-2</v>
      </c>
    </row>
    <row r="191" spans="2:7" ht="14.45" customHeight="1" x14ac:dyDescent="0.2">
      <c r="B191" s="77">
        <f t="shared" si="17"/>
        <v>179</v>
      </c>
      <c r="C191" s="78">
        <f t="shared" si="12"/>
        <v>3865.8084089130512</v>
      </c>
      <c r="D191" s="78">
        <f t="shared" si="13"/>
        <v>1762.1230125584841</v>
      </c>
      <c r="E191" s="78">
        <f t="shared" si="14"/>
        <v>2103.6853963545673</v>
      </c>
      <c r="F191" s="78">
        <f t="shared" si="15"/>
        <v>350320.9171153424</v>
      </c>
      <c r="G191" s="79">
        <f t="shared" si="16"/>
        <v>7.7316168178261022E-2</v>
      </c>
    </row>
    <row r="192" spans="2:7" ht="14.45" customHeight="1" x14ac:dyDescent="0.2">
      <c r="B192" s="74">
        <f t="shared" si="17"/>
        <v>180</v>
      </c>
      <c r="C192" s="75">
        <f t="shared" si="12"/>
        <v>3865.8084089130512</v>
      </c>
      <c r="D192" s="75">
        <f t="shared" si="13"/>
        <v>1751.6045855767115</v>
      </c>
      <c r="E192" s="75">
        <f t="shared" si="14"/>
        <v>2114.2038233363401</v>
      </c>
      <c r="F192" s="75">
        <f t="shared" si="15"/>
        <v>348206.71329200605</v>
      </c>
      <c r="G192" s="76">
        <f t="shared" si="16"/>
        <v>7.7316168178261022E-2</v>
      </c>
    </row>
    <row r="193" spans="2:7" ht="14.45" customHeight="1" x14ac:dyDescent="0.2">
      <c r="B193" s="77">
        <f t="shared" si="17"/>
        <v>181</v>
      </c>
      <c r="C193" s="78">
        <f t="shared" si="12"/>
        <v>3865.8084089130512</v>
      </c>
      <c r="D193" s="78">
        <f t="shared" si="13"/>
        <v>1741.0335664600298</v>
      </c>
      <c r="E193" s="78">
        <f t="shared" si="14"/>
        <v>2124.7748424530214</v>
      </c>
      <c r="F193" s="78">
        <f t="shared" si="15"/>
        <v>346081.93844955304</v>
      </c>
      <c r="G193" s="79">
        <f t="shared" si="16"/>
        <v>7.7316168178261022E-2</v>
      </c>
    </row>
    <row r="194" spans="2:7" ht="14.45" customHeight="1" x14ac:dyDescent="0.2">
      <c r="B194" s="74">
        <f t="shared" si="17"/>
        <v>182</v>
      </c>
      <c r="C194" s="75">
        <f t="shared" si="12"/>
        <v>3865.8084089130512</v>
      </c>
      <c r="D194" s="75">
        <f t="shared" si="13"/>
        <v>1730.4096922477647</v>
      </c>
      <c r="E194" s="75">
        <f t="shared" si="14"/>
        <v>2135.3987166652869</v>
      </c>
      <c r="F194" s="75">
        <f t="shared" si="15"/>
        <v>343946.53973288776</v>
      </c>
      <c r="G194" s="76">
        <f t="shared" si="16"/>
        <v>7.7316168178261022E-2</v>
      </c>
    </row>
    <row r="195" spans="2:7" ht="14.45" customHeight="1" x14ac:dyDescent="0.2">
      <c r="B195" s="77">
        <f t="shared" si="17"/>
        <v>183</v>
      </c>
      <c r="C195" s="78">
        <f t="shared" si="12"/>
        <v>3865.8084089130512</v>
      </c>
      <c r="D195" s="78">
        <f t="shared" si="13"/>
        <v>1719.732698664438</v>
      </c>
      <c r="E195" s="78">
        <f t="shared" si="14"/>
        <v>2146.0757102486136</v>
      </c>
      <c r="F195" s="78">
        <f t="shared" si="15"/>
        <v>341800.46402263915</v>
      </c>
      <c r="G195" s="79">
        <f t="shared" si="16"/>
        <v>7.7316168178261022E-2</v>
      </c>
    </row>
    <row r="196" spans="2:7" ht="14.45" customHeight="1" x14ac:dyDescent="0.2">
      <c r="B196" s="74">
        <f t="shared" si="17"/>
        <v>184</v>
      </c>
      <c r="C196" s="75">
        <f t="shared" si="12"/>
        <v>3865.8084089130512</v>
      </c>
      <c r="D196" s="75">
        <f t="shared" si="13"/>
        <v>1709.0023201131949</v>
      </c>
      <c r="E196" s="75">
        <f t="shared" si="14"/>
        <v>2156.8060887998563</v>
      </c>
      <c r="F196" s="75">
        <f t="shared" si="15"/>
        <v>339643.65793383931</v>
      </c>
      <c r="G196" s="76">
        <f t="shared" si="16"/>
        <v>7.7316168178261022E-2</v>
      </c>
    </row>
    <row r="197" spans="2:7" ht="14.45" customHeight="1" x14ac:dyDescent="0.2">
      <c r="B197" s="77">
        <f t="shared" si="17"/>
        <v>185</v>
      </c>
      <c r="C197" s="78">
        <f t="shared" si="12"/>
        <v>3865.8084089130512</v>
      </c>
      <c r="D197" s="78">
        <f t="shared" si="13"/>
        <v>1698.2182896691959</v>
      </c>
      <c r="E197" s="78">
        <f t="shared" si="14"/>
        <v>2167.5901192438555</v>
      </c>
      <c r="F197" s="78">
        <f t="shared" si="15"/>
        <v>337476.06781459547</v>
      </c>
      <c r="G197" s="79">
        <f t="shared" si="16"/>
        <v>7.7316168178261022E-2</v>
      </c>
    </row>
    <row r="198" spans="2:7" ht="14.45" customHeight="1" x14ac:dyDescent="0.2">
      <c r="B198" s="74">
        <f t="shared" si="17"/>
        <v>186</v>
      </c>
      <c r="C198" s="75">
        <f t="shared" si="12"/>
        <v>3865.8084089130512</v>
      </c>
      <c r="D198" s="75">
        <f t="shared" si="13"/>
        <v>1687.3803390729763</v>
      </c>
      <c r="E198" s="75">
        <f t="shared" si="14"/>
        <v>2178.4280698400753</v>
      </c>
      <c r="F198" s="75">
        <f t="shared" si="15"/>
        <v>335297.6397447554</v>
      </c>
      <c r="G198" s="76">
        <f t="shared" si="16"/>
        <v>7.7316168178261022E-2</v>
      </c>
    </row>
    <row r="199" spans="2:7" ht="14.45" customHeight="1" x14ac:dyDescent="0.2">
      <c r="B199" s="77">
        <f t="shared" si="17"/>
        <v>187</v>
      </c>
      <c r="C199" s="78">
        <f t="shared" si="12"/>
        <v>3865.8084089130512</v>
      </c>
      <c r="D199" s="78">
        <f t="shared" si="13"/>
        <v>1676.4881987237759</v>
      </c>
      <c r="E199" s="78">
        <f t="shared" si="14"/>
        <v>2189.3202101892753</v>
      </c>
      <c r="F199" s="78">
        <f t="shared" si="15"/>
        <v>333108.31953456614</v>
      </c>
      <c r="G199" s="79">
        <f t="shared" si="16"/>
        <v>7.7316168178261022E-2</v>
      </c>
    </row>
    <row r="200" spans="2:7" ht="14.45" customHeight="1" x14ac:dyDescent="0.2">
      <c r="B200" s="74">
        <f t="shared" si="17"/>
        <v>188</v>
      </c>
      <c r="C200" s="75">
        <f t="shared" si="12"/>
        <v>3865.8084089130512</v>
      </c>
      <c r="D200" s="75">
        <f t="shared" si="13"/>
        <v>1665.5415976728295</v>
      </c>
      <c r="E200" s="75">
        <f t="shared" si="14"/>
        <v>2200.2668112402221</v>
      </c>
      <c r="F200" s="75">
        <f t="shared" si="15"/>
        <v>330908.05272332591</v>
      </c>
      <c r="G200" s="76">
        <f t="shared" si="16"/>
        <v>7.7316168178261022E-2</v>
      </c>
    </row>
    <row r="201" spans="2:7" ht="14.45" customHeight="1" x14ac:dyDescent="0.2">
      <c r="B201" s="77">
        <f t="shared" si="17"/>
        <v>189</v>
      </c>
      <c r="C201" s="78">
        <f t="shared" si="12"/>
        <v>3865.8084089130512</v>
      </c>
      <c r="D201" s="78">
        <f t="shared" si="13"/>
        <v>1654.5402636166282</v>
      </c>
      <c r="E201" s="78">
        <f t="shared" si="14"/>
        <v>2211.2681452964234</v>
      </c>
      <c r="F201" s="78">
        <f t="shared" si="15"/>
        <v>328696.78457802947</v>
      </c>
      <c r="G201" s="79">
        <f t="shared" si="16"/>
        <v>7.7316168178261022E-2</v>
      </c>
    </row>
    <row r="202" spans="2:7" ht="14.45" customHeight="1" x14ac:dyDescent="0.2">
      <c r="B202" s="74">
        <f t="shared" si="17"/>
        <v>190</v>
      </c>
      <c r="C202" s="75">
        <f t="shared" si="12"/>
        <v>3865.8084089130512</v>
      </c>
      <c r="D202" s="75">
        <f t="shared" si="13"/>
        <v>1643.4839228901462</v>
      </c>
      <c r="E202" s="75">
        <f t="shared" si="14"/>
        <v>2222.3244860229051</v>
      </c>
      <c r="F202" s="75">
        <f t="shared" si="15"/>
        <v>326474.46009200654</v>
      </c>
      <c r="G202" s="76">
        <f t="shared" si="16"/>
        <v>7.7316168178261022E-2</v>
      </c>
    </row>
    <row r="203" spans="2:7" ht="14.45" customHeight="1" x14ac:dyDescent="0.2">
      <c r="B203" s="77">
        <f t="shared" si="17"/>
        <v>191</v>
      </c>
      <c r="C203" s="78">
        <f t="shared" si="12"/>
        <v>3865.8084089130512</v>
      </c>
      <c r="D203" s="78">
        <f t="shared" si="13"/>
        <v>1632.372300460032</v>
      </c>
      <c r="E203" s="78">
        <f t="shared" si="14"/>
        <v>2233.4361084530196</v>
      </c>
      <c r="F203" s="78">
        <f t="shared" si="15"/>
        <v>324241.02398355352</v>
      </c>
      <c r="G203" s="79">
        <f t="shared" si="16"/>
        <v>7.7316168178261022E-2</v>
      </c>
    </row>
    <row r="204" spans="2:7" ht="14.45" customHeight="1" x14ac:dyDescent="0.2">
      <c r="B204" s="74">
        <f t="shared" si="17"/>
        <v>192</v>
      </c>
      <c r="C204" s="75">
        <f t="shared" si="12"/>
        <v>3865.8084089130512</v>
      </c>
      <c r="D204" s="75">
        <f t="shared" si="13"/>
        <v>1621.2051199177668</v>
      </c>
      <c r="E204" s="75">
        <f t="shared" si="14"/>
        <v>2244.6032889952844</v>
      </c>
      <c r="F204" s="75">
        <f t="shared" si="15"/>
        <v>321996.42069455824</v>
      </c>
      <c r="G204" s="76">
        <f t="shared" si="16"/>
        <v>7.7316168178261022E-2</v>
      </c>
    </row>
    <row r="205" spans="2:7" ht="14.45" customHeight="1" x14ac:dyDescent="0.2">
      <c r="B205" s="77">
        <f t="shared" si="17"/>
        <v>193</v>
      </c>
      <c r="C205" s="78">
        <f t="shared" ref="C205:C268" si="18">-PMT($D$8,$D$10,$D$5)</f>
        <v>3865.8084089130512</v>
      </c>
      <c r="D205" s="78">
        <f t="shared" ref="D205:D268" si="19">-IPMT($D$8,B205,$D$10,$D$5)</f>
        <v>1609.9821034727904</v>
      </c>
      <c r="E205" s="78">
        <f t="shared" ref="E205:E268" si="20">-PPMT($D$8,B205,$D$10,$D$5)</f>
        <v>2255.826305440261</v>
      </c>
      <c r="F205" s="78">
        <f t="shared" ref="F205:F268" si="21">F204-E205</f>
        <v>319740.59438911796</v>
      </c>
      <c r="G205" s="79">
        <f t="shared" si="16"/>
        <v>7.7316168178261022E-2</v>
      </c>
    </row>
    <row r="206" spans="2:7" ht="14.45" customHeight="1" x14ac:dyDescent="0.2">
      <c r="B206" s="74">
        <f t="shared" si="17"/>
        <v>194</v>
      </c>
      <c r="C206" s="75">
        <f t="shared" si="18"/>
        <v>3865.8084089130512</v>
      </c>
      <c r="D206" s="75">
        <f t="shared" si="19"/>
        <v>1598.7029719455891</v>
      </c>
      <c r="E206" s="75">
        <f t="shared" si="20"/>
        <v>2267.1054369674625</v>
      </c>
      <c r="F206" s="75">
        <f t="shared" si="21"/>
        <v>317473.48895215051</v>
      </c>
      <c r="G206" s="76">
        <f t="shared" ref="G206:G269" si="22">(C206*$D$9)/$D$5</f>
        <v>7.7316168178261022E-2</v>
      </c>
    </row>
    <row r="207" spans="2:7" ht="14.45" customHeight="1" x14ac:dyDescent="0.2">
      <c r="B207" s="77">
        <f t="shared" ref="B207:B270" si="23">+B206+1</f>
        <v>195</v>
      </c>
      <c r="C207" s="78">
        <f t="shared" si="18"/>
        <v>3865.8084089130512</v>
      </c>
      <c r="D207" s="78">
        <f t="shared" si="19"/>
        <v>1587.3674447607518</v>
      </c>
      <c r="E207" s="78">
        <f t="shared" si="20"/>
        <v>2278.4409641522998</v>
      </c>
      <c r="F207" s="78">
        <f t="shared" si="21"/>
        <v>315195.04798799823</v>
      </c>
      <c r="G207" s="79">
        <f t="shared" si="22"/>
        <v>7.7316168178261022E-2</v>
      </c>
    </row>
    <row r="208" spans="2:7" ht="14.45" customHeight="1" x14ac:dyDescent="0.2">
      <c r="B208" s="74">
        <f t="shared" si="23"/>
        <v>196</v>
      </c>
      <c r="C208" s="75">
        <f t="shared" si="18"/>
        <v>3865.8084089130512</v>
      </c>
      <c r="D208" s="75">
        <f t="shared" si="19"/>
        <v>1575.9752399399904</v>
      </c>
      <c r="E208" s="75">
        <f t="shared" si="20"/>
        <v>2289.8331689730612</v>
      </c>
      <c r="F208" s="75">
        <f t="shared" si="21"/>
        <v>312905.21481902519</v>
      </c>
      <c r="G208" s="76">
        <f t="shared" si="22"/>
        <v>7.7316168178261022E-2</v>
      </c>
    </row>
    <row r="209" spans="2:7" ht="14.45" customHeight="1" x14ac:dyDescent="0.2">
      <c r="B209" s="77">
        <f t="shared" si="23"/>
        <v>197</v>
      </c>
      <c r="C209" s="78">
        <f t="shared" si="18"/>
        <v>3865.8084089130512</v>
      </c>
      <c r="D209" s="78">
        <f t="shared" si="19"/>
        <v>1564.5260740951248</v>
      </c>
      <c r="E209" s="78">
        <f t="shared" si="20"/>
        <v>2301.2823348179263</v>
      </c>
      <c r="F209" s="78">
        <f t="shared" si="21"/>
        <v>310603.93248420727</v>
      </c>
      <c r="G209" s="79">
        <f t="shared" si="22"/>
        <v>7.7316168178261022E-2</v>
      </c>
    </row>
    <row r="210" spans="2:7" ht="14.45" customHeight="1" x14ac:dyDescent="0.2">
      <c r="B210" s="74">
        <f t="shared" si="23"/>
        <v>198</v>
      </c>
      <c r="C210" s="75">
        <f t="shared" si="18"/>
        <v>3865.8084089130512</v>
      </c>
      <c r="D210" s="75">
        <f t="shared" si="19"/>
        <v>1553.0196624210355</v>
      </c>
      <c r="E210" s="75">
        <f t="shared" si="20"/>
        <v>2312.7887464920163</v>
      </c>
      <c r="F210" s="75">
        <f t="shared" si="21"/>
        <v>308291.14373771526</v>
      </c>
      <c r="G210" s="76">
        <f t="shared" si="22"/>
        <v>7.7316168178261022E-2</v>
      </c>
    </row>
    <row r="211" spans="2:7" ht="14.45" customHeight="1" x14ac:dyDescent="0.2">
      <c r="B211" s="77">
        <f t="shared" si="23"/>
        <v>199</v>
      </c>
      <c r="C211" s="78">
        <f t="shared" si="18"/>
        <v>3865.8084089130512</v>
      </c>
      <c r="D211" s="78">
        <f t="shared" si="19"/>
        <v>1541.4557186885752</v>
      </c>
      <c r="E211" s="78">
        <f t="shared" si="20"/>
        <v>2324.3526902244766</v>
      </c>
      <c r="F211" s="78">
        <f t="shared" si="21"/>
        <v>305966.79104749078</v>
      </c>
      <c r="G211" s="79">
        <f t="shared" si="22"/>
        <v>7.7316168178261022E-2</v>
      </c>
    </row>
    <row r="212" spans="2:7" ht="14.45" customHeight="1" x14ac:dyDescent="0.2">
      <c r="B212" s="74">
        <f t="shared" si="23"/>
        <v>200</v>
      </c>
      <c r="C212" s="75">
        <f t="shared" si="18"/>
        <v>3865.8084089130512</v>
      </c>
      <c r="D212" s="75">
        <f t="shared" si="19"/>
        <v>1529.8339552374525</v>
      </c>
      <c r="E212" s="75">
        <f t="shared" si="20"/>
        <v>2335.9744536755989</v>
      </c>
      <c r="F212" s="75">
        <f t="shared" si="21"/>
        <v>303630.81659381517</v>
      </c>
      <c r="G212" s="76">
        <f t="shared" si="22"/>
        <v>7.7316168178261022E-2</v>
      </c>
    </row>
    <row r="213" spans="2:7" ht="14.45" customHeight="1" x14ac:dyDescent="0.2">
      <c r="B213" s="77">
        <f t="shared" si="23"/>
        <v>201</v>
      </c>
      <c r="C213" s="78">
        <f t="shared" si="18"/>
        <v>3865.8084089130512</v>
      </c>
      <c r="D213" s="78">
        <f t="shared" si="19"/>
        <v>1518.1540829690746</v>
      </c>
      <c r="E213" s="78">
        <f t="shared" si="20"/>
        <v>2347.6543259439768</v>
      </c>
      <c r="F213" s="78">
        <f t="shared" si="21"/>
        <v>301283.1622678712</v>
      </c>
      <c r="G213" s="79">
        <f t="shared" si="22"/>
        <v>7.7316168178261022E-2</v>
      </c>
    </row>
    <row r="214" spans="2:7" ht="14.45" customHeight="1" x14ac:dyDescent="0.2">
      <c r="B214" s="74">
        <f t="shared" si="23"/>
        <v>202</v>
      </c>
      <c r="C214" s="75">
        <f t="shared" si="18"/>
        <v>3865.8084089130512</v>
      </c>
      <c r="D214" s="75">
        <f t="shared" si="19"/>
        <v>1506.4158113393548</v>
      </c>
      <c r="E214" s="75">
        <f t="shared" si="20"/>
        <v>2359.3925975736965</v>
      </c>
      <c r="F214" s="75">
        <f t="shared" si="21"/>
        <v>298923.76967029751</v>
      </c>
      <c r="G214" s="76">
        <f t="shared" si="22"/>
        <v>7.7316168178261022E-2</v>
      </c>
    </row>
    <row r="215" spans="2:7" ht="14.45" customHeight="1" x14ac:dyDescent="0.2">
      <c r="B215" s="77">
        <f t="shared" si="23"/>
        <v>203</v>
      </c>
      <c r="C215" s="78">
        <f t="shared" si="18"/>
        <v>3865.8084089130512</v>
      </c>
      <c r="D215" s="78">
        <f t="shared" si="19"/>
        <v>1494.6188483514861</v>
      </c>
      <c r="E215" s="78">
        <f t="shared" si="20"/>
        <v>2371.189560561565</v>
      </c>
      <c r="F215" s="78">
        <f t="shared" si="21"/>
        <v>296552.58010973595</v>
      </c>
      <c r="G215" s="79">
        <f t="shared" si="22"/>
        <v>7.7316168178261022E-2</v>
      </c>
    </row>
    <row r="216" spans="2:7" ht="14.45" customHeight="1" x14ac:dyDescent="0.2">
      <c r="B216" s="74">
        <f t="shared" si="23"/>
        <v>204</v>
      </c>
      <c r="C216" s="75">
        <f t="shared" si="18"/>
        <v>3865.8084089130512</v>
      </c>
      <c r="D216" s="75">
        <f t="shared" si="19"/>
        <v>1482.7629005486783</v>
      </c>
      <c r="E216" s="75">
        <f t="shared" si="20"/>
        <v>2383.0455083643728</v>
      </c>
      <c r="F216" s="75">
        <f t="shared" si="21"/>
        <v>294169.53460137156</v>
      </c>
      <c r="G216" s="76">
        <f t="shared" si="22"/>
        <v>7.7316168178261022E-2</v>
      </c>
    </row>
    <row r="217" spans="2:7" ht="14.45" customHeight="1" x14ac:dyDescent="0.2">
      <c r="B217" s="77">
        <f t="shared" si="23"/>
        <v>205</v>
      </c>
      <c r="C217" s="78">
        <f t="shared" si="18"/>
        <v>3865.8084089130512</v>
      </c>
      <c r="D217" s="78">
        <f t="shared" si="19"/>
        <v>1470.8476730068567</v>
      </c>
      <c r="E217" s="78">
        <f t="shared" si="20"/>
        <v>2394.9607359061947</v>
      </c>
      <c r="F217" s="78">
        <f t="shared" si="21"/>
        <v>291774.57386546535</v>
      </c>
      <c r="G217" s="79">
        <f t="shared" si="22"/>
        <v>7.7316168178261022E-2</v>
      </c>
    </row>
    <row r="218" spans="2:7" ht="14.45" customHeight="1" x14ac:dyDescent="0.2">
      <c r="B218" s="74">
        <f t="shared" si="23"/>
        <v>206</v>
      </c>
      <c r="C218" s="75">
        <f t="shared" si="18"/>
        <v>3865.8084089130512</v>
      </c>
      <c r="D218" s="75">
        <f t="shared" si="19"/>
        <v>1458.8728693273258</v>
      </c>
      <c r="E218" s="75">
        <f t="shared" si="20"/>
        <v>2406.9355395857256</v>
      </c>
      <c r="F218" s="75">
        <f t="shared" si="21"/>
        <v>289367.63832587964</v>
      </c>
      <c r="G218" s="76">
        <f t="shared" si="22"/>
        <v>7.7316168178261022E-2</v>
      </c>
    </row>
    <row r="219" spans="2:7" ht="14.45" customHeight="1" x14ac:dyDescent="0.2">
      <c r="B219" s="77">
        <f t="shared" si="23"/>
        <v>207</v>
      </c>
      <c r="C219" s="78">
        <f t="shared" si="18"/>
        <v>3865.8084089130512</v>
      </c>
      <c r="D219" s="78">
        <f t="shared" si="19"/>
        <v>1446.838191629397</v>
      </c>
      <c r="E219" s="78">
        <f t="shared" si="20"/>
        <v>2418.9702172836542</v>
      </c>
      <c r="F219" s="78">
        <f t="shared" si="21"/>
        <v>286948.668108596</v>
      </c>
      <c r="G219" s="79">
        <f t="shared" si="22"/>
        <v>7.7316168178261022E-2</v>
      </c>
    </row>
    <row r="220" spans="2:7" ht="14.45" customHeight="1" x14ac:dyDescent="0.2">
      <c r="B220" s="74">
        <f t="shared" si="23"/>
        <v>208</v>
      </c>
      <c r="C220" s="75">
        <f t="shared" si="18"/>
        <v>3865.8084089130512</v>
      </c>
      <c r="D220" s="75">
        <f t="shared" si="19"/>
        <v>1434.7433405429786</v>
      </c>
      <c r="E220" s="75">
        <f t="shared" si="20"/>
        <v>2431.0650683700724</v>
      </c>
      <c r="F220" s="75">
        <f t="shared" si="21"/>
        <v>284517.60304022592</v>
      </c>
      <c r="G220" s="76">
        <f t="shared" si="22"/>
        <v>7.7316168178261022E-2</v>
      </c>
    </row>
    <row r="221" spans="2:7" ht="14.45" customHeight="1" x14ac:dyDescent="0.2">
      <c r="B221" s="77">
        <f t="shared" si="23"/>
        <v>209</v>
      </c>
      <c r="C221" s="78">
        <f t="shared" si="18"/>
        <v>3865.8084089130512</v>
      </c>
      <c r="D221" s="78">
        <f t="shared" si="19"/>
        <v>1422.5880152011284</v>
      </c>
      <c r="E221" s="78">
        <f t="shared" si="20"/>
        <v>2443.220393711923</v>
      </c>
      <c r="F221" s="78">
        <f t="shared" si="21"/>
        <v>282074.38264651399</v>
      </c>
      <c r="G221" s="79">
        <f t="shared" si="22"/>
        <v>7.7316168178261022E-2</v>
      </c>
    </row>
    <row r="222" spans="2:7" ht="14.45" customHeight="1" x14ac:dyDescent="0.2">
      <c r="B222" s="74">
        <f t="shared" si="23"/>
        <v>210</v>
      </c>
      <c r="C222" s="75">
        <f t="shared" si="18"/>
        <v>3865.8084089130512</v>
      </c>
      <c r="D222" s="75">
        <f t="shared" si="19"/>
        <v>1410.3719132325684</v>
      </c>
      <c r="E222" s="75">
        <f t="shared" si="20"/>
        <v>2455.4364956804825</v>
      </c>
      <c r="F222" s="75">
        <f t="shared" si="21"/>
        <v>279618.94615083351</v>
      </c>
      <c r="G222" s="76">
        <f t="shared" si="22"/>
        <v>7.7316168178261022E-2</v>
      </c>
    </row>
    <row r="223" spans="2:7" ht="14.45" customHeight="1" x14ac:dyDescent="0.2">
      <c r="B223" s="77">
        <f t="shared" si="23"/>
        <v>211</v>
      </c>
      <c r="C223" s="78">
        <f t="shared" si="18"/>
        <v>3865.8084089130512</v>
      </c>
      <c r="D223" s="78">
        <f t="shared" si="19"/>
        <v>1398.0947307541664</v>
      </c>
      <c r="E223" s="78">
        <f t="shared" si="20"/>
        <v>2467.7136781588847</v>
      </c>
      <c r="F223" s="78">
        <f t="shared" si="21"/>
        <v>277151.23247267463</v>
      </c>
      <c r="G223" s="79">
        <f t="shared" si="22"/>
        <v>7.7316168178261022E-2</v>
      </c>
    </row>
    <row r="224" spans="2:7" ht="14.45" customHeight="1" x14ac:dyDescent="0.2">
      <c r="B224" s="74">
        <f t="shared" si="23"/>
        <v>212</v>
      </c>
      <c r="C224" s="75">
        <f t="shared" si="18"/>
        <v>3865.8084089130512</v>
      </c>
      <c r="D224" s="75">
        <f t="shared" si="19"/>
        <v>1385.7561623633717</v>
      </c>
      <c r="E224" s="75">
        <f t="shared" si="20"/>
        <v>2480.0522465496792</v>
      </c>
      <c r="F224" s="75">
        <f t="shared" si="21"/>
        <v>274671.18022612494</v>
      </c>
      <c r="G224" s="76">
        <f t="shared" si="22"/>
        <v>7.7316168178261022E-2</v>
      </c>
    </row>
    <row r="225" spans="2:7" ht="14.45" customHeight="1" x14ac:dyDescent="0.2">
      <c r="B225" s="77">
        <f t="shared" si="23"/>
        <v>213</v>
      </c>
      <c r="C225" s="78">
        <f t="shared" si="18"/>
        <v>3865.8084089130512</v>
      </c>
      <c r="D225" s="78">
        <f t="shared" si="19"/>
        <v>1373.3559011306236</v>
      </c>
      <c r="E225" s="78">
        <f t="shared" si="20"/>
        <v>2492.4525077824283</v>
      </c>
      <c r="F225" s="78">
        <f t="shared" si="21"/>
        <v>272178.7277183425</v>
      </c>
      <c r="G225" s="79">
        <f t="shared" si="22"/>
        <v>7.7316168178261022E-2</v>
      </c>
    </row>
    <row r="226" spans="2:7" ht="14.45" customHeight="1" x14ac:dyDescent="0.2">
      <c r="B226" s="74">
        <f t="shared" si="23"/>
        <v>214</v>
      </c>
      <c r="C226" s="75">
        <f t="shared" si="18"/>
        <v>3865.8084089130512</v>
      </c>
      <c r="D226" s="75">
        <f t="shared" si="19"/>
        <v>1360.8936385917114</v>
      </c>
      <c r="E226" s="75">
        <f t="shared" si="20"/>
        <v>2504.9147703213398</v>
      </c>
      <c r="F226" s="75">
        <f t="shared" si="21"/>
        <v>269673.81294802116</v>
      </c>
      <c r="G226" s="76">
        <f t="shared" si="22"/>
        <v>7.7316168178261022E-2</v>
      </c>
    </row>
    <row r="227" spans="2:7" ht="14.45" customHeight="1" x14ac:dyDescent="0.2">
      <c r="B227" s="77">
        <f t="shared" si="23"/>
        <v>215</v>
      </c>
      <c r="C227" s="78">
        <f t="shared" si="18"/>
        <v>3865.8084089130512</v>
      </c>
      <c r="D227" s="78">
        <f t="shared" si="19"/>
        <v>1348.3690647401047</v>
      </c>
      <c r="E227" s="78">
        <f t="shared" si="20"/>
        <v>2517.4393441729467</v>
      </c>
      <c r="F227" s="78">
        <f t="shared" si="21"/>
        <v>267156.37360384822</v>
      </c>
      <c r="G227" s="79">
        <f t="shared" si="22"/>
        <v>7.7316168178261022E-2</v>
      </c>
    </row>
    <row r="228" spans="2:7" ht="14.45" customHeight="1" x14ac:dyDescent="0.2">
      <c r="B228" s="74">
        <f t="shared" si="23"/>
        <v>216</v>
      </c>
      <c r="C228" s="75">
        <f t="shared" si="18"/>
        <v>3865.8084089130512</v>
      </c>
      <c r="D228" s="75">
        <f t="shared" si="19"/>
        <v>1335.7818680192399</v>
      </c>
      <c r="E228" s="75">
        <f t="shared" si="20"/>
        <v>2530.0265408938112</v>
      </c>
      <c r="F228" s="75">
        <f t="shared" si="21"/>
        <v>264626.34706295439</v>
      </c>
      <c r="G228" s="76">
        <f t="shared" si="22"/>
        <v>7.7316168178261022E-2</v>
      </c>
    </row>
    <row r="229" spans="2:7" ht="14.45" customHeight="1" x14ac:dyDescent="0.2">
      <c r="B229" s="77">
        <f t="shared" si="23"/>
        <v>217</v>
      </c>
      <c r="C229" s="78">
        <f t="shared" si="18"/>
        <v>3865.8084089130512</v>
      </c>
      <c r="D229" s="78">
        <f t="shared" si="19"/>
        <v>1323.131735314771</v>
      </c>
      <c r="E229" s="78">
        <f t="shared" si="20"/>
        <v>2542.6766735982801</v>
      </c>
      <c r="F229" s="78">
        <f t="shared" si="21"/>
        <v>262083.67038935612</v>
      </c>
      <c r="G229" s="79">
        <f t="shared" si="22"/>
        <v>7.7316168178261022E-2</v>
      </c>
    </row>
    <row r="230" spans="2:7" ht="14.45" customHeight="1" x14ac:dyDescent="0.2">
      <c r="B230" s="74">
        <f t="shared" si="23"/>
        <v>218</v>
      </c>
      <c r="C230" s="75">
        <f t="shared" si="18"/>
        <v>3865.8084089130512</v>
      </c>
      <c r="D230" s="75">
        <f t="shared" si="19"/>
        <v>1310.4183519467797</v>
      </c>
      <c r="E230" s="75">
        <f t="shared" si="20"/>
        <v>2555.3900569662719</v>
      </c>
      <c r="F230" s="75">
        <f t="shared" si="21"/>
        <v>259528.28033238984</v>
      </c>
      <c r="G230" s="76">
        <f t="shared" si="22"/>
        <v>7.7316168178261022E-2</v>
      </c>
    </row>
    <row r="231" spans="2:7" ht="14.45" customHeight="1" x14ac:dyDescent="0.2">
      <c r="B231" s="77">
        <f t="shared" si="23"/>
        <v>219</v>
      </c>
      <c r="C231" s="78">
        <f t="shared" si="18"/>
        <v>3865.8084089130512</v>
      </c>
      <c r="D231" s="78">
        <f t="shared" si="19"/>
        <v>1297.6414016619481</v>
      </c>
      <c r="E231" s="78">
        <f t="shared" si="20"/>
        <v>2568.1670072511033</v>
      </c>
      <c r="F231" s="78">
        <f t="shared" si="21"/>
        <v>256960.11332513875</v>
      </c>
      <c r="G231" s="79">
        <f t="shared" si="22"/>
        <v>7.7316168178261022E-2</v>
      </c>
    </row>
    <row r="232" spans="2:7" ht="14.45" customHeight="1" x14ac:dyDescent="0.2">
      <c r="B232" s="74">
        <f t="shared" si="23"/>
        <v>220</v>
      </c>
      <c r="C232" s="75">
        <f t="shared" si="18"/>
        <v>3865.8084089130512</v>
      </c>
      <c r="D232" s="75">
        <f t="shared" si="19"/>
        <v>1284.8005666256927</v>
      </c>
      <c r="E232" s="75">
        <f t="shared" si="20"/>
        <v>2581.0078422873589</v>
      </c>
      <c r="F232" s="75">
        <f t="shared" si="21"/>
        <v>254379.10548285139</v>
      </c>
      <c r="G232" s="76">
        <f t="shared" si="22"/>
        <v>7.7316168178261022E-2</v>
      </c>
    </row>
    <row r="233" spans="2:7" ht="14.45" customHeight="1" x14ac:dyDescent="0.2">
      <c r="B233" s="77">
        <f t="shared" si="23"/>
        <v>221</v>
      </c>
      <c r="C233" s="78">
        <f t="shared" si="18"/>
        <v>3865.8084089130512</v>
      </c>
      <c r="D233" s="78">
        <f t="shared" si="19"/>
        <v>1271.8955274142556</v>
      </c>
      <c r="E233" s="78">
        <f t="shared" si="20"/>
        <v>2593.9128814987957</v>
      </c>
      <c r="F233" s="78">
        <f t="shared" si="21"/>
        <v>251785.19260135258</v>
      </c>
      <c r="G233" s="79">
        <f t="shared" si="22"/>
        <v>7.7316168178261022E-2</v>
      </c>
    </row>
    <row r="234" spans="2:7" ht="14.45" customHeight="1" x14ac:dyDescent="0.2">
      <c r="B234" s="74">
        <f t="shared" si="23"/>
        <v>222</v>
      </c>
      <c r="C234" s="75">
        <f t="shared" si="18"/>
        <v>3865.8084089130512</v>
      </c>
      <c r="D234" s="75">
        <f t="shared" si="19"/>
        <v>1258.9259630067618</v>
      </c>
      <c r="E234" s="75">
        <f t="shared" si="20"/>
        <v>2606.8824459062898</v>
      </c>
      <c r="F234" s="75">
        <f t="shared" si="21"/>
        <v>249178.31015544629</v>
      </c>
      <c r="G234" s="76">
        <f t="shared" si="22"/>
        <v>7.7316168178261022E-2</v>
      </c>
    </row>
    <row r="235" spans="2:7" ht="14.45" customHeight="1" x14ac:dyDescent="0.2">
      <c r="B235" s="77">
        <f t="shared" si="23"/>
        <v>223</v>
      </c>
      <c r="C235" s="78">
        <f t="shared" si="18"/>
        <v>3865.8084089130512</v>
      </c>
      <c r="D235" s="78">
        <f t="shared" si="19"/>
        <v>1245.8915507772306</v>
      </c>
      <c r="E235" s="78">
        <f t="shared" si="20"/>
        <v>2619.9168581358208</v>
      </c>
      <c r="F235" s="78">
        <f t="shared" si="21"/>
        <v>246558.39329731048</v>
      </c>
      <c r="G235" s="79">
        <f t="shared" si="22"/>
        <v>7.7316168178261022E-2</v>
      </c>
    </row>
    <row r="236" spans="2:7" ht="14.45" customHeight="1" x14ac:dyDescent="0.2">
      <c r="B236" s="74">
        <f t="shared" si="23"/>
        <v>224</v>
      </c>
      <c r="C236" s="75">
        <f t="shared" si="18"/>
        <v>3865.8084089130512</v>
      </c>
      <c r="D236" s="75">
        <f t="shared" si="19"/>
        <v>1232.7919664865512</v>
      </c>
      <c r="E236" s="75">
        <f t="shared" si="20"/>
        <v>2633.0164424264995</v>
      </c>
      <c r="F236" s="75">
        <f t="shared" si="21"/>
        <v>243925.37685488397</v>
      </c>
      <c r="G236" s="76">
        <f t="shared" si="22"/>
        <v>7.7316168178261022E-2</v>
      </c>
    </row>
    <row r="237" spans="2:7" ht="14.45" customHeight="1" x14ac:dyDescent="0.2">
      <c r="B237" s="77">
        <f t="shared" si="23"/>
        <v>225</v>
      </c>
      <c r="C237" s="78">
        <f t="shared" si="18"/>
        <v>3865.8084089130512</v>
      </c>
      <c r="D237" s="78">
        <f t="shared" si="19"/>
        <v>1219.6268842744187</v>
      </c>
      <c r="E237" s="78">
        <f t="shared" si="20"/>
        <v>2646.1815246386327</v>
      </c>
      <c r="F237" s="78">
        <f t="shared" si="21"/>
        <v>241279.19533024533</v>
      </c>
      <c r="G237" s="79">
        <f t="shared" si="22"/>
        <v>7.7316168178261022E-2</v>
      </c>
    </row>
    <row r="238" spans="2:7" ht="14.45" customHeight="1" x14ac:dyDescent="0.2">
      <c r="B238" s="74">
        <f t="shared" si="23"/>
        <v>226</v>
      </c>
      <c r="C238" s="75">
        <f t="shared" si="18"/>
        <v>3865.8084089130512</v>
      </c>
      <c r="D238" s="75">
        <f t="shared" si="19"/>
        <v>1206.3959766512257</v>
      </c>
      <c r="E238" s="75">
        <f t="shared" si="20"/>
        <v>2659.4124322618259</v>
      </c>
      <c r="F238" s="75">
        <f t="shared" si="21"/>
        <v>238619.7828979835</v>
      </c>
      <c r="G238" s="76">
        <f t="shared" si="22"/>
        <v>7.7316168178261022E-2</v>
      </c>
    </row>
    <row r="239" spans="2:7" ht="14.45" customHeight="1" x14ac:dyDescent="0.2">
      <c r="B239" s="77">
        <f t="shared" si="23"/>
        <v>227</v>
      </c>
      <c r="C239" s="78">
        <f t="shared" si="18"/>
        <v>3865.8084089130512</v>
      </c>
      <c r="D239" s="78">
        <f t="shared" si="19"/>
        <v>1193.0989144899165</v>
      </c>
      <c r="E239" s="78">
        <f t="shared" si="20"/>
        <v>2672.7094944231353</v>
      </c>
      <c r="F239" s="78">
        <f t="shared" si="21"/>
        <v>235947.07340356038</v>
      </c>
      <c r="G239" s="79">
        <f t="shared" si="22"/>
        <v>7.7316168178261022E-2</v>
      </c>
    </row>
    <row r="240" spans="2:7" ht="14.45" customHeight="1" x14ac:dyDescent="0.2">
      <c r="B240" s="74">
        <f t="shared" si="23"/>
        <v>228</v>
      </c>
      <c r="C240" s="75">
        <f t="shared" si="18"/>
        <v>3865.8084089130512</v>
      </c>
      <c r="D240" s="75">
        <f t="shared" si="19"/>
        <v>1179.7353670178006</v>
      </c>
      <c r="E240" s="75">
        <f t="shared" si="20"/>
        <v>2686.0730418952508</v>
      </c>
      <c r="F240" s="75">
        <f t="shared" si="21"/>
        <v>233261.00036166512</v>
      </c>
      <c r="G240" s="76">
        <f t="shared" si="22"/>
        <v>7.7316168178261022E-2</v>
      </c>
    </row>
    <row r="241" spans="2:7" ht="14.45" customHeight="1" x14ac:dyDescent="0.2">
      <c r="B241" s="77">
        <f t="shared" si="23"/>
        <v>229</v>
      </c>
      <c r="C241" s="78">
        <f t="shared" si="18"/>
        <v>3865.8084089130512</v>
      </c>
      <c r="D241" s="78">
        <f t="shared" si="19"/>
        <v>1166.3050018083247</v>
      </c>
      <c r="E241" s="78">
        <f t="shared" si="20"/>
        <v>2699.5034071047266</v>
      </c>
      <c r="F241" s="78">
        <f t="shared" si="21"/>
        <v>230561.4969545604</v>
      </c>
      <c r="G241" s="79">
        <f t="shared" si="22"/>
        <v>7.7316168178261022E-2</v>
      </c>
    </row>
    <row r="242" spans="2:7" ht="14.45" customHeight="1" x14ac:dyDescent="0.2">
      <c r="B242" s="74">
        <f t="shared" si="23"/>
        <v>230</v>
      </c>
      <c r="C242" s="75">
        <f t="shared" si="18"/>
        <v>3865.8084089130512</v>
      </c>
      <c r="D242" s="75">
        <f t="shared" si="19"/>
        <v>1152.807484772801</v>
      </c>
      <c r="E242" s="75">
        <f t="shared" si="20"/>
        <v>2713.0009241402504</v>
      </c>
      <c r="F242" s="75">
        <f t="shared" si="21"/>
        <v>227848.49603042015</v>
      </c>
      <c r="G242" s="76">
        <f t="shared" si="22"/>
        <v>7.7316168178261022E-2</v>
      </c>
    </row>
    <row r="243" spans="2:7" ht="14.45" customHeight="1" x14ac:dyDescent="0.2">
      <c r="B243" s="77">
        <f t="shared" si="23"/>
        <v>231</v>
      </c>
      <c r="C243" s="78">
        <f t="shared" si="18"/>
        <v>3865.8084089130512</v>
      </c>
      <c r="D243" s="78">
        <f t="shared" si="19"/>
        <v>1139.2424801520995</v>
      </c>
      <c r="E243" s="78">
        <f t="shared" si="20"/>
        <v>2726.5659287609515</v>
      </c>
      <c r="F243" s="78">
        <f t="shared" si="21"/>
        <v>225121.93010165921</v>
      </c>
      <c r="G243" s="79">
        <f t="shared" si="22"/>
        <v>7.7316168178261022E-2</v>
      </c>
    </row>
    <row r="244" spans="2:7" ht="14.45" customHeight="1" x14ac:dyDescent="0.2">
      <c r="B244" s="74">
        <f t="shared" si="23"/>
        <v>232</v>
      </c>
      <c r="C244" s="75">
        <f t="shared" si="18"/>
        <v>3865.8084089130512</v>
      </c>
      <c r="D244" s="75">
        <f t="shared" si="19"/>
        <v>1125.6096505082949</v>
      </c>
      <c r="E244" s="75">
        <f t="shared" si="20"/>
        <v>2740.1987584047565</v>
      </c>
      <c r="F244" s="75">
        <f t="shared" si="21"/>
        <v>222381.73134325445</v>
      </c>
      <c r="G244" s="76">
        <f t="shared" si="22"/>
        <v>7.7316168178261022E-2</v>
      </c>
    </row>
    <row r="245" spans="2:7" ht="14.45" customHeight="1" x14ac:dyDescent="0.2">
      <c r="B245" s="77">
        <f t="shared" si="23"/>
        <v>233</v>
      </c>
      <c r="C245" s="78">
        <f t="shared" si="18"/>
        <v>3865.8084089130512</v>
      </c>
      <c r="D245" s="78">
        <f t="shared" si="19"/>
        <v>1111.9086567162713</v>
      </c>
      <c r="E245" s="78">
        <f t="shared" si="20"/>
        <v>2753.8997521967804</v>
      </c>
      <c r="F245" s="78">
        <f t="shared" si="21"/>
        <v>219627.83159105768</v>
      </c>
      <c r="G245" s="79">
        <f t="shared" si="22"/>
        <v>7.7316168178261022E-2</v>
      </c>
    </row>
    <row r="246" spans="2:7" ht="14.45" customHeight="1" x14ac:dyDescent="0.2">
      <c r="B246" s="74">
        <f t="shared" si="23"/>
        <v>234</v>
      </c>
      <c r="C246" s="75">
        <f t="shared" si="18"/>
        <v>3865.8084089130512</v>
      </c>
      <c r="D246" s="75">
        <f t="shared" si="19"/>
        <v>1098.1391579552871</v>
      </c>
      <c r="E246" s="75">
        <f t="shared" si="20"/>
        <v>2767.6692509577638</v>
      </c>
      <c r="F246" s="75">
        <f t="shared" si="21"/>
        <v>216860.16234009992</v>
      </c>
      <c r="G246" s="76">
        <f t="shared" si="22"/>
        <v>7.7316168178261022E-2</v>
      </c>
    </row>
    <row r="247" spans="2:7" ht="14.45" customHeight="1" x14ac:dyDescent="0.2">
      <c r="B247" s="77">
        <f t="shared" si="23"/>
        <v>235</v>
      </c>
      <c r="C247" s="78">
        <f t="shared" si="18"/>
        <v>3865.8084089130512</v>
      </c>
      <c r="D247" s="78">
        <f t="shared" si="19"/>
        <v>1084.3008117004986</v>
      </c>
      <c r="E247" s="78">
        <f t="shared" si="20"/>
        <v>2781.5075972125528</v>
      </c>
      <c r="F247" s="78">
        <f t="shared" si="21"/>
        <v>214078.65474288736</v>
      </c>
      <c r="G247" s="79">
        <f t="shared" si="22"/>
        <v>7.7316168178261022E-2</v>
      </c>
    </row>
    <row r="248" spans="2:7" ht="14.45" customHeight="1" x14ac:dyDescent="0.2">
      <c r="B248" s="74">
        <f t="shared" si="23"/>
        <v>236</v>
      </c>
      <c r="C248" s="75">
        <f t="shared" si="18"/>
        <v>3865.8084089130512</v>
      </c>
      <c r="D248" s="75">
        <f t="shared" si="19"/>
        <v>1070.3932737144357</v>
      </c>
      <c r="E248" s="75">
        <f t="shared" si="20"/>
        <v>2795.4151351986156</v>
      </c>
      <c r="F248" s="75">
        <f t="shared" si="21"/>
        <v>211283.23960768874</v>
      </c>
      <c r="G248" s="76">
        <f t="shared" si="22"/>
        <v>7.7316168178261022E-2</v>
      </c>
    </row>
    <row r="249" spans="2:7" ht="14.45" customHeight="1" x14ac:dyDescent="0.2">
      <c r="B249" s="77">
        <f t="shared" si="23"/>
        <v>237</v>
      </c>
      <c r="C249" s="78">
        <f t="shared" si="18"/>
        <v>3865.8084089130512</v>
      </c>
      <c r="D249" s="78">
        <f t="shared" si="19"/>
        <v>1056.4161980384424</v>
      </c>
      <c r="E249" s="78">
        <f t="shared" si="20"/>
        <v>2809.3922108746087</v>
      </c>
      <c r="F249" s="78">
        <f t="shared" si="21"/>
        <v>208473.84739681412</v>
      </c>
      <c r="G249" s="79">
        <f t="shared" si="22"/>
        <v>7.7316168178261022E-2</v>
      </c>
    </row>
    <row r="250" spans="2:7" ht="14.45" customHeight="1" x14ac:dyDescent="0.2">
      <c r="B250" s="74">
        <f t="shared" si="23"/>
        <v>238</v>
      </c>
      <c r="C250" s="75">
        <f t="shared" si="18"/>
        <v>3865.8084089130512</v>
      </c>
      <c r="D250" s="75">
        <f t="shared" si="19"/>
        <v>1042.3692369840694</v>
      </c>
      <c r="E250" s="75">
        <f t="shared" si="20"/>
        <v>2823.4391719289815</v>
      </c>
      <c r="F250" s="75">
        <f t="shared" si="21"/>
        <v>205650.40822488515</v>
      </c>
      <c r="G250" s="76">
        <f t="shared" si="22"/>
        <v>7.7316168178261022E-2</v>
      </c>
    </row>
    <row r="251" spans="2:7" ht="14.45" customHeight="1" x14ac:dyDescent="0.2">
      <c r="B251" s="77">
        <f t="shared" si="23"/>
        <v>239</v>
      </c>
      <c r="C251" s="78">
        <f t="shared" si="18"/>
        <v>3865.8084089130512</v>
      </c>
      <c r="D251" s="78">
        <f t="shared" si="19"/>
        <v>1028.2520411244245</v>
      </c>
      <c r="E251" s="78">
        <f t="shared" si="20"/>
        <v>2837.5563677886271</v>
      </c>
      <c r="F251" s="78">
        <f t="shared" si="21"/>
        <v>202812.85185709651</v>
      </c>
      <c r="G251" s="79">
        <f t="shared" si="22"/>
        <v>7.7316168178261022E-2</v>
      </c>
    </row>
    <row r="252" spans="2:7" ht="14.45" customHeight="1" x14ac:dyDescent="0.2">
      <c r="B252" s="74">
        <f t="shared" si="23"/>
        <v>240</v>
      </c>
      <c r="C252" s="75">
        <f t="shared" si="18"/>
        <v>3865.8084089130512</v>
      </c>
      <c r="D252" s="75">
        <f t="shared" si="19"/>
        <v>1014.0642592854815</v>
      </c>
      <c r="E252" s="75">
        <f t="shared" si="20"/>
        <v>2851.7441496275696</v>
      </c>
      <c r="F252" s="75">
        <f t="shared" si="21"/>
        <v>199961.10770746894</v>
      </c>
      <c r="G252" s="76">
        <f t="shared" si="22"/>
        <v>7.7316168178261022E-2</v>
      </c>
    </row>
    <row r="253" spans="2:7" ht="14.45" customHeight="1" x14ac:dyDescent="0.2">
      <c r="B253" s="77">
        <f t="shared" si="23"/>
        <v>241</v>
      </c>
      <c r="C253" s="78">
        <f t="shared" si="18"/>
        <v>3865.8084089130512</v>
      </c>
      <c r="D253" s="78">
        <f t="shared" si="19"/>
        <v>999.80553853734375</v>
      </c>
      <c r="E253" s="78">
        <f t="shared" si="20"/>
        <v>2866.002870375708</v>
      </c>
      <c r="F253" s="78">
        <f t="shared" si="21"/>
        <v>197095.10483709324</v>
      </c>
      <c r="G253" s="79">
        <f t="shared" si="22"/>
        <v>7.7316168178261022E-2</v>
      </c>
    </row>
    <row r="254" spans="2:7" ht="14.45" customHeight="1" x14ac:dyDescent="0.2">
      <c r="B254" s="74">
        <f t="shared" si="23"/>
        <v>242</v>
      </c>
      <c r="C254" s="75">
        <f t="shared" si="18"/>
        <v>3865.8084089130512</v>
      </c>
      <c r="D254" s="75">
        <f t="shared" si="19"/>
        <v>985.47552418546525</v>
      </c>
      <c r="E254" s="75">
        <f t="shared" si="20"/>
        <v>2880.3328847275861</v>
      </c>
      <c r="F254" s="75">
        <f t="shared" si="21"/>
        <v>194214.77195236564</v>
      </c>
      <c r="G254" s="76">
        <f t="shared" si="22"/>
        <v>7.7316168178261022E-2</v>
      </c>
    </row>
    <row r="255" spans="2:7" ht="14.45" customHeight="1" x14ac:dyDescent="0.2">
      <c r="B255" s="77">
        <f t="shared" si="23"/>
        <v>243</v>
      </c>
      <c r="C255" s="78">
        <f t="shared" si="18"/>
        <v>3865.8084089130512</v>
      </c>
      <c r="D255" s="78">
        <f t="shared" si="19"/>
        <v>971.07385976182707</v>
      </c>
      <c r="E255" s="78">
        <f t="shared" si="20"/>
        <v>2894.7345491512242</v>
      </c>
      <c r="F255" s="78">
        <f t="shared" si="21"/>
        <v>191320.03740321443</v>
      </c>
      <c r="G255" s="79">
        <f t="shared" si="22"/>
        <v>7.7316168178261022E-2</v>
      </c>
    </row>
    <row r="256" spans="2:7" ht="14.45" customHeight="1" x14ac:dyDescent="0.2">
      <c r="B256" s="74">
        <f t="shared" si="23"/>
        <v>244</v>
      </c>
      <c r="C256" s="75">
        <f t="shared" si="18"/>
        <v>3865.8084089130512</v>
      </c>
      <c r="D256" s="75">
        <f t="shared" si="19"/>
        <v>956.600187016071</v>
      </c>
      <c r="E256" s="75">
        <f t="shared" si="20"/>
        <v>2909.2082218969799</v>
      </c>
      <c r="F256" s="75">
        <f t="shared" si="21"/>
        <v>188410.82918131744</v>
      </c>
      <c r="G256" s="76">
        <f t="shared" si="22"/>
        <v>7.7316168178261022E-2</v>
      </c>
    </row>
    <row r="257" spans="2:7" ht="14.45" customHeight="1" x14ac:dyDescent="0.2">
      <c r="B257" s="77">
        <f t="shared" si="23"/>
        <v>245</v>
      </c>
      <c r="C257" s="78">
        <f t="shared" si="18"/>
        <v>3865.8084089130512</v>
      </c>
      <c r="D257" s="78">
        <f t="shared" si="19"/>
        <v>942.05414590658609</v>
      </c>
      <c r="E257" s="78">
        <f t="shared" si="20"/>
        <v>2923.754263006465</v>
      </c>
      <c r="F257" s="78">
        <f t="shared" si="21"/>
        <v>185487.07491831097</v>
      </c>
      <c r="G257" s="79">
        <f t="shared" si="22"/>
        <v>7.7316168178261022E-2</v>
      </c>
    </row>
    <row r="258" spans="2:7" ht="14.45" customHeight="1" x14ac:dyDescent="0.2">
      <c r="B258" s="74">
        <f t="shared" si="23"/>
        <v>246</v>
      </c>
      <c r="C258" s="75">
        <f t="shared" si="18"/>
        <v>3865.8084089130512</v>
      </c>
      <c r="D258" s="75">
        <f t="shared" si="19"/>
        <v>927.43537459155391</v>
      </c>
      <c r="E258" s="75">
        <f t="shared" si="20"/>
        <v>2938.3730343214975</v>
      </c>
      <c r="F258" s="75">
        <f t="shared" si="21"/>
        <v>182548.70188398947</v>
      </c>
      <c r="G258" s="76">
        <f t="shared" si="22"/>
        <v>7.7316168178261022E-2</v>
      </c>
    </row>
    <row r="259" spans="2:7" ht="14.45" customHeight="1" x14ac:dyDescent="0.2">
      <c r="B259" s="77">
        <f t="shared" si="23"/>
        <v>247</v>
      </c>
      <c r="C259" s="78">
        <f t="shared" si="18"/>
        <v>3865.8084089130512</v>
      </c>
      <c r="D259" s="78">
        <f t="shared" si="19"/>
        <v>912.74350941994624</v>
      </c>
      <c r="E259" s="78">
        <f t="shared" si="20"/>
        <v>2953.0648994931048</v>
      </c>
      <c r="F259" s="78">
        <f t="shared" si="21"/>
        <v>179595.63698449638</v>
      </c>
      <c r="G259" s="79">
        <f t="shared" si="22"/>
        <v>7.7316168178261022E-2</v>
      </c>
    </row>
    <row r="260" spans="2:7" ht="14.45" customHeight="1" x14ac:dyDescent="0.2">
      <c r="B260" s="74">
        <f t="shared" si="23"/>
        <v>248</v>
      </c>
      <c r="C260" s="75">
        <f t="shared" si="18"/>
        <v>3865.8084089130512</v>
      </c>
      <c r="D260" s="75">
        <f t="shared" si="19"/>
        <v>897.97818492248075</v>
      </c>
      <c r="E260" s="75">
        <f t="shared" si="20"/>
        <v>2967.8302239905706</v>
      </c>
      <c r="F260" s="75">
        <f t="shared" si="21"/>
        <v>176627.8067605058</v>
      </c>
      <c r="G260" s="76">
        <f t="shared" si="22"/>
        <v>7.7316168178261022E-2</v>
      </c>
    </row>
    <row r="261" spans="2:7" ht="14.45" customHeight="1" x14ac:dyDescent="0.2">
      <c r="B261" s="77">
        <f t="shared" si="23"/>
        <v>249</v>
      </c>
      <c r="C261" s="78">
        <f t="shared" si="18"/>
        <v>3865.8084089130512</v>
      </c>
      <c r="D261" s="78">
        <f t="shared" si="19"/>
        <v>883.13903380252782</v>
      </c>
      <c r="E261" s="78">
        <f t="shared" si="20"/>
        <v>2982.6693751105231</v>
      </c>
      <c r="F261" s="78">
        <f t="shared" si="21"/>
        <v>173645.13738539527</v>
      </c>
      <c r="G261" s="79">
        <f t="shared" si="22"/>
        <v>7.7316168178261022E-2</v>
      </c>
    </row>
    <row r="262" spans="2:7" ht="14.45" customHeight="1" x14ac:dyDescent="0.2">
      <c r="B262" s="74">
        <f t="shared" si="23"/>
        <v>250</v>
      </c>
      <c r="C262" s="75">
        <f t="shared" si="18"/>
        <v>3865.8084089130512</v>
      </c>
      <c r="D262" s="75">
        <f t="shared" si="19"/>
        <v>868.22568692697519</v>
      </c>
      <c r="E262" s="75">
        <f t="shared" si="20"/>
        <v>2997.5827219860762</v>
      </c>
      <c r="F262" s="75">
        <f t="shared" si="21"/>
        <v>170647.55466340919</v>
      </c>
      <c r="G262" s="76">
        <f t="shared" si="22"/>
        <v>7.7316168178261022E-2</v>
      </c>
    </row>
    <row r="263" spans="2:7" ht="14.45" customHeight="1" x14ac:dyDescent="0.2">
      <c r="B263" s="77">
        <f t="shared" si="23"/>
        <v>251</v>
      </c>
      <c r="C263" s="78">
        <f t="shared" si="18"/>
        <v>3865.8084089130512</v>
      </c>
      <c r="D263" s="78">
        <f t="shared" si="19"/>
        <v>853.23777331704491</v>
      </c>
      <c r="E263" s="78">
        <f t="shared" si="20"/>
        <v>3012.570635596006</v>
      </c>
      <c r="F263" s="78">
        <f t="shared" si="21"/>
        <v>167634.98402781319</v>
      </c>
      <c r="G263" s="79">
        <f t="shared" si="22"/>
        <v>7.7316168178261022E-2</v>
      </c>
    </row>
    <row r="264" spans="2:7" ht="14.45" customHeight="1" x14ac:dyDescent="0.2">
      <c r="B264" s="74">
        <f t="shared" si="23"/>
        <v>252</v>
      </c>
      <c r="C264" s="75">
        <f t="shared" si="18"/>
        <v>3865.8084089130512</v>
      </c>
      <c r="D264" s="75">
        <f t="shared" si="19"/>
        <v>838.17492013906485</v>
      </c>
      <c r="E264" s="75">
        <f t="shared" si="20"/>
        <v>3027.6334887739863</v>
      </c>
      <c r="F264" s="75">
        <f t="shared" si="21"/>
        <v>164607.35053903921</v>
      </c>
      <c r="G264" s="76">
        <f t="shared" si="22"/>
        <v>7.7316168178261022E-2</v>
      </c>
    </row>
    <row r="265" spans="2:7" ht="14.45" customHeight="1" x14ac:dyDescent="0.2">
      <c r="B265" s="77">
        <f t="shared" si="23"/>
        <v>253</v>
      </c>
      <c r="C265" s="78">
        <f t="shared" si="18"/>
        <v>3865.8084089130512</v>
      </c>
      <c r="D265" s="78">
        <f t="shared" si="19"/>
        <v>823.03675269519499</v>
      </c>
      <c r="E265" s="78">
        <f t="shared" si="20"/>
        <v>3042.7716562178562</v>
      </c>
      <c r="F265" s="78">
        <f t="shared" si="21"/>
        <v>161564.57888282134</v>
      </c>
      <c r="G265" s="79">
        <f t="shared" si="22"/>
        <v>7.7316168178261022E-2</v>
      </c>
    </row>
    <row r="266" spans="2:7" ht="14.45" customHeight="1" x14ac:dyDescent="0.2">
      <c r="B266" s="74">
        <f t="shared" si="23"/>
        <v>254</v>
      </c>
      <c r="C266" s="75">
        <f t="shared" si="18"/>
        <v>3865.8084089130512</v>
      </c>
      <c r="D266" s="75">
        <f t="shared" si="19"/>
        <v>807.82289441410569</v>
      </c>
      <c r="E266" s="75">
        <f t="shared" si="20"/>
        <v>3057.9855144989456</v>
      </c>
      <c r="F266" s="75">
        <f t="shared" si="21"/>
        <v>158506.59336832238</v>
      </c>
      <c r="G266" s="76">
        <f t="shared" si="22"/>
        <v>7.7316168178261022E-2</v>
      </c>
    </row>
    <row r="267" spans="2:7" ht="14.45" customHeight="1" x14ac:dyDescent="0.2">
      <c r="B267" s="77">
        <f t="shared" si="23"/>
        <v>255</v>
      </c>
      <c r="C267" s="78">
        <f t="shared" si="18"/>
        <v>3865.8084089130512</v>
      </c>
      <c r="D267" s="78">
        <f t="shared" si="19"/>
        <v>792.53296684161091</v>
      </c>
      <c r="E267" s="78">
        <f t="shared" si="20"/>
        <v>3073.2754420714409</v>
      </c>
      <c r="F267" s="78">
        <f t="shared" si="21"/>
        <v>155433.31792625095</v>
      </c>
      <c r="G267" s="79">
        <f t="shared" si="22"/>
        <v>7.7316168178261022E-2</v>
      </c>
    </row>
    <row r="268" spans="2:7" ht="14.45" customHeight="1" x14ac:dyDescent="0.2">
      <c r="B268" s="74">
        <f t="shared" si="23"/>
        <v>256</v>
      </c>
      <c r="C268" s="75">
        <f t="shared" si="18"/>
        <v>3865.8084089130512</v>
      </c>
      <c r="D268" s="75">
        <f t="shared" si="19"/>
        <v>777.16658963125371</v>
      </c>
      <c r="E268" s="75">
        <f t="shared" si="20"/>
        <v>3088.6418192817978</v>
      </c>
      <c r="F268" s="75">
        <f t="shared" si="21"/>
        <v>152344.67610696916</v>
      </c>
      <c r="G268" s="76">
        <f t="shared" si="22"/>
        <v>7.7316168178261022E-2</v>
      </c>
    </row>
    <row r="269" spans="2:7" ht="14.45" customHeight="1" x14ac:dyDescent="0.2">
      <c r="B269" s="77">
        <f t="shared" si="23"/>
        <v>257</v>
      </c>
      <c r="C269" s="78">
        <f t="shared" ref="C269:C312" si="24">-PMT($D$8,$D$10,$D$5)</f>
        <v>3865.8084089130512</v>
      </c>
      <c r="D269" s="78">
        <f t="shared" ref="D269:D312" si="25">-IPMT($D$8,B269,$D$10,$D$5)</f>
        <v>761.72338053484475</v>
      </c>
      <c r="E269" s="78">
        <f t="shared" ref="E269:E312" si="26">-PPMT($D$8,B269,$D$10,$D$5)</f>
        <v>3104.085028378207</v>
      </c>
      <c r="F269" s="78">
        <f t="shared" ref="F269:F332" si="27">F268-E269</f>
        <v>149240.59107859095</v>
      </c>
      <c r="G269" s="79">
        <f t="shared" si="22"/>
        <v>7.7316168178261022E-2</v>
      </c>
    </row>
    <row r="270" spans="2:7" ht="14.45" customHeight="1" x14ac:dyDescent="0.2">
      <c r="B270" s="74">
        <f t="shared" si="23"/>
        <v>258</v>
      </c>
      <c r="C270" s="75">
        <f t="shared" si="24"/>
        <v>3865.8084089130512</v>
      </c>
      <c r="D270" s="75">
        <f t="shared" si="25"/>
        <v>746.20295539295375</v>
      </c>
      <c r="E270" s="75">
        <f t="shared" si="26"/>
        <v>3119.6054535200979</v>
      </c>
      <c r="F270" s="75">
        <f t="shared" si="27"/>
        <v>146120.98562507084</v>
      </c>
      <c r="G270" s="76">
        <f t="shared" ref="G270:G312" si="28">(C270*$D$9)/$D$5</f>
        <v>7.7316168178261022E-2</v>
      </c>
    </row>
    <row r="271" spans="2:7" ht="14.45" customHeight="1" x14ac:dyDescent="0.2">
      <c r="B271" s="77">
        <f t="shared" ref="B271:B312" si="29">+B270+1</f>
        <v>259</v>
      </c>
      <c r="C271" s="78">
        <f t="shared" si="24"/>
        <v>3865.8084089130512</v>
      </c>
      <c r="D271" s="78">
        <f t="shared" si="25"/>
        <v>730.60492812535324</v>
      </c>
      <c r="E271" s="78">
        <f t="shared" si="26"/>
        <v>3135.203480787698</v>
      </c>
      <c r="F271" s="78">
        <f t="shared" si="27"/>
        <v>142985.78214428315</v>
      </c>
      <c r="G271" s="79">
        <f t="shared" si="28"/>
        <v>7.7316168178261022E-2</v>
      </c>
    </row>
    <row r="272" spans="2:7" ht="14.45" customHeight="1" x14ac:dyDescent="0.2">
      <c r="B272" s="74">
        <f t="shared" si="29"/>
        <v>260</v>
      </c>
      <c r="C272" s="75">
        <f t="shared" si="24"/>
        <v>3865.8084089130512</v>
      </c>
      <c r="D272" s="75">
        <f t="shared" si="25"/>
        <v>714.9289107214147</v>
      </c>
      <c r="E272" s="75">
        <f t="shared" si="26"/>
        <v>3150.8794981916367</v>
      </c>
      <c r="F272" s="75">
        <f t="shared" si="27"/>
        <v>139834.9026460915</v>
      </c>
      <c r="G272" s="76">
        <f t="shared" si="28"/>
        <v>7.7316168178261022E-2</v>
      </c>
    </row>
    <row r="273" spans="2:7" ht="14.45" customHeight="1" x14ac:dyDescent="0.2">
      <c r="B273" s="77">
        <f t="shared" si="29"/>
        <v>261</v>
      </c>
      <c r="C273" s="78">
        <f t="shared" si="24"/>
        <v>3865.8084089130512</v>
      </c>
      <c r="D273" s="78">
        <f t="shared" si="25"/>
        <v>699.17451323045634</v>
      </c>
      <c r="E273" s="78">
        <f t="shared" si="26"/>
        <v>3166.6338956825948</v>
      </c>
      <c r="F273" s="78">
        <f t="shared" si="27"/>
        <v>136668.2687504089</v>
      </c>
      <c r="G273" s="79">
        <f t="shared" si="28"/>
        <v>7.7316168178261022E-2</v>
      </c>
    </row>
    <row r="274" spans="2:7" ht="14.45" customHeight="1" x14ac:dyDescent="0.2">
      <c r="B274" s="74">
        <f t="shared" si="29"/>
        <v>262</v>
      </c>
      <c r="C274" s="75">
        <f t="shared" si="24"/>
        <v>3865.8084089130512</v>
      </c>
      <c r="D274" s="75">
        <f t="shared" si="25"/>
        <v>683.34134375204349</v>
      </c>
      <c r="E274" s="75">
        <f t="shared" si="26"/>
        <v>3182.4670651610081</v>
      </c>
      <c r="F274" s="75">
        <f t="shared" si="27"/>
        <v>133485.80168524789</v>
      </c>
      <c r="G274" s="76">
        <f t="shared" si="28"/>
        <v>7.7316168178261022E-2</v>
      </c>
    </row>
    <row r="275" spans="2:7" ht="14.45" customHeight="1" x14ac:dyDescent="0.2">
      <c r="B275" s="77">
        <f t="shared" si="29"/>
        <v>263</v>
      </c>
      <c r="C275" s="78">
        <f t="shared" si="24"/>
        <v>3865.8084089130512</v>
      </c>
      <c r="D275" s="78">
        <f t="shared" si="25"/>
        <v>667.4290084262384</v>
      </c>
      <c r="E275" s="78">
        <f t="shared" si="26"/>
        <v>3198.3794004868128</v>
      </c>
      <c r="F275" s="78">
        <f t="shared" si="27"/>
        <v>130287.42228476108</v>
      </c>
      <c r="G275" s="79">
        <f t="shared" si="28"/>
        <v>7.7316168178261022E-2</v>
      </c>
    </row>
    <row r="276" spans="2:7" ht="14.45" customHeight="1" x14ac:dyDescent="0.2">
      <c r="B276" s="74">
        <f t="shared" si="29"/>
        <v>264</v>
      </c>
      <c r="C276" s="75">
        <f t="shared" si="24"/>
        <v>3865.8084089130512</v>
      </c>
      <c r="D276" s="75">
        <f t="shared" si="25"/>
        <v>651.43711142380448</v>
      </c>
      <c r="E276" s="75">
        <f t="shared" si="26"/>
        <v>3214.3712974892469</v>
      </c>
      <c r="F276" s="75">
        <f t="shared" si="27"/>
        <v>127073.05098727184</v>
      </c>
      <c r="G276" s="76">
        <f t="shared" si="28"/>
        <v>7.7316168178261022E-2</v>
      </c>
    </row>
    <row r="277" spans="2:7" ht="14.45" customHeight="1" x14ac:dyDescent="0.2">
      <c r="B277" s="77">
        <f t="shared" si="29"/>
        <v>265</v>
      </c>
      <c r="C277" s="78">
        <f t="shared" si="24"/>
        <v>3865.8084089130512</v>
      </c>
      <c r="D277" s="78">
        <f t="shared" si="25"/>
        <v>635.36525493635816</v>
      </c>
      <c r="E277" s="78">
        <f t="shared" si="26"/>
        <v>3230.4431539766933</v>
      </c>
      <c r="F277" s="78">
        <f t="shared" si="27"/>
        <v>123842.60783329514</v>
      </c>
      <c r="G277" s="79">
        <f t="shared" si="28"/>
        <v>7.7316168178261022E-2</v>
      </c>
    </row>
    <row r="278" spans="2:7" ht="14.45" customHeight="1" x14ac:dyDescent="0.2">
      <c r="B278" s="74">
        <f t="shared" si="29"/>
        <v>266</v>
      </c>
      <c r="C278" s="75">
        <f t="shared" si="24"/>
        <v>3865.8084089130512</v>
      </c>
      <c r="D278" s="75">
        <f t="shared" si="25"/>
        <v>619.2130391664748</v>
      </c>
      <c r="E278" s="75">
        <f t="shared" si="26"/>
        <v>3246.595369746577</v>
      </c>
      <c r="F278" s="75">
        <f t="shared" si="27"/>
        <v>120596.01246354857</v>
      </c>
      <c r="G278" s="76">
        <f t="shared" si="28"/>
        <v>7.7316168178261022E-2</v>
      </c>
    </row>
    <row r="279" spans="2:7" ht="14.45" customHeight="1" x14ac:dyDescent="0.2">
      <c r="B279" s="77">
        <f t="shared" si="29"/>
        <v>267</v>
      </c>
      <c r="C279" s="78">
        <f t="shared" si="24"/>
        <v>3865.8084089130512</v>
      </c>
      <c r="D279" s="78">
        <f t="shared" si="25"/>
        <v>602.98006231774173</v>
      </c>
      <c r="E279" s="78">
        <f t="shared" si="26"/>
        <v>3262.8283465953095</v>
      </c>
      <c r="F279" s="78">
        <f t="shared" si="27"/>
        <v>117333.18411695326</v>
      </c>
      <c r="G279" s="79">
        <f t="shared" si="28"/>
        <v>7.7316168178261022E-2</v>
      </c>
    </row>
    <row r="280" spans="2:7" ht="14.45" customHeight="1" x14ac:dyDescent="0.2">
      <c r="B280" s="74">
        <f t="shared" si="29"/>
        <v>268</v>
      </c>
      <c r="C280" s="75">
        <f t="shared" si="24"/>
        <v>3865.8084089130512</v>
      </c>
      <c r="D280" s="75">
        <f t="shared" si="25"/>
        <v>586.66592058476533</v>
      </c>
      <c r="E280" s="75">
        <f t="shared" si="26"/>
        <v>3279.1424883282862</v>
      </c>
      <c r="F280" s="75">
        <f t="shared" si="27"/>
        <v>114054.04162862497</v>
      </c>
      <c r="G280" s="76">
        <f t="shared" si="28"/>
        <v>7.7316168178261022E-2</v>
      </c>
    </row>
    <row r="281" spans="2:7" ht="14.45" customHeight="1" x14ac:dyDescent="0.2">
      <c r="B281" s="77">
        <f t="shared" si="29"/>
        <v>269</v>
      </c>
      <c r="C281" s="78">
        <f t="shared" si="24"/>
        <v>3865.8084089130512</v>
      </c>
      <c r="D281" s="78">
        <f t="shared" si="25"/>
        <v>570.2702081431238</v>
      </c>
      <c r="E281" s="78">
        <f t="shared" si="26"/>
        <v>3295.5382007699272</v>
      </c>
      <c r="F281" s="78">
        <f t="shared" si="27"/>
        <v>110758.50342785504</v>
      </c>
      <c r="G281" s="79">
        <f t="shared" si="28"/>
        <v>7.7316168178261022E-2</v>
      </c>
    </row>
    <row r="282" spans="2:7" ht="14.45" customHeight="1" x14ac:dyDescent="0.2">
      <c r="B282" s="74">
        <f t="shared" si="29"/>
        <v>270</v>
      </c>
      <c r="C282" s="75">
        <f t="shared" si="24"/>
        <v>3865.8084089130512</v>
      </c>
      <c r="D282" s="75">
        <f t="shared" si="25"/>
        <v>553.7925171392742</v>
      </c>
      <c r="E282" s="75">
        <f t="shared" si="26"/>
        <v>3312.0158917737772</v>
      </c>
      <c r="F282" s="75">
        <f t="shared" si="27"/>
        <v>107446.48753608127</v>
      </c>
      <c r="G282" s="76">
        <f t="shared" si="28"/>
        <v>7.7316168178261022E-2</v>
      </c>
    </row>
    <row r="283" spans="2:7" ht="14.45" customHeight="1" x14ac:dyDescent="0.2">
      <c r="B283" s="77">
        <f t="shared" si="29"/>
        <v>271</v>
      </c>
      <c r="C283" s="78">
        <f t="shared" si="24"/>
        <v>3865.8084089130512</v>
      </c>
      <c r="D283" s="78">
        <f t="shared" si="25"/>
        <v>537.23243768040538</v>
      </c>
      <c r="E283" s="78">
        <f t="shared" si="26"/>
        <v>3328.5759712326462</v>
      </c>
      <c r="F283" s="78">
        <f t="shared" si="27"/>
        <v>104117.91156484863</v>
      </c>
      <c r="G283" s="79">
        <f t="shared" si="28"/>
        <v>7.7316168178261022E-2</v>
      </c>
    </row>
    <row r="284" spans="2:7" ht="14.45" customHeight="1" x14ac:dyDescent="0.2">
      <c r="B284" s="74">
        <f t="shared" si="29"/>
        <v>272</v>
      </c>
      <c r="C284" s="75">
        <f t="shared" si="24"/>
        <v>3865.8084089130512</v>
      </c>
      <c r="D284" s="75">
        <f t="shared" si="25"/>
        <v>520.58955782424209</v>
      </c>
      <c r="E284" s="75">
        <f t="shared" si="26"/>
        <v>3345.2188510888095</v>
      </c>
      <c r="F284" s="75">
        <f t="shared" si="27"/>
        <v>100772.69271375982</v>
      </c>
      <c r="G284" s="76">
        <f t="shared" si="28"/>
        <v>7.7316168178261022E-2</v>
      </c>
    </row>
    <row r="285" spans="2:7" ht="14.45" customHeight="1" x14ac:dyDescent="0.2">
      <c r="B285" s="77">
        <f t="shared" si="29"/>
        <v>273</v>
      </c>
      <c r="C285" s="78">
        <f t="shared" si="24"/>
        <v>3865.8084089130512</v>
      </c>
      <c r="D285" s="78">
        <f t="shared" si="25"/>
        <v>503.86346356879795</v>
      </c>
      <c r="E285" s="78">
        <f t="shared" si="26"/>
        <v>3361.9449453442535</v>
      </c>
      <c r="F285" s="78">
        <f t="shared" si="27"/>
        <v>97410.747768415575</v>
      </c>
      <c r="G285" s="79">
        <f t="shared" si="28"/>
        <v>7.7316168178261022E-2</v>
      </c>
    </row>
    <row r="286" spans="2:7" ht="14.45" customHeight="1" x14ac:dyDescent="0.2">
      <c r="B286" s="74">
        <f t="shared" si="29"/>
        <v>274</v>
      </c>
      <c r="C286" s="75">
        <f t="shared" si="24"/>
        <v>3865.8084089130512</v>
      </c>
      <c r="D286" s="75">
        <f t="shared" si="25"/>
        <v>487.05373884207671</v>
      </c>
      <c r="E286" s="75">
        <f t="shared" si="26"/>
        <v>3378.7546700709745</v>
      </c>
      <c r="F286" s="75">
        <f t="shared" si="27"/>
        <v>94031.993098344596</v>
      </c>
      <c r="G286" s="76">
        <f t="shared" si="28"/>
        <v>7.7316168178261022E-2</v>
      </c>
    </row>
    <row r="287" spans="2:7" ht="14.45" customHeight="1" x14ac:dyDescent="0.2">
      <c r="B287" s="77">
        <f t="shared" si="29"/>
        <v>275</v>
      </c>
      <c r="C287" s="78">
        <f t="shared" si="24"/>
        <v>3865.8084089130512</v>
      </c>
      <c r="D287" s="78">
        <f t="shared" si="25"/>
        <v>470.15996549172183</v>
      </c>
      <c r="E287" s="78">
        <f t="shared" si="26"/>
        <v>3395.6484434213294</v>
      </c>
      <c r="F287" s="78">
        <f t="shared" si="27"/>
        <v>90636.344654923261</v>
      </c>
      <c r="G287" s="79">
        <f t="shared" si="28"/>
        <v>7.7316168178261022E-2</v>
      </c>
    </row>
    <row r="288" spans="2:7" ht="14.45" customHeight="1" x14ac:dyDescent="0.2">
      <c r="B288" s="74">
        <f t="shared" si="29"/>
        <v>276</v>
      </c>
      <c r="C288" s="75">
        <f t="shared" si="24"/>
        <v>3865.8084089130512</v>
      </c>
      <c r="D288" s="75">
        <f t="shared" si="25"/>
        <v>453.18172327461525</v>
      </c>
      <c r="E288" s="75">
        <f t="shared" si="26"/>
        <v>3412.6266856384359</v>
      </c>
      <c r="F288" s="75">
        <f t="shared" si="27"/>
        <v>87223.717969284829</v>
      </c>
      <c r="G288" s="76">
        <f t="shared" si="28"/>
        <v>7.7316168178261022E-2</v>
      </c>
    </row>
    <row r="289" spans="2:7" ht="14.45" customHeight="1" x14ac:dyDescent="0.2">
      <c r="B289" s="77">
        <f t="shared" si="29"/>
        <v>277</v>
      </c>
      <c r="C289" s="78">
        <f t="shared" si="24"/>
        <v>3865.8084089130512</v>
      </c>
      <c r="D289" s="78">
        <f t="shared" si="25"/>
        <v>436.11858984642305</v>
      </c>
      <c r="E289" s="78">
        <f t="shared" si="26"/>
        <v>3429.6898190666284</v>
      </c>
      <c r="F289" s="78">
        <f t="shared" si="27"/>
        <v>83794.028150218204</v>
      </c>
      <c r="G289" s="79">
        <f t="shared" si="28"/>
        <v>7.7316168178261022E-2</v>
      </c>
    </row>
    <row r="290" spans="2:7" ht="14.45" customHeight="1" x14ac:dyDescent="0.2">
      <c r="B290" s="74">
        <f t="shared" si="29"/>
        <v>278</v>
      </c>
      <c r="C290" s="75">
        <f t="shared" si="24"/>
        <v>3865.8084089130512</v>
      </c>
      <c r="D290" s="75">
        <f t="shared" si="25"/>
        <v>418.97014075108984</v>
      </c>
      <c r="E290" s="75">
        <f t="shared" si="26"/>
        <v>3446.8382681619614</v>
      </c>
      <c r="F290" s="75">
        <f t="shared" si="27"/>
        <v>80347.189882056249</v>
      </c>
      <c r="G290" s="76">
        <f t="shared" si="28"/>
        <v>7.7316168178261022E-2</v>
      </c>
    </row>
    <row r="291" spans="2:7" ht="14.45" customHeight="1" x14ac:dyDescent="0.2">
      <c r="B291" s="77">
        <f t="shared" si="29"/>
        <v>279</v>
      </c>
      <c r="C291" s="78">
        <f t="shared" si="24"/>
        <v>3865.8084089130512</v>
      </c>
      <c r="D291" s="78">
        <f t="shared" si="25"/>
        <v>401.73594941028011</v>
      </c>
      <c r="E291" s="78">
        <f t="shared" si="26"/>
        <v>3464.0724595027714</v>
      </c>
      <c r="F291" s="78">
        <f t="shared" si="27"/>
        <v>76883.117422553478</v>
      </c>
      <c r="G291" s="79">
        <f t="shared" si="28"/>
        <v>7.7316168178261022E-2</v>
      </c>
    </row>
    <row r="292" spans="2:7" ht="14.45" customHeight="1" x14ac:dyDescent="0.2">
      <c r="B292" s="74">
        <f t="shared" si="29"/>
        <v>280</v>
      </c>
      <c r="C292" s="75">
        <f t="shared" si="24"/>
        <v>3865.8084089130512</v>
      </c>
      <c r="D292" s="75">
        <f t="shared" si="25"/>
        <v>384.41558711276633</v>
      </c>
      <c r="E292" s="75">
        <f t="shared" si="26"/>
        <v>3481.3928218002852</v>
      </c>
      <c r="F292" s="75">
        <f t="shared" si="27"/>
        <v>73401.724600753194</v>
      </c>
      <c r="G292" s="76">
        <f t="shared" si="28"/>
        <v>7.7316168178261022E-2</v>
      </c>
    </row>
    <row r="293" spans="2:7" ht="14.45" customHeight="1" x14ac:dyDescent="0.2">
      <c r="B293" s="77">
        <f t="shared" si="29"/>
        <v>281</v>
      </c>
      <c r="C293" s="78">
        <f t="shared" si="24"/>
        <v>3865.8084089130512</v>
      </c>
      <c r="D293" s="78">
        <f t="shared" si="25"/>
        <v>367.0086230037648</v>
      </c>
      <c r="E293" s="78">
        <f t="shared" si="26"/>
        <v>3498.7997859092866</v>
      </c>
      <c r="F293" s="78">
        <f t="shared" si="27"/>
        <v>69902.924814843907</v>
      </c>
      <c r="G293" s="79">
        <f t="shared" si="28"/>
        <v>7.7316168178261022E-2</v>
      </c>
    </row>
    <row r="294" spans="2:7" ht="14.45" customHeight="1" x14ac:dyDescent="0.2">
      <c r="B294" s="74">
        <f t="shared" si="29"/>
        <v>282</v>
      </c>
      <c r="C294" s="75">
        <f t="shared" si="24"/>
        <v>3865.8084089130512</v>
      </c>
      <c r="D294" s="75">
        <f t="shared" si="25"/>
        <v>349.51462407421837</v>
      </c>
      <c r="E294" s="75">
        <f t="shared" si="26"/>
        <v>3516.2937848388328</v>
      </c>
      <c r="F294" s="75">
        <f t="shared" si="27"/>
        <v>66386.631030005068</v>
      </c>
      <c r="G294" s="76">
        <f t="shared" si="28"/>
        <v>7.7316168178261022E-2</v>
      </c>
    </row>
    <row r="295" spans="2:7" ht="14.45" customHeight="1" x14ac:dyDescent="0.2">
      <c r="B295" s="77">
        <f t="shared" si="29"/>
        <v>283</v>
      </c>
      <c r="C295" s="78">
        <f t="shared" si="24"/>
        <v>3865.8084089130512</v>
      </c>
      <c r="D295" s="78">
        <f t="shared" si="25"/>
        <v>331.93315515002428</v>
      </c>
      <c r="E295" s="78">
        <f t="shared" si="26"/>
        <v>3533.8752537630271</v>
      </c>
      <c r="F295" s="78">
        <f t="shared" si="27"/>
        <v>62852.75577624204</v>
      </c>
      <c r="G295" s="79">
        <f t="shared" si="28"/>
        <v>7.7316168178261022E-2</v>
      </c>
    </row>
    <row r="296" spans="2:7" ht="14.45" customHeight="1" x14ac:dyDescent="0.2">
      <c r="B296" s="74">
        <f t="shared" si="29"/>
        <v>284</v>
      </c>
      <c r="C296" s="75">
        <f t="shared" si="24"/>
        <v>3865.8084089130512</v>
      </c>
      <c r="D296" s="75">
        <f t="shared" si="25"/>
        <v>314.26377888120902</v>
      </c>
      <c r="E296" s="75">
        <f t="shared" si="26"/>
        <v>3551.5446300318426</v>
      </c>
      <c r="F296" s="75">
        <f t="shared" si="27"/>
        <v>59301.211146210197</v>
      </c>
      <c r="G296" s="76">
        <f t="shared" si="28"/>
        <v>7.7316168178261022E-2</v>
      </c>
    </row>
    <row r="297" spans="2:7" ht="14.45" customHeight="1" x14ac:dyDescent="0.2">
      <c r="B297" s="77">
        <f t="shared" si="29"/>
        <v>285</v>
      </c>
      <c r="C297" s="78">
        <f t="shared" si="24"/>
        <v>3865.8084089130512</v>
      </c>
      <c r="D297" s="78">
        <f t="shared" si="25"/>
        <v>296.5060557310498</v>
      </c>
      <c r="E297" s="78">
        <f t="shared" si="26"/>
        <v>3569.3023531820013</v>
      </c>
      <c r="F297" s="78">
        <f t="shared" si="27"/>
        <v>55731.908793028197</v>
      </c>
      <c r="G297" s="79">
        <f t="shared" si="28"/>
        <v>7.7316168178261022E-2</v>
      </c>
    </row>
    <row r="298" spans="2:7" ht="14.45" customHeight="1" x14ac:dyDescent="0.2">
      <c r="B298" s="74">
        <f t="shared" si="29"/>
        <v>286</v>
      </c>
      <c r="C298" s="75">
        <f t="shared" si="24"/>
        <v>3865.8084089130512</v>
      </c>
      <c r="D298" s="75">
        <f t="shared" si="25"/>
        <v>278.65954396513985</v>
      </c>
      <c r="E298" s="75">
        <f t="shared" si="26"/>
        <v>3587.1488649479115</v>
      </c>
      <c r="F298" s="75">
        <f t="shared" si="27"/>
        <v>52144.759928080282</v>
      </c>
      <c r="G298" s="76">
        <f t="shared" si="28"/>
        <v>7.7316168178261022E-2</v>
      </c>
    </row>
    <row r="299" spans="2:7" ht="14.45" customHeight="1" x14ac:dyDescent="0.2">
      <c r="B299" s="77">
        <f t="shared" si="29"/>
        <v>287</v>
      </c>
      <c r="C299" s="78">
        <f t="shared" si="24"/>
        <v>3865.8084089130512</v>
      </c>
      <c r="D299" s="78">
        <f t="shared" si="25"/>
        <v>260.72379964040022</v>
      </c>
      <c r="E299" s="78">
        <f t="shared" si="26"/>
        <v>3605.0846092726511</v>
      </c>
      <c r="F299" s="78">
        <f t="shared" si="27"/>
        <v>48539.675318807633</v>
      </c>
      <c r="G299" s="79">
        <f t="shared" si="28"/>
        <v>7.7316168178261022E-2</v>
      </c>
    </row>
    <row r="300" spans="2:7" ht="14.45" customHeight="1" x14ac:dyDescent="0.2">
      <c r="B300" s="74">
        <f t="shared" si="29"/>
        <v>288</v>
      </c>
      <c r="C300" s="75">
        <f t="shared" si="24"/>
        <v>3865.8084089130512</v>
      </c>
      <c r="D300" s="75">
        <f t="shared" si="25"/>
        <v>242.698376594037</v>
      </c>
      <c r="E300" s="75">
        <f t="shared" si="26"/>
        <v>3623.1100323190144</v>
      </c>
      <c r="F300" s="75">
        <f t="shared" si="27"/>
        <v>44916.565286488621</v>
      </c>
      <c r="G300" s="76">
        <f t="shared" si="28"/>
        <v>7.7316168178261022E-2</v>
      </c>
    </row>
    <row r="301" spans="2:7" ht="14.45" customHeight="1" x14ac:dyDescent="0.2">
      <c r="B301" s="77">
        <f t="shared" si="29"/>
        <v>289</v>
      </c>
      <c r="C301" s="78">
        <f t="shared" si="24"/>
        <v>3865.8084089130512</v>
      </c>
      <c r="D301" s="78">
        <f t="shared" si="25"/>
        <v>224.58282643244195</v>
      </c>
      <c r="E301" s="78">
        <f t="shared" si="26"/>
        <v>3641.2255824806093</v>
      </c>
      <c r="F301" s="78">
        <f t="shared" si="27"/>
        <v>41275.339704008009</v>
      </c>
      <c r="G301" s="79">
        <f t="shared" si="28"/>
        <v>7.7316168178261022E-2</v>
      </c>
    </row>
    <row r="302" spans="2:7" ht="14.45" customHeight="1" x14ac:dyDescent="0.2">
      <c r="B302" s="74">
        <f t="shared" si="29"/>
        <v>290</v>
      </c>
      <c r="C302" s="75">
        <f t="shared" si="24"/>
        <v>3865.8084089130512</v>
      </c>
      <c r="D302" s="75">
        <f t="shared" si="25"/>
        <v>206.37669852003887</v>
      </c>
      <c r="E302" s="75">
        <f t="shared" si="26"/>
        <v>3659.4317103930125</v>
      </c>
      <c r="F302" s="75">
        <f t="shared" si="27"/>
        <v>37615.907993614994</v>
      </c>
      <c r="G302" s="76">
        <f t="shared" si="28"/>
        <v>7.7316168178261022E-2</v>
      </c>
    </row>
    <row r="303" spans="2:7" ht="14.45" customHeight="1" x14ac:dyDescent="0.2">
      <c r="B303" s="77">
        <f t="shared" si="29"/>
        <v>291</v>
      </c>
      <c r="C303" s="78">
        <f t="shared" si="24"/>
        <v>3865.8084089130512</v>
      </c>
      <c r="D303" s="78">
        <f t="shared" si="25"/>
        <v>188.07953996807385</v>
      </c>
      <c r="E303" s="78">
        <f t="shared" si="26"/>
        <v>3677.7288689449774</v>
      </c>
      <c r="F303" s="78">
        <f t="shared" si="27"/>
        <v>33938.179124670016</v>
      </c>
      <c r="G303" s="79">
        <f t="shared" si="28"/>
        <v>7.7316168178261022E-2</v>
      </c>
    </row>
    <row r="304" spans="2:7" ht="14.45" customHeight="1" x14ac:dyDescent="0.2">
      <c r="B304" s="74">
        <f t="shared" si="29"/>
        <v>292</v>
      </c>
      <c r="C304" s="75">
        <f t="shared" si="24"/>
        <v>3865.8084089130512</v>
      </c>
      <c r="D304" s="75">
        <f t="shared" si="25"/>
        <v>169.69089562334895</v>
      </c>
      <c r="E304" s="75">
        <f t="shared" si="26"/>
        <v>3696.1175132897024</v>
      </c>
      <c r="F304" s="75">
        <f t="shared" si="27"/>
        <v>30242.061611380312</v>
      </c>
      <c r="G304" s="76">
        <f t="shared" si="28"/>
        <v>7.7316168178261022E-2</v>
      </c>
    </row>
    <row r="305" spans="2:7" ht="14.45" customHeight="1" x14ac:dyDescent="0.2">
      <c r="B305" s="77">
        <f t="shared" si="29"/>
        <v>293</v>
      </c>
      <c r="C305" s="78">
        <f t="shared" si="24"/>
        <v>3865.8084089130512</v>
      </c>
      <c r="D305" s="78">
        <f t="shared" si="25"/>
        <v>151.2103080569004</v>
      </c>
      <c r="E305" s="78">
        <f t="shared" si="26"/>
        <v>3714.5981008561507</v>
      </c>
      <c r="F305" s="78">
        <f t="shared" si="27"/>
        <v>26527.463510524161</v>
      </c>
      <c r="G305" s="79">
        <f t="shared" si="28"/>
        <v>7.7316168178261022E-2</v>
      </c>
    </row>
    <row r="306" spans="2:7" ht="14.45" customHeight="1" x14ac:dyDescent="0.2">
      <c r="B306" s="74">
        <f t="shared" si="29"/>
        <v>294</v>
      </c>
      <c r="C306" s="75">
        <f t="shared" si="24"/>
        <v>3865.8084089130512</v>
      </c>
      <c r="D306" s="75">
        <f t="shared" si="25"/>
        <v>132.63731755261963</v>
      </c>
      <c r="E306" s="75">
        <f t="shared" si="26"/>
        <v>3733.171091360432</v>
      </c>
      <c r="F306" s="75">
        <f t="shared" si="27"/>
        <v>22794.292419163728</v>
      </c>
      <c r="G306" s="76">
        <f t="shared" si="28"/>
        <v>7.7316168178261022E-2</v>
      </c>
    </row>
    <row r="307" spans="2:7" ht="14.45" customHeight="1" x14ac:dyDescent="0.2">
      <c r="B307" s="77">
        <f t="shared" si="29"/>
        <v>295</v>
      </c>
      <c r="C307" s="78">
        <f t="shared" si="24"/>
        <v>3865.8084089130512</v>
      </c>
      <c r="D307" s="78">
        <f t="shared" si="25"/>
        <v>113.9714620958175</v>
      </c>
      <c r="E307" s="78">
        <f t="shared" si="26"/>
        <v>3751.8369468172336</v>
      </c>
      <c r="F307" s="78">
        <f t="shared" si="27"/>
        <v>19042.455472346493</v>
      </c>
      <c r="G307" s="79">
        <f t="shared" si="28"/>
        <v>7.7316168178261022E-2</v>
      </c>
    </row>
    <row r="308" spans="2:7" ht="14.45" customHeight="1" x14ac:dyDescent="0.2">
      <c r="B308" s="74">
        <f t="shared" si="29"/>
        <v>296</v>
      </c>
      <c r="C308" s="75">
        <f t="shared" si="24"/>
        <v>3865.8084089130512</v>
      </c>
      <c r="D308" s="75">
        <f t="shared" si="25"/>
        <v>95.212277361731324</v>
      </c>
      <c r="E308" s="75">
        <f t="shared" si="26"/>
        <v>3770.59613155132</v>
      </c>
      <c r="F308" s="75">
        <f t="shared" si="27"/>
        <v>15271.859340795174</v>
      </c>
      <c r="G308" s="76">
        <f t="shared" si="28"/>
        <v>7.7316168178261022E-2</v>
      </c>
    </row>
    <row r="309" spans="2:7" ht="14.45" customHeight="1" x14ac:dyDescent="0.2">
      <c r="B309" s="77">
        <f t="shared" si="29"/>
        <v>297</v>
      </c>
      <c r="C309" s="78">
        <f t="shared" si="24"/>
        <v>3865.8084089130512</v>
      </c>
      <c r="D309" s="78">
        <f t="shared" si="25"/>
        <v>76.359296703974707</v>
      </c>
      <c r="E309" s="78">
        <f t="shared" si="26"/>
        <v>3789.4491122090767</v>
      </c>
      <c r="F309" s="78">
        <f t="shared" si="27"/>
        <v>11482.410228586097</v>
      </c>
      <c r="G309" s="79">
        <f t="shared" si="28"/>
        <v>7.7316168178261022E-2</v>
      </c>
    </row>
    <row r="310" spans="2:7" ht="14.45" customHeight="1" x14ac:dyDescent="0.2">
      <c r="B310" s="74">
        <f t="shared" si="29"/>
        <v>298</v>
      </c>
      <c r="C310" s="75">
        <f t="shared" si="24"/>
        <v>3865.8084089130512</v>
      </c>
      <c r="D310" s="75">
        <f t="shared" si="25"/>
        <v>57.412051142929322</v>
      </c>
      <c r="E310" s="75">
        <f t="shared" si="26"/>
        <v>3808.396357770122</v>
      </c>
      <c r="F310" s="75">
        <f t="shared" si="27"/>
        <v>7674.0138708159757</v>
      </c>
      <c r="G310" s="76">
        <f t="shared" si="28"/>
        <v>7.7316168178261022E-2</v>
      </c>
    </row>
    <row r="311" spans="2:7" ht="14.45" customHeight="1" x14ac:dyDescent="0.2">
      <c r="B311" s="77">
        <f t="shared" si="29"/>
        <v>299</v>
      </c>
      <c r="C311" s="78">
        <f t="shared" si="24"/>
        <v>3865.8084089130512</v>
      </c>
      <c r="D311" s="78">
        <f t="shared" si="25"/>
        <v>38.370069354078709</v>
      </c>
      <c r="E311" s="78">
        <f t="shared" si="26"/>
        <v>3827.4383395589725</v>
      </c>
      <c r="F311" s="78">
        <f t="shared" si="27"/>
        <v>3846.5755312570031</v>
      </c>
      <c r="G311" s="79">
        <f t="shared" si="28"/>
        <v>7.7316168178261022E-2</v>
      </c>
    </row>
    <row r="312" spans="2:7" ht="14.45" customHeight="1" x14ac:dyDescent="0.2">
      <c r="B312" s="80">
        <f t="shared" si="29"/>
        <v>300</v>
      </c>
      <c r="C312" s="81">
        <f t="shared" si="24"/>
        <v>3865.8084089130512</v>
      </c>
      <c r="D312" s="81">
        <f t="shared" si="25"/>
        <v>19.23287765628384</v>
      </c>
      <c r="E312" s="81">
        <f t="shared" si="26"/>
        <v>3846.5755312567676</v>
      </c>
      <c r="F312" s="81">
        <f t="shared" si="27"/>
        <v>2.3555912775918841E-10</v>
      </c>
      <c r="G312" s="82">
        <f t="shared" si="28"/>
        <v>7.7316168178261022E-2</v>
      </c>
    </row>
  </sheetData>
  <phoneticPr fontId="27" type="noConversion"/>
  <conditionalFormatting sqref="H18:L135 H16:H17 L16:L17 G13:G312">
    <cfRule type="expression" dxfId="1" priority="3" stopIfTrue="1">
      <formula>$A13&gt;($B$3*$B$6)</formula>
    </cfRule>
    <cfRule type="expression" dxfId="0" priority="4" stopIfTrue="1">
      <formula>$A13=($B$3*$B$6)</formula>
    </cfRule>
  </conditionalFormatting>
  <conditionalFormatting sqref="B14:F31 F15:F312 D13:D14">
    <cfRule type="expression" dxfId="4" priority="14">
      <formula>$B13&gt;$B$9*$B$10</formula>
    </cfRule>
  </conditionalFormatting>
  <conditionalFormatting sqref="F9:G9">
    <cfRule type="expression" dxfId="3" priority="40" stopIfTrue="1">
      <formula>$A17&gt;($B$3*$B$6)</formula>
    </cfRule>
    <cfRule type="expression" dxfId="2" priority="41" stopIfTrue="1">
      <formula>$A17=($B$3*$B$6)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2023-11-11T07:31:23Z</dcterms:modified>
</cp:coreProperties>
</file>