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13227B46-A4B4-47E8-857D-DC43DF0F3379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45190.6061111111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<sst xmlns="http://schemas.openxmlformats.org/spreadsheetml/2006/main" count="18" uniqueCount="18">
  <si>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</si>
  <si>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</si>
  <si>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</si>
  <si>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</si>
  <si>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</si>
  <si>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</si>
  <si>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</si>
  <si>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Country Risk Premium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</si>
  <si>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Country Risk Premium</t>
    </r>
  </si>
  <si>
    <t>Country Risk Premium</t>
  </si>
  <si>
    <t>China</t>
  </si>
  <si>
    <r>
      <t xml:space="preserve">Risk-Free Rate (rf) </t>
    </r>
    <r>
      <rPr>
        <vertAlign val="subscript"/>
        <sz val="10"/>
        <color theme="1"/>
        <rFont val="Arial"/>
        <family val="2"/>
        <scheme val="major"/>
      </rPr>
      <t>10-Year Bond</t>
    </r>
  </si>
  <si>
    <t>Cost of Equity (ke)</t>
  </si>
  <si>
    <t>Country:</t>
  </si>
  <si>
    <t>(+) Beta (β)</t>
  </si>
  <si>
    <t>(×) Equity Risk Premium (ERP)</t>
  </si>
  <si>
    <t>(+) Country Risk Premium (CRP)</t>
  </si>
  <si>
    <t>Capital Asset Pricing Model (CAPM)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</si>
</sst>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7" formatCode="#,##0.00%_);\(#,##0.00%\);\-\-_);@_)"/>
    <numFmt numFmtId="168" formatCode="#,##0.0_);\(#,##0.0\);\-\-_);@_)"/>
    <numFmt numFmtId="169" formatCode="#,##0.00_);\(#,##0.00\);\-\-_);@_)"/>
  </numFmts>
  <fonts count="29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vertAlign val="subscript"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sz val="10"/>
      <name val="Arial"/>
      <family val="2"/>
      <scheme val="major"/>
    </font>
    <font>
      <u/>
      <sz val="10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49" fontId="24" fillId="9" borderId="0" xfId="0" applyNumberFormat="1" applyFont="1" applyFill="1" applyAlignment="1">
      <alignment vertical="center"/>
    </xf>
    <xf numFmtId="164" fontId="24" fillId="9" borderId="0" xfId="0" applyNumberFormat="1" applyFont="1" applyFill="1" applyAlignment="1">
      <alignment vertical="center"/>
    </xf>
    <xf numFmtId="49" fontId="23" fillId="0" borderId="17" xfId="0" applyNumberFormat="1" applyFont="1" applyBorder="1" applyAlignment="1">
      <alignment vertical="center"/>
    </xf>
    <xf numFmtId="164" fontId="23" fillId="0" borderId="17" xfId="0" applyNumberFormat="1" applyFont="1" applyBorder="1" applyAlignment="1">
      <alignment vertical="center"/>
    </xf>
    <xf numFmtId="164" fontId="23" fillId="0" borderId="0" xfId="0" applyNumberFormat="1" applyFont="1" applyBorder="1" applyAlignment="1">
      <alignment vertical="center"/>
    </xf>
    <xf numFmtId="167" fontId="26" fillId="0" borderId="0" xfId="0" applyNumberFormat="1" applyFont="1" applyAlignment="1">
      <alignment vertical="center"/>
    </xf>
    <xf numFmtId="164" fontId="27" fillId="0" borderId="0" xfId="0" applyNumberFormat="1" applyFont="1" applyBorder="1" applyAlignment="1">
      <alignment horizontal="left" vertical="center"/>
    </xf>
    <xf numFmtId="164" fontId="28" fillId="0" borderId="0" xfId="0" applyNumberFormat="1" applyFont="1" applyBorder="1" applyAlignment="1">
      <alignment horizontal="left" vertical="center"/>
    </xf>
    <xf numFmtId="49" fontId="23" fillId="0" borderId="0" xfId="0" applyNumberFormat="1" applyFont="1" applyBorder="1" applyAlignment="1">
      <alignment horizontal="center" vertical="center"/>
    </xf>
    <xf numFmtId="168" fontId="26" fillId="12" borderId="18" xfId="0" applyNumberFormat="1" applyFont="1" applyFill="1" applyBorder="1" applyAlignment="1">
      <alignment horizontal="center" vertical="center"/>
    </xf>
    <xf numFmtId="49" fontId="24" fillId="13" borderId="19" xfId="0" applyNumberFormat="1" applyFont="1" applyFill="1" applyBorder="1" applyAlignment="1">
      <alignment vertical="center"/>
    </xf>
    <xf numFmtId="49" fontId="24" fillId="13" borderId="20" xfId="0" applyNumberFormat="1" applyFont="1" applyFill="1" applyBorder="1" applyAlignment="1">
      <alignment vertical="center"/>
    </xf>
    <xf numFmtId="164" fontId="24" fillId="13" borderId="20" xfId="0" applyNumberFormat="1" applyFont="1" applyFill="1" applyBorder="1" applyAlignment="1">
      <alignment vertical="center"/>
    </xf>
    <xf numFmtId="167" fontId="24" fillId="13" borderId="21" xfId="0" applyNumberFormat="1" applyFont="1" applyFill="1" applyBorder="1" applyAlignment="1">
      <alignment vertical="center"/>
    </xf>
    <xf numFmtId="169" fontId="26" fillId="0" borderId="0" xfId="0" applyNumberFormat="1" applyFont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untry-risk-premium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ENZZQT2wI3IIS1hJJIFRafPOSG2y/Ik69+hHboFMsONxWtMwbNGnTEuUsT4cneKA0UoxC6Goy2FUq/BQP1wGrg==" saltValue="XZ3E+Gin+bN5Ov3QIXLdG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ountry Risk Premium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1"/>
  <sheetViews>
    <sheetView showGridLines="0" zoomScaleNormal="100" workbookViewId="0"/>
  </sheetViews>
  <sheetFormatPr defaultColWidth="8.7109375" defaultRowHeight="13.7" customHeight="1" x14ac:dyDescent="0.2"/>
  <cols>
    <col min="1" max="1" width="2.7109375" style="53" customWidth="1"/>
    <col min="2" max="3" width="8.7109375" style="52"/>
    <col min="4" max="16384" width="8.7109375" style="53"/>
  </cols>
  <sheetData>
    <row r="1" spans="1:6" ht="13.7" customHeight="1" x14ac:dyDescent="0.2">
      <c r="A1" s="51"/>
    </row>
    <row r="2" spans="1:6" s="54" customFormat="1" ht="13.7" customHeight="1" x14ac:dyDescent="0.2">
      <c r="B2" s="55" t="s">
        <v>9</v>
      </c>
      <c r="C2" s="55"/>
      <c r="D2" s="56"/>
      <c r="E2" s="56"/>
      <c r="F2" s="56"/>
    </row>
    <row r="3" spans="1:6" ht="13.7" customHeight="1" x14ac:dyDescent="0.2">
      <c r="B3" s="57"/>
      <c r="C3" s="57"/>
      <c r="D3" s="58"/>
      <c r="E3" s="58"/>
      <c r="F3" s="58"/>
    </row>
    <row r="4" spans="1:6" ht="13.7" customHeight="1" x14ac:dyDescent="0.2">
      <c r="B4" s="61" t="s">
        <v>13</v>
      </c>
      <c r="C4" s="53"/>
      <c r="D4" s="59"/>
      <c r="E4" s="59"/>
      <c r="F4" s="64" t="s">
        <v>10</v>
      </c>
    </row>
    <row r="5" spans="1:6" ht="13.7" customHeight="1" x14ac:dyDescent="0.2">
      <c r="B5" s="61"/>
      <c r="C5" s="63"/>
      <c r="D5" s="59"/>
      <c r="E5" s="59"/>
      <c r="F5" s="59"/>
    </row>
    <row r="6" spans="1:6" ht="13.7" customHeight="1" x14ac:dyDescent="0.2">
      <c r="B6" s="62" t="s">
        <v>17</v>
      </c>
      <c r="C6" s="63"/>
      <c r="D6" s="59"/>
      <c r="E6" s="59"/>
      <c r="F6" s="59"/>
    </row>
    <row r="7" spans="1:6" ht="13.7" customHeight="1" x14ac:dyDescent="0.2">
      <c r="B7" s="52" t="s">
        <v>11</v>
      </c>
      <c r="F7" s="60">
        <v>2.7359999999999999E-2</v>
      </c>
    </row>
    <row r="8" spans="1:6" ht="13.7" customHeight="1" x14ac:dyDescent="0.2">
      <c r="B8" s="52" t="s">
        <v>14</v>
      </c>
      <c r="F8" s="69">
        <v>1.1200000000000001</v>
      </c>
    </row>
    <row r="9" spans="1:6" ht="13.7" customHeight="1" x14ac:dyDescent="0.2">
      <c r="B9" s="52" t="s">
        <v>15</v>
      </c>
      <c r="F9" s="60">
        <v>6.0699999999999997E-2</v>
      </c>
    </row>
    <row r="10" spans="1:6" ht="13.7" customHeight="1" x14ac:dyDescent="0.2">
      <c r="B10" s="52" t="s">
        <v>16</v>
      </c>
      <c r="F10" s="60">
        <v>1.0699999999999999E-2</v>
      </c>
    </row>
    <row r="11" spans="1:6" s="54" customFormat="1" ht="13.7" customHeight="1" x14ac:dyDescent="0.2">
      <c r="B11" s="65" t="s">
        <v>12</v>
      </c>
      <c r="C11" s="66"/>
      <c r="D11" s="67"/>
      <c r="E11" s="67"/>
      <c r="F11" s="68">
        <f>+F7+F8*F9+F10</f>
        <v>0.106044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2023-09-26T05:17:09Z</dcterms:modified>
</cp:coreProperties>
</file>