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/>
  <xr:revisionPtr revIDLastSave="0" documentId="13_ncr:1_{B683C19A-FFFE-4745-98FC-7B48AC261335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calcPr calcId="191029" iterate="1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0" i="1" l="1"/>
  <c r="K12" i="1"/>
  <c r="K13" i="1"/>
  <c r="J12" i="1"/>
  <c r="I12" i="1"/>
  <c r="I14" i="1" s="1"/>
  <c r="I18" i="1" s="1"/>
  <c r="H12" i="1"/>
  <c r="H14" i="1" s="1"/>
  <c r="H18" i="1" s="1"/>
  <c r="G12" i="1"/>
  <c r="G14" i="1" s="1"/>
  <c r="G18" i="1" s="1"/>
  <c r="F11" i="1"/>
  <c r="F14" i="1" s="1"/>
  <c r="F8" i="1"/>
  <c r="F15" i="1" s="1"/>
  <c r="K17" i="1" s="1"/>
  <c r="G10" i="1"/>
  <c r="H10" i="1" s="1"/>
  <c r="I10" i="1" s="1"/>
  <c r="J10" i="1" s="1"/>
  <c r="K10" i="1" s="1"/>
  <c r="K8" i="1" s="1"/>
  <c r="E7" i="1"/>
  <c r="F7" i="1" s="1"/>
  <c r="K14" i="1" l="1"/>
  <c r="F18" i="1"/>
  <c r="J14" i="1"/>
  <c r="K18" i="1" l="1"/>
  <c r="J18" i="1"/>
  <c r="F21" i="1" l="1"/>
  <c r="F22" i="1" s="1"/>
</calcChain>
</file>

<file path=xl/sharedStrings.xml><?xml version="1.0" encoding="utf-8"?>
<sst xmlns="http://schemas.openxmlformats.org/spreadsheetml/2006/main" count="30" uniqueCount="29">
  <si>
    <t>Template Library</t>
  </si>
  <si>
    <t>Free Guides and Lessons</t>
  </si>
  <si>
    <t>1:1 Private Lessons</t>
  </si>
  <si>
    <t>Instructor-Led Boot Camps</t>
  </si>
  <si>
    <t>Online Self-Study Courses</t>
  </si>
  <si>
    <t>© 2023 Wall Street Prep, Inc. All Rights Reserved</t>
  </si>
  <si>
    <r>
      <rPr>
        <i/>
        <sz val="11"/>
        <color rgb="FFC00000"/>
        <rFont val="Arial"/>
        <family val="2"/>
      </rPr>
      <t xml:space="preserve">Disclaimer: </t>
    </r>
    <r>
      <rPr>
        <i/>
        <sz val="11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</si>
  <si>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Levered IRR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</si>
  <si>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Levered IRR</t>
    </r>
  </si>
  <si>
    <t>Levered IRR</t>
  </si>
  <si>
    <t>($ in thousands)</t>
  </si>
  <si>
    <t>Purchase Price</t>
  </si>
  <si>
    <t>Transaction Assumptions</t>
  </si>
  <si>
    <t>Equity % Total Capitalization</t>
  </si>
  <si>
    <t>Debt % Total Capitalization</t>
  </si>
  <si>
    <t>Levered Cash Flow (LCF)</t>
  </si>
  <si>
    <t>Unlevered Cash Flow (UCF)</t>
  </si>
  <si>
    <t>Unlevered IRR</t>
  </si>
  <si>
    <r>
      <t xml:space="preserve">Annual Cash Flow </t>
    </r>
    <r>
      <rPr>
        <vertAlign val="subscript"/>
        <sz val="10"/>
        <color theme="1"/>
        <rFont val="Arial"/>
        <family val="2"/>
        <scheme val="major"/>
      </rPr>
      <t>2023E to 2027E</t>
    </r>
  </si>
  <si>
    <t>Exit Year</t>
  </si>
  <si>
    <t>% Differential</t>
  </si>
  <si>
    <t>Return Analysis</t>
  </si>
  <si>
    <t>Property Purchase Price</t>
  </si>
  <si>
    <t>Property Sale Price</t>
  </si>
  <si>
    <t>Annual Cash Flow</t>
  </si>
  <si>
    <t>Sale Price</t>
  </si>
  <si>
    <t>Debt Funding</t>
  </si>
  <si>
    <t>Loan Amortization</t>
  </si>
  <si>
    <t>Loan Repayment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</si>
</sst>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;\(#,##0\);\-\-_);@_)"/>
    <numFmt numFmtId="165" formatCode="yyyy&quot;E&quot;_)"/>
    <numFmt numFmtId="166" formatCode="#,##0.0%_);\(#,##0.0%\);\-\-_);@_)"/>
    <numFmt numFmtId="167" formatCode="&quot;$&quot;#,##0_);\(&quot;$&quot;#,##0\);\-\-_);@_)"/>
    <numFmt numFmtId="168" formatCode="yyyy&quot;A&quot;_)"/>
  </numFmts>
  <fonts count="27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vertAlign val="subscript"/>
      <sz val="14"/>
      <name val="Arial"/>
      <family val="2"/>
    </font>
    <font>
      <i/>
      <sz val="11"/>
      <name val="Arial"/>
      <family val="2"/>
    </font>
    <font>
      <i/>
      <sz val="11"/>
      <color rgb="FFC00000"/>
      <name val="Arial"/>
      <family val="2"/>
    </font>
    <font>
      <strike/>
      <sz val="10"/>
      <color theme="1"/>
      <name val="Arial"/>
      <family val="2"/>
      <scheme val="major"/>
    </font>
    <font>
      <sz val="10"/>
      <color theme="1"/>
      <name val="Arial"/>
      <family val="2"/>
      <scheme val="major"/>
    </font>
    <font>
      <b/>
      <sz val="10"/>
      <color theme="1"/>
      <name val="Arial"/>
      <family val="2"/>
      <scheme val="major"/>
    </font>
    <font>
      <sz val="10"/>
      <color rgb="FF0000FF"/>
      <name val="Arial"/>
      <family val="2"/>
      <scheme val="major"/>
    </font>
    <font>
      <vertAlign val="subscript"/>
      <sz val="10"/>
      <color theme="1"/>
      <name val="Arial"/>
      <family val="2"/>
      <scheme val="major"/>
    </font>
  </fonts>
  <fills count="1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4" fillId="0" borderId="0" applyNumberFormat="0" applyFont="0" applyFill="0" applyBorder="0" applyAlignment="0" applyProtection="0"/>
  </cellStyleXfs>
  <cellXfs count="90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3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17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18" fillId="11" borderId="0" xfId="0" applyNumberFormat="1" applyFont="1" applyFill="1" applyAlignment="1" applyProtection="1">
      <alignment vertical="center"/>
      <protection locked="0"/>
    </xf>
    <xf numFmtId="49" fontId="17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49" fontId="23" fillId="0" borderId="21" xfId="0" applyNumberFormat="1" applyFont="1" applyBorder="1" applyAlignment="1">
      <alignment vertical="center"/>
    </xf>
    <xf numFmtId="164" fontId="23" fillId="0" borderId="21" xfId="0" applyNumberFormat="1" applyFont="1" applyBorder="1" applyAlignment="1">
      <alignment vertical="center"/>
    </xf>
    <xf numFmtId="167" fontId="25" fillId="0" borderId="21" xfId="0" applyNumberFormat="1" applyFont="1" applyBorder="1" applyAlignment="1">
      <alignment vertical="center"/>
    </xf>
    <xf numFmtId="164" fontId="24" fillId="0" borderId="21" xfId="0" applyNumberFormat="1" applyFont="1" applyBorder="1" applyAlignment="1">
      <alignment vertical="center"/>
    </xf>
    <xf numFmtId="164" fontId="24" fillId="0" borderId="0" xfId="0" applyNumberFormat="1" applyFont="1" applyAlignment="1">
      <alignment vertical="center"/>
    </xf>
    <xf numFmtId="167" fontId="24" fillId="0" borderId="0" xfId="0" applyNumberFormat="1" applyFont="1" applyAlignment="1">
      <alignment vertical="center"/>
    </xf>
    <xf numFmtId="164" fontId="23" fillId="0" borderId="0" xfId="0" applyNumberFormat="1" applyFont="1" applyAlignment="1">
      <alignment vertical="center"/>
    </xf>
    <xf numFmtId="164" fontId="24" fillId="13" borderId="17" xfId="0" applyNumberFormat="1" applyFont="1" applyFill="1" applyBorder="1" applyAlignment="1">
      <alignment vertical="center"/>
    </xf>
    <xf numFmtId="164" fontId="24" fillId="13" borderId="21" xfId="0" applyNumberFormat="1" applyFont="1" applyFill="1" applyBorder="1" applyAlignment="1">
      <alignment vertical="center"/>
    </xf>
    <xf numFmtId="166" fontId="24" fillId="13" borderId="18" xfId="0" applyNumberFormat="1" applyFont="1" applyFill="1" applyBorder="1" applyAlignment="1">
      <alignment vertical="center"/>
    </xf>
    <xf numFmtId="164" fontId="24" fillId="13" borderId="19" xfId="0" applyNumberFormat="1" applyFont="1" applyFill="1" applyBorder="1" applyAlignment="1">
      <alignment vertical="center"/>
    </xf>
    <xf numFmtId="164" fontId="24" fillId="13" borderId="22" xfId="0" applyNumberFormat="1" applyFont="1" applyFill="1" applyBorder="1" applyAlignment="1">
      <alignment vertical="center"/>
    </xf>
    <xf numFmtId="166" fontId="24" fillId="13" borderId="20" xfId="0" applyNumberFormat="1" applyFont="1" applyFill="1" applyBorder="1" applyAlignment="1">
      <alignment vertical="center"/>
    </xf>
    <xf numFmtId="164" fontId="23" fillId="0" borderId="24" xfId="0" applyNumberFormat="1" applyFont="1" applyBorder="1" applyAlignment="1">
      <alignment vertical="center"/>
    </xf>
    <xf numFmtId="164" fontId="24" fillId="14" borderId="21" xfId="0" applyNumberFormat="1" applyFont="1" applyFill="1" applyBorder="1" applyAlignment="1">
      <alignment vertical="center"/>
    </xf>
    <xf numFmtId="167" fontId="24" fillId="14" borderId="23" xfId="0" applyNumberFormat="1" applyFont="1" applyFill="1" applyBorder="1" applyAlignment="1">
      <alignment vertical="center"/>
    </xf>
    <xf numFmtId="167" fontId="24" fillId="14" borderId="21" xfId="0" applyNumberFormat="1" applyFont="1" applyFill="1" applyBorder="1" applyAlignment="1">
      <alignment vertical="center"/>
    </xf>
    <xf numFmtId="164" fontId="24" fillId="15" borderId="21" xfId="0" applyNumberFormat="1" applyFont="1" applyFill="1" applyBorder="1" applyAlignment="1">
      <alignment vertical="center"/>
    </xf>
    <xf numFmtId="167" fontId="24" fillId="15" borderId="23" xfId="0" applyNumberFormat="1" applyFont="1" applyFill="1" applyBorder="1" applyAlignment="1">
      <alignment vertical="center"/>
    </xf>
    <xf numFmtId="167" fontId="24" fillId="15" borderId="21" xfId="0" applyNumberFormat="1" applyFont="1" applyFill="1" applyBorder="1" applyAlignment="1">
      <alignment vertical="center"/>
    </xf>
    <xf numFmtId="167" fontId="23" fillId="0" borderId="23" xfId="0" applyNumberFormat="1" applyFont="1" applyBorder="1" applyAlignment="1">
      <alignment vertical="center"/>
    </xf>
    <xf numFmtId="167" fontId="23" fillId="0" borderId="0" xfId="0" applyNumberFormat="1" applyFont="1" applyAlignment="1">
      <alignment vertical="center"/>
    </xf>
    <xf numFmtId="164" fontId="24" fillId="12" borderId="0" xfId="0" applyNumberFormat="1" applyFont="1" applyFill="1" applyAlignment="1">
      <alignment vertical="center"/>
    </xf>
    <xf numFmtId="165" fontId="23" fillId="0" borderId="0" xfId="0" applyNumberFormat="1" applyFont="1" applyAlignment="1">
      <alignment vertical="center"/>
    </xf>
    <xf numFmtId="164" fontId="23" fillId="12" borderId="0" xfId="0" applyNumberFormat="1" applyFont="1" applyFill="1" applyAlignment="1">
      <alignment vertical="center"/>
    </xf>
    <xf numFmtId="165" fontId="24" fillId="12" borderId="0" xfId="0" applyNumberFormat="1" applyFont="1" applyFill="1" applyAlignment="1">
      <alignment vertical="center"/>
    </xf>
    <xf numFmtId="164" fontId="22" fillId="0" borderId="0" xfId="0" applyNumberFormat="1" applyFont="1" applyAlignment="1">
      <alignment vertical="center"/>
    </xf>
    <xf numFmtId="164" fontId="24" fillId="9" borderId="0" xfId="0" applyNumberFormat="1" applyFont="1" applyFill="1" applyAlignment="1">
      <alignment vertical="center"/>
    </xf>
    <xf numFmtId="49" fontId="24" fillId="12" borderId="0" xfId="0" applyNumberFormat="1" applyFont="1" applyFill="1" applyAlignment="1">
      <alignment vertical="center"/>
    </xf>
    <xf numFmtId="49" fontId="23" fillId="0" borderId="0" xfId="0" applyNumberFormat="1" applyFont="1" applyAlignment="1">
      <alignment vertical="center"/>
    </xf>
    <xf numFmtId="167" fontId="25" fillId="0" borderId="0" xfId="0" applyNumberFormat="1" applyFont="1" applyAlignment="1">
      <alignment vertical="center"/>
    </xf>
    <xf numFmtId="164" fontId="23" fillId="0" borderId="0" xfId="0" applyNumberFormat="1" applyFont="1" applyAlignment="1">
      <alignment horizontal="right" vertical="center"/>
    </xf>
    <xf numFmtId="166" fontId="23" fillId="0" borderId="0" xfId="0" applyNumberFormat="1" applyFont="1" applyAlignment="1">
      <alignment vertical="center"/>
    </xf>
    <xf numFmtId="166" fontId="23" fillId="0" borderId="25" xfId="0" applyNumberFormat="1" applyFont="1" applyBorder="1" applyAlignment="1">
      <alignment horizontal="center" vertical="center"/>
    </xf>
    <xf numFmtId="166" fontId="25" fillId="0" borderId="25" xfId="0" applyNumberFormat="1" applyFont="1" applyBorder="1" applyAlignment="1">
      <alignment horizontal="center" vertical="center"/>
    </xf>
    <xf numFmtId="164" fontId="23" fillId="0" borderId="21" xfId="0" applyNumberFormat="1" applyFont="1" applyBorder="1" applyAlignment="1">
      <alignment horizontal="right" vertical="center"/>
    </xf>
    <xf numFmtId="164" fontId="25" fillId="0" borderId="0" xfId="0" applyNumberFormat="1" applyFont="1" applyAlignment="1">
      <alignment vertical="center"/>
    </xf>
    <xf numFmtId="168" fontId="24" fillId="12" borderId="24" xfId="0" applyNumberFormat="1" applyFont="1" applyFill="1" applyBorder="1" applyAlignment="1">
      <alignment vertical="center"/>
    </xf>
    <xf numFmtId="164" fontId="25" fillId="0" borderId="24" xfId="0" applyNumberFormat="1" applyFont="1" applyBorder="1" applyAlignment="1">
      <alignment vertical="center"/>
    </xf>
    <xf numFmtId="49" fontId="20" fillId="11" borderId="0" xfId="0" applyNumberFormat="1" applyFont="1" applyFill="1" applyAlignment="1">
      <alignment horizontal="center" vertical="center" wrapText="1"/>
    </xf>
    <xf numFmtId="49" fontId="19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18" fillId="11" borderId="0" xfId="0" applyNumberFormat="1" applyFont="1" applyFill="1" applyAlignment="1" applyProtection="1">
      <alignment horizontal="left" vertical="center"/>
      <protection locked="0"/>
    </xf>
    <xf numFmtId="49" fontId="15" fillId="10" borderId="15" xfId="10" applyNumberFormat="1" applyFont="1" applyFill="1" applyBorder="1" applyAlignment="1" applyProtection="1">
      <alignment horizontal="center" vertical="center"/>
      <protection locked="0"/>
    </xf>
    <xf numFmtId="49" fontId="15" fillId="10" borderId="13" xfId="10" applyNumberFormat="1" applyFont="1" applyFill="1" applyBorder="1" applyAlignment="1" applyProtection="1">
      <alignment horizontal="center" vertical="center"/>
      <protection locked="0"/>
    </xf>
    <xf numFmtId="49" fontId="15" fillId="10" borderId="12" xfId="10" applyNumberFormat="1" applyFont="1" applyFill="1" applyBorder="1" applyAlignment="1" applyProtection="1">
      <alignment horizontal="center" vertical="center"/>
      <protection locked="0"/>
    </xf>
    <xf numFmtId="49" fontId="15" fillId="10" borderId="10" xfId="10" applyNumberFormat="1" applyFont="1" applyFill="1" applyBorder="1" applyAlignment="1" applyProtection="1">
      <alignment horizontal="center" vertical="center"/>
      <protection locked="0"/>
    </xf>
    <xf numFmtId="49" fontId="15" fillId="10" borderId="0" xfId="10" applyNumberFormat="1" applyFont="1" applyFill="1" applyBorder="1" applyAlignment="1" applyProtection="1">
      <alignment horizontal="center" vertical="center"/>
      <protection locked="0"/>
    </xf>
    <xf numFmtId="49" fontId="15" fillId="10" borderId="8" xfId="10" applyNumberFormat="1" applyFont="1" applyFill="1" applyBorder="1" applyAlignment="1" applyProtection="1">
      <alignment horizontal="center" vertical="center"/>
      <protection locked="0"/>
    </xf>
    <xf numFmtId="49" fontId="15" fillId="10" borderId="7" xfId="10" applyNumberFormat="1" applyFont="1" applyFill="1" applyBorder="1" applyAlignment="1" applyProtection="1">
      <alignment horizontal="center" vertical="center"/>
      <protection locked="0"/>
    </xf>
    <xf numFmtId="49" fontId="15" fillId="10" borderId="6" xfId="10" applyNumberFormat="1" applyFont="1" applyFill="1" applyBorder="1" applyAlignment="1" applyProtection="1">
      <alignment horizontal="center" vertical="center"/>
      <protection locked="0"/>
    </xf>
    <xf numFmtId="49" fontId="15" fillId="10" borderId="5" xfId="10" applyNumberFormat="1" applyFont="1" applyFill="1" applyBorder="1" applyAlignment="1" applyProtection="1">
      <alignment horizontal="center" vertical="center"/>
      <protection locked="0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levered-irr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3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3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71" t="s">
        <v>4</v>
      </c>
      <c r="O3" s="72"/>
      <c r="P3" s="72"/>
      <c r="Q3" s="72"/>
      <c r="R3" s="72"/>
      <c r="S3" s="72"/>
      <c r="T3" s="72"/>
      <c r="U3" s="73"/>
      <c r="V3" s="8"/>
    </row>
    <row r="4" spans="2:22" ht="13.3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74"/>
      <c r="O4" s="75"/>
      <c r="P4" s="75"/>
      <c r="Q4" s="75"/>
      <c r="R4" s="75"/>
      <c r="S4" s="75"/>
      <c r="T4" s="75"/>
      <c r="U4" s="76"/>
      <c r="V4" s="8"/>
    </row>
    <row r="5" spans="2:22" ht="13.3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74"/>
      <c r="O5" s="75"/>
      <c r="P5" s="75"/>
      <c r="Q5" s="75"/>
      <c r="R5" s="75"/>
      <c r="S5" s="75"/>
      <c r="T5" s="75"/>
      <c r="U5" s="76"/>
      <c r="V5" s="8"/>
    </row>
    <row r="6" spans="2:22" ht="13.3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77"/>
      <c r="O6" s="78"/>
      <c r="P6" s="78"/>
      <c r="Q6" s="78"/>
      <c r="R6" s="78"/>
      <c r="S6" s="78"/>
      <c r="T6" s="78"/>
      <c r="U6" s="79"/>
      <c r="V6" s="8"/>
    </row>
    <row r="7" spans="2:22" ht="13.35" customHeight="1" x14ac:dyDescent="0.2">
      <c r="B7" s="19"/>
      <c r="C7" s="80" t="s">
        <v>7</v>
      </c>
      <c r="D7" s="80"/>
      <c r="E7" s="80"/>
      <c r="F7" s="80"/>
      <c r="G7" s="80"/>
      <c r="H7" s="80"/>
      <c r="I7" s="80"/>
      <c r="J7" s="80"/>
      <c r="K7" s="80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25">
      <c r="B8" s="19"/>
      <c r="C8" s="80"/>
      <c r="D8" s="80"/>
      <c r="E8" s="80"/>
      <c r="F8" s="80"/>
      <c r="G8" s="80"/>
      <c r="H8" s="80"/>
      <c r="I8" s="80"/>
      <c r="J8" s="80"/>
      <c r="K8" s="80"/>
      <c r="L8" s="17"/>
      <c r="M8" s="9"/>
      <c r="N8" s="71" t="s">
        <v>3</v>
      </c>
      <c r="O8" s="72"/>
      <c r="P8" s="72"/>
      <c r="Q8" s="72"/>
      <c r="R8" s="72"/>
      <c r="S8" s="72"/>
      <c r="T8" s="72"/>
      <c r="U8" s="73"/>
      <c r="V8" s="8"/>
    </row>
    <row r="9" spans="2:22" ht="13.3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74"/>
      <c r="O9" s="75"/>
      <c r="P9" s="75"/>
      <c r="Q9" s="75"/>
      <c r="R9" s="75"/>
      <c r="S9" s="75"/>
      <c r="T9" s="75"/>
      <c r="U9" s="76"/>
      <c r="V9" s="8"/>
    </row>
    <row r="10" spans="2:22" ht="13.3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74"/>
      <c r="O10" s="75"/>
      <c r="P10" s="75"/>
      <c r="Q10" s="75"/>
      <c r="R10" s="75"/>
      <c r="S10" s="75"/>
      <c r="T10" s="75"/>
      <c r="U10" s="76"/>
      <c r="V10" s="8"/>
    </row>
    <row r="11" spans="2:22" ht="13.35" customHeight="1" x14ac:dyDescent="0.2">
      <c r="B11" s="11"/>
      <c r="C11" s="81" t="s">
        <v>8</v>
      </c>
      <c r="D11" s="82"/>
      <c r="E11" s="82"/>
      <c r="F11" s="82"/>
      <c r="G11" s="82"/>
      <c r="H11" s="82"/>
      <c r="I11" s="82"/>
      <c r="J11" s="82"/>
      <c r="K11" s="83"/>
      <c r="L11" s="10"/>
      <c r="M11" s="9"/>
      <c r="N11" s="77"/>
      <c r="O11" s="78"/>
      <c r="P11" s="78"/>
      <c r="Q11" s="78"/>
      <c r="R11" s="78"/>
      <c r="S11" s="78"/>
      <c r="T11" s="78"/>
      <c r="U11" s="79"/>
      <c r="V11" s="8"/>
    </row>
    <row r="12" spans="2:22" ht="13.35" customHeight="1" x14ac:dyDescent="0.2">
      <c r="B12" s="11"/>
      <c r="C12" s="84"/>
      <c r="D12" s="85"/>
      <c r="E12" s="85"/>
      <c r="F12" s="85"/>
      <c r="G12" s="85"/>
      <c r="H12" s="85"/>
      <c r="I12" s="85"/>
      <c r="J12" s="85"/>
      <c r="K12" s="86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">
      <c r="B13" s="11"/>
      <c r="C13" s="84"/>
      <c r="D13" s="85"/>
      <c r="E13" s="85"/>
      <c r="F13" s="85"/>
      <c r="G13" s="85"/>
      <c r="H13" s="85"/>
      <c r="I13" s="85"/>
      <c r="J13" s="85"/>
      <c r="K13" s="86"/>
      <c r="L13" s="10"/>
      <c r="M13" s="9"/>
      <c r="N13" s="71" t="s">
        <v>2</v>
      </c>
      <c r="O13" s="72"/>
      <c r="P13" s="72"/>
      <c r="Q13" s="72"/>
      <c r="R13" s="72"/>
      <c r="S13" s="72"/>
      <c r="T13" s="72"/>
      <c r="U13" s="73"/>
      <c r="V13" s="8"/>
    </row>
    <row r="14" spans="2:22" ht="13.35" customHeight="1" x14ac:dyDescent="0.2">
      <c r="B14" s="11"/>
      <c r="C14" s="84"/>
      <c r="D14" s="85"/>
      <c r="E14" s="85"/>
      <c r="F14" s="85"/>
      <c r="G14" s="85"/>
      <c r="H14" s="85"/>
      <c r="I14" s="85"/>
      <c r="J14" s="85"/>
      <c r="K14" s="86"/>
      <c r="L14" s="14"/>
      <c r="M14" s="9"/>
      <c r="N14" s="74"/>
      <c r="O14" s="75"/>
      <c r="P14" s="75"/>
      <c r="Q14" s="75"/>
      <c r="R14" s="75"/>
      <c r="S14" s="75"/>
      <c r="T14" s="75"/>
      <c r="U14" s="76"/>
      <c r="V14" s="8"/>
    </row>
    <row r="15" spans="2:22" ht="13.35" customHeight="1" x14ac:dyDescent="0.2">
      <c r="B15" s="11"/>
      <c r="C15" s="84"/>
      <c r="D15" s="85"/>
      <c r="E15" s="85"/>
      <c r="F15" s="85"/>
      <c r="G15" s="85"/>
      <c r="H15" s="85"/>
      <c r="I15" s="85"/>
      <c r="J15" s="85"/>
      <c r="K15" s="86"/>
      <c r="L15" s="10"/>
      <c r="M15" s="9"/>
      <c r="N15" s="74"/>
      <c r="O15" s="75"/>
      <c r="P15" s="75"/>
      <c r="Q15" s="75"/>
      <c r="R15" s="75"/>
      <c r="S15" s="75"/>
      <c r="T15" s="75"/>
      <c r="U15" s="76"/>
      <c r="V15" s="8"/>
    </row>
    <row r="16" spans="2:22" ht="13.35" customHeight="1" x14ac:dyDescent="0.2">
      <c r="B16" s="11"/>
      <c r="C16" s="87"/>
      <c r="D16" s="88"/>
      <c r="E16" s="88"/>
      <c r="F16" s="88"/>
      <c r="G16" s="88"/>
      <c r="H16" s="88"/>
      <c r="I16" s="88"/>
      <c r="J16" s="88"/>
      <c r="K16" s="89"/>
      <c r="L16" s="10"/>
      <c r="M16" s="9"/>
      <c r="N16" s="77"/>
      <c r="O16" s="78"/>
      <c r="P16" s="78"/>
      <c r="Q16" s="78"/>
      <c r="R16" s="78"/>
      <c r="S16" s="78"/>
      <c r="T16" s="78"/>
      <c r="U16" s="79"/>
      <c r="V16" s="8"/>
    </row>
    <row r="17" spans="2:22" ht="13.3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">
      <c r="B18" s="11"/>
      <c r="C18" s="69" t="s">
        <v>6</v>
      </c>
      <c r="D18" s="69"/>
      <c r="E18" s="69"/>
      <c r="F18" s="69"/>
      <c r="G18" s="69"/>
      <c r="H18" s="69"/>
      <c r="I18" s="69"/>
      <c r="J18" s="69"/>
      <c r="K18" s="69"/>
      <c r="L18" s="10"/>
      <c r="M18" s="9"/>
      <c r="N18" s="71" t="s">
        <v>1</v>
      </c>
      <c r="O18" s="72"/>
      <c r="P18" s="72"/>
      <c r="Q18" s="72"/>
      <c r="R18" s="72"/>
      <c r="S18" s="72"/>
      <c r="T18" s="72"/>
      <c r="U18" s="73"/>
      <c r="V18" s="8"/>
    </row>
    <row r="19" spans="2:22" ht="13.35" customHeight="1" x14ac:dyDescent="0.2">
      <c r="B19" s="11"/>
      <c r="C19" s="69"/>
      <c r="D19" s="69"/>
      <c r="E19" s="69"/>
      <c r="F19" s="69"/>
      <c r="G19" s="69"/>
      <c r="H19" s="69"/>
      <c r="I19" s="69"/>
      <c r="J19" s="69"/>
      <c r="K19" s="69"/>
      <c r="L19" s="10"/>
      <c r="M19" s="9"/>
      <c r="N19" s="74"/>
      <c r="O19" s="75"/>
      <c r="P19" s="75"/>
      <c r="Q19" s="75"/>
      <c r="R19" s="75"/>
      <c r="S19" s="75"/>
      <c r="T19" s="75"/>
      <c r="U19" s="76"/>
      <c r="V19" s="8"/>
    </row>
    <row r="20" spans="2:22" ht="13.35" customHeight="1" x14ac:dyDescent="0.2">
      <c r="B20" s="11"/>
      <c r="C20" s="69"/>
      <c r="D20" s="69"/>
      <c r="E20" s="69"/>
      <c r="F20" s="69"/>
      <c r="G20" s="69"/>
      <c r="H20" s="69"/>
      <c r="I20" s="69"/>
      <c r="J20" s="69"/>
      <c r="K20" s="69"/>
      <c r="L20" s="10"/>
      <c r="M20" s="9"/>
      <c r="N20" s="74"/>
      <c r="O20" s="75"/>
      <c r="P20" s="75"/>
      <c r="Q20" s="75"/>
      <c r="R20" s="75"/>
      <c r="S20" s="75"/>
      <c r="T20" s="75"/>
      <c r="U20" s="76"/>
      <c r="V20" s="8"/>
    </row>
    <row r="21" spans="2:22" ht="13.35" customHeight="1" x14ac:dyDescent="0.2">
      <c r="B21" s="11"/>
      <c r="C21" s="69"/>
      <c r="D21" s="69"/>
      <c r="E21" s="69"/>
      <c r="F21" s="69"/>
      <c r="G21" s="69"/>
      <c r="H21" s="69"/>
      <c r="I21" s="69"/>
      <c r="J21" s="69"/>
      <c r="K21" s="69"/>
      <c r="L21" s="10"/>
      <c r="M21" s="9"/>
      <c r="N21" s="77"/>
      <c r="O21" s="78"/>
      <c r="P21" s="78"/>
      <c r="Q21" s="78"/>
      <c r="R21" s="78"/>
      <c r="S21" s="78"/>
      <c r="T21" s="78"/>
      <c r="U21" s="79"/>
      <c r="V21" s="8"/>
    </row>
    <row r="22" spans="2:22" ht="13.35" customHeight="1" x14ac:dyDescent="0.2">
      <c r="B22" s="11"/>
      <c r="C22" s="69"/>
      <c r="D22" s="69"/>
      <c r="E22" s="69"/>
      <c r="F22" s="69"/>
      <c r="G22" s="69"/>
      <c r="H22" s="69"/>
      <c r="I22" s="69"/>
      <c r="J22" s="69"/>
      <c r="K22" s="69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">
      <c r="B23" s="11"/>
      <c r="C23" s="69"/>
      <c r="D23" s="69"/>
      <c r="E23" s="69"/>
      <c r="F23" s="69"/>
      <c r="G23" s="69"/>
      <c r="H23" s="69"/>
      <c r="I23" s="69"/>
      <c r="J23" s="69"/>
      <c r="K23" s="69"/>
      <c r="L23" s="10"/>
      <c r="M23" s="9"/>
      <c r="N23" s="71" t="s">
        <v>0</v>
      </c>
      <c r="O23" s="72"/>
      <c r="P23" s="72"/>
      <c r="Q23" s="72"/>
      <c r="R23" s="72"/>
      <c r="S23" s="72"/>
      <c r="T23" s="72"/>
      <c r="U23" s="73"/>
      <c r="V23" s="8"/>
    </row>
    <row r="24" spans="2:22" ht="13.35" customHeight="1" x14ac:dyDescent="0.2">
      <c r="B24" s="11"/>
      <c r="C24" s="70" t="s">
        <v>5</v>
      </c>
      <c r="D24" s="70"/>
      <c r="E24" s="70"/>
      <c r="F24" s="70"/>
      <c r="G24" s="70"/>
      <c r="H24" s="70"/>
      <c r="I24" s="70"/>
      <c r="J24" s="70"/>
      <c r="K24" s="70"/>
      <c r="L24" s="10"/>
      <c r="M24" s="9"/>
      <c r="N24" s="74"/>
      <c r="O24" s="75"/>
      <c r="P24" s="75"/>
      <c r="Q24" s="75"/>
      <c r="R24" s="75"/>
      <c r="S24" s="75"/>
      <c r="T24" s="75"/>
      <c r="U24" s="76"/>
      <c r="V24" s="8"/>
    </row>
    <row r="25" spans="2:22" ht="13.35" customHeight="1" x14ac:dyDescent="0.2">
      <c r="B25" s="11"/>
      <c r="C25" s="70"/>
      <c r="D25" s="70"/>
      <c r="E25" s="70"/>
      <c r="F25" s="70"/>
      <c r="G25" s="70"/>
      <c r="H25" s="70"/>
      <c r="I25" s="70"/>
      <c r="J25" s="70"/>
      <c r="K25" s="70"/>
      <c r="L25" s="10"/>
      <c r="M25" s="9"/>
      <c r="N25" s="74"/>
      <c r="O25" s="75"/>
      <c r="P25" s="75"/>
      <c r="Q25" s="75"/>
      <c r="R25" s="75"/>
      <c r="S25" s="75"/>
      <c r="T25" s="75"/>
      <c r="U25" s="76"/>
      <c r="V25" s="8"/>
    </row>
    <row r="26" spans="2:22" ht="13.35" customHeight="1" x14ac:dyDescent="0.2">
      <c r="B26" s="11"/>
      <c r="C26" s="70"/>
      <c r="D26" s="70"/>
      <c r="E26" s="70"/>
      <c r="F26" s="70"/>
      <c r="G26" s="70"/>
      <c r="H26" s="70"/>
      <c r="I26" s="70"/>
      <c r="J26" s="70"/>
      <c r="K26" s="70"/>
      <c r="L26" s="10"/>
      <c r="M26" s="9"/>
      <c r="N26" s="77"/>
      <c r="O26" s="78"/>
      <c r="P26" s="78"/>
      <c r="Q26" s="78"/>
      <c r="R26" s="78"/>
      <c r="S26" s="78"/>
      <c r="T26" s="78"/>
      <c r="U26" s="79"/>
      <c r="V26" s="8"/>
    </row>
    <row r="27" spans="2:22" ht="13.3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O7FhA1giwLxiqfkvuRp3rJrbQYg5Jie8OA+XqKeU501yqlDKJSLNYZ/mtTQnYXd55cx70Of0OhUNomq519Kogg==" saltValue="yTFsI29W07cM0dOjH8ucRg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Levered IRR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1:P22"/>
  <sheetViews>
    <sheetView showGridLines="0" zoomScaleNormal="100" workbookViewId="0"/>
  </sheetViews>
  <sheetFormatPr defaultColWidth="10.7109375" defaultRowHeight="14.1" customHeight="1" x14ac:dyDescent="0.2"/>
  <cols>
    <col min="1" max="1" width="2.7109375" style="36" customWidth="1"/>
    <col min="2" max="11" width="9.28515625" style="36" customWidth="1"/>
    <col min="12" max="16384" width="10.7109375" style="36"/>
  </cols>
  <sheetData>
    <row r="1" spans="1:16" ht="14.1" customHeight="1" x14ac:dyDescent="0.2">
      <c r="A1" s="56"/>
    </row>
    <row r="2" spans="1:16" s="34" customFormat="1" ht="14.1" customHeight="1" x14ac:dyDescent="0.2">
      <c r="B2" s="57" t="s">
        <v>9</v>
      </c>
      <c r="C2" s="57"/>
      <c r="D2" s="57"/>
      <c r="E2" s="57"/>
      <c r="F2" s="57"/>
      <c r="G2" s="57"/>
      <c r="H2" s="57"/>
      <c r="I2" s="57"/>
      <c r="J2" s="57"/>
      <c r="K2" s="57"/>
      <c r="L2" s="36"/>
      <c r="M2" s="36"/>
      <c r="N2" s="36"/>
      <c r="O2" s="36"/>
      <c r="P2" s="36"/>
    </row>
    <row r="3" spans="1:16" s="34" customFormat="1" ht="14.1" customHeight="1" x14ac:dyDescent="0.2">
      <c r="B3" s="31" t="s">
        <v>10</v>
      </c>
      <c r="C3" s="31"/>
      <c r="D3" s="31"/>
      <c r="E3" s="31"/>
      <c r="F3" s="31"/>
      <c r="G3" s="31"/>
      <c r="H3" s="31"/>
      <c r="I3" s="31"/>
      <c r="J3" s="31"/>
      <c r="K3" s="33"/>
      <c r="L3" s="36"/>
      <c r="M3" s="36"/>
      <c r="N3" s="36"/>
      <c r="O3" s="36"/>
      <c r="P3" s="36"/>
    </row>
    <row r="5" spans="1:16" ht="14.1" customHeight="1" x14ac:dyDescent="0.2">
      <c r="B5" s="58" t="s">
        <v>12</v>
      </c>
      <c r="C5" s="52"/>
      <c r="D5" s="52"/>
      <c r="E5" s="54"/>
      <c r="F5" s="54"/>
      <c r="G5" s="54"/>
      <c r="H5" s="54"/>
      <c r="I5" s="54"/>
      <c r="J5" s="54"/>
      <c r="K5" s="54"/>
    </row>
    <row r="6" spans="1:16" ht="14.1" customHeight="1" x14ac:dyDescent="0.2">
      <c r="B6" s="30" t="s">
        <v>22</v>
      </c>
      <c r="C6" s="31"/>
      <c r="D6" s="31"/>
      <c r="E6" s="31"/>
      <c r="F6" s="32">
        <v>1000</v>
      </c>
      <c r="G6" s="31"/>
      <c r="H6" s="30" t="s">
        <v>23</v>
      </c>
      <c r="I6" s="31"/>
      <c r="J6" s="65"/>
      <c r="K6" s="32">
        <v>1200</v>
      </c>
    </row>
    <row r="7" spans="1:16" ht="14.1" customHeight="1" x14ac:dyDescent="0.2">
      <c r="B7" s="59" t="s">
        <v>13</v>
      </c>
      <c r="D7" s="61"/>
      <c r="E7" s="63">
        <f>1-E8</f>
        <v>0.6</v>
      </c>
      <c r="F7" s="51">
        <f>$F$6*E7</f>
        <v>600</v>
      </c>
      <c r="H7" s="59" t="s">
        <v>18</v>
      </c>
      <c r="K7" s="60">
        <v>110</v>
      </c>
    </row>
    <row r="8" spans="1:16" ht="14.1" customHeight="1" x14ac:dyDescent="0.2">
      <c r="B8" s="59" t="s">
        <v>14</v>
      </c>
      <c r="D8" s="61"/>
      <c r="E8" s="64">
        <v>0.4</v>
      </c>
      <c r="F8" s="51">
        <f t="shared" ref="F8" si="0">$F$6*E8</f>
        <v>400</v>
      </c>
      <c r="H8" s="36" t="s">
        <v>19</v>
      </c>
      <c r="K8" s="53">
        <f>+K10</f>
        <v>46752</v>
      </c>
    </row>
    <row r="10" spans="1:16" s="34" customFormat="1" ht="14.1" customHeight="1" x14ac:dyDescent="0.2">
      <c r="B10" s="52" t="s">
        <v>21</v>
      </c>
      <c r="C10" s="52"/>
      <c r="D10" s="52"/>
      <c r="E10" s="52"/>
      <c r="F10" s="67">
        <v>44926</v>
      </c>
      <c r="G10" s="55">
        <f>+EOMONTH(F10,12)</f>
        <v>45291</v>
      </c>
      <c r="H10" s="55">
        <f>+EOMONTH(G10,12)</f>
        <v>45657</v>
      </c>
      <c r="I10" s="55">
        <f>+EOMONTH(H10,12)</f>
        <v>46022</v>
      </c>
      <c r="J10" s="55">
        <f>+EOMONTH(I10,12)</f>
        <v>46387</v>
      </c>
      <c r="K10" s="55">
        <f t="shared" ref="K10" si="1">+EOMONTH(J10,12)</f>
        <v>46752</v>
      </c>
    </row>
    <row r="11" spans="1:16" ht="14.1" customHeight="1" x14ac:dyDescent="0.2">
      <c r="B11" s="31" t="s">
        <v>11</v>
      </c>
      <c r="C11" s="31"/>
      <c r="D11" s="31"/>
      <c r="E11" s="31"/>
      <c r="F11" s="50">
        <f>-F6</f>
        <v>-1000</v>
      </c>
      <c r="G11" s="32">
        <v>0</v>
      </c>
      <c r="H11" s="32">
        <v>0</v>
      </c>
      <c r="I11" s="32">
        <v>0</v>
      </c>
      <c r="J11" s="32">
        <v>0</v>
      </c>
      <c r="K11" s="32">
        <v>0</v>
      </c>
    </row>
    <row r="12" spans="1:16" ht="14.1" customHeight="1" x14ac:dyDescent="0.2">
      <c r="B12" s="36" t="s">
        <v>24</v>
      </c>
      <c r="F12" s="68">
        <v>0</v>
      </c>
      <c r="G12" s="36">
        <f>+$K$7</f>
        <v>110</v>
      </c>
      <c r="H12" s="36">
        <f>+$K$7</f>
        <v>110</v>
      </c>
      <c r="I12" s="36">
        <f>+$K$7</f>
        <v>110</v>
      </c>
      <c r="J12" s="36">
        <f>+$K$7</f>
        <v>110</v>
      </c>
      <c r="K12" s="36">
        <f>+$K$7</f>
        <v>110</v>
      </c>
    </row>
    <row r="13" spans="1:16" ht="14.1" customHeight="1" x14ac:dyDescent="0.2">
      <c r="B13" s="36" t="s">
        <v>25</v>
      </c>
      <c r="F13" s="68">
        <v>0</v>
      </c>
      <c r="G13" s="66">
        <v>0</v>
      </c>
      <c r="H13" s="66">
        <v>0</v>
      </c>
      <c r="I13" s="66">
        <v>0</v>
      </c>
      <c r="J13" s="66">
        <v>0</v>
      </c>
      <c r="K13" s="36">
        <f>+K6</f>
        <v>1200</v>
      </c>
    </row>
    <row r="14" spans="1:16" ht="14.1" customHeight="1" x14ac:dyDescent="0.2">
      <c r="B14" s="44" t="s">
        <v>16</v>
      </c>
      <c r="C14" s="44"/>
      <c r="D14" s="44"/>
      <c r="E14" s="44"/>
      <c r="F14" s="45">
        <f>SUM(F11:F13)</f>
        <v>-1000</v>
      </c>
      <c r="G14" s="46">
        <f t="shared" ref="G14:J14" si="2">SUM(G11:G13)</f>
        <v>110</v>
      </c>
      <c r="H14" s="46">
        <f t="shared" si="2"/>
        <v>110</v>
      </c>
      <c r="I14" s="46">
        <f t="shared" si="2"/>
        <v>110</v>
      </c>
      <c r="J14" s="46">
        <f t="shared" si="2"/>
        <v>110</v>
      </c>
      <c r="K14" s="46">
        <f t="shared" ref="K14" si="3">SUM(K11:K13)</f>
        <v>1310</v>
      </c>
    </row>
    <row r="15" spans="1:16" ht="14.1" customHeight="1" x14ac:dyDescent="0.2">
      <c r="B15" s="36" t="s">
        <v>26</v>
      </c>
      <c r="F15" s="43">
        <f>+F8</f>
        <v>400</v>
      </c>
      <c r="G15" s="66">
        <v>0</v>
      </c>
      <c r="H15" s="66">
        <v>0</v>
      </c>
      <c r="I15" s="66">
        <v>0</v>
      </c>
      <c r="J15" s="66">
        <v>0</v>
      </c>
      <c r="K15" s="66">
        <v>0</v>
      </c>
    </row>
    <row r="16" spans="1:16" ht="14.1" customHeight="1" x14ac:dyDescent="0.2">
      <c r="B16" s="36" t="s">
        <v>27</v>
      </c>
      <c r="F16" s="68">
        <v>0</v>
      </c>
      <c r="G16" s="66">
        <v>0</v>
      </c>
      <c r="H16" s="66">
        <v>0</v>
      </c>
      <c r="I16" s="66">
        <v>0</v>
      </c>
      <c r="J16" s="66">
        <v>0</v>
      </c>
      <c r="K16" s="66">
        <v>0</v>
      </c>
    </row>
    <row r="17" spans="2:11" ht="14.1" customHeight="1" x14ac:dyDescent="0.2">
      <c r="B17" s="36" t="s">
        <v>28</v>
      </c>
      <c r="F17" s="68">
        <v>0</v>
      </c>
      <c r="G17" s="66">
        <v>0</v>
      </c>
      <c r="H17" s="66">
        <v>0</v>
      </c>
      <c r="I17" s="66">
        <v>0</v>
      </c>
      <c r="J17" s="66">
        <v>0</v>
      </c>
      <c r="K17" s="36">
        <f>-SUM(F15:K16)</f>
        <v>-400</v>
      </c>
    </row>
    <row r="18" spans="2:11" ht="14.1" customHeight="1" x14ac:dyDescent="0.2">
      <c r="B18" s="47" t="s">
        <v>15</v>
      </c>
      <c r="C18" s="47"/>
      <c r="D18" s="47"/>
      <c r="E18" s="47"/>
      <c r="F18" s="48">
        <f t="shared" ref="F18:K18" si="4">SUM(F14:F17)</f>
        <v>-600</v>
      </c>
      <c r="G18" s="49">
        <f t="shared" si="4"/>
        <v>110</v>
      </c>
      <c r="H18" s="49">
        <f t="shared" si="4"/>
        <v>110</v>
      </c>
      <c r="I18" s="49">
        <f t="shared" si="4"/>
        <v>110</v>
      </c>
      <c r="J18" s="49">
        <f t="shared" si="4"/>
        <v>110</v>
      </c>
      <c r="K18" s="49">
        <f t="shared" si="4"/>
        <v>910</v>
      </c>
    </row>
    <row r="19" spans="2:11" ht="14.1" customHeight="1" x14ac:dyDescent="0.2">
      <c r="B19" s="34"/>
      <c r="C19" s="34"/>
      <c r="D19" s="34"/>
      <c r="E19" s="34"/>
      <c r="F19" s="35"/>
      <c r="G19" s="35"/>
      <c r="H19" s="35"/>
      <c r="I19" s="35"/>
      <c r="J19" s="35"/>
      <c r="K19" s="35"/>
    </row>
    <row r="20" spans="2:11" ht="14.1" customHeight="1" x14ac:dyDescent="0.2">
      <c r="B20" s="37" t="s">
        <v>17</v>
      </c>
      <c r="C20" s="38"/>
      <c r="D20" s="38"/>
      <c r="E20" s="38"/>
      <c r="F20" s="39">
        <f>+XIRR(F14:K14,$F$10:$K$10)</f>
        <v>0.14015291333198548</v>
      </c>
    </row>
    <row r="21" spans="2:11" ht="14.1" customHeight="1" x14ac:dyDescent="0.2">
      <c r="B21" s="40" t="s">
        <v>9</v>
      </c>
      <c r="C21" s="41"/>
      <c r="D21" s="41"/>
      <c r="E21" s="41"/>
      <c r="F21" s="42">
        <f>+XIRR(F18:K18,$F$10:$K$10)</f>
        <v>0.22575172781944272</v>
      </c>
    </row>
    <row r="22" spans="2:11" ht="14.1" customHeight="1" x14ac:dyDescent="0.2">
      <c r="B22" s="36" t="s">
        <v>20</v>
      </c>
      <c r="F22" s="62">
        <f>+F21-F20</f>
        <v>8.5598814487457237E-2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2023-08-15T10:52:55Z</dcterms:modified>
</cp:coreProperties>
</file>