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7CD17EC5-1249-4419-9C1A-D20D3901D3D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14" i="1" s="1"/>
  <c r="F9" i="1"/>
  <c r="G9" i="1" s="1"/>
  <c r="F5" i="1"/>
  <c r="G5" i="1" s="1"/>
  <c r="H5" i="1" s="1"/>
  <c r="F3" i="1"/>
  <c r="G3" i="1" s="1"/>
  <c r="H3" i="1" s="1"/>
  <c r="E11" i="1" l="1"/>
  <c r="E13" i="1"/>
  <c r="F10" i="1"/>
  <c r="H9" i="1"/>
  <c r="G10" i="1"/>
  <c r="G13" i="1" l="1"/>
  <c r="G11" i="1"/>
  <c r="F13" i="1"/>
  <c r="F11" i="1"/>
  <c r="F14" i="1"/>
  <c r="H10" i="1"/>
  <c r="H14" i="1" s="1"/>
  <c r="G14" i="1"/>
  <c r="H11" i="1" l="1"/>
  <c r="H13" i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<sst xmlns="http://schemas.openxmlformats.org/spreadsheetml/2006/main" count="19" uniqueCount="19">
  <si>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</si>
  <si>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</si>
  <si>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</si>
  <si>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</si>
  <si>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</si>
  <si>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</si>
  <si>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</si>
  <si>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</si>
  <si>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Growth Capex vs. Maintenance Capex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</si>
  <si>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Growth Capex vs. Maintenance Capex</t>
    </r>
  </si>
  <si>
    <t>Growth Capex vs. Maintenance Capex</t>
  </si>
  <si>
    <t>Growth Capex</t>
  </si>
  <si>
    <t>Total Capex</t>
  </si>
  <si>
    <t>(+) Maintenance Capex</t>
  </si>
  <si>
    <t>Revenue</t>
  </si>
  <si>
    <t>% Growth</t>
  </si>
  <si>
    <t>Growth Capex % Total Capex</t>
  </si>
  <si>
    <t>Maintenance Capex % Total Capex</t>
  </si>
  <si>
    <t>%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</si>
</sst>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Year&quot;\ 0_)"/>
    <numFmt numFmtId="166" formatCode="#,##0.0%_);\(#,##0.0%\);\-\-_);@_)"/>
    <numFmt numFmtId="167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6" fontId="0" fillId="0" borderId="0" xfId="0" applyNumberFormat="1"/>
    <xf numFmtId="164" fontId="22" fillId="12" borderId="17" xfId="0" applyNumberFormat="1" applyFont="1" applyFill="1" applyBorder="1"/>
    <xf numFmtId="167" fontId="23" fillId="0" borderId="0" xfId="0" applyNumberFormat="1" applyFont="1"/>
    <xf numFmtId="166" fontId="23" fillId="0" borderId="0" xfId="0" applyNumberFormat="1" applyFont="1"/>
    <xf numFmtId="167" fontId="24" fillId="0" borderId="0" xfId="0" applyNumberFormat="1" applyFont="1"/>
    <xf numFmtId="167" fontId="22" fillId="12" borderId="17" xfId="0" applyNumberFormat="1" applyFont="1" applyFill="1" applyBorder="1"/>
    <xf numFmtId="164" fontId="23" fillId="0" borderId="0" xfId="0" applyNumberFormat="1" applyFont="1"/>
    <xf numFmtId="164" fontId="24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wth-capex-vs-maintenance-capex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vOpFeHX5uEyjAH4zVshwhlJnwk9+i86g7KmmXSM76WYFPGbWbTgvPURojPr86ki7FBJugJlWSwX8TklpHA+hA==" saltValue="oqY9qz/EpQ3FCh7ED5Ng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wth Capex vs. Maintenance Capex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8" s="31" customFormat="1" ht="13.15" customHeight="1" x14ac:dyDescent="0.2">
      <c r="B2" s="32" t="s">
        <v>10</v>
      </c>
      <c r="C2" s="32"/>
      <c r="D2" s="32"/>
      <c r="E2" s="32"/>
      <c r="F2" s="32"/>
      <c r="G2" s="32"/>
      <c r="H2" s="32"/>
    </row>
    <row r="3" spans="2:8" s="31" customFormat="1" ht="13.15" customHeight="1" x14ac:dyDescent="0.2">
      <c r="B3" s="33" t="s">
        <v>7</v>
      </c>
      <c r="C3" s="33"/>
      <c r="D3" s="33"/>
      <c r="E3" s="55">
        <v>1</v>
      </c>
      <c r="F3" s="55">
        <f>+E3+1</f>
        <v>2</v>
      </c>
      <c r="G3" s="55">
        <f t="shared" ref="G3:H3" si="0">+F3+1</f>
        <v>3</v>
      </c>
      <c r="H3" s="55">
        <f t="shared" si="0"/>
        <v>4</v>
      </c>
    </row>
    <row r="5" spans="2:8" ht="13.15" customHeight="1" x14ac:dyDescent="0.2">
      <c r="B5" s="30" t="s">
        <v>14</v>
      </c>
      <c r="E5" s="58">
        <v>100</v>
      </c>
      <c r="F5" s="60">
        <f>+E5*(1+F6)</f>
        <v>110.00000000000001</v>
      </c>
      <c r="G5" s="60">
        <f t="shared" ref="G5:H5" si="1">+F5*(1+G6)</f>
        <v>115.50000000000001</v>
      </c>
      <c r="H5" s="60">
        <f t="shared" si="1"/>
        <v>119.5425</v>
      </c>
    </row>
    <row r="6" spans="2:8" ht="13.15" customHeight="1" x14ac:dyDescent="0.2">
      <c r="B6" s="30" t="s">
        <v>15</v>
      </c>
      <c r="E6" s="56">
        <v>0</v>
      </c>
      <c r="F6" s="59">
        <v>0.1</v>
      </c>
      <c r="G6" s="59">
        <v>0.05</v>
      </c>
      <c r="H6" s="59">
        <v>3.5000000000000003E-2</v>
      </c>
    </row>
    <row r="8" spans="2:8" ht="13.15" customHeight="1" x14ac:dyDescent="0.2">
      <c r="B8" s="30" t="s">
        <v>11</v>
      </c>
      <c r="E8" s="58">
        <v>12</v>
      </c>
      <c r="F8" s="58">
        <v>6</v>
      </c>
      <c r="G8" s="58">
        <v>4</v>
      </c>
      <c r="H8" s="58">
        <v>1</v>
      </c>
    </row>
    <row r="9" spans="2:8" ht="13.15" customHeight="1" x14ac:dyDescent="0.2">
      <c r="B9" s="30" t="s">
        <v>13</v>
      </c>
      <c r="E9" s="62">
        <v>4</v>
      </c>
      <c r="F9" s="63">
        <f>+E9</f>
        <v>4</v>
      </c>
      <c r="G9" s="63">
        <f t="shared" ref="G9:H9" si="2">+F9</f>
        <v>4</v>
      </c>
      <c r="H9" s="63">
        <f t="shared" si="2"/>
        <v>4</v>
      </c>
    </row>
    <row r="10" spans="2:8" s="31" customFormat="1" ht="13.15" customHeight="1" x14ac:dyDescent="0.2">
      <c r="B10" s="57" t="s">
        <v>12</v>
      </c>
      <c r="C10" s="57"/>
      <c r="D10" s="57"/>
      <c r="E10" s="61">
        <f>SUM(E8:E9)</f>
        <v>16</v>
      </c>
      <c r="F10" s="61">
        <f t="shared" ref="F10:H10" si="3">SUM(F8:F9)</f>
        <v>10</v>
      </c>
      <c r="G10" s="61">
        <f t="shared" si="3"/>
        <v>8</v>
      </c>
      <c r="H10" s="61">
        <f t="shared" si="3"/>
        <v>5</v>
      </c>
    </row>
    <row r="11" spans="2:8" ht="13.15" customHeight="1" x14ac:dyDescent="0.2">
      <c r="B11" s="30" t="s">
        <v>18</v>
      </c>
      <c r="E11" s="56">
        <f>+E10/E5</f>
        <v>0.16</v>
      </c>
      <c r="F11" s="56">
        <f t="shared" ref="F11:H11" si="4">+F10/F5</f>
        <v>9.0909090909090898E-2</v>
      </c>
      <c r="G11" s="56">
        <f t="shared" si="4"/>
        <v>6.926406926406925E-2</v>
      </c>
      <c r="H11" s="56">
        <f t="shared" si="4"/>
        <v>4.1826128782650518E-2</v>
      </c>
    </row>
    <row r="13" spans="2:8" ht="13.15" customHeight="1" x14ac:dyDescent="0.2">
      <c r="B13" s="30" t="s">
        <v>16</v>
      </c>
      <c r="E13" s="56">
        <f>+E8/E$10</f>
        <v>0.75</v>
      </c>
      <c r="F13" s="56">
        <f t="shared" ref="F13:H13" si="5">+F8/F$10</f>
        <v>0.6</v>
      </c>
      <c r="G13" s="56">
        <f t="shared" si="5"/>
        <v>0.5</v>
      </c>
      <c r="H13" s="56">
        <f t="shared" si="5"/>
        <v>0.2</v>
      </c>
    </row>
    <row r="14" spans="2:8" ht="13.15" customHeight="1" x14ac:dyDescent="0.2">
      <c r="B14" s="30" t="s">
        <v>17</v>
      </c>
      <c r="E14" s="56">
        <f t="shared" ref="E14:H14" si="6">+E9/E$10</f>
        <v>0.25</v>
      </c>
      <c r="F14" s="56">
        <f t="shared" si="6"/>
        <v>0.4</v>
      </c>
      <c r="G14" s="56">
        <f t="shared" si="6"/>
        <v>0.5</v>
      </c>
      <c r="H14" s="56">
        <f t="shared" si="6"/>
        <v>0.8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2023-02-10T23:46:31Z</dcterms:modified>
</cp:coreProperties>
</file>