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C0161841-835E-4F55-BF02-1A27EFDBD3F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10" i="1"/>
  <c r="E16" i="1" s="1"/>
  <c r="F8" i="1"/>
  <c r="G8" i="1" s="1"/>
  <c r="H8" i="1" s="1"/>
  <c r="I8" i="1" s="1"/>
  <c r="J8" i="1" s="1"/>
  <c r="F3" i="1"/>
  <c r="G3" i="1" s="1"/>
  <c r="H3" i="1" s="1"/>
  <c r="I3" i="1" s="1"/>
  <c r="J3" i="1" s="1"/>
  <c r="F13" i="1"/>
  <c r="E15" i="1"/>
  <c r="L6" i="1" l="1"/>
  <c r="F10" i="1"/>
  <c r="F11" i="1" s="1"/>
  <c r="G13" i="1"/>
  <c r="H13" i="1" s="1"/>
  <c r="I13" i="1" s="1"/>
  <c r="J13" i="1" s="1"/>
  <c r="F15" i="1"/>
  <c r="F16" i="1" l="1"/>
  <c r="G6" i="1"/>
  <c r="H6" i="1" l="1"/>
  <c r="I6" i="1" s="1"/>
  <c r="G5" i="1"/>
  <c r="H5" i="1" s="1"/>
  <c r="I5" i="1" s="1"/>
  <c r="J5" i="1" s="1"/>
  <c r="G15" i="1"/>
  <c r="G10" i="1" l="1"/>
  <c r="G11" i="1" s="1"/>
  <c r="H15" i="1" l="1"/>
  <c r="G16" i="1"/>
  <c r="H10" i="1"/>
  <c r="H11" i="1" s="1"/>
  <c r="I10" i="1"/>
  <c r="I15" i="1"/>
  <c r="H16" i="1" l="1"/>
  <c r="J15" i="1"/>
  <c r="J10" i="1"/>
  <c r="I11" i="1"/>
  <c r="I16" i="1"/>
  <c r="J11" i="1" l="1"/>
  <c r="J16" i="1"/>
</calcChain>
</file>

<file path=xl/sharedStrings.xml><?xml version="1.0" encoding="utf-8"?>
<sst xmlns="http://schemas.openxmlformats.org/spreadsheetml/2006/main" count="20" uniqueCount="18">
  <si>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</si>
  <si>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</si>
  <si>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</si>
  <si>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</si>
  <si>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</si>
  <si>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</si>
  <si>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</si>
  <si>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</si>
  <si>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</t>
  </si>
  <si>
    <t>EBITDA</t>
  </si>
  <si>
    <t>Step</t>
  </si>
  <si>
    <t>EBITDA Coverage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</si>
  <si>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EBITDA Coverage Ratio</t>
    </r>
  </si>
  <si>
    <t>EBITDA Coverage Ratio</t>
  </si>
  <si>
    <t>% Growth</t>
  </si>
  <si>
    <t>(+) D&amp;A</t>
  </si>
  <si>
    <t>EBIT Coverage Ratio</t>
  </si>
  <si>
    <t>Interest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</si>
</sst>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\x_);\(0.0\x\)_);\-\-_);@_)"/>
    <numFmt numFmtId="168" formatCode="@_)"/>
    <numFmt numFmtId="169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166" fontId="24" fillId="0" borderId="0" xfId="0" applyNumberFormat="1" applyFont="1"/>
    <xf numFmtId="166" fontId="23" fillId="0" borderId="0" xfId="0" applyNumberFormat="1" applyFont="1"/>
    <xf numFmtId="166" fontId="23" fillId="0" borderId="18" xfId="0" applyNumberFormat="1" applyFont="1" applyBorder="1"/>
    <xf numFmtId="164" fontId="23" fillId="0" borderId="18" xfId="0" applyNumberFormat="1" applyFont="1" applyBorder="1"/>
    <xf numFmtId="164" fontId="24" fillId="0" borderId="0" xfId="0" applyNumberFormat="1" applyFont="1"/>
    <xf numFmtId="164" fontId="23" fillId="0" borderId="0" xfId="0" applyNumberFormat="1" applyFont="1"/>
    <xf numFmtId="164" fontId="0" fillId="0" borderId="0" xfId="0" applyNumberFormat="1"/>
    <xf numFmtId="165" fontId="23" fillId="0" borderId="18" xfId="0" applyNumberFormat="1" applyFont="1" applyBorder="1"/>
    <xf numFmtId="165" fontId="24" fillId="0" borderId="0" xfId="0" applyNumberFormat="1" applyFont="1"/>
    <xf numFmtId="165" fontId="23" fillId="0" borderId="20" xfId="0" applyNumberFormat="1" applyFont="1" applyBorder="1" applyAlignment="1">
      <alignment horizontal="center"/>
    </xf>
    <xf numFmtId="168" fontId="24" fillId="0" borderId="0" xfId="0" quotePrefix="1" applyNumberFormat="1" applyFont="1" applyAlignment="1">
      <alignment horizontal="left"/>
    </xf>
    <xf numFmtId="164" fontId="24" fillId="0" borderId="0" xfId="0" quotePrefix="1" applyNumberFormat="1" applyFont="1" applyAlignment="1">
      <alignment horizontal="left" indent="1"/>
    </xf>
    <xf numFmtId="166" fontId="24" fillId="0" borderId="20" xfId="0" applyNumberFormat="1" applyFont="1" applyBorder="1" applyAlignment="1">
      <alignment horizontal="center"/>
    </xf>
    <xf numFmtId="165" fontId="24" fillId="13" borderId="17" xfId="0" applyNumberFormat="1" applyFont="1" applyFill="1" applyBorder="1"/>
    <xf numFmtId="168" fontId="24" fillId="14" borderId="17" xfId="0" quotePrefix="1" applyNumberFormat="1" applyFont="1" applyFill="1" applyBorder="1" applyAlignment="1">
      <alignment horizontal="left"/>
    </xf>
    <xf numFmtId="164" fontId="24" fillId="14" borderId="17" xfId="0" quotePrefix="1" applyNumberFormat="1" applyFont="1" applyFill="1" applyBorder="1" applyAlignment="1">
      <alignment horizontal="left"/>
    </xf>
    <xf numFmtId="165" fontId="24" fillId="14" borderId="17" xfId="0" applyNumberFormat="1" applyFont="1" applyFill="1" applyBorder="1"/>
    <xf numFmtId="165" fontId="24" fillId="15" borderId="17" xfId="0" applyNumberFormat="1" applyFont="1" applyFill="1" applyBorder="1"/>
    <xf numFmtId="168" fontId="22" fillId="12" borderId="21" xfId="0" quotePrefix="1" applyNumberFormat="1" applyFont="1" applyFill="1" applyBorder="1" applyAlignment="1">
      <alignment horizontal="left"/>
    </xf>
    <xf numFmtId="164" fontId="22" fillId="12" borderId="22" xfId="0" quotePrefix="1" applyNumberFormat="1" applyFont="1" applyFill="1" applyBorder="1" applyAlignment="1">
      <alignment horizontal="left"/>
    </xf>
    <xf numFmtId="167" fontId="22" fillId="12" borderId="22" xfId="0" applyNumberFormat="1" applyFont="1" applyFill="1" applyBorder="1" applyAlignment="1">
      <alignment horizontal="right"/>
    </xf>
    <xf numFmtId="167" fontId="22" fillId="12" borderId="23" xfId="0" applyNumberFormat="1" applyFont="1" applyFill="1" applyBorder="1" applyAlignment="1">
      <alignment horizontal="right"/>
    </xf>
    <xf numFmtId="168" fontId="22" fillId="12" borderId="24" xfId="0" quotePrefix="1" applyNumberFormat="1" applyFont="1" applyFill="1" applyBorder="1" applyAlignment="1">
      <alignment horizontal="left"/>
    </xf>
    <xf numFmtId="164" fontId="22" fillId="12" borderId="25" xfId="0" quotePrefix="1" applyNumberFormat="1" applyFont="1" applyFill="1" applyBorder="1" applyAlignment="1">
      <alignment horizontal="left"/>
    </xf>
    <xf numFmtId="167" fontId="22" fillId="12" borderId="25" xfId="0" applyNumberFormat="1" applyFont="1" applyFill="1" applyBorder="1" applyAlignment="1">
      <alignment horizontal="right"/>
    </xf>
    <xf numFmtId="167" fontId="22" fillId="12" borderId="26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center"/>
    </xf>
    <xf numFmtId="164" fontId="0" fillId="0" borderId="17" xfId="0" applyNumberFormat="1" applyBorder="1"/>
    <xf numFmtId="169" fontId="0" fillId="0" borderId="17" xfId="0" quotePrefix="1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49" fontId="0" fillId="0" borderId="17" xfId="0" quotePrefix="1" applyNumberFormat="1" applyBorder="1" applyAlignment="1">
      <alignment horizontal="center"/>
    </xf>
    <xf numFmtId="168" fontId="0" fillId="0" borderId="0" xfId="0" quotePrefix="1" applyNumberFormat="1" applyAlignment="1">
      <alignment horizontal="left"/>
    </xf>
    <xf numFmtId="164" fontId="0" fillId="0" borderId="0" xfId="0" quotePrefix="1" applyNumberFormat="1" applyAlignment="1">
      <alignment horizontal="left" indent="1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left"/>
    </xf>
    <xf numFmtId="168" fontId="0" fillId="15" borderId="17" xfId="0" quotePrefix="1" applyNumberFormat="1" applyFill="1" applyBorder="1" applyAlignment="1">
      <alignment horizontal="left"/>
    </xf>
    <xf numFmtId="164" fontId="0" fillId="15" borderId="17" xfId="0" quotePrefix="1" applyNumberFormat="1" applyFill="1" applyBorder="1" applyAlignment="1">
      <alignment horizontal="left"/>
    </xf>
    <xf numFmtId="168" fontId="0" fillId="13" borderId="17" xfId="0" quotePrefix="1" applyNumberFormat="1" applyFill="1" applyBorder="1" applyAlignment="1">
      <alignment horizontal="left"/>
    </xf>
    <xf numFmtId="164" fontId="0" fillId="13" borderId="17" xfId="0" quotePrefix="1" applyNumberFormat="1" applyFill="1" applyBorder="1" applyAlignment="1">
      <alignment horizontal="left"/>
    </xf>
    <xf numFmtId="169" fontId="0" fillId="0" borderId="19" xfId="0" quotePrefix="1" applyNumberFormat="1" applyBorder="1" applyAlignment="1">
      <alignment horizontal="right"/>
    </xf>
    <xf numFmtId="164" fontId="0" fillId="0" borderId="18" xfId="0" applyNumberFormat="1" applyBorder="1"/>
    <xf numFmtId="165" fontId="23" fillId="13" borderId="19" xfId="0" applyNumberFormat="1" applyFont="1" applyFill="1" applyBorder="1"/>
    <xf numFmtId="165" fontId="24" fillId="14" borderId="19" xfId="0" applyNumberFormat="1" applyFont="1" applyFill="1" applyBorder="1"/>
    <xf numFmtId="165" fontId="23" fillId="15" borderId="19" xfId="0" applyNumberFormat="1" applyFont="1" applyFill="1" applyBorder="1"/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64" fontId="0" fillId="0" borderId="18" xfId="0" applyNumberFormat="1" applyBorder="1" applyAlignment="1">
      <alignment horizontal="right"/>
    </xf>
    <xf numFmtId="164" fontId="22" fillId="9" borderId="0" xfId="0" applyNumberFormat="1" applyFont="1" applyFill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da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83" t="s">
        <v>6</v>
      </c>
      <c r="O3" s="84"/>
      <c r="P3" s="84"/>
      <c r="Q3" s="84"/>
      <c r="R3" s="84"/>
      <c r="S3" s="84"/>
      <c r="T3" s="84"/>
      <c r="U3" s="85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86"/>
      <c r="O4" s="87"/>
      <c r="P4" s="87"/>
      <c r="Q4" s="87"/>
      <c r="R4" s="87"/>
      <c r="S4" s="87"/>
      <c r="T4" s="87"/>
      <c r="U4" s="88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86"/>
      <c r="O5" s="87"/>
      <c r="P5" s="87"/>
      <c r="Q5" s="87"/>
      <c r="R5" s="87"/>
      <c r="S5" s="87"/>
      <c r="T5" s="87"/>
      <c r="U5" s="88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89"/>
      <c r="O6" s="90"/>
      <c r="P6" s="90"/>
      <c r="Q6" s="90"/>
      <c r="R6" s="90"/>
      <c r="S6" s="90"/>
      <c r="T6" s="90"/>
      <c r="U6" s="91"/>
      <c r="V6" s="8"/>
    </row>
    <row r="7" spans="2:22" ht="13.15" customHeight="1" x14ac:dyDescent="0.2">
      <c r="B7" s="19"/>
      <c r="C7" s="92" t="s">
        <v>11</v>
      </c>
      <c r="D7" s="92"/>
      <c r="E7" s="92"/>
      <c r="F7" s="92"/>
      <c r="G7" s="92"/>
      <c r="H7" s="92"/>
      <c r="I7" s="92"/>
      <c r="J7" s="92"/>
      <c r="K7" s="9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92"/>
      <c r="D8" s="92"/>
      <c r="E8" s="92"/>
      <c r="F8" s="92"/>
      <c r="G8" s="92"/>
      <c r="H8" s="92"/>
      <c r="I8" s="92"/>
      <c r="J8" s="92"/>
      <c r="K8" s="92"/>
      <c r="L8" s="17"/>
      <c r="M8" s="9"/>
      <c r="N8" s="83" t="s">
        <v>5</v>
      </c>
      <c r="O8" s="84"/>
      <c r="P8" s="84"/>
      <c r="Q8" s="84"/>
      <c r="R8" s="84"/>
      <c r="S8" s="84"/>
      <c r="T8" s="84"/>
      <c r="U8" s="85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86"/>
      <c r="O9" s="87"/>
      <c r="P9" s="87"/>
      <c r="Q9" s="87"/>
      <c r="R9" s="87"/>
      <c r="S9" s="87"/>
      <c r="T9" s="87"/>
      <c r="U9" s="88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86"/>
      <c r="O10" s="87"/>
      <c r="P10" s="87"/>
      <c r="Q10" s="87"/>
      <c r="R10" s="87"/>
      <c r="S10" s="87"/>
      <c r="T10" s="87"/>
      <c r="U10" s="88"/>
      <c r="V10" s="8"/>
    </row>
    <row r="11" spans="2:22" ht="13.15" customHeight="1" x14ac:dyDescent="0.2">
      <c r="B11" s="11"/>
      <c r="C11" s="93" t="s">
        <v>12</v>
      </c>
      <c r="D11" s="94"/>
      <c r="E11" s="94"/>
      <c r="F11" s="94"/>
      <c r="G11" s="94"/>
      <c r="H11" s="94"/>
      <c r="I11" s="94"/>
      <c r="J11" s="94"/>
      <c r="K11" s="95"/>
      <c r="L11" s="10"/>
      <c r="M11" s="9"/>
      <c r="N11" s="89"/>
      <c r="O11" s="90"/>
      <c r="P11" s="90"/>
      <c r="Q11" s="90"/>
      <c r="R11" s="90"/>
      <c r="S11" s="90"/>
      <c r="T11" s="90"/>
      <c r="U11" s="91"/>
      <c r="V11" s="8"/>
    </row>
    <row r="12" spans="2:22" ht="13.15" customHeight="1" x14ac:dyDescent="0.2">
      <c r="B12" s="11"/>
      <c r="C12" s="96"/>
      <c r="D12" s="97"/>
      <c r="E12" s="97"/>
      <c r="F12" s="97"/>
      <c r="G12" s="97"/>
      <c r="H12" s="97"/>
      <c r="I12" s="97"/>
      <c r="J12" s="97"/>
      <c r="K12" s="9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96"/>
      <c r="D13" s="97"/>
      <c r="E13" s="97"/>
      <c r="F13" s="97"/>
      <c r="G13" s="97"/>
      <c r="H13" s="97"/>
      <c r="I13" s="97"/>
      <c r="J13" s="97"/>
      <c r="K13" s="98"/>
      <c r="L13" s="10"/>
      <c r="M13" s="9"/>
      <c r="N13" s="83" t="s">
        <v>4</v>
      </c>
      <c r="O13" s="84"/>
      <c r="P13" s="84"/>
      <c r="Q13" s="84"/>
      <c r="R13" s="84"/>
      <c r="S13" s="84"/>
      <c r="T13" s="84"/>
      <c r="U13" s="85"/>
      <c r="V13" s="8"/>
    </row>
    <row r="14" spans="2:22" ht="13.15" customHeight="1" x14ac:dyDescent="0.2">
      <c r="B14" s="11"/>
      <c r="C14" s="96"/>
      <c r="D14" s="97"/>
      <c r="E14" s="97"/>
      <c r="F14" s="97"/>
      <c r="G14" s="97"/>
      <c r="H14" s="97"/>
      <c r="I14" s="97"/>
      <c r="J14" s="97"/>
      <c r="K14" s="98"/>
      <c r="L14" s="14"/>
      <c r="M14" s="9"/>
      <c r="N14" s="86"/>
      <c r="O14" s="87"/>
      <c r="P14" s="87"/>
      <c r="Q14" s="87"/>
      <c r="R14" s="87"/>
      <c r="S14" s="87"/>
      <c r="T14" s="87"/>
      <c r="U14" s="88"/>
      <c r="V14" s="8"/>
    </row>
    <row r="15" spans="2:22" ht="13.15" customHeight="1" x14ac:dyDescent="0.2">
      <c r="B15" s="11"/>
      <c r="C15" s="96"/>
      <c r="D15" s="97"/>
      <c r="E15" s="97"/>
      <c r="F15" s="97"/>
      <c r="G15" s="97"/>
      <c r="H15" s="97"/>
      <c r="I15" s="97"/>
      <c r="J15" s="97"/>
      <c r="K15" s="98"/>
      <c r="L15" s="10"/>
      <c r="M15" s="9"/>
      <c r="N15" s="86"/>
      <c r="O15" s="87"/>
      <c r="P15" s="87"/>
      <c r="Q15" s="87"/>
      <c r="R15" s="87"/>
      <c r="S15" s="87"/>
      <c r="T15" s="87"/>
      <c r="U15" s="88"/>
      <c r="V15" s="8"/>
    </row>
    <row r="16" spans="2:22" ht="13.15" customHeight="1" x14ac:dyDescent="0.2">
      <c r="B16" s="11"/>
      <c r="C16" s="99"/>
      <c r="D16" s="100"/>
      <c r="E16" s="100"/>
      <c r="F16" s="100"/>
      <c r="G16" s="100"/>
      <c r="H16" s="100"/>
      <c r="I16" s="100"/>
      <c r="J16" s="100"/>
      <c r="K16" s="101"/>
      <c r="L16" s="10"/>
      <c r="M16" s="9"/>
      <c r="N16" s="89"/>
      <c r="O16" s="90"/>
      <c r="P16" s="90"/>
      <c r="Q16" s="90"/>
      <c r="R16" s="90"/>
      <c r="S16" s="90"/>
      <c r="T16" s="90"/>
      <c r="U16" s="91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81" t="s">
        <v>3</v>
      </c>
      <c r="D18" s="81"/>
      <c r="E18" s="81"/>
      <c r="F18" s="81"/>
      <c r="G18" s="81"/>
      <c r="H18" s="81"/>
      <c r="I18" s="81"/>
      <c r="J18" s="81"/>
      <c r="K18" s="81"/>
      <c r="L18" s="10"/>
      <c r="M18" s="9"/>
      <c r="N18" s="83" t="s">
        <v>2</v>
      </c>
      <c r="O18" s="84"/>
      <c r="P18" s="84"/>
      <c r="Q18" s="84"/>
      <c r="R18" s="84"/>
      <c r="S18" s="84"/>
      <c r="T18" s="84"/>
      <c r="U18" s="85"/>
      <c r="V18" s="8"/>
    </row>
    <row r="19" spans="2:22" ht="13.15" customHeight="1" x14ac:dyDescent="0.2">
      <c r="B19" s="11"/>
      <c r="C19" s="81"/>
      <c r="D19" s="81"/>
      <c r="E19" s="81"/>
      <c r="F19" s="81"/>
      <c r="G19" s="81"/>
      <c r="H19" s="81"/>
      <c r="I19" s="81"/>
      <c r="J19" s="81"/>
      <c r="K19" s="81"/>
      <c r="L19" s="10"/>
      <c r="M19" s="9"/>
      <c r="N19" s="86"/>
      <c r="O19" s="87"/>
      <c r="P19" s="87"/>
      <c r="Q19" s="87"/>
      <c r="R19" s="87"/>
      <c r="S19" s="87"/>
      <c r="T19" s="87"/>
      <c r="U19" s="88"/>
      <c r="V19" s="8"/>
    </row>
    <row r="20" spans="2:22" ht="13.15" customHeight="1" x14ac:dyDescent="0.2">
      <c r="B20" s="11"/>
      <c r="C20" s="81"/>
      <c r="D20" s="81"/>
      <c r="E20" s="81"/>
      <c r="F20" s="81"/>
      <c r="G20" s="81"/>
      <c r="H20" s="81"/>
      <c r="I20" s="81"/>
      <c r="J20" s="81"/>
      <c r="K20" s="81"/>
      <c r="L20" s="10"/>
      <c r="M20" s="9"/>
      <c r="N20" s="86"/>
      <c r="O20" s="87"/>
      <c r="P20" s="87"/>
      <c r="Q20" s="87"/>
      <c r="R20" s="87"/>
      <c r="S20" s="87"/>
      <c r="T20" s="87"/>
      <c r="U20" s="88"/>
      <c r="V20" s="8"/>
    </row>
    <row r="21" spans="2:22" ht="13.15" customHeight="1" x14ac:dyDescent="0.2">
      <c r="B21" s="11"/>
      <c r="C21" s="81"/>
      <c r="D21" s="81"/>
      <c r="E21" s="81"/>
      <c r="F21" s="81"/>
      <c r="G21" s="81"/>
      <c r="H21" s="81"/>
      <c r="I21" s="81"/>
      <c r="J21" s="81"/>
      <c r="K21" s="81"/>
      <c r="L21" s="10"/>
      <c r="M21" s="9"/>
      <c r="N21" s="89"/>
      <c r="O21" s="90"/>
      <c r="P21" s="90"/>
      <c r="Q21" s="90"/>
      <c r="R21" s="90"/>
      <c r="S21" s="90"/>
      <c r="T21" s="90"/>
      <c r="U21" s="91"/>
      <c r="V21" s="8"/>
    </row>
    <row r="22" spans="2:22" ht="13.15" customHeight="1" x14ac:dyDescent="0.2">
      <c r="B22" s="11"/>
      <c r="C22" s="81"/>
      <c r="D22" s="81"/>
      <c r="E22" s="81"/>
      <c r="F22" s="81"/>
      <c r="G22" s="81"/>
      <c r="H22" s="81"/>
      <c r="I22" s="81"/>
      <c r="J22" s="81"/>
      <c r="K22" s="8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81"/>
      <c r="D23" s="81"/>
      <c r="E23" s="81"/>
      <c r="F23" s="81"/>
      <c r="G23" s="81"/>
      <c r="H23" s="81"/>
      <c r="I23" s="81"/>
      <c r="J23" s="81"/>
      <c r="K23" s="81"/>
      <c r="L23" s="10"/>
      <c r="M23" s="9"/>
      <c r="N23" s="83" t="s">
        <v>1</v>
      </c>
      <c r="O23" s="84"/>
      <c r="P23" s="84"/>
      <c r="Q23" s="84"/>
      <c r="R23" s="84"/>
      <c r="S23" s="84"/>
      <c r="T23" s="84"/>
      <c r="U23" s="85"/>
      <c r="V23" s="8"/>
    </row>
    <row r="24" spans="2:22" ht="13.15" customHeight="1" x14ac:dyDescent="0.2">
      <c r="B24" s="11"/>
      <c r="C24" s="82" t="s">
        <v>0</v>
      </c>
      <c r="D24" s="82"/>
      <c r="E24" s="82"/>
      <c r="F24" s="82"/>
      <c r="G24" s="82"/>
      <c r="H24" s="82"/>
      <c r="I24" s="82"/>
      <c r="J24" s="82"/>
      <c r="K24" s="82"/>
      <c r="L24" s="10"/>
      <c r="M24" s="9"/>
      <c r="N24" s="86"/>
      <c r="O24" s="87"/>
      <c r="P24" s="87"/>
      <c r="Q24" s="87"/>
      <c r="R24" s="87"/>
      <c r="S24" s="87"/>
      <c r="T24" s="87"/>
      <c r="U24" s="88"/>
      <c r="V24" s="8"/>
    </row>
    <row r="25" spans="2:22" ht="13.15" customHeight="1" x14ac:dyDescent="0.2">
      <c r="B25" s="11"/>
      <c r="C25" s="82"/>
      <c r="D25" s="82"/>
      <c r="E25" s="82"/>
      <c r="F25" s="82"/>
      <c r="G25" s="82"/>
      <c r="H25" s="82"/>
      <c r="I25" s="82"/>
      <c r="J25" s="82"/>
      <c r="K25" s="82"/>
      <c r="L25" s="10"/>
      <c r="M25" s="9"/>
      <c r="N25" s="86"/>
      <c r="O25" s="87"/>
      <c r="P25" s="87"/>
      <c r="Q25" s="87"/>
      <c r="R25" s="87"/>
      <c r="S25" s="87"/>
      <c r="T25" s="87"/>
      <c r="U25" s="88"/>
      <c r="V25" s="8"/>
    </row>
    <row r="26" spans="2:22" ht="13.15" customHeight="1" x14ac:dyDescent="0.2">
      <c r="B26" s="11"/>
      <c r="C26" s="82"/>
      <c r="D26" s="82"/>
      <c r="E26" s="82"/>
      <c r="F26" s="82"/>
      <c r="G26" s="82"/>
      <c r="H26" s="82"/>
      <c r="I26" s="82"/>
      <c r="J26" s="82"/>
      <c r="K26" s="82"/>
      <c r="L26" s="10"/>
      <c r="M26" s="9"/>
      <c r="N26" s="89"/>
      <c r="O26" s="90"/>
      <c r="P26" s="90"/>
      <c r="Q26" s="90"/>
      <c r="R26" s="90"/>
      <c r="S26" s="90"/>
      <c r="T26" s="90"/>
      <c r="U26" s="91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sVnJkTmcTfMXwsrIQKv9pafGqgP0AhXOsEqLNf9Gy4hSpvME2LIc3in5iBGnRGtlP8RiszjWsVlRz05Jx+TTw==" saltValue="NpTL8d8kBsBaMY+ZuAfdL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DA Coverage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6"/>
  <sheetViews>
    <sheetView showGridLines="0" zoomScaleNormal="100" workbookViewId="0"/>
  </sheetViews>
  <sheetFormatPr defaultColWidth="8.7109375" defaultRowHeight="13.15" customHeight="1" x14ac:dyDescent="0.2"/>
  <cols>
    <col min="1" max="1" width="2.5703125" style="38" bestFit="1" customWidth="1"/>
    <col min="2" max="10" width="8.7109375" style="38"/>
    <col min="11" max="11" width="2.5703125" style="38" bestFit="1" customWidth="1"/>
    <col min="12" max="12" width="8.7109375" style="66"/>
    <col min="13" max="16384" width="8.7109375" style="38"/>
  </cols>
  <sheetData>
    <row r="2" spans="2:12" s="30" customFormat="1" ht="13.15" customHeight="1" x14ac:dyDescent="0.2">
      <c r="B2" s="31" t="s">
        <v>13</v>
      </c>
      <c r="C2" s="31"/>
      <c r="D2" s="31"/>
      <c r="E2" s="31"/>
      <c r="F2" s="31"/>
      <c r="G2" s="31"/>
      <c r="H2" s="31"/>
      <c r="I2" s="31"/>
      <c r="J2" s="31"/>
      <c r="K2" s="31"/>
      <c r="L2" s="80"/>
    </row>
    <row r="3" spans="2:12" ht="13.15" customHeight="1" x14ac:dyDescent="0.2">
      <c r="B3" s="59" t="s">
        <v>7</v>
      </c>
      <c r="C3" s="59"/>
      <c r="D3" s="59"/>
      <c r="E3" s="72">
        <v>0</v>
      </c>
      <c r="F3" s="60">
        <f>+E3+1</f>
        <v>1</v>
      </c>
      <c r="G3" s="60">
        <f t="shared" ref="G3:J3" si="0">+F3+1</f>
        <v>2</v>
      </c>
      <c r="H3" s="60">
        <f t="shared" si="0"/>
        <v>3</v>
      </c>
      <c r="I3" s="60">
        <f t="shared" si="0"/>
        <v>4</v>
      </c>
      <c r="J3" s="60">
        <f t="shared" si="0"/>
        <v>5</v>
      </c>
      <c r="K3" s="61"/>
      <c r="L3" s="62" t="s">
        <v>10</v>
      </c>
    </row>
    <row r="4" spans="2:12" ht="13.15" customHeight="1" x14ac:dyDescent="0.2">
      <c r="E4" s="73"/>
    </row>
    <row r="5" spans="2:12" ht="13.15" customHeight="1" x14ac:dyDescent="0.2">
      <c r="B5" s="70" t="s">
        <v>8</v>
      </c>
      <c r="C5" s="71"/>
      <c r="D5" s="71"/>
      <c r="E5" s="74">
        <v>100</v>
      </c>
      <c r="F5" s="45">
        <f>+E5*(1+F6)</f>
        <v>112.5</v>
      </c>
      <c r="G5" s="45">
        <f>+F5*(1+G6)</f>
        <v>124.20000000000002</v>
      </c>
      <c r="H5" s="45">
        <f>+G5*(1+H6)</f>
        <v>134.5086</v>
      </c>
      <c r="I5" s="45">
        <f>+H5*(1+I6)</f>
        <v>142.84813320000001</v>
      </c>
      <c r="J5" s="45">
        <f>+I5*(1+J6)</f>
        <v>145.70509586400001</v>
      </c>
    </row>
    <row r="6" spans="2:12" ht="13.15" customHeight="1" x14ac:dyDescent="0.2">
      <c r="B6" s="63" t="s">
        <v>14</v>
      </c>
      <c r="C6" s="64"/>
      <c r="D6" s="64"/>
      <c r="E6" s="34">
        <v>0</v>
      </c>
      <c r="F6" s="33">
        <v>0.125</v>
      </c>
      <c r="G6" s="32">
        <f>+F6+$L6</f>
        <v>0.10400000000000001</v>
      </c>
      <c r="H6" s="32">
        <f>+G6+$L6</f>
        <v>8.3000000000000018E-2</v>
      </c>
      <c r="I6" s="32">
        <f>+H6+$L6</f>
        <v>6.200000000000002E-2</v>
      </c>
      <c r="J6" s="33">
        <v>0.02</v>
      </c>
      <c r="K6" s="65"/>
      <c r="L6" s="44">
        <f>+(J6-F6)/COUNTA(F3:J3)</f>
        <v>-2.0999999999999998E-2</v>
      </c>
    </row>
    <row r="7" spans="2:12" ht="13.15" customHeight="1" x14ac:dyDescent="0.2">
      <c r="B7" s="67"/>
      <c r="C7" s="64"/>
      <c r="D7" s="64"/>
      <c r="E7" s="35"/>
      <c r="F7" s="37"/>
      <c r="G7" s="36"/>
      <c r="H7" s="36"/>
      <c r="I7" s="36"/>
      <c r="J7" s="37"/>
      <c r="K7" s="65"/>
      <c r="L7" s="77"/>
    </row>
    <row r="8" spans="2:12" ht="13.15" customHeight="1" x14ac:dyDescent="0.2">
      <c r="B8" s="63" t="s">
        <v>15</v>
      </c>
      <c r="C8" s="64"/>
      <c r="D8" s="64"/>
      <c r="E8" s="39">
        <v>60</v>
      </c>
      <c r="F8" s="40">
        <f>+E8+$L$8</f>
        <v>90</v>
      </c>
      <c r="G8" s="40">
        <f t="shared" ref="G8:J8" si="1">+F8+$L$8</f>
        <v>120</v>
      </c>
      <c r="H8" s="40">
        <f t="shared" si="1"/>
        <v>150</v>
      </c>
      <c r="I8" s="40">
        <f t="shared" si="1"/>
        <v>180</v>
      </c>
      <c r="J8" s="40">
        <f t="shared" si="1"/>
        <v>210</v>
      </c>
      <c r="K8" s="65"/>
      <c r="L8" s="41">
        <v>30</v>
      </c>
    </row>
    <row r="9" spans="2:12" ht="13.15" customHeight="1" x14ac:dyDescent="0.2">
      <c r="B9" s="67"/>
      <c r="C9" s="64"/>
      <c r="D9" s="64"/>
      <c r="E9" s="35"/>
      <c r="F9" s="37"/>
      <c r="G9" s="36"/>
      <c r="H9" s="36"/>
      <c r="I9" s="36"/>
      <c r="J9" s="37"/>
      <c r="K9" s="65"/>
      <c r="L9" s="77"/>
    </row>
    <row r="10" spans="2:12" s="36" customFormat="1" ht="13.15" customHeight="1" x14ac:dyDescent="0.2">
      <c r="B10" s="46" t="s">
        <v>9</v>
      </c>
      <c r="C10" s="47"/>
      <c r="D10" s="47"/>
      <c r="E10" s="75">
        <f>+E5+E8</f>
        <v>160</v>
      </c>
      <c r="F10" s="48">
        <f t="shared" ref="F10:J10" si="2">+F5+F8</f>
        <v>202.5</v>
      </c>
      <c r="G10" s="48">
        <f t="shared" si="2"/>
        <v>244.20000000000002</v>
      </c>
      <c r="H10" s="48">
        <f t="shared" si="2"/>
        <v>284.5086</v>
      </c>
      <c r="I10" s="48">
        <f t="shared" si="2"/>
        <v>322.84813320000001</v>
      </c>
      <c r="J10" s="48">
        <f t="shared" si="2"/>
        <v>355.70509586399999</v>
      </c>
      <c r="L10" s="78"/>
    </row>
    <row r="11" spans="2:12" s="36" customFormat="1" ht="13.15" customHeight="1" x14ac:dyDescent="0.2">
      <c r="B11" s="42" t="s">
        <v>14</v>
      </c>
      <c r="C11" s="43"/>
      <c r="D11" s="43"/>
      <c r="E11" s="34">
        <v>0</v>
      </c>
      <c r="F11" s="32">
        <f>+F10/E10-1</f>
        <v>0.265625</v>
      </c>
      <c r="G11" s="32">
        <f t="shared" ref="G11:J11" si="3">+G10/F10-1</f>
        <v>0.20592592592592607</v>
      </c>
      <c r="H11" s="32">
        <f t="shared" si="3"/>
        <v>0.16506388206388189</v>
      </c>
      <c r="I11" s="32">
        <f t="shared" si="3"/>
        <v>0.13475702737984019</v>
      </c>
      <c r="J11" s="32">
        <f t="shared" si="3"/>
        <v>0.1017721934407021</v>
      </c>
      <c r="L11" s="78"/>
    </row>
    <row r="12" spans="2:12" ht="13.15" customHeight="1" x14ac:dyDescent="0.2">
      <c r="B12" s="64"/>
      <c r="C12" s="64"/>
      <c r="D12" s="64"/>
      <c r="E12" s="35"/>
      <c r="F12" s="36"/>
      <c r="G12" s="36"/>
      <c r="H12" s="36"/>
      <c r="I12" s="36"/>
      <c r="J12" s="36"/>
      <c r="K12" s="65"/>
    </row>
    <row r="13" spans="2:12" ht="13.15" customHeight="1" x14ac:dyDescent="0.2">
      <c r="B13" s="68" t="s">
        <v>17</v>
      </c>
      <c r="C13" s="69"/>
      <c r="D13" s="69"/>
      <c r="E13" s="76">
        <v>40</v>
      </c>
      <c r="F13" s="49">
        <f>+E13+$L13</f>
        <v>60</v>
      </c>
      <c r="G13" s="49">
        <f>+F13+$L13</f>
        <v>80</v>
      </c>
      <c r="H13" s="49">
        <f>+G13+$L13</f>
        <v>100</v>
      </c>
      <c r="I13" s="49">
        <f>+H13+$L13</f>
        <v>120</v>
      </c>
      <c r="J13" s="49">
        <f>+I13+$L13</f>
        <v>140</v>
      </c>
      <c r="K13" s="65"/>
      <c r="L13" s="41">
        <v>20</v>
      </c>
    </row>
    <row r="14" spans="2:12" ht="13.15" customHeight="1" x14ac:dyDescent="0.2">
      <c r="B14" s="67"/>
      <c r="C14" s="67"/>
      <c r="D14" s="67"/>
      <c r="E14" s="79"/>
      <c r="F14" s="65"/>
      <c r="G14" s="65"/>
      <c r="H14" s="65"/>
      <c r="I14" s="65"/>
      <c r="J14" s="65"/>
      <c r="K14" s="65"/>
    </row>
    <row r="15" spans="2:12" s="30" customFormat="1" ht="13.15" customHeight="1" x14ac:dyDescent="0.2">
      <c r="B15" s="50" t="s">
        <v>16</v>
      </c>
      <c r="C15" s="51"/>
      <c r="D15" s="51"/>
      <c r="E15" s="52">
        <f t="shared" ref="E15:J15" si="4">+E5/E$13</f>
        <v>2.5</v>
      </c>
      <c r="F15" s="52">
        <f t="shared" si="4"/>
        <v>1.875</v>
      </c>
      <c r="G15" s="52">
        <f t="shared" si="4"/>
        <v>1.5525000000000002</v>
      </c>
      <c r="H15" s="52">
        <f t="shared" si="4"/>
        <v>1.345086</v>
      </c>
      <c r="I15" s="52">
        <f t="shared" si="4"/>
        <v>1.19040111</v>
      </c>
      <c r="J15" s="53">
        <f t="shared" si="4"/>
        <v>1.0407506847428571</v>
      </c>
      <c r="L15" s="58"/>
    </row>
    <row r="16" spans="2:12" s="30" customFormat="1" ht="13.15" customHeight="1" x14ac:dyDescent="0.2">
      <c r="B16" s="54" t="s">
        <v>13</v>
      </c>
      <c r="C16" s="55"/>
      <c r="D16" s="55"/>
      <c r="E16" s="56">
        <f t="shared" ref="E16:J16" si="5">+E10/E$13</f>
        <v>4</v>
      </c>
      <c r="F16" s="56">
        <f t="shared" si="5"/>
        <v>3.375</v>
      </c>
      <c r="G16" s="56">
        <f t="shared" si="5"/>
        <v>3.0525000000000002</v>
      </c>
      <c r="H16" s="56">
        <f t="shared" si="5"/>
        <v>2.8450860000000002</v>
      </c>
      <c r="I16" s="56">
        <f t="shared" si="5"/>
        <v>2.6904011100000003</v>
      </c>
      <c r="J16" s="57">
        <f t="shared" si="5"/>
        <v>2.5407506847428571</v>
      </c>
      <c r="L16" s="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2023-01-18T12:21:52Z</dcterms:modified>
</cp:coreProperties>
</file>