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filterPrivacy="1"/>
  <xr:revisionPtr revIDLastSave="0" documentId="13_ncr:1_{CE13279A-FCCC-469B-8A08-0AF7C6702425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6" i="1" l="1"/>
  <c r="H7" i="1" s="1"/>
  <c r="I8" i="1" s="1"/>
  <c r="J9" i="1" s="1"/>
  <c r="K10" i="1" s="1"/>
  <c r="L11" i="1" s="1"/>
  <c r="H3" i="1"/>
  <c r="I3" i="1" s="1"/>
  <c r="J3" i="1" s="1"/>
  <c r="K3" i="1" s="1"/>
  <c r="L3" i="1" s="1"/>
  <c r="H4" i="1"/>
  <c r="I4" i="1" s="1"/>
  <c r="B8" i="1"/>
  <c r="B9" i="1" s="1"/>
  <c r="B10" i="1" s="1"/>
  <c r="B11" i="1" s="1"/>
  <c r="G8" i="1"/>
  <c r="G9" i="1" s="1"/>
  <c r="F7" i="1" l="1"/>
  <c r="J4" i="1"/>
  <c r="K4" i="1" s="1"/>
  <c r="L4" i="1" s="1"/>
  <c r="G10" i="1"/>
  <c r="F9" i="1"/>
  <c r="F8" i="1"/>
  <c r="E10" i="1" l="1"/>
  <c r="F10" i="1"/>
  <c r="G11" i="1"/>
  <c r="E9" i="1"/>
  <c r="E7" i="1"/>
  <c r="E8" i="1"/>
  <c r="F11" i="1" l="1"/>
  <c r="E11" i="1"/>
</calcChain>
</file>

<file path=xl/sharedStrings.xml><?xml version="1.0" encoding="utf-8"?>
<sst xmlns="http://schemas.openxmlformats.org/spreadsheetml/2006/main" count="15" uniqueCount="15">
  <si>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</si>
  <si>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</si>
  <si>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</si>
  <si>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</si>
  <si>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</si>
  <si>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</si>
  <si>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</si>
  <si>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</si>
  <si>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Internal Rate of Return (IRR)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</si>
  <si>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Internal Rate of Return (IRR)</t>
    </r>
  </si>
  <si>
    <t>MoM</t>
  </si>
  <si>
    <t>IRR</t>
  </si>
  <si>
    <t>Cash Inflows / (Outflows)</t>
  </si>
  <si>
    <t>Internal Rate of Return (IRR)</t>
  </si>
  <si>
    <t>Step Function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</si>
</sst>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0_);\(#,##0\);\-\-_);@_)"/>
    <numFmt numFmtId="165" formatCode="&quot;$&quot;0.0_);\(&quot;$&quot;0.0\)_);&quot;--&quot;_)"/>
    <numFmt numFmtId="166" formatCode="0.0\x_);\(0.0\x\)_);&quot;--&quot;_)"/>
    <numFmt numFmtId="167" formatCode="0.0%_);\(0.0%\)_);&quot;--&quot;_)"/>
    <numFmt numFmtId="168" formatCode="&quot;Exit Year&quot;\ 0_)"/>
    <numFmt numFmtId="169" formatCode="@_)"/>
    <numFmt numFmtId="170" formatCode="mm/dd/yy_)"/>
    <numFmt numFmtId="171" formatCode="&quot;Year&quot;\ 0_)"/>
    <numFmt numFmtId="172" formatCode="&quot;$&quot;0_);\(&quot;$&quot;0\)_);&quot;--&quot;_)"/>
  </numFmts>
  <fonts count="26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i/>
      <sz val="10"/>
      <color theme="1"/>
      <name val="Arial"/>
      <family val="2"/>
      <scheme val="minor"/>
    </font>
    <font>
      <sz val="10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81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/>
    <xf numFmtId="164" fontId="22" fillId="0" borderId="0" xfId="0" applyNumberFormat="1" applyFont="1"/>
    <xf numFmtId="164" fontId="22" fillId="9" borderId="0" xfId="0" applyNumberFormat="1" applyFont="1" applyFill="1"/>
    <xf numFmtId="165" fontId="0" fillId="0" borderId="17" xfId="0" applyNumberFormat="1" applyBorder="1" applyAlignment="1">
      <alignment horizontal="right"/>
    </xf>
    <xf numFmtId="169" fontId="0" fillId="0" borderId="0" xfId="0" quotePrefix="1" applyNumberFormat="1"/>
    <xf numFmtId="167" fontId="0" fillId="0" borderId="0" xfId="0" applyNumberFormat="1" applyAlignment="1">
      <alignment horizontal="right"/>
    </xf>
    <xf numFmtId="168" fontId="0" fillId="0" borderId="0" xfId="0" applyNumberFormat="1"/>
    <xf numFmtId="167" fontId="0" fillId="0" borderId="20" xfId="0" applyNumberFormat="1" applyBorder="1" applyAlignment="1">
      <alignment horizontal="center"/>
    </xf>
    <xf numFmtId="166" fontId="0" fillId="0" borderId="17" xfId="0" applyNumberFormat="1" applyBorder="1" applyAlignment="1">
      <alignment horizontal="center"/>
    </xf>
    <xf numFmtId="167" fontId="0" fillId="0" borderId="19" xfId="0" applyNumberFormat="1" applyBorder="1" applyAlignment="1">
      <alignment horizontal="center"/>
    </xf>
    <xf numFmtId="166" fontId="0" fillId="0" borderId="18" xfId="0" applyNumberFormat="1" applyBorder="1" applyAlignment="1">
      <alignment horizontal="center"/>
    </xf>
    <xf numFmtId="169" fontId="0" fillId="0" borderId="23" xfId="0" quotePrefix="1" applyNumberFormat="1" applyBorder="1"/>
    <xf numFmtId="169" fontId="22" fillId="0" borderId="23" xfId="0" quotePrefix="1" applyNumberFormat="1" applyFont="1" applyBorder="1"/>
    <xf numFmtId="171" fontId="22" fillId="0" borderId="24" xfId="0" applyNumberFormat="1" applyFont="1" applyBorder="1" applyAlignment="1">
      <alignment horizontal="right"/>
    </xf>
    <xf numFmtId="171" fontId="22" fillId="0" borderId="23" xfId="0" applyNumberFormat="1" applyFont="1" applyBorder="1" applyAlignment="1">
      <alignment horizontal="right"/>
    </xf>
    <xf numFmtId="170" fontId="0" fillId="0" borderId="24" xfId="0" applyNumberFormat="1" applyBorder="1" applyAlignment="1">
      <alignment horizontal="right"/>
    </xf>
    <xf numFmtId="170" fontId="0" fillId="0" borderId="23" xfId="0" applyNumberFormat="1" applyBorder="1" applyAlignment="1">
      <alignment horizontal="right"/>
    </xf>
    <xf numFmtId="169" fontId="24" fillId="0" borderId="0" xfId="0" quotePrefix="1" applyNumberFormat="1" applyFont="1"/>
    <xf numFmtId="167" fontId="24" fillId="0" borderId="0" xfId="0" applyNumberFormat="1" applyFont="1" applyAlignment="1">
      <alignment horizontal="right"/>
    </xf>
    <xf numFmtId="169" fontId="22" fillId="0" borderId="0" xfId="0" applyNumberFormat="1" applyFont="1"/>
    <xf numFmtId="164" fontId="0" fillId="0" borderId="0" xfId="0" applyNumberFormat="1" applyAlignment="1">
      <alignment horizontal="right"/>
    </xf>
    <xf numFmtId="172" fontId="25" fillId="0" borderId="0" xfId="0" applyNumberFormat="1" applyFont="1" applyAlignment="1">
      <alignment horizontal="right"/>
    </xf>
    <xf numFmtId="172" fontId="0" fillId="0" borderId="0" xfId="0" applyNumberFormat="1"/>
    <xf numFmtId="172" fontId="23" fillId="0" borderId="0" xfId="0" applyNumberFormat="1" applyFont="1" applyAlignment="1">
      <alignment horizontal="right"/>
    </xf>
    <xf numFmtId="172" fontId="0" fillId="0" borderId="0" xfId="0" applyNumberFormat="1" applyAlignment="1">
      <alignment horizontal="right"/>
    </xf>
    <xf numFmtId="172" fontId="23" fillId="0" borderId="22" xfId="0" applyNumberFormat="1" applyFont="1" applyBorder="1" applyAlignment="1">
      <alignment horizontal="center"/>
    </xf>
    <xf numFmtId="172" fontId="23" fillId="0" borderId="17" xfId="0" applyNumberFormat="1" applyFont="1" applyBorder="1" applyAlignment="1">
      <alignment horizontal="right"/>
    </xf>
    <xf numFmtId="172" fontId="25" fillId="0" borderId="17" xfId="0" applyNumberFormat="1" applyFont="1" applyBorder="1" applyAlignment="1">
      <alignment horizontal="right"/>
    </xf>
    <xf numFmtId="169" fontId="22" fillId="12" borderId="22" xfId="0" quotePrefix="1" applyNumberFormat="1" applyFont="1" applyFill="1" applyBorder="1" applyAlignment="1">
      <alignment horizontal="center"/>
    </xf>
    <xf numFmtId="169" fontId="22" fillId="12" borderId="21" xfId="0" quotePrefix="1" applyNumberFormat="1" applyFont="1" applyFill="1" applyBorder="1" applyAlignment="1">
      <alignment horizontal="center"/>
    </xf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irr-internal-rate-of-return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1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1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1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62" t="s">
        <v>6</v>
      </c>
      <c r="O3" s="63"/>
      <c r="P3" s="63"/>
      <c r="Q3" s="63"/>
      <c r="R3" s="63"/>
      <c r="S3" s="63"/>
      <c r="T3" s="63"/>
      <c r="U3" s="64"/>
      <c r="V3" s="8"/>
    </row>
    <row r="4" spans="2:22" ht="13.1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65"/>
      <c r="O4" s="66"/>
      <c r="P4" s="66"/>
      <c r="Q4" s="66"/>
      <c r="R4" s="66"/>
      <c r="S4" s="66"/>
      <c r="T4" s="66"/>
      <c r="U4" s="67"/>
      <c r="V4" s="8"/>
    </row>
    <row r="5" spans="2:22" ht="13.1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65"/>
      <c r="O5" s="66"/>
      <c r="P5" s="66"/>
      <c r="Q5" s="66"/>
      <c r="R5" s="66"/>
      <c r="S5" s="66"/>
      <c r="T5" s="66"/>
      <c r="U5" s="67"/>
      <c r="V5" s="8"/>
    </row>
    <row r="6" spans="2:22" ht="13.1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68"/>
      <c r="O6" s="69"/>
      <c r="P6" s="69"/>
      <c r="Q6" s="69"/>
      <c r="R6" s="69"/>
      <c r="S6" s="69"/>
      <c r="T6" s="69"/>
      <c r="U6" s="70"/>
      <c r="V6" s="8"/>
    </row>
    <row r="7" spans="2:22" ht="13.15" customHeight="1" x14ac:dyDescent="0.2">
      <c r="B7" s="19"/>
      <c r="C7" s="71" t="s">
        <v>8</v>
      </c>
      <c r="D7" s="71"/>
      <c r="E7" s="71"/>
      <c r="F7" s="71"/>
      <c r="G7" s="71"/>
      <c r="H7" s="71"/>
      <c r="I7" s="71"/>
      <c r="J7" s="71"/>
      <c r="K7" s="71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15" customHeight="1" thickBot="1" x14ac:dyDescent="0.25">
      <c r="B8" s="19"/>
      <c r="C8" s="71"/>
      <c r="D8" s="71"/>
      <c r="E8" s="71"/>
      <c r="F8" s="71"/>
      <c r="G8" s="71"/>
      <c r="H8" s="71"/>
      <c r="I8" s="71"/>
      <c r="J8" s="71"/>
      <c r="K8" s="71"/>
      <c r="L8" s="17"/>
      <c r="M8" s="9"/>
      <c r="N8" s="62" t="s">
        <v>5</v>
      </c>
      <c r="O8" s="63"/>
      <c r="P8" s="63"/>
      <c r="Q8" s="63"/>
      <c r="R8" s="63"/>
      <c r="S8" s="63"/>
      <c r="T8" s="63"/>
      <c r="U8" s="64"/>
      <c r="V8" s="8"/>
    </row>
    <row r="9" spans="2:22" ht="13.1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65"/>
      <c r="O9" s="66"/>
      <c r="P9" s="66"/>
      <c r="Q9" s="66"/>
      <c r="R9" s="66"/>
      <c r="S9" s="66"/>
      <c r="T9" s="66"/>
      <c r="U9" s="67"/>
      <c r="V9" s="8"/>
    </row>
    <row r="10" spans="2:22" ht="13.1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65"/>
      <c r="O10" s="66"/>
      <c r="P10" s="66"/>
      <c r="Q10" s="66"/>
      <c r="R10" s="66"/>
      <c r="S10" s="66"/>
      <c r="T10" s="66"/>
      <c r="U10" s="67"/>
      <c r="V10" s="8"/>
    </row>
    <row r="11" spans="2:22" ht="13.15" customHeight="1" x14ac:dyDescent="0.2">
      <c r="B11" s="11"/>
      <c r="C11" s="72" t="s">
        <v>9</v>
      </c>
      <c r="D11" s="73"/>
      <c r="E11" s="73"/>
      <c r="F11" s="73"/>
      <c r="G11" s="73"/>
      <c r="H11" s="73"/>
      <c r="I11" s="73"/>
      <c r="J11" s="73"/>
      <c r="K11" s="74"/>
      <c r="L11" s="10"/>
      <c r="M11" s="9"/>
      <c r="N11" s="68"/>
      <c r="O11" s="69"/>
      <c r="P11" s="69"/>
      <c r="Q11" s="69"/>
      <c r="R11" s="69"/>
      <c r="S11" s="69"/>
      <c r="T11" s="69"/>
      <c r="U11" s="70"/>
      <c r="V11" s="8"/>
    </row>
    <row r="12" spans="2:22" ht="13.15" customHeight="1" x14ac:dyDescent="0.2">
      <c r="B12" s="11"/>
      <c r="C12" s="75"/>
      <c r="D12" s="76"/>
      <c r="E12" s="76"/>
      <c r="F12" s="76"/>
      <c r="G12" s="76"/>
      <c r="H12" s="76"/>
      <c r="I12" s="76"/>
      <c r="J12" s="76"/>
      <c r="K12" s="77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15" customHeight="1" x14ac:dyDescent="0.2">
      <c r="B13" s="11"/>
      <c r="C13" s="75"/>
      <c r="D13" s="76"/>
      <c r="E13" s="76"/>
      <c r="F13" s="76"/>
      <c r="G13" s="76"/>
      <c r="H13" s="76"/>
      <c r="I13" s="76"/>
      <c r="J13" s="76"/>
      <c r="K13" s="77"/>
      <c r="L13" s="10"/>
      <c r="M13" s="9"/>
      <c r="N13" s="62" t="s">
        <v>4</v>
      </c>
      <c r="O13" s="63"/>
      <c r="P13" s="63"/>
      <c r="Q13" s="63"/>
      <c r="R13" s="63"/>
      <c r="S13" s="63"/>
      <c r="T13" s="63"/>
      <c r="U13" s="64"/>
      <c r="V13" s="8"/>
    </row>
    <row r="14" spans="2:22" ht="13.15" customHeight="1" x14ac:dyDescent="0.2">
      <c r="B14" s="11"/>
      <c r="C14" s="75"/>
      <c r="D14" s="76"/>
      <c r="E14" s="76"/>
      <c r="F14" s="76"/>
      <c r="G14" s="76"/>
      <c r="H14" s="76"/>
      <c r="I14" s="76"/>
      <c r="J14" s="76"/>
      <c r="K14" s="77"/>
      <c r="L14" s="14"/>
      <c r="M14" s="9"/>
      <c r="N14" s="65"/>
      <c r="O14" s="66"/>
      <c r="P14" s="66"/>
      <c r="Q14" s="66"/>
      <c r="R14" s="66"/>
      <c r="S14" s="66"/>
      <c r="T14" s="66"/>
      <c r="U14" s="67"/>
      <c r="V14" s="8"/>
    </row>
    <row r="15" spans="2:22" ht="13.15" customHeight="1" x14ac:dyDescent="0.2">
      <c r="B15" s="11"/>
      <c r="C15" s="75"/>
      <c r="D15" s="76"/>
      <c r="E15" s="76"/>
      <c r="F15" s="76"/>
      <c r="G15" s="76"/>
      <c r="H15" s="76"/>
      <c r="I15" s="76"/>
      <c r="J15" s="76"/>
      <c r="K15" s="77"/>
      <c r="L15" s="10"/>
      <c r="M15" s="9"/>
      <c r="N15" s="65"/>
      <c r="O15" s="66"/>
      <c r="P15" s="66"/>
      <c r="Q15" s="66"/>
      <c r="R15" s="66"/>
      <c r="S15" s="66"/>
      <c r="T15" s="66"/>
      <c r="U15" s="67"/>
      <c r="V15" s="8"/>
    </row>
    <row r="16" spans="2:22" ht="13.15" customHeight="1" x14ac:dyDescent="0.2">
      <c r="B16" s="11"/>
      <c r="C16" s="78"/>
      <c r="D16" s="79"/>
      <c r="E16" s="79"/>
      <c r="F16" s="79"/>
      <c r="G16" s="79"/>
      <c r="H16" s="79"/>
      <c r="I16" s="79"/>
      <c r="J16" s="79"/>
      <c r="K16" s="80"/>
      <c r="L16" s="10"/>
      <c r="M16" s="9"/>
      <c r="N16" s="68"/>
      <c r="O16" s="69"/>
      <c r="P16" s="69"/>
      <c r="Q16" s="69"/>
      <c r="R16" s="69"/>
      <c r="S16" s="69"/>
      <c r="T16" s="69"/>
      <c r="U16" s="70"/>
      <c r="V16" s="8"/>
    </row>
    <row r="17" spans="2:22" ht="13.1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15" customHeight="1" x14ac:dyDescent="0.2">
      <c r="B18" s="11"/>
      <c r="C18" s="60" t="s">
        <v>3</v>
      </c>
      <c r="D18" s="60"/>
      <c r="E18" s="60"/>
      <c r="F18" s="60"/>
      <c r="G18" s="60"/>
      <c r="H18" s="60"/>
      <c r="I18" s="60"/>
      <c r="J18" s="60"/>
      <c r="K18" s="60"/>
      <c r="L18" s="10"/>
      <c r="M18" s="9"/>
      <c r="N18" s="62" t="s">
        <v>2</v>
      </c>
      <c r="O18" s="63"/>
      <c r="P18" s="63"/>
      <c r="Q18" s="63"/>
      <c r="R18" s="63"/>
      <c r="S18" s="63"/>
      <c r="T18" s="63"/>
      <c r="U18" s="64"/>
      <c r="V18" s="8"/>
    </row>
    <row r="19" spans="2:22" ht="13.15" customHeight="1" x14ac:dyDescent="0.2">
      <c r="B19" s="11"/>
      <c r="C19" s="60"/>
      <c r="D19" s="60"/>
      <c r="E19" s="60"/>
      <c r="F19" s="60"/>
      <c r="G19" s="60"/>
      <c r="H19" s="60"/>
      <c r="I19" s="60"/>
      <c r="J19" s="60"/>
      <c r="K19" s="60"/>
      <c r="L19" s="10"/>
      <c r="M19" s="9"/>
      <c r="N19" s="65"/>
      <c r="O19" s="66"/>
      <c r="P19" s="66"/>
      <c r="Q19" s="66"/>
      <c r="R19" s="66"/>
      <c r="S19" s="66"/>
      <c r="T19" s="66"/>
      <c r="U19" s="67"/>
      <c r="V19" s="8"/>
    </row>
    <row r="20" spans="2:22" ht="13.15" customHeight="1" x14ac:dyDescent="0.2">
      <c r="B20" s="11"/>
      <c r="C20" s="60"/>
      <c r="D20" s="60"/>
      <c r="E20" s="60"/>
      <c r="F20" s="60"/>
      <c r="G20" s="60"/>
      <c r="H20" s="60"/>
      <c r="I20" s="60"/>
      <c r="J20" s="60"/>
      <c r="K20" s="60"/>
      <c r="L20" s="10"/>
      <c r="M20" s="9"/>
      <c r="N20" s="65"/>
      <c r="O20" s="66"/>
      <c r="P20" s="66"/>
      <c r="Q20" s="66"/>
      <c r="R20" s="66"/>
      <c r="S20" s="66"/>
      <c r="T20" s="66"/>
      <c r="U20" s="67"/>
      <c r="V20" s="8"/>
    </row>
    <row r="21" spans="2:22" ht="13.15" customHeight="1" x14ac:dyDescent="0.2">
      <c r="B21" s="11"/>
      <c r="C21" s="60"/>
      <c r="D21" s="60"/>
      <c r="E21" s="60"/>
      <c r="F21" s="60"/>
      <c r="G21" s="60"/>
      <c r="H21" s="60"/>
      <c r="I21" s="60"/>
      <c r="J21" s="60"/>
      <c r="K21" s="60"/>
      <c r="L21" s="10"/>
      <c r="M21" s="9"/>
      <c r="N21" s="68"/>
      <c r="O21" s="69"/>
      <c r="P21" s="69"/>
      <c r="Q21" s="69"/>
      <c r="R21" s="69"/>
      <c r="S21" s="69"/>
      <c r="T21" s="69"/>
      <c r="U21" s="70"/>
      <c r="V21" s="8"/>
    </row>
    <row r="22" spans="2:22" ht="13.15" customHeight="1" x14ac:dyDescent="0.2">
      <c r="B22" s="11"/>
      <c r="C22" s="60"/>
      <c r="D22" s="60"/>
      <c r="E22" s="60"/>
      <c r="F22" s="60"/>
      <c r="G22" s="60"/>
      <c r="H22" s="60"/>
      <c r="I22" s="60"/>
      <c r="J22" s="60"/>
      <c r="K22" s="60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15" customHeight="1" x14ac:dyDescent="0.2">
      <c r="B23" s="11"/>
      <c r="C23" s="60"/>
      <c r="D23" s="60"/>
      <c r="E23" s="60"/>
      <c r="F23" s="60"/>
      <c r="G23" s="60"/>
      <c r="H23" s="60"/>
      <c r="I23" s="60"/>
      <c r="J23" s="60"/>
      <c r="K23" s="60"/>
      <c r="L23" s="10"/>
      <c r="M23" s="9"/>
      <c r="N23" s="62" t="s">
        <v>1</v>
      </c>
      <c r="O23" s="63"/>
      <c r="P23" s="63"/>
      <c r="Q23" s="63"/>
      <c r="R23" s="63"/>
      <c r="S23" s="63"/>
      <c r="T23" s="63"/>
      <c r="U23" s="64"/>
      <c r="V23" s="8"/>
    </row>
    <row r="24" spans="2:22" ht="13.15" customHeight="1" x14ac:dyDescent="0.2">
      <c r="B24" s="11"/>
      <c r="C24" s="61" t="s">
        <v>0</v>
      </c>
      <c r="D24" s="61"/>
      <c r="E24" s="61"/>
      <c r="F24" s="61"/>
      <c r="G24" s="61"/>
      <c r="H24" s="61"/>
      <c r="I24" s="61"/>
      <c r="J24" s="61"/>
      <c r="K24" s="61"/>
      <c r="L24" s="10"/>
      <c r="M24" s="9"/>
      <c r="N24" s="65"/>
      <c r="O24" s="66"/>
      <c r="P24" s="66"/>
      <c r="Q24" s="66"/>
      <c r="R24" s="66"/>
      <c r="S24" s="66"/>
      <c r="T24" s="66"/>
      <c r="U24" s="67"/>
      <c r="V24" s="8"/>
    </row>
    <row r="25" spans="2:22" ht="13.15" customHeight="1" x14ac:dyDescent="0.2">
      <c r="B25" s="11"/>
      <c r="C25" s="61"/>
      <c r="D25" s="61"/>
      <c r="E25" s="61"/>
      <c r="F25" s="61"/>
      <c r="G25" s="61"/>
      <c r="H25" s="61"/>
      <c r="I25" s="61"/>
      <c r="J25" s="61"/>
      <c r="K25" s="61"/>
      <c r="L25" s="10"/>
      <c r="M25" s="9"/>
      <c r="N25" s="65"/>
      <c r="O25" s="66"/>
      <c r="P25" s="66"/>
      <c r="Q25" s="66"/>
      <c r="R25" s="66"/>
      <c r="S25" s="66"/>
      <c r="T25" s="66"/>
      <c r="U25" s="67"/>
      <c r="V25" s="8"/>
    </row>
    <row r="26" spans="2:22" ht="13.15" customHeight="1" x14ac:dyDescent="0.2">
      <c r="B26" s="11"/>
      <c r="C26" s="61"/>
      <c r="D26" s="61"/>
      <c r="E26" s="61"/>
      <c r="F26" s="61"/>
      <c r="G26" s="61"/>
      <c r="H26" s="61"/>
      <c r="I26" s="61"/>
      <c r="J26" s="61"/>
      <c r="K26" s="61"/>
      <c r="L26" s="10"/>
      <c r="M26" s="9"/>
      <c r="N26" s="68"/>
      <c r="O26" s="69"/>
      <c r="P26" s="69"/>
      <c r="Q26" s="69"/>
      <c r="R26" s="69"/>
      <c r="S26" s="69"/>
      <c r="T26" s="69"/>
      <c r="U26" s="70"/>
      <c r="V26" s="8"/>
    </row>
    <row r="27" spans="2:22" ht="13.1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7LaCxAQZvOlqCE6s2RNajNTgLy7lCQEsuaeBeGNHvy6uZoFNC0PWlC83hHowpu/Nb5KcZ6+LacUWL1RzTGV+Qw==" saltValue="JUZQJuEcEuHPyWajGwRc2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Internal Rate of Return (IRR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L11"/>
  <sheetViews>
    <sheetView showGridLines="0" zoomScaleNormal="100" workbookViewId="0"/>
  </sheetViews>
  <sheetFormatPr defaultColWidth="10.7109375" defaultRowHeight="13.15" customHeight="1" x14ac:dyDescent="0.2"/>
  <cols>
    <col min="1" max="1" width="2.7109375" style="30" customWidth="1"/>
    <col min="2" max="2" width="10.7109375" style="30" customWidth="1"/>
    <col min="3" max="16384" width="10.7109375" style="30"/>
  </cols>
  <sheetData>
    <row r="2" spans="2:12" s="31" customFormat="1" ht="13.15" customHeight="1" x14ac:dyDescent="0.2">
      <c r="B2" s="32" t="s">
        <v>13</v>
      </c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2:12" ht="13.15" customHeight="1" x14ac:dyDescent="0.2">
      <c r="B3" s="41" t="s">
        <v>7</v>
      </c>
      <c r="C3" s="42"/>
      <c r="D3" s="42"/>
      <c r="E3" s="42"/>
      <c r="F3" s="42"/>
      <c r="G3" s="43">
        <v>0</v>
      </c>
      <c r="H3" s="44">
        <f>+G3+1</f>
        <v>1</v>
      </c>
      <c r="I3" s="44">
        <f>+H3+1</f>
        <v>2</v>
      </c>
      <c r="J3" s="44">
        <f>+I3+1</f>
        <v>3</v>
      </c>
      <c r="K3" s="44">
        <f>+J3+1</f>
        <v>4</v>
      </c>
      <c r="L3" s="44">
        <f>+K3+1</f>
        <v>5</v>
      </c>
    </row>
    <row r="4" spans="2:12" ht="13.15" customHeight="1" x14ac:dyDescent="0.2">
      <c r="B4" s="41"/>
      <c r="C4" s="41"/>
      <c r="D4" s="41"/>
      <c r="E4" s="41"/>
      <c r="F4" s="41"/>
      <c r="G4" s="45">
        <v>44561</v>
      </c>
      <c r="H4" s="46">
        <f>+EOMONTH(G4,12)</f>
        <v>44926</v>
      </c>
      <c r="I4" s="46">
        <f>+EOMONTH(H4,12)</f>
        <v>45291</v>
      </c>
      <c r="J4" s="46">
        <f>+EOMONTH(I4,12)</f>
        <v>45657</v>
      </c>
      <c r="K4" s="46">
        <f>+EOMONTH(J4,12)</f>
        <v>46022</v>
      </c>
      <c r="L4" s="46">
        <f>+EOMONTH(K4,12)</f>
        <v>46387</v>
      </c>
    </row>
    <row r="5" spans="2:12" ht="13.15" customHeight="1" x14ac:dyDescent="0.2">
      <c r="D5" s="47"/>
      <c r="E5" s="47"/>
      <c r="F5" s="47"/>
      <c r="G5" s="33"/>
      <c r="H5" s="48"/>
      <c r="I5" s="48"/>
      <c r="J5" s="48"/>
      <c r="K5" s="48"/>
    </row>
    <row r="6" spans="2:12" ht="13.15" customHeight="1" x14ac:dyDescent="0.2">
      <c r="B6" s="49" t="s">
        <v>12</v>
      </c>
      <c r="C6" s="34"/>
      <c r="D6" s="34"/>
      <c r="E6" s="58" t="s">
        <v>11</v>
      </c>
      <c r="F6" s="59" t="s">
        <v>10</v>
      </c>
      <c r="G6" s="33"/>
      <c r="H6" s="35"/>
      <c r="I6" s="35"/>
      <c r="J6" s="35"/>
      <c r="K6" s="50" t="s">
        <v>14</v>
      </c>
      <c r="L6" s="55">
        <f>+K12+25</f>
        <v>25</v>
      </c>
    </row>
    <row r="7" spans="2:12" ht="13.15" customHeight="1" x14ac:dyDescent="0.2">
      <c r="B7" s="36">
        <v>1</v>
      </c>
      <c r="C7"/>
      <c r="D7"/>
      <c r="E7" s="37">
        <f>+XIRR(G7:L7,$G$4:$L$4)</f>
        <v>0.29411764740943913</v>
      </c>
      <c r="F7" s="38">
        <f>SUM(H7:L7)/-G7</f>
        <v>1.2941176470588236</v>
      </c>
      <c r="G7" s="56">
        <v>-85</v>
      </c>
      <c r="H7" s="51">
        <f>-G7+$L$6</f>
        <v>110</v>
      </c>
      <c r="I7" s="52"/>
      <c r="J7" s="52"/>
      <c r="K7" s="52"/>
      <c r="L7" s="52"/>
    </row>
    <row r="8" spans="2:12" ht="13.15" customHeight="1" x14ac:dyDescent="0.2">
      <c r="B8" s="36">
        <f>+B7+1</f>
        <v>2</v>
      </c>
      <c r="C8"/>
      <c r="D8"/>
      <c r="E8" s="37">
        <f>+XIRR(G8:L8,$G$4:$L$4)</f>
        <v>0.26025207638740533</v>
      </c>
      <c r="F8" s="38">
        <f>SUM(H8:L8)/-G8</f>
        <v>1.588235294117647</v>
      </c>
      <c r="G8" s="57">
        <f>+G7</f>
        <v>-85</v>
      </c>
      <c r="H8" s="53">
        <v>0</v>
      </c>
      <c r="I8" s="51">
        <f>+H7+$L$6</f>
        <v>135</v>
      </c>
      <c r="J8" s="54"/>
      <c r="K8" s="54"/>
      <c r="L8" s="54"/>
    </row>
    <row r="9" spans="2:12" s="31" customFormat="1" ht="13.15" customHeight="1" x14ac:dyDescent="0.2">
      <c r="B9" s="36">
        <f>+B8+1</f>
        <v>3</v>
      </c>
      <c r="C9"/>
      <c r="D9"/>
      <c r="E9" s="37">
        <f>+XIRR(G9:L9,$G$4:$L$4)</f>
        <v>0.23447833657264708</v>
      </c>
      <c r="F9" s="38">
        <f>SUM(H9:L9)/-G9</f>
        <v>1.8823529411764706</v>
      </c>
      <c r="G9" s="57">
        <f>+G8</f>
        <v>-85</v>
      </c>
      <c r="H9" s="53">
        <v>0</v>
      </c>
      <c r="I9" s="53">
        <v>0</v>
      </c>
      <c r="J9" s="51">
        <f>+I8+$L$6</f>
        <v>160</v>
      </c>
      <c r="K9" s="52"/>
      <c r="L9" s="52"/>
    </row>
    <row r="10" spans="2:12" ht="13.15" customHeight="1" x14ac:dyDescent="0.2">
      <c r="B10" s="36">
        <f>+B9+1</f>
        <v>4</v>
      </c>
      <c r="C10"/>
      <c r="D10"/>
      <c r="E10" s="37">
        <f>+XIRR(G10:L10,$G$4:$L$4)</f>
        <v>0.21445214152336123</v>
      </c>
      <c r="F10" s="38">
        <f>SUM(H10:L10)/-G10</f>
        <v>2.1764705882352939</v>
      </c>
      <c r="G10" s="57">
        <f>+G9</f>
        <v>-85</v>
      </c>
      <c r="H10" s="53">
        <v>0</v>
      </c>
      <c r="I10" s="53">
        <v>0</v>
      </c>
      <c r="J10" s="53">
        <v>0</v>
      </c>
      <c r="K10" s="51">
        <f>+J9+$L$6</f>
        <v>185</v>
      </c>
      <c r="L10" s="52"/>
    </row>
    <row r="11" spans="2:12" ht="13.15" customHeight="1" x14ac:dyDescent="0.2">
      <c r="B11" s="36">
        <f>+B10+1</f>
        <v>5</v>
      </c>
      <c r="C11"/>
      <c r="D11"/>
      <c r="E11" s="39">
        <f>+XIRR(G11:L11,$G$4:$L$4)</f>
        <v>0.19816616177558899</v>
      </c>
      <c r="F11" s="40">
        <f>SUM(H11:L11)/-G11</f>
        <v>2.4705882352941178</v>
      </c>
      <c r="G11" s="57">
        <f>+G10</f>
        <v>-85</v>
      </c>
      <c r="H11" s="53">
        <v>0</v>
      </c>
      <c r="I11" s="53">
        <v>0</v>
      </c>
      <c r="J11" s="53">
        <v>0</v>
      </c>
      <c r="K11" s="53">
        <v>0</v>
      </c>
      <c r="L11" s="51">
        <f>+K10+$L$6</f>
        <v>210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2023-01-18T07:15:03Z</dcterms:modified>
</cp:coreProperties>
</file>