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5C62781-FBB1-4F89-B9CF-98B3385C350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J3" i="1" s="1"/>
  <c r="H3" i="1"/>
  <c r="H10" i="1"/>
  <c r="G7" i="1"/>
  <c r="G6" i="1"/>
  <c r="G8" i="1" l="1"/>
  <c r="G11" i="1" s="1"/>
  <c r="G12" i="1" s="1"/>
  <c r="I10" i="1"/>
  <c r="H5" i="1" l="1"/>
  <c r="H7" i="1" s="1"/>
  <c r="J10" i="1"/>
  <c r="H6" i="1" l="1"/>
  <c r="H8" i="1" s="1"/>
  <c r="I5" i="1" s="1"/>
  <c r="H11" i="1" l="1"/>
  <c r="H12" i="1" s="1"/>
  <c r="I6" i="1"/>
  <c r="I7" i="1"/>
  <c r="I8" i="1" s="1"/>
  <c r="J5" i="1" l="1"/>
  <c r="I11" i="1"/>
  <c r="I12" i="1" s="1"/>
  <c r="J6" i="1" l="1"/>
  <c r="J7" i="1"/>
  <c r="J8" i="1" l="1"/>
  <c r="J11" i="1" s="1"/>
  <c r="J12" i="1" s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<sst xmlns="http://schemas.openxmlformats.org/spreadsheetml/2006/main" count="20" uniqueCount="20">
  <si>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</si>
  <si>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</si>
  <si>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</si>
  <si>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</si>
  <si>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</si>
  <si>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</si>
  <si>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</si>
  <si>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Churn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</si>
  <si>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Churn Rate</t>
    </r>
  </si>
  <si>
    <t>Churn Rate</t>
  </si>
  <si>
    <t>($ in 000s)</t>
  </si>
  <si>
    <t>Beginning Subscribers</t>
  </si>
  <si>
    <t>% Additions</t>
  </si>
  <si>
    <t>Ending Subscribers</t>
  </si>
  <si>
    <t>Average Revenue Per User (ARPU)</t>
  </si>
  <si>
    <t>Total Revenue</t>
  </si>
  <si>
    <t>(+) New Subscribers</t>
  </si>
  <si>
    <t>(–) Churned Subscribers</t>
  </si>
  <si>
    <t>(×) Average Number of Subscribers</t>
  </si>
  <si>
    <t>% Churn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</si>
</sst>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7" formatCode="#,##0_);\(#,##0\);&quot;--&quot;_);@_)"/>
    <numFmt numFmtId="168" formatCode="#,##0.0%_);\(#,##0.0%\);&quot;--&quot;_);@_)"/>
    <numFmt numFmtId="169" formatCode="&quot;$&quot;#,##0.00_);\(&quot;$&quot;#,##0.00\);&quot;--&quot;_);@_)"/>
    <numFmt numFmtId="170" formatCode="&quot;$&quot;#,##0_);\(&quot;$&quot;#,##0\);&quot;--&quot;_);@_)"/>
    <numFmt numFmtId="171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ont="1" applyAlignment="1">
      <alignment vertical="center"/>
    </xf>
    <xf numFmtId="49" fontId="0" fillId="0" borderId="0" xfId="0" quotePrefix="1" applyNumberFormat="1" applyFont="1" applyAlignment="1">
      <alignment vertical="center"/>
    </xf>
    <xf numFmtId="167" fontId="0" fillId="0" borderId="0" xfId="0" quotePrefix="1" applyNumberFormat="1" applyFont="1" applyAlignment="1">
      <alignment horizontal="right" vertical="center"/>
    </xf>
    <xf numFmtId="169" fontId="0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7" fontId="24" fillId="0" borderId="0" xfId="0" applyNumberFormat="1" applyFont="1" applyAlignment="1">
      <alignment vertical="center"/>
    </xf>
    <xf numFmtId="49" fontId="22" fillId="12" borderId="18" xfId="0" quotePrefix="1" applyNumberFormat="1" applyFont="1" applyFill="1" applyBorder="1" applyAlignment="1">
      <alignment vertical="center"/>
    </xf>
    <xf numFmtId="167" fontId="22" fillId="12" borderId="18" xfId="0" applyNumberFormat="1" applyFont="1" applyFill="1" applyBorder="1" applyAlignment="1">
      <alignment vertical="center"/>
    </xf>
    <xf numFmtId="169" fontId="23" fillId="0" borderId="0" xfId="0" applyNumberFormat="1" applyFont="1" applyAlignment="1">
      <alignment vertical="center"/>
    </xf>
    <xf numFmtId="170" fontId="22" fillId="12" borderId="18" xfId="0" applyNumberFormat="1" applyFont="1" applyFill="1" applyBorder="1" applyAlignment="1">
      <alignment vertical="center"/>
    </xf>
    <xf numFmtId="49" fontId="0" fillId="0" borderId="17" xfId="0" quotePrefix="1" applyNumberFormat="1" applyFont="1" applyBorder="1" applyAlignment="1">
      <alignment vertical="center"/>
    </xf>
    <xf numFmtId="168" fontId="23" fillId="13" borderId="19" xfId="0" applyNumberFormat="1" applyFont="1" applyFill="1" applyBorder="1" applyAlignment="1">
      <alignment horizontal="center" vertical="center"/>
    </xf>
    <xf numFmtId="164" fontId="0" fillId="0" borderId="17" xfId="0" applyNumberFormat="1" applyFont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71" fontId="0" fillId="0" borderId="17" xfId="0" quotePrefix="1" applyNumberFormat="1" applyFont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hurn-rate-custom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VEl/HMvup8iKZUy9sRJrFKcXR//t0AJBMFwCEjCYGMA42Z0V4z0rbrx/yTEAldyewcOjwH9CTjGCMthaXnmQg==" saltValue="zp1UFjKcmQIMtmLz7Y/D6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hur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2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</row>
    <row r="3" spans="2:12" s="31" customFormat="1" ht="13.2" customHeight="1" x14ac:dyDescent="0.25">
      <c r="B3" s="64" t="s">
        <v>10</v>
      </c>
      <c r="C3" s="64"/>
      <c r="D3" s="66"/>
      <c r="E3" s="66"/>
      <c r="F3" s="66"/>
      <c r="G3" s="69">
        <v>1</v>
      </c>
      <c r="H3" s="69">
        <f>+G3+1</f>
        <v>2</v>
      </c>
      <c r="I3" s="69">
        <f t="shared" ref="I3:J3" si="0">+H3+1</f>
        <v>3</v>
      </c>
      <c r="J3" s="69">
        <f t="shared" si="0"/>
        <v>4</v>
      </c>
    </row>
    <row r="4" spans="2:12" ht="13.2" customHeight="1" x14ac:dyDescent="0.25">
      <c r="B4" s="67"/>
      <c r="C4" s="67"/>
      <c r="D4" s="67"/>
      <c r="E4" s="67"/>
      <c r="F4" s="67"/>
      <c r="G4" s="67"/>
      <c r="H4" s="67"/>
      <c r="I4" s="67"/>
      <c r="J4" s="67"/>
    </row>
    <row r="5" spans="2:12" ht="13.2" customHeight="1" x14ac:dyDescent="0.25">
      <c r="B5" s="55" t="s">
        <v>11</v>
      </c>
      <c r="C5" s="55"/>
      <c r="D5" s="67"/>
      <c r="E5" s="67"/>
      <c r="F5" s="67"/>
      <c r="G5" s="58">
        <v>250</v>
      </c>
      <c r="H5" s="54">
        <f>+G8</f>
        <v>270</v>
      </c>
      <c r="I5" s="54">
        <f>+H8</f>
        <v>291.60000000000002</v>
      </c>
      <c r="J5" s="54">
        <f>+I8</f>
        <v>314.92800000000005</v>
      </c>
    </row>
    <row r="6" spans="2:12" ht="13.2" customHeight="1" x14ac:dyDescent="0.25">
      <c r="B6" s="55" t="s">
        <v>16</v>
      </c>
      <c r="C6" s="55"/>
      <c r="D6" s="67"/>
      <c r="E6" s="56" t="s">
        <v>12</v>
      </c>
      <c r="F6" s="65">
        <v>0.14000000000000001</v>
      </c>
      <c r="G6" s="59">
        <f>$F6*G$5</f>
        <v>35</v>
      </c>
      <c r="H6" s="59">
        <f>$F6*H$5</f>
        <v>37.800000000000004</v>
      </c>
      <c r="I6" s="59">
        <f>$F6*I$5</f>
        <v>40.824000000000005</v>
      </c>
      <c r="J6" s="59">
        <f>$F6*J$5</f>
        <v>44.089920000000014</v>
      </c>
    </row>
    <row r="7" spans="2:12" ht="13.2" customHeight="1" x14ac:dyDescent="0.25">
      <c r="B7" s="55" t="s">
        <v>17</v>
      </c>
      <c r="C7" s="55"/>
      <c r="D7" s="67"/>
      <c r="E7" s="56" t="s">
        <v>19</v>
      </c>
      <c r="F7" s="65">
        <v>0.06</v>
      </c>
      <c r="G7" s="54">
        <f>-$F7*G$5</f>
        <v>-15</v>
      </c>
      <c r="H7" s="54">
        <f>-$F7*H$5</f>
        <v>-16.2</v>
      </c>
      <c r="I7" s="54">
        <f>-$F7*I$5</f>
        <v>-17.496000000000002</v>
      </c>
      <c r="J7" s="54">
        <f>-$F7*J$5</f>
        <v>-18.895680000000002</v>
      </c>
    </row>
    <row r="8" spans="2:12" ht="13.2" customHeight="1" x14ac:dyDescent="0.25">
      <c r="B8" s="60" t="s">
        <v>13</v>
      </c>
      <c r="C8" s="60"/>
      <c r="D8" s="68"/>
      <c r="E8" s="68"/>
      <c r="F8" s="68"/>
      <c r="G8" s="61">
        <f>+SUM(G5:G7)</f>
        <v>270</v>
      </c>
      <c r="H8" s="61">
        <f>+SUM(H5:H7)</f>
        <v>291.60000000000002</v>
      </c>
      <c r="I8" s="61">
        <f>+SUM(I5:I7)</f>
        <v>314.92800000000005</v>
      </c>
      <c r="J8" s="61">
        <f>+SUM(J5:J7)</f>
        <v>340.12224000000003</v>
      </c>
    </row>
    <row r="9" spans="2:12" ht="13.2" customHeight="1" x14ac:dyDescent="0.25">
      <c r="B9" s="67"/>
      <c r="C9" s="67"/>
      <c r="D9" s="67"/>
      <c r="E9" s="67"/>
      <c r="F9" s="67"/>
      <c r="G9" s="67"/>
      <c r="H9" s="67"/>
      <c r="I9" s="67"/>
      <c r="J9" s="67"/>
    </row>
    <row r="10" spans="2:12" ht="13.2" customHeight="1" x14ac:dyDescent="0.25">
      <c r="B10" s="55" t="s">
        <v>14</v>
      </c>
      <c r="C10" s="55"/>
      <c r="D10" s="67"/>
      <c r="E10" s="67"/>
      <c r="F10" s="67"/>
      <c r="G10" s="62">
        <v>16</v>
      </c>
      <c r="H10" s="57">
        <f>+G10</f>
        <v>16</v>
      </c>
      <c r="I10" s="57">
        <f>+H10</f>
        <v>16</v>
      </c>
      <c r="J10" s="57">
        <f>+I10</f>
        <v>16</v>
      </c>
    </row>
    <row r="11" spans="2:12" ht="13.2" customHeight="1" x14ac:dyDescent="0.25">
      <c r="B11" s="55" t="s">
        <v>18</v>
      </c>
      <c r="C11" s="55"/>
      <c r="D11" s="67"/>
      <c r="E11" s="67"/>
      <c r="F11" s="67"/>
      <c r="G11" s="54">
        <f>+AVERAGE(G5,G8)</f>
        <v>260</v>
      </c>
      <c r="H11" s="54">
        <f>+AVERAGE(H5,H8)</f>
        <v>280.8</v>
      </c>
      <c r="I11" s="54">
        <f>+AVERAGE(I5,I8)</f>
        <v>303.26400000000001</v>
      </c>
      <c r="J11" s="54">
        <f>+AVERAGE(J5,J8)</f>
        <v>327.52512000000002</v>
      </c>
    </row>
    <row r="12" spans="2:12" ht="13.2" customHeight="1" x14ac:dyDescent="0.25">
      <c r="B12" s="60" t="s">
        <v>15</v>
      </c>
      <c r="C12" s="60"/>
      <c r="D12" s="68"/>
      <c r="E12" s="68"/>
      <c r="F12" s="68"/>
      <c r="G12" s="63">
        <f>+G10*G11</f>
        <v>4160</v>
      </c>
      <c r="H12" s="63">
        <f>+H10*H11</f>
        <v>4492.8</v>
      </c>
      <c r="I12" s="63">
        <f>+I10*I11</f>
        <v>4852.2240000000002</v>
      </c>
      <c r="J12" s="63">
        <f>+J10*J11</f>
        <v>5240.4019200000002</v>
      </c>
    </row>
    <row r="13" spans="2:12" ht="13.2" customHeight="1" x14ac:dyDescent="0.25">
      <c r="H13" s="31"/>
      <c r="I13" s="31"/>
      <c r="J13" s="31"/>
      <c r="K13" s="31"/>
      <c r="L13" s="31"/>
    </row>
    <row r="14" spans="2:12" s="31" customFormat="1" ht="13.2" customHeight="1" x14ac:dyDescent="0.25"/>
    <row r="15" spans="2:12" ht="13.2" customHeight="1" x14ac:dyDescent="0.25">
      <c r="H15" s="31"/>
      <c r="I15" s="31"/>
      <c r="J15" s="31"/>
      <c r="K15" s="31"/>
      <c r="L15" s="31"/>
    </row>
    <row r="16" spans="2:12" ht="13.2" customHeight="1" x14ac:dyDescent="0.25">
      <c r="H16" s="31"/>
      <c r="I16" s="31"/>
      <c r="J16" s="31"/>
      <c r="K16" s="31"/>
      <c r="L16" s="31"/>
    </row>
    <row r="17" spans="8:12" ht="13.2" customHeight="1" x14ac:dyDescent="0.25">
      <c r="H17" s="31"/>
      <c r="I17" s="31"/>
      <c r="J17" s="31"/>
      <c r="K17" s="31"/>
      <c r="L17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2022-09-26T15:17:36Z</dcterms:modified>
</cp:coreProperties>
</file>