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629D3D7C-E401-400F-8EDD-028D5AEB71D2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" i="1" l="1"/>
  <c r="F6" i="1"/>
  <c r="F7" i="1"/>
  <c r="F8" i="1" l="1"/>
  <c r="F11" i="1" s="1"/>
  <c r="F12" i="1" s="1"/>
  <c r="G10" i="1" s="1"/>
  <c r="G6" i="1"/>
  <c r="G7" i="1"/>
  <c r="G8" i="1" l="1"/>
  <c r="G11" i="1" s="1"/>
  <c r="G12" i="1" s="1"/>
</calcChain>
</file>

<file path=xl/sharedStrings.xml><?xml version="1.0" encoding="utf-8"?>
<sst xmlns="http://schemas.openxmlformats.org/spreadsheetml/2006/main" count="20" uniqueCount="20">
  <si>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</si>
  <si>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</si>
  <si>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</si>
  <si>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</si>
  <si>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</si>
  <si>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</si>
  <si>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</si>
  <si>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Annual Recurring Revenue (ARR)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</si>
  <si>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Annual Recurring Revenue (ARR)</t>
    </r>
  </si>
  <si>
    <t>Ending ARR</t>
  </si>
  <si>
    <t>(+) Net New ARR</t>
  </si>
  <si>
    <t>Beginning ARR</t>
  </si>
  <si>
    <t>Net New ARR</t>
  </si>
  <si>
    <t>% Upsell</t>
  </si>
  <si>
    <t>(+) Expansion ARR</t>
  </si>
  <si>
    <t>% Churn</t>
  </si>
  <si>
    <t>(–) Churned ARR</t>
  </si>
  <si>
    <t>New ARR</t>
  </si>
  <si>
    <t>($ in 000s)</t>
  </si>
  <si>
    <t>Annual Recurring Revenue (ARR)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</si>
</sst>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&quot;--&quot;_);@_)"/>
    <numFmt numFmtId="166" formatCode="#,##0_);\(#,##0\);&quot;--&quot;_);@_)"/>
    <numFmt numFmtId="167" formatCode="#,##0.0%_);\(#,##0.0%\);&quot;--&quot;_);@_)"/>
    <numFmt numFmtId="169" formatCode="mmm\-yy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78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49" fontId="21" fillId="9" borderId="0" xfId="0" quotePrefix="1" applyNumberFormat="1" applyFont="1" applyFill="1" applyAlignment="1">
      <alignment vertical="center"/>
    </xf>
    <xf numFmtId="165" fontId="25" fillId="0" borderId="0" xfId="0" applyNumberFormat="1" applyFont="1" applyAlignment="1">
      <alignment vertical="center"/>
    </xf>
    <xf numFmtId="167" fontId="25" fillId="11" borderId="20" xfId="0" applyNumberFormat="1" applyFont="1" applyFill="1" applyBorder="1" applyAlignment="1">
      <alignment horizontal="center" vertical="center"/>
    </xf>
    <xf numFmtId="167" fontId="25" fillId="11" borderId="19" xfId="0" applyNumberFormat="1" applyFont="1" applyFill="1" applyBorder="1" applyAlignment="1">
      <alignment horizontal="center" vertical="center"/>
    </xf>
    <xf numFmtId="49" fontId="24" fillId="12" borderId="18" xfId="0" quotePrefix="1" applyNumberFormat="1" applyFont="1" applyFill="1" applyBorder="1" applyAlignment="1">
      <alignment vertical="center"/>
    </xf>
    <xf numFmtId="165" fontId="24" fillId="12" borderId="18" xfId="0" applyNumberFormat="1" applyFont="1" applyFill="1" applyBorder="1" applyAlignment="1">
      <alignment vertical="center"/>
    </xf>
    <xf numFmtId="165" fontId="12" fillId="0" borderId="0" xfId="0" applyNumberFormat="1" applyFont="1" applyAlignment="1">
      <alignment vertical="center"/>
    </xf>
    <xf numFmtId="49" fontId="1" fillId="0" borderId="0" xfId="0" quotePrefix="1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166" fontId="1" fillId="0" borderId="0" xfId="0" quotePrefix="1" applyNumberFormat="1" applyFont="1" applyAlignment="1">
      <alignment horizontal="right" vertical="center"/>
    </xf>
    <xf numFmtId="164" fontId="21" fillId="9" borderId="0" xfId="0" quotePrefix="1" applyNumberFormat="1" applyFont="1" applyFill="1" applyAlignment="1">
      <alignment vertical="center"/>
    </xf>
    <xf numFmtId="164" fontId="21" fillId="9" borderId="0" xfId="0" applyNumberFormat="1" applyFont="1" applyFill="1" applyAlignment="1">
      <alignment vertical="center"/>
    </xf>
    <xf numFmtId="164" fontId="1" fillId="0" borderId="0" xfId="0" quotePrefix="1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24" fillId="12" borderId="18" xfId="0" quotePrefix="1" applyNumberFormat="1" applyFont="1" applyFill="1" applyBorder="1" applyAlignment="1">
      <alignment vertical="center"/>
    </xf>
    <xf numFmtId="164" fontId="24" fillId="12" borderId="18" xfId="0" applyNumberFormat="1" applyFont="1" applyFill="1" applyBorder="1" applyAlignment="1">
      <alignment vertical="center"/>
    </xf>
    <xf numFmtId="49" fontId="1" fillId="0" borderId="17" xfId="0" quotePrefix="1" applyNumberFormat="1" applyFont="1" applyBorder="1" applyAlignment="1">
      <alignment vertical="center"/>
    </xf>
    <xf numFmtId="164" fontId="1" fillId="0" borderId="17" xfId="0" quotePrefix="1" applyNumberFormat="1" applyFont="1" applyBorder="1" applyAlignment="1">
      <alignment vertical="center"/>
    </xf>
    <xf numFmtId="164" fontId="1" fillId="0" borderId="17" xfId="0" applyNumberFormat="1" applyFont="1" applyBorder="1" applyAlignment="1">
      <alignment vertical="center"/>
    </xf>
    <xf numFmtId="169" fontId="1" fillId="0" borderId="17" xfId="0" quotePrefix="1" applyNumberFormat="1" applyFont="1" applyBorder="1" applyAlignment="1">
      <alignment horizontal="right" vertical="center"/>
    </xf>
    <xf numFmtId="49" fontId="24" fillId="13" borderId="21" xfId="0" quotePrefix="1" applyNumberFormat="1" applyFont="1" applyFill="1" applyBorder="1" applyAlignment="1">
      <alignment vertical="center"/>
    </xf>
    <xf numFmtId="164" fontId="24" fillId="13" borderId="22" xfId="0" quotePrefix="1" applyNumberFormat="1" applyFont="1" applyFill="1" applyBorder="1" applyAlignment="1">
      <alignment vertical="center"/>
    </xf>
    <xf numFmtId="164" fontId="24" fillId="13" borderId="22" xfId="0" applyNumberFormat="1" applyFont="1" applyFill="1" applyBorder="1" applyAlignment="1">
      <alignment vertical="center"/>
    </xf>
    <xf numFmtId="165" fontId="24" fillId="13" borderId="22" xfId="0" applyNumberFormat="1" applyFont="1" applyFill="1" applyBorder="1" applyAlignment="1">
      <alignment vertical="center"/>
    </xf>
    <xf numFmtId="165" fontId="24" fillId="13" borderId="23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nnual-recurring-revenue-ar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" customHeight="1" x14ac:dyDescent="0.25">
      <c r="B7" s="19"/>
      <c r="C7" s="43" t="s">
        <v>7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" customHeight="1" x14ac:dyDescent="0.25">
      <c r="B11" s="11"/>
      <c r="C11" s="44" t="s">
        <v>8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2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2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2" customHeight="1" x14ac:dyDescent="0.25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wB4E9tc5ddN5i9Iy5cBHJV0UKTPu+KGiZHDKbUmWPkEs5ZSaiA6sDXMxs1BWVaPh7JXM15sJpnOkr6lHMBFlA==" saltValue="ZxhOnCKMjUiYgHezjCrWN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2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10.77734375" style="30" customWidth="1"/>
    <col min="4" max="16384" width="10.77734375" style="30"/>
  </cols>
  <sheetData>
    <row r="2" spans="2:7" s="31" customFormat="1" ht="13.2" customHeight="1" x14ac:dyDescent="0.25">
      <c r="B2" s="53" t="s">
        <v>19</v>
      </c>
      <c r="C2" s="63"/>
      <c r="D2" s="64"/>
      <c r="E2" s="64"/>
      <c r="F2" s="64"/>
      <c r="G2" s="64"/>
    </row>
    <row r="3" spans="2:7" s="31" customFormat="1" ht="13.2" customHeight="1" x14ac:dyDescent="0.25">
      <c r="B3" s="69" t="s">
        <v>18</v>
      </c>
      <c r="C3" s="70"/>
      <c r="D3" s="71"/>
      <c r="E3" s="71"/>
      <c r="F3" s="72">
        <v>44592</v>
      </c>
      <c r="G3" s="72">
        <f>+F3+1</f>
        <v>44593</v>
      </c>
    </row>
    <row r="4" spans="2:7" ht="13.2" customHeight="1" x14ac:dyDescent="0.25">
      <c r="B4" s="66"/>
      <c r="C4" s="66"/>
      <c r="D4" s="66"/>
      <c r="E4" s="66"/>
      <c r="F4" s="66"/>
      <c r="G4" s="66"/>
    </row>
    <row r="5" spans="2:7" ht="13.2" customHeight="1" x14ac:dyDescent="0.25">
      <c r="B5" s="60" t="s">
        <v>17</v>
      </c>
      <c r="C5" s="65"/>
      <c r="D5" s="66"/>
      <c r="E5" s="66"/>
      <c r="F5" s="54">
        <v>200</v>
      </c>
      <c r="G5" s="54">
        <v>250</v>
      </c>
    </row>
    <row r="6" spans="2:7" ht="13.2" customHeight="1" x14ac:dyDescent="0.25">
      <c r="B6" s="60" t="s">
        <v>16</v>
      </c>
      <c r="C6" s="65"/>
      <c r="D6" s="62" t="s">
        <v>15</v>
      </c>
      <c r="E6" s="55">
        <v>0.06</v>
      </c>
      <c r="F6" s="61">
        <f>-$E6*F$10</f>
        <v>-240</v>
      </c>
      <c r="G6" s="61">
        <f>-$E6*G$10</f>
        <v>-242.39999999999998</v>
      </c>
    </row>
    <row r="7" spans="2:7" ht="13.2" customHeight="1" x14ac:dyDescent="0.25">
      <c r="B7" s="60" t="s">
        <v>14</v>
      </c>
      <c r="C7" s="65"/>
      <c r="D7" s="62" t="s">
        <v>13</v>
      </c>
      <c r="E7" s="56">
        <v>0.02</v>
      </c>
      <c r="F7" s="61">
        <f>$E7*F$10</f>
        <v>80</v>
      </c>
      <c r="G7" s="61">
        <f>$E7*G$10</f>
        <v>80.8</v>
      </c>
    </row>
    <row r="8" spans="2:7" ht="13.2" customHeight="1" x14ac:dyDescent="0.25">
      <c r="B8" s="57" t="s">
        <v>12</v>
      </c>
      <c r="C8" s="67"/>
      <c r="D8" s="68"/>
      <c r="E8" s="68"/>
      <c r="F8" s="58">
        <f>SUM(F5:F7)</f>
        <v>40</v>
      </c>
      <c r="G8" s="58">
        <f>SUM(G5:G7)</f>
        <v>88.40000000000002</v>
      </c>
    </row>
    <row r="9" spans="2:7" ht="13.2" customHeight="1" x14ac:dyDescent="0.25">
      <c r="B9" s="66"/>
      <c r="C9" s="66"/>
      <c r="D9" s="66"/>
      <c r="E9" s="66"/>
      <c r="F9" s="66"/>
      <c r="G9" s="66"/>
    </row>
    <row r="10" spans="2:7" ht="13.2" customHeight="1" x14ac:dyDescent="0.25">
      <c r="B10" s="60" t="s">
        <v>11</v>
      </c>
      <c r="C10" s="65"/>
      <c r="D10" s="66"/>
      <c r="E10" s="66"/>
      <c r="F10" s="54">
        <v>4000</v>
      </c>
      <c r="G10" s="59">
        <f>+F12</f>
        <v>4040</v>
      </c>
    </row>
    <row r="11" spans="2:7" ht="13.2" customHeight="1" x14ac:dyDescent="0.25">
      <c r="B11" s="60" t="s">
        <v>10</v>
      </c>
      <c r="C11" s="66"/>
      <c r="D11" s="66"/>
      <c r="E11" s="66"/>
      <c r="F11" s="61">
        <f>+F8</f>
        <v>40</v>
      </c>
      <c r="G11" s="61">
        <f>+G8</f>
        <v>88.40000000000002</v>
      </c>
    </row>
    <row r="12" spans="2:7" ht="13.2" customHeight="1" x14ac:dyDescent="0.25">
      <c r="B12" s="73" t="s">
        <v>9</v>
      </c>
      <c r="C12" s="74"/>
      <c r="D12" s="75"/>
      <c r="E12" s="75"/>
      <c r="F12" s="76">
        <f>SUM(F10:F11)</f>
        <v>4040</v>
      </c>
      <c r="G12" s="77">
        <f>SUM(G10:G11)</f>
        <v>4128.3999999999996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2022-09-25T10:29:01Z</dcterms:modified>
</cp:coreProperties>
</file>