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filterPrivacy="1" defaultThemeVersion="166925"/>
  <xr:revisionPtr revIDLastSave="0" documentId="13_ncr:1_{B5E8782B-057D-407C-B322-8593198D28EA}" xr6:coauthVersionLast="47" xr6:coauthVersionMax="47" xr10:uidLastSave="{00000000-0000-0000-0000-000000000000}"/>
  <bookViews>
    <workbookView xWindow="-110" yWindow="-110" windowWidth="38620" windowHeight="21100" xr2:uid="{9A1F09D2-4900-44BE-B174-911E4374DC74}"/>
  </bookViews>
  <sheets>
    <sheet name="Cover" sheetId="1" r:id="rId1"/>
    <sheet name="Model" sheetId="2" r:id="rId2"/>
  </sheets>
  <definedNames>
    <definedName name="Circ">Model!$J$3</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7" i="2" l="1"/>
  <c r="H13" i="2"/>
  <c r="I13" i="2" s="1"/>
  <c r="J13" i="2" s="1"/>
  <c r="H12" i="2"/>
  <c r="I12" i="2" s="1"/>
  <c r="J12" i="2" s="1"/>
  <c r="G14" i="2"/>
  <c r="H11" i="2" s="1"/>
  <c r="H8" i="2"/>
  <c r="I8" i="2" s="1"/>
  <c r="J8" i="2" s="1"/>
  <c r="J17" i="2" s="1"/>
  <c r="H17" i="2" l="1"/>
  <c r="I17" i="2"/>
  <c r="G18" i="2"/>
  <c r="H14" i="2"/>
  <c r="I11" i="2" s="1"/>
  <c r="B5" i="1"/>
  <c r="H18" i="2" l="1"/>
  <c r="I14" i="2"/>
  <c r="J11" i="2" s="1"/>
  <c r="I18" i="2" l="1"/>
  <c r="J14" i="2"/>
  <c r="J18" i="2" s="1"/>
</calcChain>
</file>

<file path=xl/sharedStrings.xml><?xml version="1.0" encoding="utf-8"?>
<sst xmlns="http://schemas.openxmlformats.org/spreadsheetml/2006/main" count="19" uniqueCount="19">
  <si>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</si>
  <si>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</si>
  <si>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 in millions)</t>
  </si>
  <si>
    <t>Floating Interest Rate</t>
  </si>
  <si>
    <t>LIBOR</t>
  </si>
  <si>
    <t>Interest Rate</t>
  </si>
  <si>
    <t>Beginning Balance</t>
  </si>
  <si>
    <t>(-) Mandatory Amortization</t>
  </si>
  <si>
    <t>(-) Cash Sweep</t>
  </si>
  <si>
    <t>Ending Balance</t>
  </si>
  <si>
    <t>Interest Expense</t>
  </si>
  <si>
    <t>Circularity</t>
  </si>
  <si>
    <t>Term Loan Schedule</t>
  </si>
  <si>
    <t>Pricing</t>
  </si>
  <si>
    <t>Floor</t>
  </si>
  <si>
    <t>Year 1</t>
  </si>
  <si>
    <t>Year 2</t>
  </si>
  <si>
    <t>Year 3</t>
  </si>
  <si>
    <t>Year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</si>
</sst>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_);\(&quot;$&quot;#,##0\)_);\-\-_);@_)"/>
    <numFmt numFmtId="165" formatCode="#,##0_);\(#,##0\)_);\-\-_);@_)"/>
    <numFmt numFmtId="166" formatCode="&quot;L +&quot;\ 0_)"/>
    <numFmt numFmtId="167" formatCode="#,##0.0%_);\(#,##0.0%\)_);\-\-_);@_)"/>
    <numFmt numFmtId="168" formatCode="&quot;OFF&quot;;&quot;OFF&quot;;&quot;ON&quot;"/>
    <numFmt numFmtId="169" formatCode="&quot;$&quot;#,##0.0_);\(&quot;$&quot;#,##0.0\)_);\-\-_);@_)"/>
  </numFmts>
  <fonts count="13" x14ac:knownFonts="1">
    <font>
      <sz val="10"/>
      <color theme="1"/>
      <name val="Arial"/>
      <family val="2"/>
    </font>
    <font>
      <sz val="10"/>
      <color theme="1"/>
      <name val="Arial"/>
      <family val="2"/>
    </font>
    <font>
      <sz val="10"/>
      <color indexed="8"/>
      <name val="Arial"/>
      <family val="2"/>
    </font>
    <font>
      <b/>
      <sz val="10"/>
      <color rgb="FFC00000"/>
      <name val="Arial"/>
      <family val="2"/>
    </font>
    <font>
      <sz val="10"/>
      <name val="Arial"/>
      <family val="2"/>
    </font>
    <font>
      <b/>
      <sz val="11"/>
      <name val="Arial"/>
      <family val="2"/>
    </font>
    <font>
      <b/>
      <sz val="10"/>
      <name val="Arial"/>
      <family val="2"/>
    </font>
    <font>
      <sz val="10"/>
      <color rgb="FF3333FF"/>
      <name val="Arial"/>
      <family val="2"/>
    </font>
    <font>
      <b/>
      <sz val="11"/>
      <color theme="1"/>
      <name val="Arial"/>
      <family val="2"/>
    </font>
    <font>
      <b/>
      <sz val="10"/>
      <color theme="1"/>
      <name val="Arial"/>
      <family val="2"/>
    </font>
    <font>
      <i/>
      <u/>
      <sz val="10"/>
      <color theme="1"/>
      <name val="Arial"/>
      <family val="2"/>
    </font>
    <font>
      <i/>
      <sz val="10"/>
      <name val="Arial"/>
      <family val="2"/>
    </font>
    <font>
      <u val="singleAccounting"/>
      <sz val="10"/>
      <color theme="1"/>
      <name val="Arial"/>
      <family val="2"/>
    </font>
  </fonts>
  <fills count="5">
    <fill>
      <patternFill patternType="none"/>
    </fill>
    <fill>
      <patternFill patternType="gray125"/>
    </fill>
    <fill>
      <patternFill patternType="solid">
        <fgColor rgb="FFDFE9F4"/>
        <bgColor indexed="64"/>
      </patternFill>
    </fill>
    <fill>
      <patternFill patternType="solid">
        <fgColor rgb="FFFFFFCC"/>
        <bgColor indexed="64"/>
      </patternFill>
    </fill>
    <fill>
      <patternFill patternType="solid">
        <fgColor theme="0"/>
        <bgColor indexed="64"/>
      </patternFill>
    </fill>
  </fills>
  <borders count="8">
    <border>
      <left/>
      <right/>
      <top/>
      <bottom/>
      <diagonal/>
    </border>
    <border>
      <left/>
      <right/>
      <top style="thin">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0" fillId="0" borderId="0" xfId="0" applyFont="1"/>
    <xf numFmtId="165" fontId="4" fillId="0" borderId="0" xfId="0" applyNumberFormat="1" applyFont="1"/>
    <xf numFmtId="165" fontId="0" fillId="0" borderId="0" xfId="0" applyNumberFormat="1" applyFont="1" applyAlignment="1">
      <alignment horizontal="right"/>
    </xf>
    <xf numFmtId="0" fontId="8" fillId="0" borderId="2" xfId="0" applyFont="1" applyBorder="1"/>
    <xf numFmtId="0" fontId="0" fillId="0" borderId="2" xfId="0" applyFont="1" applyBorder="1"/>
    <xf numFmtId="0" fontId="2" fillId="0" borderId="2" xfId="0" applyFont="1" applyBorder="1"/>
    <xf numFmtId="164" fontId="5" fillId="0" borderId="0" xfId="0" quotePrefix="1" applyNumberFormat="1" applyFont="1" applyAlignment="1">
      <alignment horizontal="left"/>
    </xf>
    <xf numFmtId="164" fontId="4" fillId="0" borderId="1" xfId="0" quotePrefix="1" applyNumberFormat="1" applyFont="1" applyBorder="1" applyAlignment="1">
      <alignment horizontal="left"/>
    </xf>
    <xf numFmtId="165" fontId="0" fillId="0" borderId="0" xfId="0" applyNumberFormat="1" applyFont="1"/>
    <xf numFmtId="165" fontId="0" fillId="0" borderId="0" xfId="0" applyNumberFormat="1" applyFont="1" applyAlignment="1">
      <alignment horizontal="left"/>
    </xf>
    <xf numFmtId="165" fontId="4" fillId="0" borderId="0" xfId="0" quotePrefix="1" applyNumberFormat="1" applyFont="1" applyAlignment="1">
      <alignment horizontal="left"/>
    </xf>
    <xf numFmtId="164" fontId="6" fillId="2" borderId="0" xfId="0" quotePrefix="1" applyNumberFormat="1" applyFont="1" applyFill="1" applyBorder="1" applyAlignment="1">
      <alignment horizontal="left"/>
    </xf>
    <xf numFmtId="165" fontId="0" fillId="0" borderId="0" xfId="0" quotePrefix="1" applyNumberFormat="1" applyFont="1" applyAlignment="1">
      <alignment horizontal="left"/>
    </xf>
    <xf numFmtId="164" fontId="5" fillId="0" borderId="0" xfId="0" quotePrefix="1" applyNumberFormat="1" applyFont="1" applyAlignment="1">
      <alignment horizontal="right"/>
    </xf>
    <xf numFmtId="164" fontId="4" fillId="0" borderId="1" xfId="0" quotePrefix="1" applyNumberFormat="1" applyFont="1" applyBorder="1" applyAlignment="1">
      <alignment horizontal="right"/>
    </xf>
    <xf numFmtId="165" fontId="4" fillId="0" borderId="0" xfId="0" quotePrefix="1" applyNumberFormat="1" applyFont="1" applyAlignment="1">
      <alignment horizontal="right"/>
    </xf>
    <xf numFmtId="164" fontId="6" fillId="2" borderId="0" xfId="0" quotePrefix="1" applyNumberFormat="1" applyFont="1" applyFill="1" applyBorder="1" applyAlignment="1">
      <alignment horizontal="right"/>
    </xf>
    <xf numFmtId="165" fontId="0" fillId="0" borderId="0" xfId="0" applyNumberFormat="1" applyFont="1" applyAlignment="1">
      <alignment horizontal="center"/>
    </xf>
    <xf numFmtId="165" fontId="7" fillId="0" borderId="0" xfId="0" applyNumberFormat="1" applyFont="1" applyAlignment="1">
      <alignment horizontal="right"/>
    </xf>
    <xf numFmtId="165" fontId="10" fillId="0" borderId="0" xfId="0" quotePrefix="1" applyNumberFormat="1" applyFont="1" applyAlignment="1">
      <alignment horizontal="left"/>
    </xf>
    <xf numFmtId="165" fontId="9" fillId="0" borderId="0" xfId="0" applyNumberFormat="1" applyFont="1" applyAlignment="1">
      <alignment horizontal="right"/>
    </xf>
    <xf numFmtId="165" fontId="9" fillId="0" borderId="0" xfId="0" applyNumberFormat="1" applyFont="1"/>
    <xf numFmtId="165" fontId="9" fillId="0" borderId="1" xfId="0" quotePrefix="1" applyNumberFormat="1" applyFont="1" applyBorder="1" applyAlignment="1">
      <alignment horizontal="left"/>
    </xf>
    <xf numFmtId="165" fontId="9" fillId="0" borderId="1" xfId="0" applyNumberFormat="1" applyFont="1" applyBorder="1" applyAlignment="1">
      <alignment horizontal="left"/>
    </xf>
    <xf numFmtId="165" fontId="9" fillId="0" borderId="1" xfId="0" applyNumberFormat="1" applyFont="1" applyBorder="1" applyAlignment="1">
      <alignment horizontal="right"/>
    </xf>
    <xf numFmtId="165" fontId="0" fillId="0" borderId="0" xfId="0" quotePrefix="1" applyNumberFormat="1" applyFont="1" applyAlignment="1">
      <alignment horizontal="center"/>
    </xf>
    <xf numFmtId="0" fontId="0" fillId="0" borderId="0" xfId="0" applyAlignment="1">
      <alignment horizontal="right"/>
    </xf>
    <xf numFmtId="165" fontId="9" fillId="0" borderId="0" xfId="0" quotePrefix="1" applyNumberFormat="1" applyFont="1" applyBorder="1" applyAlignment="1">
      <alignment horizontal="left"/>
    </xf>
    <xf numFmtId="165" fontId="9" fillId="0" borderId="0" xfId="0" applyNumberFormat="1" applyFont="1" applyBorder="1" applyAlignment="1">
      <alignment horizontal="left"/>
    </xf>
    <xf numFmtId="165" fontId="9" fillId="0" borderId="0" xfId="0" applyNumberFormat="1" applyFont="1" applyBorder="1" applyAlignment="1">
      <alignment horizontal="right"/>
    </xf>
    <xf numFmtId="164" fontId="9" fillId="0" borderId="0" xfId="0" applyNumberFormat="1" applyFont="1" applyBorder="1" applyAlignment="1">
      <alignment horizontal="right"/>
    </xf>
    <xf numFmtId="165" fontId="0" fillId="0" borderId="0" xfId="0" applyNumberFormat="1" applyFont="1" applyBorder="1" applyAlignment="1">
      <alignment horizontal="right"/>
    </xf>
    <xf numFmtId="166" fontId="7" fillId="0" borderId="4" xfId="0" applyNumberFormat="1" applyFont="1" applyBorder="1" applyAlignment="1">
      <alignment horizontal="center"/>
    </xf>
    <xf numFmtId="167" fontId="7" fillId="0" borderId="4" xfId="0" applyNumberFormat="1" applyFont="1" applyBorder="1" applyAlignment="1">
      <alignment horizontal="center"/>
    </xf>
    <xf numFmtId="165" fontId="9" fillId="3" borderId="5" xfId="0" quotePrefix="1" applyNumberFormat="1" applyFont="1" applyFill="1" applyBorder="1" applyAlignment="1">
      <alignment horizontal="left"/>
    </xf>
    <xf numFmtId="165" fontId="9" fillId="3" borderId="6" xfId="0" quotePrefix="1" applyNumberFormat="1" applyFont="1" applyFill="1" applyBorder="1" applyAlignment="1">
      <alignment horizontal="left"/>
    </xf>
    <xf numFmtId="165" fontId="9" fillId="3" borderId="6" xfId="0" applyNumberFormat="1" applyFont="1" applyFill="1" applyBorder="1" applyAlignment="1">
      <alignment horizontal="right"/>
    </xf>
    <xf numFmtId="169" fontId="7" fillId="0" borderId="0" xfId="0" applyNumberFormat="1" applyFont="1" applyAlignment="1">
      <alignment horizontal="right"/>
    </xf>
    <xf numFmtId="169" fontId="0" fillId="0" borderId="0" xfId="0" applyNumberFormat="1" applyAlignment="1">
      <alignment horizontal="right"/>
    </xf>
    <xf numFmtId="169" fontId="4" fillId="0" borderId="0" xfId="0" applyNumberFormat="1" applyFont="1" applyAlignment="1">
      <alignment horizontal="right"/>
    </xf>
    <xf numFmtId="169" fontId="9" fillId="0" borderId="1" xfId="0" applyNumberFormat="1" applyFont="1" applyBorder="1" applyAlignment="1">
      <alignment horizontal="right"/>
    </xf>
    <xf numFmtId="168" fontId="4" fillId="4" borderId="3" xfId="0" quotePrefix="1" applyNumberFormat="1" applyFont="1" applyFill="1" applyBorder="1" applyAlignment="1">
      <alignment horizontal="center"/>
    </xf>
    <xf numFmtId="167" fontId="0" fillId="0" borderId="0" xfId="0" applyNumberFormat="1" applyFont="1" applyAlignment="1"/>
    <xf numFmtId="164" fontId="11" fillId="0" borderId="1" xfId="0" quotePrefix="1" applyNumberFormat="1" applyFont="1" applyBorder="1" applyAlignment="1">
      <alignment horizontal="right"/>
    </xf>
    <xf numFmtId="0" fontId="0" fillId="0" borderId="0" xfId="0" applyFont="1" applyAlignment="1">
      <alignment horizontal="left" vertical="center" wrapText="1"/>
    </xf>
    <xf numFmtId="165" fontId="12" fillId="0" borderId="0" xfId="0" applyNumberFormat="1" applyFont="1" applyAlignment="1">
      <alignment horizontal="center"/>
    </xf>
    <xf numFmtId="169" fontId="9" fillId="3" borderId="6" xfId="0" applyNumberFormat="1" applyFont="1" applyFill="1" applyBorder="1" applyAlignment="1"/>
    <xf numFmtId="169" fontId="9" fillId="3" borderId="7" xfId="0" applyNumberFormat="1" applyFont="1" applyFill="1" applyBorder="1" applyAlignment="1"/>
  </cellXfs>
  <cellStyles count="2">
    <cellStyle name="Normal" xfId="0" builtinId="0"/>
    <cellStyle name="Normal 2" xfId="1" xr:uid="{5C4AF21B-8273-45CA-868A-96EBA9E8A2FF}"/>
  </cellStyles>
  <dxfs count="0"/>
  <tableStyles count="0" defaultTableStyle="TableStyleMedium2" defaultPivotStyle="PivotStyleLight16"/>
  <colors>
    <mruColors>
      <color rgb="FFFFFFCC"/>
      <color rgb="FF3333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tabSelected="1" zoomScaleNormal="100" workbookViewId="0"/>
  </sheetViews>
  <sheetFormatPr defaultColWidth="8.6328125" defaultRowHeight="12.5" x14ac:dyDescent="0.25"/>
  <cols>
    <col min="1" max="1" width="2.90625" style="1" customWidth="1"/>
    <col min="2" max="13" width="9.36328125" style="1" customWidth="1"/>
    <col min="14" max="16384" width="8.6328125" style="1"/>
  </cols>
  <sheetData>
    <row r="5" spans="2:13" ht="14.4" thickBot="1" x14ac:dyDescent="0.3">
      <c r="B5" s="4" t="str">
        <f>+TEXT(Model!B2,"@")&amp; " Template"</f>
        <v>Floating Interest Rate Template</v>
      </c>
      <c r="C5" s="5"/>
      <c r="D5" s="5"/>
      <c r="E5" s="6"/>
      <c r="F5" s="6"/>
      <c r="G5" s="6"/>
      <c r="H5" s="6"/>
      <c r="I5" s="6"/>
      <c r="J5" s="6"/>
      <c r="K5" s="6"/>
      <c r="L5" s="6"/>
      <c r="M5" s="6"/>
    </row>
    <row r="6" spans="2:13" ht="12.5" customHeight="1" x14ac:dyDescent="0.25">
      <c r="B6" s="45" t="s">
        <v>0</v>
      </c>
      <c r="C6" s="45"/>
      <c r="D6" s="45"/>
      <c r="E6" s="45"/>
      <c r="F6" s="45"/>
      <c r="G6" s="45"/>
      <c r="H6" s="45"/>
      <c r="I6" s="45"/>
      <c r="J6" s="45"/>
      <c r="K6" s="45"/>
      <c r="L6" s="45"/>
      <c r="M6" s="45"/>
    </row>
    <row r="7" spans="2:13" x14ac:dyDescent="0.25">
      <c r="B7" s="45"/>
      <c r="C7" s="45"/>
      <c r="D7" s="45"/>
      <c r="E7" s="45"/>
      <c r="F7" s="45"/>
      <c r="G7" s="45"/>
      <c r="H7" s="45"/>
      <c r="I7" s="45"/>
      <c r="J7" s="45"/>
      <c r="K7" s="45"/>
      <c r="L7" s="45"/>
      <c r="M7" s="45"/>
    </row>
    <row r="8" spans="2:13" x14ac:dyDescent="0.25">
      <c r="B8" s="45"/>
      <c r="C8" s="45"/>
      <c r="D8" s="45"/>
      <c r="E8" s="45"/>
      <c r="F8" s="45"/>
      <c r="G8" s="45"/>
      <c r="H8" s="45"/>
      <c r="I8" s="45"/>
      <c r="J8" s="45"/>
      <c r="K8" s="45"/>
      <c r="L8" s="45"/>
      <c r="M8" s="45"/>
    </row>
    <row r="9" spans="2:13" x14ac:dyDescent="0.25">
      <c r="B9" s="45"/>
      <c r="C9" s="45"/>
      <c r="D9" s="45"/>
      <c r="E9" s="45"/>
      <c r="F9" s="45"/>
      <c r="G9" s="45"/>
      <c r="H9" s="45"/>
      <c r="I9" s="45"/>
      <c r="J9" s="45"/>
      <c r="K9" s="45"/>
      <c r="L9" s="45"/>
      <c r="M9" s="45"/>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J18"/>
  <sheetViews>
    <sheetView showGridLines="0" zoomScaleNormal="100" workbookViewId="0"/>
  </sheetViews>
  <sheetFormatPr defaultColWidth="8.36328125" defaultRowHeight="12.5" x14ac:dyDescent="0.25"/>
  <cols>
    <col min="1" max="1" width="1.90625" style="9" bestFit="1" customWidth="1"/>
    <col min="2" max="4" width="10.81640625" style="10" customWidth="1"/>
    <col min="5" max="7" width="10.81640625" style="3" customWidth="1"/>
    <col min="8" max="8" width="10.81640625" customWidth="1"/>
    <col min="9" max="10" width="10.81640625" style="3" customWidth="1"/>
    <col min="11" max="16384" width="8.36328125" style="3"/>
  </cols>
  <sheetData>
    <row r="1" spans="1:10" s="9" customFormat="1" ht="13.25" x14ac:dyDescent="0.25">
      <c r="B1" s="10"/>
      <c r="C1" s="10"/>
      <c r="D1" s="10"/>
      <c r="E1" s="3"/>
      <c r="F1" s="3"/>
      <c r="G1" s="3"/>
    </row>
    <row r="2" spans="1:10" s="2" customFormat="1" ht="13.75" x14ac:dyDescent="0.25">
      <c r="B2" s="7" t="s">
        <v>3</v>
      </c>
      <c r="C2" s="7"/>
      <c r="D2" s="7"/>
      <c r="E2" s="14"/>
      <c r="F2" s="14"/>
      <c r="G2" s="14"/>
      <c r="H2" s="14"/>
    </row>
    <row r="3" spans="1:10" s="9" customFormat="1" ht="13.25" x14ac:dyDescent="0.25">
      <c r="B3" s="8" t="s">
        <v>2</v>
      </c>
      <c r="C3" s="8"/>
      <c r="D3" s="8"/>
      <c r="E3" s="15"/>
      <c r="F3" s="15"/>
      <c r="G3" s="15"/>
      <c r="H3" s="15"/>
      <c r="I3" s="44" t="s">
        <v>11</v>
      </c>
      <c r="J3" s="42">
        <v>1</v>
      </c>
    </row>
    <row r="4" spans="1:10" ht="13.25" x14ac:dyDescent="0.25">
      <c r="B4" s="11"/>
      <c r="C4" s="11"/>
      <c r="D4" s="11"/>
      <c r="E4" s="16"/>
      <c r="F4" s="16"/>
      <c r="G4" s="16"/>
    </row>
    <row r="5" spans="1:10" ht="13.25" x14ac:dyDescent="0.25">
      <c r="B5" s="12" t="s">
        <v>1</v>
      </c>
      <c r="C5" s="12"/>
      <c r="D5" s="12"/>
      <c r="E5" s="17"/>
      <c r="F5" s="17"/>
      <c r="G5" s="17"/>
      <c r="H5" s="17"/>
      <c r="I5" s="17"/>
      <c r="J5" s="17"/>
    </row>
    <row r="6" spans="1:10" ht="14" x14ac:dyDescent="0.4">
      <c r="G6" s="46" t="s">
        <v>15</v>
      </c>
      <c r="H6" s="46" t="s">
        <v>16</v>
      </c>
      <c r="I6" s="46" t="s">
        <v>17</v>
      </c>
      <c r="J6" s="46" t="s">
        <v>18</v>
      </c>
    </row>
    <row r="8" spans="1:10" ht="13.25" x14ac:dyDescent="0.25">
      <c r="B8" s="13" t="s">
        <v>4</v>
      </c>
      <c r="C8" s="13"/>
      <c r="D8" s="13"/>
      <c r="G8" s="19">
        <v>125</v>
      </c>
      <c r="H8" s="19">
        <f>+G8+25</f>
        <v>150</v>
      </c>
      <c r="I8" s="19">
        <f t="shared" ref="I8:J8" si="0">+H8+25</f>
        <v>175</v>
      </c>
      <c r="J8" s="19">
        <f t="shared" si="0"/>
        <v>200</v>
      </c>
    </row>
    <row r="9" spans="1:10" ht="13.25" x14ac:dyDescent="0.25">
      <c r="H9" s="27"/>
    </row>
    <row r="10" spans="1:10" ht="13.25" x14ac:dyDescent="0.25">
      <c r="B10" s="20" t="s">
        <v>12</v>
      </c>
      <c r="C10" s="20"/>
      <c r="H10" s="27"/>
    </row>
    <row r="11" spans="1:10" ht="13.25" x14ac:dyDescent="0.25">
      <c r="B11" s="10" t="s">
        <v>6</v>
      </c>
      <c r="G11" s="38">
        <v>50</v>
      </c>
      <c r="H11" s="39">
        <f>+G14</f>
        <v>50</v>
      </c>
      <c r="I11" s="39">
        <f t="shared" ref="I11:J11" si="1">+H14</f>
        <v>50</v>
      </c>
      <c r="J11" s="39">
        <f t="shared" si="1"/>
        <v>50</v>
      </c>
    </row>
    <row r="12" spans="1:10" ht="13.25" x14ac:dyDescent="0.25">
      <c r="B12" s="13" t="s">
        <v>7</v>
      </c>
      <c r="C12" s="13"/>
      <c r="G12" s="38">
        <v>0</v>
      </c>
      <c r="H12" s="40">
        <f>+G12</f>
        <v>0</v>
      </c>
      <c r="I12" s="40">
        <f t="shared" ref="I12:J12" si="2">+H12</f>
        <v>0</v>
      </c>
      <c r="J12" s="40">
        <f t="shared" si="2"/>
        <v>0</v>
      </c>
    </row>
    <row r="13" spans="1:10" ht="13.25" x14ac:dyDescent="0.25">
      <c r="B13" s="13" t="s">
        <v>8</v>
      </c>
      <c r="C13" s="13"/>
      <c r="G13" s="38">
        <v>0</v>
      </c>
      <c r="H13" s="40">
        <f>+G13</f>
        <v>0</v>
      </c>
      <c r="I13" s="40">
        <f t="shared" ref="I13:J13" si="3">+H13</f>
        <v>0</v>
      </c>
      <c r="J13" s="40">
        <f t="shared" si="3"/>
        <v>0</v>
      </c>
    </row>
    <row r="14" spans="1:10" s="21" customFormat="1" ht="13.25" x14ac:dyDescent="0.25">
      <c r="A14" s="22"/>
      <c r="B14" s="23" t="s">
        <v>9</v>
      </c>
      <c r="C14" s="23"/>
      <c r="D14" s="24"/>
      <c r="E14" s="25"/>
      <c r="F14" s="25"/>
      <c r="G14" s="41">
        <f>SUM(G11:G13)</f>
        <v>50</v>
      </c>
      <c r="H14" s="41">
        <f t="shared" ref="H14:J14" si="4">SUM(H11:H13)</f>
        <v>50</v>
      </c>
      <c r="I14" s="41">
        <f t="shared" si="4"/>
        <v>50</v>
      </c>
      <c r="J14" s="41">
        <f t="shared" si="4"/>
        <v>50</v>
      </c>
    </row>
    <row r="15" spans="1:10" s="21" customFormat="1" ht="13.25" x14ac:dyDescent="0.25">
      <c r="A15" s="22"/>
      <c r="B15" s="28"/>
      <c r="C15" s="28"/>
      <c r="D15" s="29"/>
      <c r="E15" s="30"/>
      <c r="F15" s="30"/>
      <c r="G15" s="31"/>
      <c r="H15" s="31"/>
      <c r="I15" s="31"/>
      <c r="J15" s="31"/>
    </row>
    <row r="16" spans="1:10" ht="13.25" x14ac:dyDescent="0.25">
      <c r="D16" s="26" t="s">
        <v>13</v>
      </c>
      <c r="E16" s="18" t="s">
        <v>14</v>
      </c>
      <c r="F16" s="18"/>
      <c r="H16" s="27"/>
    </row>
    <row r="17" spans="2:10" ht="13.25" x14ac:dyDescent="0.25">
      <c r="B17" s="13" t="s">
        <v>5</v>
      </c>
      <c r="C17" s="13"/>
      <c r="D17" s="33">
        <v>400</v>
      </c>
      <c r="E17" s="34">
        <v>1.4999999999999999E-2</v>
      </c>
      <c r="F17" s="32"/>
      <c r="G17" s="43">
        <f>+($D$17/10000)+MAX($E$17,G8/10000)</f>
        <v>5.5E-2</v>
      </c>
      <c r="H17" s="43">
        <f t="shared" ref="H17:J17" si="5">+($D$17/10000)+MAX($E$17,H8/10000)</f>
        <v>5.5E-2</v>
      </c>
      <c r="I17" s="43">
        <f t="shared" si="5"/>
        <v>5.7500000000000002E-2</v>
      </c>
      <c r="J17" s="43">
        <f t="shared" si="5"/>
        <v>0.06</v>
      </c>
    </row>
    <row r="18" spans="2:10" ht="13.25" x14ac:dyDescent="0.25">
      <c r="B18" s="35" t="s">
        <v>10</v>
      </c>
      <c r="C18" s="36"/>
      <c r="D18" s="37"/>
      <c r="E18" s="37"/>
      <c r="F18" s="37"/>
      <c r="G18" s="47">
        <f>IF(Circ=0,0,AVERAGE(G11,G14)*G17)</f>
        <v>2.75</v>
      </c>
      <c r="H18" s="47">
        <f>IF(Circ=0,0,AVERAGE(H11,H14)*H17)</f>
        <v>2.75</v>
      </c>
      <c r="I18" s="47">
        <f>IF(Circ=0,0,AVERAGE(I11,I14)*I17)</f>
        <v>2.875</v>
      </c>
      <c r="J18" s="48">
        <f>IF(Circ=0,0,AVERAGE(J11,J14)*J17)</f>
        <v>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vt:lpstr>
      <vt:lpstr>Model</vt:lpstr>
      <vt:lpstr>Circ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2021-12-13T22:54:04Z</dcterms:modified>
</cp:coreProperties>
</file>