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filterPrivacy="1"/>
  <xr:revisionPtr revIDLastSave="0" documentId="13_ncr:1_{0FF247E9-40D8-8C4B-ABB7-3A2D5D954CFB}" xr6:coauthVersionLast="47" xr6:coauthVersionMax="47" xr10:uidLastSave="{00000000-0000-0000-0000-000000000000}"/>
  <bookViews>
    <workbookView xWindow="-20" yWindow="880" windowWidth="36000" windowHeight="213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7" i="1" l="1"/>
  <c r="F12" i="1"/>
  <c r="G12" i="1"/>
  <c r="E12" i="1"/>
  <c r="E22" i="1"/>
  <c r="E28" i="1" s="1"/>
  <c r="E16" i="1"/>
  <c r="F16" i="1" s="1"/>
  <c r="G16" i="1" s="1"/>
  <c r="F15" i="1"/>
  <c r="G15" i="1" s="1"/>
  <c r="F10" i="1"/>
  <c r="G10" i="1" s="1"/>
  <c r="F8" i="1"/>
  <c r="G8" i="1" s="1"/>
  <c r="E7" i="1"/>
  <c r="E9" i="1" s="1"/>
  <c r="F6" i="1"/>
  <c r="G6" i="1" s="1"/>
  <c r="F5" i="1"/>
  <c r="G5" i="1" s="1"/>
  <c r="G23" i="1" l="1"/>
  <c r="G29" i="1" s="1"/>
  <c r="F7" i="1"/>
  <c r="F9" i="1" s="1"/>
  <c r="F31" i="1" s="1"/>
  <c r="E23" i="1"/>
  <c r="E29" i="1" s="1"/>
  <c r="G22" i="1"/>
  <c r="G28" i="1" s="1"/>
  <c r="G7" i="1"/>
  <c r="G9" i="1" s="1"/>
  <c r="E31" i="1"/>
  <c r="E11" i="1"/>
  <c r="F23" i="1"/>
  <c r="F29" i="1" s="1"/>
  <c r="F22" i="1"/>
  <c r="F28" i="1" s="1"/>
  <c r="F11" i="1" l="1"/>
  <c r="F30" i="1" s="1"/>
  <c r="E13" i="1"/>
  <c r="E30" i="1"/>
  <c r="G11" i="1"/>
  <c r="G31" i="1"/>
  <c r="F13" i="1" l="1"/>
  <c r="F21" i="1" s="1"/>
  <c r="F24" i="1" s="1" a="1"/>
  <c r="F24" i="1" s="1"/>
  <c r="G30" i="1"/>
  <c r="G13" i="1"/>
  <c r="E21" i="1"/>
  <c r="E24" i="1" s="1" a="1"/>
  <c r="E24" i="1" s="1"/>
  <c r="E32" i="1" a="1"/>
  <c r="E32" i="1" s="1"/>
  <c r="E34" i="1" l="1"/>
  <c r="F27" i="1"/>
  <c r="F32" i="1" s="1" a="1"/>
  <c r="F32" i="1" s="1"/>
  <c r="F34" i="1" s="1"/>
  <c r="G27" i="1"/>
  <c r="G32" i="1" s="1" a="1"/>
  <c r="G32" i="1" s="1"/>
  <c r="G21" i="1"/>
  <c r="G24" i="1" s="1" a="1"/>
  <c r="G24" i="1" s="1"/>
  <c r="G3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<sst xmlns="http://schemas.openxmlformats.org/spreadsheetml/2006/main" count="56" uniqueCount="48">
  <si>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</si>
  <si>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</si>
  <si>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</si>
  <si>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</si>
  <si>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</si>
  <si>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</si>
  <si>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</si>
  <si>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</si>
  <si>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DuPont Analysis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</si>
  <si>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DuPont Analysis</t>
    </r>
  </si>
  <si>
    <t>DuPont Analysis</t>
  </si>
  <si>
    <t>Downside</t>
  </si>
  <si>
    <t>Base</t>
  </si>
  <si>
    <t>Upside</t>
  </si>
  <si>
    <t>Step</t>
  </si>
  <si>
    <t>Revenue</t>
  </si>
  <si>
    <t>(–) COGS</t>
  </si>
  <si>
    <t>Gross Profit</t>
  </si>
  <si>
    <t>Gross Profit = Revenue – COGS</t>
  </si>
  <si>
    <t>(–) OpEx</t>
  </si>
  <si>
    <t>Operating Income (EBIT)</t>
  </si>
  <si>
    <t>(–) Interest Expense</t>
  </si>
  <si>
    <t>Pre-Tax Income</t>
  </si>
  <si>
    <t>Pre-Tax Income = Operating Income – Interest Expense</t>
  </si>
  <si>
    <t>(–) Taxes</t>
  </si>
  <si>
    <t>Net Income</t>
  </si>
  <si>
    <t>Net Income = Pre-Tax Income – Taxes</t>
  </si>
  <si>
    <t>Average Total Assets</t>
  </si>
  <si>
    <t>Average Shareholders' Equity</t>
  </si>
  <si>
    <t>3-Step DuPont Approach</t>
  </si>
  <si>
    <t>Net Profit Margin</t>
  </si>
  <si>
    <t>Total Asset Turnover</t>
  </si>
  <si>
    <t>Financial Leverage Ratio</t>
  </si>
  <si>
    <t>Return on Equity (ROE)</t>
  </si>
  <si>
    <t>5-Step DuPont Approach</t>
  </si>
  <si>
    <t>Tax Burden</t>
  </si>
  <si>
    <t>Interest Burden</t>
  </si>
  <si>
    <t>Operating Margin</t>
  </si>
  <si>
    <t>Check</t>
  </si>
  <si>
    <t>Taxes = (% Tax Rate) × Pre-Tax Income</t>
  </si>
  <si>
    <t>Net Profit Margin = Net Income ÷ Revenue</t>
  </si>
  <si>
    <t>Total Asset Turnover = Revenue ÷ Total Assets</t>
  </si>
  <si>
    <t>Financial Leverage Ratio = Total Assets ÷ Shareholders' Equity</t>
  </si>
  <si>
    <t>Tax Burden = Net Income ÷ Pre-Tax Income</t>
  </si>
  <si>
    <t>Interest Burden = Pre-Tax Income ÷ Operating Income</t>
  </si>
  <si>
    <t>Operating Margin = Operating Income ÷ Revenue</t>
  </si>
  <si>
    <t>DuPont Return on Equity (ROE)</t>
  </si>
  <si>
    <t>Operating Income (EBIT) = Gross Profit – OpEx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</si>
</sst>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@_)"/>
    <numFmt numFmtId="166" formatCode="&quot;$&quot;#,##0_);\(&quot;$&quot;#,##0\);\-\-_);@_)"/>
    <numFmt numFmtId="167" formatCode="0.0%_);\(0.0%\)_);&quot;--&quot;_);@_)"/>
    <numFmt numFmtId="168" formatCode="0.0\x_);\(0.0\x\)_);\-\-_);@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4" fillId="0" borderId="0" xfId="0" quotePrefix="1" applyNumberFormat="1" applyFont="1" applyAlignment="1">
      <alignment horizontal="center"/>
    </xf>
    <xf numFmtId="166" fontId="25" fillId="0" borderId="0" xfId="0" applyNumberFormat="1" applyFont="1"/>
    <xf numFmtId="166" fontId="26" fillId="0" borderId="0" xfId="0" applyNumberFormat="1" applyFont="1"/>
    <xf numFmtId="166" fontId="25" fillId="0" borderId="18" xfId="0" applyNumberFormat="1" applyFont="1" applyBorder="1" applyAlignment="1">
      <alignment horizontal="center"/>
    </xf>
    <xf numFmtId="164" fontId="25" fillId="0" borderId="0" xfId="0" applyNumberFormat="1" applyFont="1"/>
    <xf numFmtId="164" fontId="26" fillId="0" borderId="0" xfId="0" applyNumberFormat="1" applyFont="1"/>
    <xf numFmtId="164" fontId="25" fillId="0" borderId="18" xfId="0" applyNumberFormat="1" applyFont="1" applyBorder="1" applyAlignment="1">
      <alignment horizontal="center"/>
    </xf>
    <xf numFmtId="165" fontId="22" fillId="0" borderId="17" xfId="0" quotePrefix="1" applyNumberFormat="1" applyFont="1" applyBorder="1" applyAlignment="1">
      <alignment horizontal="left"/>
    </xf>
    <xf numFmtId="164" fontId="22" fillId="0" borderId="17" xfId="0" applyNumberFormat="1" applyFont="1" applyBorder="1" applyAlignment="1">
      <alignment horizontal="right"/>
    </xf>
    <xf numFmtId="166" fontId="23" fillId="0" borderId="17" xfId="0" applyNumberFormat="1" applyFont="1" applyBorder="1"/>
    <xf numFmtId="164" fontId="22" fillId="0" borderId="0" xfId="0" applyNumberFormat="1" applyFont="1" applyAlignment="1">
      <alignment horizontal="right"/>
    </xf>
    <xf numFmtId="167" fontId="25" fillId="0" borderId="18" xfId="0" applyNumberFormat="1" applyFont="1" applyBorder="1" applyAlignment="1">
      <alignment horizontal="center"/>
    </xf>
    <xf numFmtId="164" fontId="23" fillId="0" borderId="17" xfId="0" applyNumberFormat="1" applyFont="1" applyBorder="1"/>
    <xf numFmtId="164" fontId="23" fillId="0" borderId="17" xfId="0" applyNumberFormat="1" applyFont="1" applyBorder="1" applyAlignment="1">
      <alignment horizontal="center"/>
    </xf>
    <xf numFmtId="166" fontId="25" fillId="0" borderId="0" xfId="0" applyNumberFormat="1" applyFont="1" applyAlignment="1">
      <alignment horizontal="right"/>
    </xf>
    <xf numFmtId="166" fontId="26" fillId="0" borderId="0" xfId="0" applyNumberFormat="1" applyFont="1" applyAlignment="1">
      <alignment horizontal="right"/>
    </xf>
    <xf numFmtId="167" fontId="26" fillId="0" borderId="0" xfId="0" applyNumberFormat="1" applyFont="1"/>
    <xf numFmtId="168" fontId="26" fillId="0" borderId="0" xfId="0" applyNumberFormat="1" applyFont="1"/>
    <xf numFmtId="167" fontId="22" fillId="0" borderId="17" xfId="0" applyNumberFormat="1" applyFont="1" applyBorder="1"/>
    <xf numFmtId="167" fontId="23" fillId="0" borderId="17" xfId="0" applyNumberFormat="1" applyFont="1" applyBorder="1"/>
    <xf numFmtId="164" fontId="24" fillId="0" borderId="0" xfId="0" quotePrefix="1" applyNumberFormat="1" applyFont="1" applyAlignment="1">
      <alignment horizontal="left"/>
    </xf>
    <xf numFmtId="164" fontId="24" fillId="0" borderId="0" xfId="0" applyNumberFormat="1" applyFont="1" applyAlignment="1">
      <alignment horizontal="right"/>
    </xf>
    <xf numFmtId="164" fontId="24" fillId="0" borderId="0" xfId="0" applyNumberFormat="1" applyFont="1"/>
    <xf numFmtId="165" fontId="0" fillId="0" borderId="17" xfId="0" quotePrefix="1" applyNumberFormat="1" applyBorder="1" applyAlignment="1">
      <alignment horizontal="left"/>
    </xf>
    <xf numFmtId="164" fontId="0" fillId="0" borderId="17" xfId="0" applyNumberFormat="1" applyBorder="1"/>
    <xf numFmtId="164" fontId="0" fillId="0" borderId="0" xfId="0" quotePrefix="1" applyNumberFormat="1" applyAlignment="1">
      <alignment horizontal="left"/>
    </xf>
    <xf numFmtId="164" fontId="0" fillId="0" borderId="0" xfId="0" quotePrefix="1" applyNumberFormat="1"/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quotePrefix="1" applyNumberForma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12" borderId="18" xfId="0" quotePrefix="1" applyNumberFormat="1" applyFill="1" applyBorder="1" applyAlignment="1">
      <alignment horizontal="center"/>
    </xf>
    <xf numFmtId="164" fontId="0" fillId="13" borderId="18" xfId="0" quotePrefix="1" applyNumberFormat="1" applyFill="1" applyBorder="1" applyAlignment="1">
      <alignment horizontal="center"/>
    </xf>
    <xf numFmtId="164" fontId="0" fillId="14" borderId="18" xfId="0" quotePrefix="1" applyNumberFormat="1" applyFill="1" applyBorder="1" applyAlignment="1">
      <alignment horizontal="center"/>
    </xf>
    <xf numFmtId="165" fontId="23" fillId="9" borderId="0" xfId="0" quotePrefix="1" applyNumberFormat="1" applyFont="1" applyFill="1" applyAlignment="1">
      <alignment horizontal="left"/>
    </xf>
    <xf numFmtId="164" fontId="23" fillId="9" borderId="0" xfId="0" quotePrefix="1" applyNumberFormat="1" applyFont="1" applyFill="1"/>
    <xf numFmtId="165" fontId="28" fillId="0" borderId="0" xfId="0" quotePrefix="1" applyNumberFormat="1" applyFont="1" applyAlignment="1">
      <alignment horizontal="left"/>
    </xf>
    <xf numFmtId="165" fontId="23" fillId="15" borderId="0" xfId="0" quotePrefix="1" applyNumberFormat="1" applyFont="1" applyFill="1" applyAlignment="1">
      <alignment horizontal="left"/>
    </xf>
    <xf numFmtId="164" fontId="23" fillId="15" borderId="0" xfId="0" quotePrefix="1" applyNumberFormat="1" applyFont="1" applyFill="1"/>
    <xf numFmtId="164" fontId="0" fillId="0" borderId="17" xfId="0" applyNumberFormat="1" applyBorder="1" applyAlignment="1">
      <alignment horizontal="left"/>
    </xf>
    <xf numFmtId="164" fontId="0" fillId="0" borderId="17" xfId="0" applyNumberFormat="1" applyBorder="1" applyAlignment="1">
      <alignment horizontal="right"/>
    </xf>
    <xf numFmtId="164" fontId="0" fillId="11" borderId="18" xfId="0" quotePrefix="1" applyNumberFormat="1" applyFill="1" applyBorder="1" applyAlignment="1">
      <alignment horizontal="center"/>
    </xf>
    <xf numFmtId="164" fontId="27" fillId="0" borderId="17" xfId="0" applyNumberFormat="1" applyFont="1" applyBorder="1" applyAlignment="1">
      <alignment horizontal="center"/>
    </xf>
    <xf numFmtId="164" fontId="26" fillId="0" borderId="0" xfId="0" applyNumberFormat="1" applyFont="1" applyAlignment="1">
      <alignment horizontal="center"/>
    </xf>
    <xf numFmtId="164" fontId="22" fillId="0" borderId="17" xfId="0" applyNumberFormat="1" applyFon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upont-analysis-templ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78" t="s">
        <v>6</v>
      </c>
      <c r="O3" s="79"/>
      <c r="P3" s="79"/>
      <c r="Q3" s="79"/>
      <c r="R3" s="79"/>
      <c r="S3" s="79"/>
      <c r="T3" s="79"/>
      <c r="U3" s="80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81"/>
      <c r="O4" s="82"/>
      <c r="P4" s="82"/>
      <c r="Q4" s="82"/>
      <c r="R4" s="82"/>
      <c r="S4" s="82"/>
      <c r="T4" s="82"/>
      <c r="U4" s="83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81"/>
      <c r="O5" s="82"/>
      <c r="P5" s="82"/>
      <c r="Q5" s="82"/>
      <c r="R5" s="82"/>
      <c r="S5" s="82"/>
      <c r="T5" s="82"/>
      <c r="U5" s="83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84"/>
      <c r="O6" s="85"/>
      <c r="P6" s="85"/>
      <c r="Q6" s="85"/>
      <c r="R6" s="85"/>
      <c r="S6" s="85"/>
      <c r="T6" s="85"/>
      <c r="U6" s="86"/>
      <c r="V6" s="8"/>
    </row>
    <row r="7" spans="2:22" ht="13.25" customHeight="1" x14ac:dyDescent="0.15">
      <c r="B7" s="19"/>
      <c r="C7" s="87" t="s">
        <v>8</v>
      </c>
      <c r="D7" s="87"/>
      <c r="E7" s="87"/>
      <c r="F7" s="87"/>
      <c r="G7" s="87"/>
      <c r="H7" s="87"/>
      <c r="I7" s="87"/>
      <c r="J7" s="87"/>
      <c r="K7" s="8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87"/>
      <c r="D8" s="87"/>
      <c r="E8" s="87"/>
      <c r="F8" s="87"/>
      <c r="G8" s="87"/>
      <c r="H8" s="87"/>
      <c r="I8" s="87"/>
      <c r="J8" s="87"/>
      <c r="K8" s="87"/>
      <c r="L8" s="17"/>
      <c r="M8" s="9"/>
      <c r="N8" s="78" t="s">
        <v>5</v>
      </c>
      <c r="O8" s="79"/>
      <c r="P8" s="79"/>
      <c r="Q8" s="79"/>
      <c r="R8" s="79"/>
      <c r="S8" s="79"/>
      <c r="T8" s="79"/>
      <c r="U8" s="80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81"/>
      <c r="O9" s="82"/>
      <c r="P9" s="82"/>
      <c r="Q9" s="82"/>
      <c r="R9" s="82"/>
      <c r="S9" s="82"/>
      <c r="T9" s="82"/>
      <c r="U9" s="83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81"/>
      <c r="O10" s="82"/>
      <c r="P10" s="82"/>
      <c r="Q10" s="82"/>
      <c r="R10" s="82"/>
      <c r="S10" s="82"/>
      <c r="T10" s="82"/>
      <c r="U10" s="83"/>
      <c r="V10" s="8"/>
    </row>
    <row r="11" spans="2:22" ht="13.25" customHeight="1" x14ac:dyDescent="0.15">
      <c r="B11" s="11"/>
      <c r="C11" s="88" t="s">
        <v>9</v>
      </c>
      <c r="D11" s="89"/>
      <c r="E11" s="89"/>
      <c r="F11" s="89"/>
      <c r="G11" s="89"/>
      <c r="H11" s="89"/>
      <c r="I11" s="89"/>
      <c r="J11" s="89"/>
      <c r="K11" s="90"/>
      <c r="L11" s="10"/>
      <c r="M11" s="9"/>
      <c r="N11" s="84"/>
      <c r="O11" s="85"/>
      <c r="P11" s="85"/>
      <c r="Q11" s="85"/>
      <c r="R11" s="85"/>
      <c r="S11" s="85"/>
      <c r="T11" s="85"/>
      <c r="U11" s="86"/>
      <c r="V11" s="8"/>
    </row>
    <row r="12" spans="2:22" ht="13.25" customHeight="1" x14ac:dyDescent="0.15">
      <c r="B12" s="11"/>
      <c r="C12" s="91"/>
      <c r="D12" s="92"/>
      <c r="E12" s="92"/>
      <c r="F12" s="92"/>
      <c r="G12" s="92"/>
      <c r="H12" s="92"/>
      <c r="I12" s="92"/>
      <c r="J12" s="92"/>
      <c r="K12" s="9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91"/>
      <c r="D13" s="92"/>
      <c r="E13" s="92"/>
      <c r="F13" s="92"/>
      <c r="G13" s="92"/>
      <c r="H13" s="92"/>
      <c r="I13" s="92"/>
      <c r="J13" s="92"/>
      <c r="K13" s="93"/>
      <c r="L13" s="10"/>
      <c r="M13" s="9"/>
      <c r="N13" s="78" t="s">
        <v>4</v>
      </c>
      <c r="O13" s="79"/>
      <c r="P13" s="79"/>
      <c r="Q13" s="79"/>
      <c r="R13" s="79"/>
      <c r="S13" s="79"/>
      <c r="T13" s="79"/>
      <c r="U13" s="80"/>
      <c r="V13" s="8"/>
    </row>
    <row r="14" spans="2:22" ht="13.25" customHeight="1" x14ac:dyDescent="0.15">
      <c r="B14" s="11"/>
      <c r="C14" s="91"/>
      <c r="D14" s="92"/>
      <c r="E14" s="92"/>
      <c r="F14" s="92"/>
      <c r="G14" s="92"/>
      <c r="H14" s="92"/>
      <c r="I14" s="92"/>
      <c r="J14" s="92"/>
      <c r="K14" s="93"/>
      <c r="L14" s="14"/>
      <c r="M14" s="9"/>
      <c r="N14" s="81"/>
      <c r="O14" s="82"/>
      <c r="P14" s="82"/>
      <c r="Q14" s="82"/>
      <c r="R14" s="82"/>
      <c r="S14" s="82"/>
      <c r="T14" s="82"/>
      <c r="U14" s="83"/>
      <c r="V14" s="8"/>
    </row>
    <row r="15" spans="2:22" ht="13.25" customHeight="1" x14ac:dyDescent="0.15">
      <c r="B15" s="11"/>
      <c r="C15" s="91"/>
      <c r="D15" s="92"/>
      <c r="E15" s="92"/>
      <c r="F15" s="92"/>
      <c r="G15" s="92"/>
      <c r="H15" s="92"/>
      <c r="I15" s="92"/>
      <c r="J15" s="92"/>
      <c r="K15" s="93"/>
      <c r="L15" s="10"/>
      <c r="M15" s="9"/>
      <c r="N15" s="81"/>
      <c r="O15" s="82"/>
      <c r="P15" s="82"/>
      <c r="Q15" s="82"/>
      <c r="R15" s="82"/>
      <c r="S15" s="82"/>
      <c r="T15" s="82"/>
      <c r="U15" s="83"/>
      <c r="V15" s="8"/>
    </row>
    <row r="16" spans="2:22" ht="13.25" customHeight="1" x14ac:dyDescent="0.15">
      <c r="B16" s="11"/>
      <c r="C16" s="94"/>
      <c r="D16" s="95"/>
      <c r="E16" s="95"/>
      <c r="F16" s="95"/>
      <c r="G16" s="95"/>
      <c r="H16" s="95"/>
      <c r="I16" s="95"/>
      <c r="J16" s="95"/>
      <c r="K16" s="96"/>
      <c r="L16" s="10"/>
      <c r="M16" s="9"/>
      <c r="N16" s="84"/>
      <c r="O16" s="85"/>
      <c r="P16" s="85"/>
      <c r="Q16" s="85"/>
      <c r="R16" s="85"/>
      <c r="S16" s="85"/>
      <c r="T16" s="85"/>
      <c r="U16" s="86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76" t="s">
        <v>3</v>
      </c>
      <c r="D18" s="76"/>
      <c r="E18" s="76"/>
      <c r="F18" s="76"/>
      <c r="G18" s="76"/>
      <c r="H18" s="76"/>
      <c r="I18" s="76"/>
      <c r="J18" s="76"/>
      <c r="K18" s="76"/>
      <c r="L18" s="10"/>
      <c r="M18" s="9"/>
      <c r="N18" s="78" t="s">
        <v>2</v>
      </c>
      <c r="O18" s="79"/>
      <c r="P18" s="79"/>
      <c r="Q18" s="79"/>
      <c r="R18" s="79"/>
      <c r="S18" s="79"/>
      <c r="T18" s="79"/>
      <c r="U18" s="80"/>
      <c r="V18" s="8"/>
    </row>
    <row r="19" spans="2:22" ht="13.25" customHeight="1" x14ac:dyDescent="0.15">
      <c r="B19" s="11"/>
      <c r="C19" s="76"/>
      <c r="D19" s="76"/>
      <c r="E19" s="76"/>
      <c r="F19" s="76"/>
      <c r="G19" s="76"/>
      <c r="H19" s="76"/>
      <c r="I19" s="76"/>
      <c r="J19" s="76"/>
      <c r="K19" s="76"/>
      <c r="L19" s="10"/>
      <c r="M19" s="9"/>
      <c r="N19" s="81"/>
      <c r="O19" s="82"/>
      <c r="P19" s="82"/>
      <c r="Q19" s="82"/>
      <c r="R19" s="82"/>
      <c r="S19" s="82"/>
      <c r="T19" s="82"/>
      <c r="U19" s="83"/>
      <c r="V19" s="8"/>
    </row>
    <row r="20" spans="2:22" ht="13.25" customHeight="1" x14ac:dyDescent="0.15">
      <c r="B20" s="11"/>
      <c r="C20" s="76"/>
      <c r="D20" s="76"/>
      <c r="E20" s="76"/>
      <c r="F20" s="76"/>
      <c r="G20" s="76"/>
      <c r="H20" s="76"/>
      <c r="I20" s="76"/>
      <c r="J20" s="76"/>
      <c r="K20" s="76"/>
      <c r="L20" s="10"/>
      <c r="M20" s="9"/>
      <c r="N20" s="81"/>
      <c r="O20" s="82"/>
      <c r="P20" s="82"/>
      <c r="Q20" s="82"/>
      <c r="R20" s="82"/>
      <c r="S20" s="82"/>
      <c r="T20" s="82"/>
      <c r="U20" s="83"/>
      <c r="V20" s="8"/>
    </row>
    <row r="21" spans="2:22" ht="13.25" customHeight="1" x14ac:dyDescent="0.15">
      <c r="B21" s="11"/>
      <c r="C21" s="76"/>
      <c r="D21" s="76"/>
      <c r="E21" s="76"/>
      <c r="F21" s="76"/>
      <c r="G21" s="76"/>
      <c r="H21" s="76"/>
      <c r="I21" s="76"/>
      <c r="J21" s="76"/>
      <c r="K21" s="76"/>
      <c r="L21" s="10"/>
      <c r="M21" s="9"/>
      <c r="N21" s="84"/>
      <c r="O21" s="85"/>
      <c r="P21" s="85"/>
      <c r="Q21" s="85"/>
      <c r="R21" s="85"/>
      <c r="S21" s="85"/>
      <c r="T21" s="85"/>
      <c r="U21" s="86"/>
      <c r="V21" s="8"/>
    </row>
    <row r="22" spans="2:22" ht="13.25" customHeight="1" x14ac:dyDescent="0.15">
      <c r="B22" s="11"/>
      <c r="C22" s="76"/>
      <c r="D22" s="76"/>
      <c r="E22" s="76"/>
      <c r="F22" s="76"/>
      <c r="G22" s="76"/>
      <c r="H22" s="76"/>
      <c r="I22" s="76"/>
      <c r="J22" s="76"/>
      <c r="K22" s="7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76"/>
      <c r="D23" s="76"/>
      <c r="E23" s="76"/>
      <c r="F23" s="76"/>
      <c r="G23" s="76"/>
      <c r="H23" s="76"/>
      <c r="I23" s="76"/>
      <c r="J23" s="76"/>
      <c r="K23" s="76"/>
      <c r="L23" s="10"/>
      <c r="M23" s="9"/>
      <c r="N23" s="78" t="s">
        <v>1</v>
      </c>
      <c r="O23" s="79"/>
      <c r="P23" s="79"/>
      <c r="Q23" s="79"/>
      <c r="R23" s="79"/>
      <c r="S23" s="79"/>
      <c r="T23" s="79"/>
      <c r="U23" s="80"/>
      <c r="V23" s="8"/>
    </row>
    <row r="24" spans="2:22" ht="13.25" customHeight="1" x14ac:dyDescent="0.15">
      <c r="B24" s="11"/>
      <c r="C24" s="77" t="s">
        <v>0</v>
      </c>
      <c r="D24" s="77"/>
      <c r="E24" s="77"/>
      <c r="F24" s="77"/>
      <c r="G24" s="77"/>
      <c r="H24" s="77"/>
      <c r="I24" s="77"/>
      <c r="J24" s="77"/>
      <c r="K24" s="77"/>
      <c r="L24" s="10"/>
      <c r="M24" s="9"/>
      <c r="N24" s="81"/>
      <c r="O24" s="82"/>
      <c r="P24" s="82"/>
      <c r="Q24" s="82"/>
      <c r="R24" s="82"/>
      <c r="S24" s="82"/>
      <c r="T24" s="82"/>
      <c r="U24" s="83"/>
      <c r="V24" s="8"/>
    </row>
    <row r="25" spans="2:22" ht="13.25" customHeight="1" x14ac:dyDescent="0.15">
      <c r="B25" s="11"/>
      <c r="C25" s="77"/>
      <c r="D25" s="77"/>
      <c r="E25" s="77"/>
      <c r="F25" s="77"/>
      <c r="G25" s="77"/>
      <c r="H25" s="77"/>
      <c r="I25" s="77"/>
      <c r="J25" s="77"/>
      <c r="K25" s="77"/>
      <c r="L25" s="10"/>
      <c r="M25" s="9"/>
      <c r="N25" s="81"/>
      <c r="O25" s="82"/>
      <c r="P25" s="82"/>
      <c r="Q25" s="82"/>
      <c r="R25" s="82"/>
      <c r="S25" s="82"/>
      <c r="T25" s="82"/>
      <c r="U25" s="83"/>
      <c r="V25" s="8"/>
    </row>
    <row r="26" spans="2:22" ht="13.25" customHeight="1" x14ac:dyDescent="0.15">
      <c r="B26" s="11"/>
      <c r="C26" s="77"/>
      <c r="D26" s="77"/>
      <c r="E26" s="77"/>
      <c r="F26" s="77"/>
      <c r="G26" s="77"/>
      <c r="H26" s="77"/>
      <c r="I26" s="77"/>
      <c r="J26" s="77"/>
      <c r="K26" s="77"/>
      <c r="L26" s="10"/>
      <c r="M26" s="9"/>
      <c r="N26" s="84"/>
      <c r="O26" s="85"/>
      <c r="P26" s="85"/>
      <c r="Q26" s="85"/>
      <c r="R26" s="85"/>
      <c r="S26" s="85"/>
      <c r="T26" s="85"/>
      <c r="U26" s="86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Lb7x7LZ8+b431Hmi86Dwuax05JsKmZ0onqyQKNzSk7VKH8Ax/pit0vYTXmC+ELpJRhXULkrCVKZNj010TAXMw==" saltValue="0wKOqpjKPf1BQ10XyO/7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O34"/>
  <sheetViews>
    <sheetView showGridLines="0" zoomScaleNormal="100" workbookViewId="0"/>
  </sheetViews>
  <sheetFormatPr baseColWidth="10" defaultColWidth="10.6640625" defaultRowHeight="13.25" customHeight="1" outlineLevelCol="1" x14ac:dyDescent="0.15"/>
  <cols>
    <col min="1" max="1" width="2.5" style="57" bestFit="1" customWidth="1"/>
    <col min="2" max="2" width="10.6640625" style="57" customWidth="1"/>
    <col min="3" max="7" width="10.6640625" style="57"/>
    <col min="8" max="8" width="2.6640625" style="57" customWidth="1"/>
    <col min="9" max="9" width="10.6640625" style="57"/>
    <col min="10" max="10" width="2.6640625" style="57" customWidth="1"/>
    <col min="11" max="15" width="10.6640625" style="57" customWidth="1" outlineLevel="1"/>
    <col min="16" max="16384" width="10.6640625" style="57"/>
  </cols>
  <sheetData>
    <row r="2" spans="2:15" ht="13.25" customHeight="1" x14ac:dyDescent="0.15">
      <c r="B2" s="65" t="s">
        <v>10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2:15" ht="13.25" customHeight="1" x14ac:dyDescent="0.15">
      <c r="B3" s="53" t="s">
        <v>7</v>
      </c>
      <c r="C3" s="71"/>
      <c r="D3" s="71"/>
      <c r="E3" s="62" t="s">
        <v>11</v>
      </c>
      <c r="F3" s="63" t="s">
        <v>12</v>
      </c>
      <c r="G3" s="64" t="s">
        <v>13</v>
      </c>
      <c r="H3" s="54"/>
      <c r="I3" s="72" t="s">
        <v>14</v>
      </c>
      <c r="J3" s="71"/>
      <c r="K3" s="54"/>
      <c r="L3" s="54"/>
      <c r="M3" s="54"/>
      <c r="N3" s="54"/>
      <c r="O3" s="54"/>
    </row>
    <row r="4" spans="2:15" ht="13.25" customHeight="1" x14ac:dyDescent="0.15">
      <c r="B4" s="50"/>
      <c r="C4" s="58"/>
      <c r="D4" s="58"/>
      <c r="I4" s="30"/>
      <c r="J4" s="58"/>
    </row>
    <row r="5" spans="2:15" ht="13.25" customHeight="1" x14ac:dyDescent="0.15">
      <c r="B5" s="59" t="s">
        <v>15</v>
      </c>
      <c r="C5" s="58"/>
      <c r="D5" s="58"/>
      <c r="E5" s="31">
        <v>200</v>
      </c>
      <c r="F5" s="32">
        <f>+E5+$I5</f>
        <v>250</v>
      </c>
      <c r="G5" s="32">
        <f>+F5+$I5</f>
        <v>300</v>
      </c>
      <c r="H5" s="35"/>
      <c r="I5" s="33">
        <v>50</v>
      </c>
      <c r="J5" s="58"/>
    </row>
    <row r="6" spans="2:15" ht="13.25" customHeight="1" x14ac:dyDescent="0.15">
      <c r="B6" s="59" t="s">
        <v>16</v>
      </c>
      <c r="C6" s="58"/>
      <c r="D6" s="58"/>
      <c r="E6" s="34">
        <v>-140</v>
      </c>
      <c r="F6" s="35">
        <f>+E6+$I6</f>
        <v>-150</v>
      </c>
      <c r="G6" s="35">
        <f>+F6+$I6</f>
        <v>-160</v>
      </c>
      <c r="H6" s="35"/>
      <c r="I6" s="36">
        <v>-10</v>
      </c>
      <c r="J6" s="58"/>
      <c r="M6" s="58"/>
      <c r="N6" s="58"/>
      <c r="O6" s="58"/>
    </row>
    <row r="7" spans="2:15" ht="13.25" customHeight="1" x14ac:dyDescent="0.15">
      <c r="B7" s="37" t="s">
        <v>17</v>
      </c>
      <c r="C7" s="38"/>
      <c r="D7" s="38"/>
      <c r="E7" s="39">
        <f>+SUM(E5:E6)</f>
        <v>60</v>
      </c>
      <c r="F7" s="39">
        <f t="shared" ref="F7:G7" si="0">+SUM(F5:F6)</f>
        <v>100</v>
      </c>
      <c r="G7" s="39">
        <f t="shared" si="0"/>
        <v>140</v>
      </c>
      <c r="H7" s="42"/>
      <c r="I7" s="38"/>
      <c r="J7" s="40"/>
      <c r="K7" s="56" t="s">
        <v>18</v>
      </c>
      <c r="L7" s="56"/>
      <c r="M7" s="40"/>
      <c r="N7" s="40"/>
      <c r="O7" s="40"/>
    </row>
    <row r="8" spans="2:15" ht="13.25" customHeight="1" x14ac:dyDescent="0.15">
      <c r="B8" s="59" t="s">
        <v>19</v>
      </c>
      <c r="C8" s="58"/>
      <c r="D8" s="58"/>
      <c r="E8" s="34">
        <v>-40</v>
      </c>
      <c r="F8" s="35">
        <f>+E8+$I8</f>
        <v>-50</v>
      </c>
      <c r="G8" s="35">
        <f>+F8+$I8</f>
        <v>-60</v>
      </c>
      <c r="H8" s="35"/>
      <c r="I8" s="36">
        <v>-10</v>
      </c>
      <c r="J8" s="58"/>
      <c r="M8" s="58"/>
      <c r="N8" s="58"/>
      <c r="O8" s="58"/>
    </row>
    <row r="9" spans="2:15" ht="13.25" customHeight="1" x14ac:dyDescent="0.15">
      <c r="B9" s="37" t="s">
        <v>20</v>
      </c>
      <c r="C9" s="38"/>
      <c r="D9" s="38"/>
      <c r="E9" s="39">
        <f>+SUM(E7:E8)</f>
        <v>20</v>
      </c>
      <c r="F9" s="39">
        <f t="shared" ref="F9:G9" si="1">+SUM(F7:F8)</f>
        <v>50</v>
      </c>
      <c r="G9" s="39">
        <f t="shared" si="1"/>
        <v>80</v>
      </c>
      <c r="H9" s="42"/>
      <c r="I9" s="38"/>
      <c r="J9" s="40"/>
      <c r="K9" s="56" t="s">
        <v>47</v>
      </c>
      <c r="L9" s="56"/>
      <c r="M9" s="40"/>
      <c r="N9" s="40"/>
      <c r="O9" s="40"/>
    </row>
    <row r="10" spans="2:15" ht="13.25" customHeight="1" x14ac:dyDescent="0.15">
      <c r="B10" s="59" t="s">
        <v>21</v>
      </c>
      <c r="C10" s="58"/>
      <c r="D10" s="58"/>
      <c r="E10" s="34">
        <v>0</v>
      </c>
      <c r="F10" s="35">
        <f>+E10+$I10</f>
        <v>-10</v>
      </c>
      <c r="G10" s="35">
        <f>+F10+$I10</f>
        <v>-20</v>
      </c>
      <c r="H10" s="35"/>
      <c r="I10" s="36">
        <v>-10</v>
      </c>
      <c r="J10" s="58"/>
      <c r="M10" s="58"/>
      <c r="N10" s="58"/>
      <c r="O10" s="58"/>
    </row>
    <row r="11" spans="2:15" ht="13.25" customHeight="1" x14ac:dyDescent="0.15">
      <c r="B11" s="37" t="s">
        <v>22</v>
      </c>
      <c r="C11" s="38"/>
      <c r="D11" s="38"/>
      <c r="E11" s="39">
        <f>+SUM(E9:E10)</f>
        <v>20</v>
      </c>
      <c r="F11" s="39">
        <f t="shared" ref="F11:G11" si="2">+SUM(F9:F10)</f>
        <v>40</v>
      </c>
      <c r="G11" s="39">
        <f t="shared" si="2"/>
        <v>60</v>
      </c>
      <c r="H11" s="42"/>
      <c r="I11" s="73"/>
      <c r="J11" s="40"/>
      <c r="K11" s="56" t="s">
        <v>23</v>
      </c>
      <c r="L11" s="56"/>
      <c r="M11" s="40"/>
      <c r="N11" s="40"/>
      <c r="O11" s="40"/>
    </row>
    <row r="12" spans="2:15" ht="13.25" customHeight="1" x14ac:dyDescent="0.15">
      <c r="B12" s="59" t="s">
        <v>24</v>
      </c>
      <c r="D12" s="41">
        <v>0.25</v>
      </c>
      <c r="E12" s="35">
        <f>-$D$12*E11</f>
        <v>-5</v>
      </c>
      <c r="F12" s="35">
        <f t="shared" ref="F12:G12" si="3">-$D$12*F11</f>
        <v>-10</v>
      </c>
      <c r="G12" s="35">
        <f t="shared" si="3"/>
        <v>-15</v>
      </c>
      <c r="H12" s="35"/>
      <c r="I12" s="74"/>
      <c r="J12" s="58"/>
      <c r="K12" s="56" t="s">
        <v>39</v>
      </c>
      <c r="M12" s="58"/>
      <c r="N12" s="58"/>
      <c r="O12" s="58"/>
    </row>
    <row r="13" spans="2:15" ht="13.25" customHeight="1" x14ac:dyDescent="0.15">
      <c r="B13" s="37" t="s">
        <v>25</v>
      </c>
      <c r="C13" s="38"/>
      <c r="D13" s="38"/>
      <c r="E13" s="39">
        <f>+SUM(E11:E12)</f>
        <v>15</v>
      </c>
      <c r="F13" s="39">
        <f t="shared" ref="F13:G13" si="4">+SUM(F11:F12)</f>
        <v>30</v>
      </c>
      <c r="G13" s="39">
        <f t="shared" si="4"/>
        <v>45</v>
      </c>
      <c r="H13" s="42"/>
      <c r="I13" s="43"/>
      <c r="J13" s="40"/>
      <c r="K13" s="56" t="s">
        <v>26</v>
      </c>
      <c r="M13" s="40"/>
      <c r="N13" s="40"/>
      <c r="O13" s="40"/>
    </row>
    <row r="14" spans="2:15" ht="13.25" customHeight="1" x14ac:dyDescent="0.15">
      <c r="B14" s="61"/>
      <c r="C14" s="58"/>
      <c r="D14" s="58"/>
      <c r="E14" s="58"/>
      <c r="F14" s="58"/>
      <c r="G14" s="58"/>
      <c r="H14" s="58"/>
      <c r="I14" s="60"/>
      <c r="J14" s="58"/>
      <c r="M14" s="58"/>
      <c r="N14" s="58"/>
      <c r="O14" s="58"/>
    </row>
    <row r="15" spans="2:15" ht="13.25" customHeight="1" x14ac:dyDescent="0.15">
      <c r="B15" s="59" t="s">
        <v>27</v>
      </c>
      <c r="C15" s="58"/>
      <c r="D15" s="58"/>
      <c r="E15" s="44">
        <v>500</v>
      </c>
      <c r="F15" s="32">
        <f>+E15+$I15</f>
        <v>450</v>
      </c>
      <c r="G15" s="32">
        <f>+F15+$I15</f>
        <v>400</v>
      </c>
      <c r="H15" s="35"/>
      <c r="I15" s="33">
        <v>-50</v>
      </c>
      <c r="J15" s="58"/>
      <c r="M15" s="58"/>
      <c r="N15" s="58"/>
      <c r="O15" s="58"/>
    </row>
    <row r="16" spans="2:15" ht="13.25" customHeight="1" x14ac:dyDescent="0.15">
      <c r="B16" s="59" t="s">
        <v>28</v>
      </c>
      <c r="C16" s="58"/>
      <c r="D16" s="58"/>
      <c r="E16" s="45">
        <f>+E15</f>
        <v>500</v>
      </c>
      <c r="F16" s="45">
        <f>+E16+$I16</f>
        <v>400</v>
      </c>
      <c r="G16" s="45">
        <f>+F16+$I16</f>
        <v>300</v>
      </c>
      <c r="H16" s="58"/>
      <c r="I16" s="33">
        <v>-100</v>
      </c>
      <c r="J16" s="58"/>
      <c r="M16" s="58"/>
      <c r="N16" s="58"/>
      <c r="O16" s="58"/>
    </row>
    <row r="17" spans="2:15" ht="13.25" customHeight="1" x14ac:dyDescent="0.15">
      <c r="B17" s="55"/>
      <c r="C17" s="56"/>
      <c r="D17" s="56"/>
      <c r="E17" s="56"/>
      <c r="I17" s="56"/>
    </row>
    <row r="18" spans="2:15" s="35" customFormat="1" ht="13.25" customHeight="1" x14ac:dyDescent="0.15">
      <c r="B18" s="68" t="s">
        <v>46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</row>
    <row r="19" spans="2:15" ht="13.25" customHeight="1" x14ac:dyDescent="0.15">
      <c r="B19" s="70"/>
      <c r="C19" s="71"/>
      <c r="D19" s="71"/>
      <c r="E19" s="62" t="s">
        <v>11</v>
      </c>
      <c r="F19" s="63" t="s">
        <v>12</v>
      </c>
      <c r="G19" s="64" t="s">
        <v>13</v>
      </c>
      <c r="H19" s="54"/>
      <c r="I19" s="71"/>
      <c r="J19" s="71"/>
      <c r="K19" s="54"/>
      <c r="L19" s="54"/>
      <c r="M19" s="54"/>
      <c r="N19" s="54"/>
      <c r="O19" s="54"/>
    </row>
    <row r="20" spans="2:15" ht="13.25" customHeight="1" x14ac:dyDescent="0.15">
      <c r="B20" s="67" t="s">
        <v>29</v>
      </c>
      <c r="C20" s="58"/>
      <c r="D20" s="58"/>
      <c r="E20" s="58"/>
      <c r="F20" s="58"/>
      <c r="G20" s="58"/>
      <c r="H20" s="58"/>
      <c r="I20" s="58"/>
      <c r="J20" s="58"/>
    </row>
    <row r="21" spans="2:15" ht="13.25" customHeight="1" x14ac:dyDescent="0.15">
      <c r="B21" s="59" t="s">
        <v>30</v>
      </c>
      <c r="C21" s="58"/>
      <c r="D21" s="58"/>
      <c r="E21" s="46">
        <f>+E13/E5</f>
        <v>7.4999999999999997E-2</v>
      </c>
      <c r="F21" s="46">
        <f>+F13/F5</f>
        <v>0.12</v>
      </c>
      <c r="G21" s="46">
        <f>+G13/G5</f>
        <v>0.15</v>
      </c>
      <c r="I21" s="58"/>
      <c r="J21" s="58"/>
      <c r="K21" s="56" t="s">
        <v>40</v>
      </c>
      <c r="M21" s="58"/>
      <c r="N21" s="58"/>
      <c r="O21" s="58"/>
    </row>
    <row r="22" spans="2:15" ht="13.25" customHeight="1" x14ac:dyDescent="0.15">
      <c r="B22" s="59" t="s">
        <v>31</v>
      </c>
      <c r="C22" s="58"/>
      <c r="D22" s="58"/>
      <c r="E22" s="47">
        <f>+E5/E15</f>
        <v>0.4</v>
      </c>
      <c r="F22" s="47">
        <f>+F5/F15</f>
        <v>0.55555555555555558</v>
      </c>
      <c r="G22" s="47">
        <f>+G5/G15</f>
        <v>0.75</v>
      </c>
      <c r="I22" s="58"/>
      <c r="J22" s="58"/>
      <c r="K22" s="56" t="s">
        <v>41</v>
      </c>
      <c r="M22" s="58"/>
      <c r="N22" s="58"/>
      <c r="O22" s="58"/>
    </row>
    <row r="23" spans="2:15" ht="13.25" customHeight="1" x14ac:dyDescent="0.15">
      <c r="B23" s="59" t="s">
        <v>32</v>
      </c>
      <c r="C23" s="58"/>
      <c r="D23" s="58"/>
      <c r="E23" s="47">
        <f>+E15/E16</f>
        <v>1</v>
      </c>
      <c r="F23" s="47">
        <f>+F15/F16</f>
        <v>1.125</v>
      </c>
      <c r="G23" s="47">
        <f>+G15/G16</f>
        <v>1.3333333333333333</v>
      </c>
      <c r="I23" s="58"/>
      <c r="J23" s="58"/>
      <c r="K23" s="56" t="s">
        <v>42</v>
      </c>
      <c r="M23" s="58"/>
      <c r="N23" s="58"/>
      <c r="O23" s="58"/>
    </row>
    <row r="24" spans="2:15" ht="13.25" customHeight="1" x14ac:dyDescent="0.15">
      <c r="B24" s="37" t="s">
        <v>33</v>
      </c>
      <c r="C24" s="38"/>
      <c r="D24" s="38"/>
      <c r="E24" s="48" cm="1">
        <f t="array" ref="E24">PRODUCT(IF(E21:E23&lt;&gt;0,E21:E23))</f>
        <v>0.03</v>
      </c>
      <c r="F24" s="48" cm="1">
        <f t="array" ref="F24">PRODUCT(IF(F21:F23&lt;&gt;0,F21:F23))</f>
        <v>7.4999999999999997E-2</v>
      </c>
      <c r="G24" s="48" cm="1">
        <f t="array" ref="G24">PRODUCT(IF(G21:G23&lt;&gt;0,G21:G23))</f>
        <v>0.14999999999999997</v>
      </c>
      <c r="H24" s="75"/>
      <c r="I24" s="38"/>
      <c r="J24" s="40"/>
      <c r="K24" s="56"/>
      <c r="M24" s="40"/>
      <c r="N24" s="40"/>
      <c r="O24" s="40"/>
    </row>
    <row r="25" spans="2:15" ht="13.25" customHeight="1" x14ac:dyDescent="0.15">
      <c r="B25" s="61"/>
      <c r="C25" s="58"/>
      <c r="D25" s="58"/>
      <c r="I25" s="58"/>
      <c r="J25" s="58"/>
      <c r="M25" s="58"/>
      <c r="N25" s="58"/>
      <c r="O25" s="58"/>
    </row>
    <row r="26" spans="2:15" ht="13.25" customHeight="1" x14ac:dyDescent="0.15">
      <c r="B26" s="67" t="s">
        <v>34</v>
      </c>
      <c r="C26" s="58"/>
      <c r="D26" s="58"/>
      <c r="I26" s="58"/>
      <c r="J26" s="58"/>
      <c r="M26" s="58"/>
      <c r="N26" s="58"/>
      <c r="O26" s="58"/>
    </row>
    <row r="27" spans="2:15" ht="13.25" customHeight="1" x14ac:dyDescent="0.15">
      <c r="B27" s="59" t="s">
        <v>35</v>
      </c>
      <c r="C27" s="58"/>
      <c r="D27" s="58"/>
      <c r="E27" s="47">
        <f>+E13/E11</f>
        <v>0.75</v>
      </c>
      <c r="F27" s="47">
        <f>+F13/F11</f>
        <v>0.75</v>
      </c>
      <c r="G27" s="47">
        <f>+G13/G11</f>
        <v>0.75</v>
      </c>
      <c r="I27" s="58"/>
      <c r="J27" s="58"/>
      <c r="K27" s="56" t="s">
        <v>43</v>
      </c>
      <c r="M27" s="58"/>
      <c r="N27" s="58"/>
      <c r="O27" s="58"/>
    </row>
    <row r="28" spans="2:15" ht="13.25" customHeight="1" x14ac:dyDescent="0.15">
      <c r="B28" s="59" t="s">
        <v>31</v>
      </c>
      <c r="C28" s="58"/>
      <c r="D28" s="58"/>
      <c r="E28" s="47">
        <f>+E22</f>
        <v>0.4</v>
      </c>
      <c r="F28" s="47">
        <f t="shared" ref="F28:G29" si="5">+F22</f>
        <v>0.55555555555555558</v>
      </c>
      <c r="G28" s="47">
        <f t="shared" si="5"/>
        <v>0.75</v>
      </c>
      <c r="I28" s="58"/>
      <c r="J28" s="58"/>
      <c r="K28" s="56" t="s">
        <v>41</v>
      </c>
      <c r="M28" s="58"/>
      <c r="N28" s="58"/>
      <c r="O28" s="58"/>
    </row>
    <row r="29" spans="2:15" ht="13.25" customHeight="1" x14ac:dyDescent="0.15">
      <c r="B29" s="59" t="s">
        <v>32</v>
      </c>
      <c r="C29" s="58"/>
      <c r="D29" s="58"/>
      <c r="E29" s="47">
        <f>+E23</f>
        <v>1</v>
      </c>
      <c r="F29" s="47">
        <f t="shared" si="5"/>
        <v>1.125</v>
      </c>
      <c r="G29" s="47">
        <f t="shared" si="5"/>
        <v>1.3333333333333333</v>
      </c>
      <c r="I29" s="58"/>
      <c r="J29" s="58"/>
      <c r="K29" s="56" t="s">
        <v>42</v>
      </c>
      <c r="M29" s="58"/>
      <c r="N29" s="58"/>
      <c r="O29" s="58"/>
    </row>
    <row r="30" spans="2:15" ht="13.25" customHeight="1" x14ac:dyDescent="0.15">
      <c r="B30" s="59" t="s">
        <v>36</v>
      </c>
      <c r="C30" s="58"/>
      <c r="D30" s="58"/>
      <c r="E30" s="47">
        <f>+E11/E9</f>
        <v>1</v>
      </c>
      <c r="F30" s="47">
        <f>+F11/F9</f>
        <v>0.8</v>
      </c>
      <c r="G30" s="47">
        <f>+G11/G9</f>
        <v>0.75</v>
      </c>
      <c r="I30" s="58"/>
      <c r="J30" s="58"/>
      <c r="K30" s="56" t="s">
        <v>44</v>
      </c>
      <c r="M30" s="58"/>
      <c r="N30" s="58"/>
      <c r="O30" s="58"/>
    </row>
    <row r="31" spans="2:15" ht="13.25" customHeight="1" x14ac:dyDescent="0.15">
      <c r="B31" s="59" t="s">
        <v>37</v>
      </c>
      <c r="C31" s="58"/>
      <c r="D31" s="58"/>
      <c r="E31" s="46">
        <f>+E9/E5</f>
        <v>0.1</v>
      </c>
      <c r="F31" s="46">
        <f>+F9/F5</f>
        <v>0.2</v>
      </c>
      <c r="G31" s="46">
        <f>+G9/G5</f>
        <v>0.26666666666666666</v>
      </c>
      <c r="I31" s="58"/>
      <c r="J31" s="58"/>
      <c r="K31" s="56" t="s">
        <v>45</v>
      </c>
      <c r="M31" s="58"/>
      <c r="N31" s="58"/>
      <c r="O31" s="58"/>
    </row>
    <row r="32" spans="2:15" ht="13.25" customHeight="1" x14ac:dyDescent="0.15">
      <c r="B32" s="37" t="s">
        <v>33</v>
      </c>
      <c r="C32" s="38"/>
      <c r="D32" s="38"/>
      <c r="E32" s="49" cm="1">
        <f t="array" ref="E32">PRODUCT(IF(E27:E31&lt;&gt;0,E27:E31))</f>
        <v>3.0000000000000006E-2</v>
      </c>
      <c r="F32" s="49" cm="1">
        <f t="array" ref="F32">PRODUCT(IF(F27:F31&lt;&gt;0,F27:F31))</f>
        <v>7.5000000000000011E-2</v>
      </c>
      <c r="G32" s="49" cm="1">
        <f t="array" ref="G32">PRODUCT(IF(G27:G31&lt;&gt;0,G27:G31))</f>
        <v>0.15</v>
      </c>
      <c r="H32" s="42"/>
      <c r="I32" s="38"/>
      <c r="J32" s="58"/>
      <c r="K32" s="56"/>
      <c r="M32" s="58"/>
      <c r="N32" s="58"/>
      <c r="O32" s="58"/>
    </row>
    <row r="33" spans="2:15" ht="13.25" customHeight="1" x14ac:dyDescent="0.15">
      <c r="B33" s="61"/>
      <c r="C33" s="58"/>
      <c r="D33" s="58"/>
      <c r="I33" s="58"/>
      <c r="J33" s="58"/>
      <c r="M33" s="58"/>
      <c r="N33" s="58"/>
      <c r="O33" s="58"/>
    </row>
    <row r="34" spans="2:15" ht="13.25" customHeight="1" x14ac:dyDescent="0.15">
      <c r="B34" s="50" t="s">
        <v>38</v>
      </c>
      <c r="C34" s="51"/>
      <c r="D34" s="51"/>
      <c r="E34" s="52">
        <f>+E24-E32</f>
        <v>0</v>
      </c>
      <c r="F34" s="52">
        <f t="shared" ref="F34:G34" si="6">+F24-F32</f>
        <v>0</v>
      </c>
      <c r="G34" s="52">
        <f t="shared" si="6"/>
        <v>0</v>
      </c>
      <c r="H34" s="52"/>
      <c r="I34" s="51"/>
      <c r="J34" s="51"/>
      <c r="K34" s="51"/>
      <c r="L34" s="51"/>
      <c r="M34" s="51"/>
      <c r="N34" s="51"/>
      <c r="O34" s="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2023-11-28T00:47:30Z</dcterms:modified>
</cp:coreProperties>
</file>