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FD82E9FB-45C7-4309-93C9-000DC54DA3F0}" xr6:coauthVersionLast="47" xr6:coauthVersionMax="47" xr10:uidLastSave="{00000000-0000-0000-0000-000000000000}"/>
  <bookViews>
    <workbookView xWindow="-103" yWindow="-103" windowWidth="33120" windowHeight="18000" xr2:uid="{9A1F09D2-4900-44BE-B174-911E4374DC74}"/>
  </bookViews>
  <sheets>
    <sheet name="Cover" sheetId="1" r:id="rId1"/>
    <sheet name="Model" sheetId="2" r:id="rId2"/>
  </sheets>
  <definedNames>
    <definedName name="Circ">Model!$K$3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2" l="1"/>
  <c r="G12" i="2"/>
  <c r="B5" i="1" l="1"/>
  <c r="H12" i="2" l="1"/>
  <c r="I12" i="2" s="1"/>
  <c r="J12" i="2" s="1"/>
  <c r="K12" i="2" s="1"/>
  <c r="G9" i="2"/>
  <c r="G10" i="2" l="1"/>
  <c r="G13" i="2" l="1"/>
  <c r="H8" i="2"/>
  <c r="H9" i="2" l="1"/>
  <c r="H10" i="2" l="1"/>
  <c r="I8" i="2" s="1"/>
  <c r="I9" i="2" l="1"/>
  <c r="I10" i="2" s="1"/>
  <c r="H13" i="2"/>
  <c r="J8" i="2" l="1"/>
  <c r="I13" i="2"/>
  <c r="J10" i="2" l="1"/>
  <c r="K8" i="2" l="1"/>
  <c r="J13" i="2"/>
  <c r="K9" i="2" l="1"/>
  <c r="K10" i="2" s="1"/>
  <c r="K13" i="2" s="1"/>
</calcChain>
</file>

<file path=xl/sharedStrings.xml><?xml version="1.0" encoding="utf-8"?>
<sst xmlns="http://schemas.openxmlformats.org/spreadsheetml/2006/main" count="19" uniqueCount="19">
  <si>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</si>
  <si>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</si>
  <si>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Circularity</t>
  </si>
  <si>
    <t>% Amort.</t>
  </si>
  <si>
    <t>Year 1</t>
  </si>
  <si>
    <t>Year 2</t>
  </si>
  <si>
    <t>Year 3</t>
  </si>
  <si>
    <t>Year 4</t>
  </si>
  <si>
    <t>Year 5</t>
  </si>
  <si>
    <t>Beginning Balance</t>
  </si>
  <si>
    <t>Ending Balance</t>
  </si>
  <si>
    <t>Mandatory Amortization</t>
  </si>
  <si>
    <t>Rate</t>
  </si>
  <si>
    <t>Floor</t>
  </si>
  <si>
    <t>Term Loan A</t>
  </si>
  <si>
    <t>TLA Interest Rate</t>
  </si>
  <si>
    <t>TLA Interest Expense</t>
  </si>
  <si>
    <t>(–) Mandatory Amortization</t>
  </si>
  <si>
    <t>Model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</si>
</sst>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_);@_)"/>
    <numFmt numFmtId="165" formatCode="@_)"/>
    <numFmt numFmtId="166" formatCode="&quot;$&quot;#,##0_);\(&quot;$&quot;#,##0\)_);\-\-_);@_)"/>
    <numFmt numFmtId="167" formatCode="&quot;OFF&quot;;&quot;OFF&quot;;&quot;ON&quot;"/>
    <numFmt numFmtId="168" formatCode="&quot;L +&quot;\ 0"/>
    <numFmt numFmtId="169" formatCode="0.0%;\(0.0%\);&quot;-- &quot;;@_)"/>
    <numFmt numFmtId="170" formatCode="#,##0_);\(#,##0\);&quot;-- &quot;"/>
    <numFmt numFmtId="171" formatCode="#,##0_);\(#,##0\)_);\-\-_);@_)"/>
    <numFmt numFmtId="172" formatCode="0.0%_);\(0.0%\)_);\-\-_)"/>
  </numFmts>
  <fonts count="16"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i/>
      <sz val="10"/>
      <name val="Arial"/>
      <family val="2"/>
    </font>
    <font>
      <sz val="10"/>
      <color rgb="FF0000FF"/>
      <name val="Arial"/>
      <family val="2"/>
    </font>
    <font>
      <sz val="10"/>
      <color rgb="FF3333FF"/>
      <name val="Arial"/>
      <family val="2"/>
    </font>
    <font>
      <u val="singleAccounting"/>
      <sz val="10"/>
      <name val="Arial"/>
      <family val="2"/>
    </font>
    <font>
      <i/>
      <sz val="10"/>
      <color theme="1"/>
      <name val="Arial"/>
      <family val="2"/>
    </font>
    <font>
      <i/>
      <u/>
      <sz val="10"/>
      <color theme="1"/>
      <name val="Arial"/>
      <family val="2"/>
    </font>
    <font>
      <b/>
      <sz val="11"/>
      <color theme="1"/>
      <name val="Arial"/>
      <family val="2"/>
    </font>
    <font>
      <b/>
      <i/>
      <sz val="10"/>
      <color theme="1"/>
      <name val="Arial"/>
      <family val="2"/>
    </font>
  </fonts>
  <fills count="4">
    <fill>
      <patternFill patternType="none"/>
    </fill>
    <fill>
      <patternFill patternType="gray125"/>
    </fill>
    <fill>
      <patternFill patternType="solid">
        <fgColor rgb="FFFFFFCC"/>
        <bgColor indexed="64"/>
      </patternFill>
    </fill>
    <fill>
      <patternFill patternType="solid">
        <fgColor rgb="FFDFE9F4"/>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58">
    <xf numFmtId="0" fontId="0" fillId="0" borderId="0" xfId="0"/>
    <xf numFmtId="0" fontId="0" fillId="0" borderId="0" xfId="0" applyFont="1"/>
    <xf numFmtId="165" fontId="5" fillId="0" borderId="1" xfId="0" quotePrefix="1" applyNumberFormat="1" applyFont="1" applyBorder="1" applyAlignment="1">
      <alignment horizontal="left"/>
    </xf>
    <xf numFmtId="164" fontId="5" fillId="0" borderId="1" xfId="0" quotePrefix="1" applyNumberFormat="1" applyFont="1" applyBorder="1" applyAlignment="1">
      <alignment horizontal="left"/>
    </xf>
    <xf numFmtId="164" fontId="5" fillId="0" borderId="1" xfId="0" applyNumberFormat="1" applyFont="1" applyBorder="1"/>
    <xf numFmtId="166" fontId="8" fillId="0" borderId="1" xfId="0" applyNumberFormat="1" applyFont="1" applyBorder="1" applyAlignment="1">
      <alignment horizontal="right"/>
    </xf>
    <xf numFmtId="165" fontId="2" fillId="0" borderId="1" xfId="0" quotePrefix="1" applyNumberFormat="1" applyFont="1" applyBorder="1"/>
    <xf numFmtId="164" fontId="5" fillId="0" borderId="0" xfId="0" applyNumberFormat="1" applyFont="1" applyAlignment="1">
      <alignment horizontal="left"/>
    </xf>
    <xf numFmtId="164" fontId="11" fillId="0" borderId="0" xfId="0" applyNumberFormat="1" applyFont="1" applyAlignment="1">
      <alignment horizontal="center"/>
    </xf>
    <xf numFmtId="171" fontId="5" fillId="0" borderId="0" xfId="0" applyNumberFormat="1" applyFont="1"/>
    <xf numFmtId="164" fontId="5" fillId="0" borderId="1" xfId="0" applyNumberFormat="1" applyFont="1" applyBorder="1" applyAlignment="1">
      <alignment horizontal="right"/>
    </xf>
    <xf numFmtId="171" fontId="0" fillId="0" borderId="0" xfId="0" applyNumberFormat="1" applyFont="1" applyAlignment="1">
      <alignment horizontal="right"/>
    </xf>
    <xf numFmtId="172" fontId="5" fillId="0" borderId="0" xfId="1" applyNumberFormat="1" applyFont="1" applyFill="1" applyBorder="1" applyAlignment="1">
      <alignment horizontal="right"/>
    </xf>
    <xf numFmtId="166" fontId="7" fillId="0" borderId="1" xfId="0" applyNumberFormat="1" applyFont="1" applyBorder="1" applyAlignment="1">
      <alignment horizontal="right"/>
    </xf>
    <xf numFmtId="167" fontId="5" fillId="2" borderId="2" xfId="0" applyNumberFormat="1" applyFont="1" applyFill="1" applyBorder="1" applyAlignment="1">
      <alignment horizontal="center"/>
    </xf>
    <xf numFmtId="0" fontId="14" fillId="0" borderId="3" xfId="0" applyFont="1" applyBorder="1"/>
    <xf numFmtId="0" fontId="0" fillId="0" borderId="3" xfId="0" applyFont="1" applyBorder="1"/>
    <xf numFmtId="0" fontId="3" fillId="0" borderId="3" xfId="0" applyFont="1" applyBorder="1"/>
    <xf numFmtId="164" fontId="0" fillId="0" borderId="1" xfId="0" applyNumberFormat="1" applyFont="1" applyBorder="1"/>
    <xf numFmtId="164" fontId="5" fillId="0" borderId="0" xfId="0" applyNumberFormat="1" applyFont="1" applyBorder="1" applyAlignment="1">
      <alignment horizontal="right"/>
    </xf>
    <xf numFmtId="170" fontId="0" fillId="0" borderId="0" xfId="0" applyNumberFormat="1" applyFont="1" applyBorder="1"/>
    <xf numFmtId="170" fontId="0" fillId="0" borderId="0" xfId="0" applyNumberFormat="1" applyFont="1" applyBorder="1" applyAlignment="1">
      <alignment horizontal="right"/>
    </xf>
    <xf numFmtId="165" fontId="0" fillId="0" borderId="0" xfId="0" quotePrefix="1" applyNumberFormat="1" applyFont="1" applyBorder="1"/>
    <xf numFmtId="166" fontId="5" fillId="0" borderId="0" xfId="0" applyNumberFormat="1" applyFont="1" applyBorder="1" applyAlignment="1">
      <alignment horizontal="right"/>
    </xf>
    <xf numFmtId="171" fontId="5" fillId="0" borderId="0" xfId="0" applyNumberFormat="1" applyFont="1" applyBorder="1" applyAlignment="1">
      <alignment horizontal="right"/>
    </xf>
    <xf numFmtId="165" fontId="0" fillId="0" borderId="0" xfId="0" quotePrefix="1" applyNumberFormat="1" applyFont="1" applyBorder="1" applyAlignment="1">
      <alignment horizontal="left"/>
    </xf>
    <xf numFmtId="165" fontId="7" fillId="3" borderId="0" xfId="0" applyNumberFormat="1" applyFont="1" applyFill="1" applyBorder="1" applyAlignment="1">
      <alignment horizontal="centerContinuous"/>
    </xf>
    <xf numFmtId="49" fontId="7" fillId="3" borderId="0" xfId="0" applyNumberFormat="1" applyFont="1" applyFill="1" applyBorder="1" applyAlignment="1">
      <alignment horizontal="centerContinuous"/>
    </xf>
    <xf numFmtId="164" fontId="0" fillId="3" borderId="0" xfId="0" applyNumberFormat="1" applyFont="1" applyFill="1" applyAlignment="1">
      <alignment horizontal="left"/>
    </xf>
    <xf numFmtId="166" fontId="10" fillId="0" borderId="0" xfId="0" applyNumberFormat="1" applyFont="1" applyBorder="1" applyAlignment="1">
      <alignment horizontal="right"/>
    </xf>
    <xf numFmtId="168" fontId="9" fillId="0" borderId="0" xfId="2" applyNumberFormat="1" applyFont="1" applyBorder="1" applyAlignment="1">
      <alignment horizontal="center"/>
    </xf>
    <xf numFmtId="169" fontId="10" fillId="0" borderId="0" xfId="0" applyNumberFormat="1" applyFont="1" applyBorder="1" applyAlignment="1">
      <alignment horizontal="center"/>
    </xf>
    <xf numFmtId="169" fontId="10" fillId="0" borderId="2" xfId="0" applyNumberFormat="1" applyFont="1" applyBorder="1" applyAlignment="1">
      <alignment horizontal="center"/>
    </xf>
    <xf numFmtId="165" fontId="15" fillId="0" borderId="0" xfId="0" quotePrefix="1" applyNumberFormat="1" applyFont="1" applyBorder="1"/>
    <xf numFmtId="166" fontId="12" fillId="0" borderId="0" xfId="0" quotePrefix="1" applyNumberFormat="1" applyFont="1" applyBorder="1" applyAlignment="1">
      <alignment horizontal="right"/>
    </xf>
    <xf numFmtId="166" fontId="6" fillId="0" borderId="0" xfId="0" quotePrefix="1" applyNumberFormat="1" applyFont="1" applyAlignment="1">
      <alignment horizontal="left"/>
    </xf>
    <xf numFmtId="166" fontId="5" fillId="0" borderId="1" xfId="0" quotePrefix="1" applyNumberFormat="1" applyFont="1" applyBorder="1" applyAlignment="1">
      <alignment horizontal="left"/>
    </xf>
    <xf numFmtId="166" fontId="7" fillId="3" borderId="0" xfId="0" quotePrefix="1" applyNumberFormat="1" applyFont="1" applyFill="1" applyBorder="1"/>
    <xf numFmtId="166" fontId="5" fillId="0" borderId="0" xfId="0" applyNumberFormat="1" applyFont="1" applyAlignment="1">
      <alignment horizontal="left"/>
    </xf>
    <xf numFmtId="166" fontId="13" fillId="0" borderId="0" xfId="0" quotePrefix="1" applyNumberFormat="1" applyFont="1" applyBorder="1"/>
    <xf numFmtId="166" fontId="0" fillId="0" borderId="0" xfId="0" quotePrefix="1" applyNumberFormat="1" applyFont="1" applyBorder="1"/>
    <xf numFmtId="166" fontId="2" fillId="0" borderId="1" xfId="0" quotePrefix="1" applyNumberFormat="1" applyFont="1" applyBorder="1"/>
    <xf numFmtId="166" fontId="0" fillId="0" borderId="0" xfId="0" quotePrefix="1" applyNumberFormat="1" applyFont="1" applyBorder="1" applyAlignment="1">
      <alignment horizontal="left"/>
    </xf>
    <xf numFmtId="166" fontId="7" fillId="3" borderId="0" xfId="0" applyNumberFormat="1" applyFont="1" applyFill="1" applyBorder="1" applyAlignment="1">
      <alignment horizontal="centerContinuous"/>
    </xf>
    <xf numFmtId="166" fontId="12" fillId="0" borderId="0" xfId="0" quotePrefix="1" applyNumberFormat="1" applyFont="1" applyBorder="1"/>
    <xf numFmtId="166" fontId="15" fillId="0" borderId="0" xfId="0" quotePrefix="1" applyNumberFormat="1" applyFont="1" applyBorder="1"/>
    <xf numFmtId="171" fontId="0" fillId="0" borderId="0" xfId="0" applyNumberFormat="1" applyFont="1"/>
    <xf numFmtId="171" fontId="0" fillId="0" borderId="0" xfId="0" applyNumberFormat="1" applyFont="1" applyBorder="1" applyAlignment="1">
      <alignment horizontal="right"/>
    </xf>
    <xf numFmtId="171" fontId="0" fillId="0" borderId="0" xfId="0" applyNumberFormat="1" applyFont="1" applyBorder="1"/>
    <xf numFmtId="171" fontId="0" fillId="0" borderId="0" xfId="0" applyNumberFormat="1" applyFont="1" applyBorder="1" applyAlignment="1">
      <alignment horizontal="left"/>
    </xf>
    <xf numFmtId="171" fontId="0" fillId="0" borderId="0" xfId="0" applyNumberFormat="1" applyFont="1" applyAlignment="1">
      <alignment horizontal="left"/>
    </xf>
    <xf numFmtId="171" fontId="2" fillId="0" borderId="0" xfId="0" applyNumberFormat="1" applyFont="1" applyBorder="1"/>
    <xf numFmtId="171" fontId="7" fillId="0" borderId="0" xfId="0" applyNumberFormat="1" applyFont="1" applyBorder="1" applyAlignment="1">
      <alignment horizontal="right"/>
    </xf>
    <xf numFmtId="171" fontId="5" fillId="0" borderId="0" xfId="0" quotePrefix="1" applyNumberFormat="1" applyFont="1" applyAlignment="1">
      <alignment horizontal="left"/>
    </xf>
    <xf numFmtId="171" fontId="6" fillId="0" borderId="0" xfId="0" quotePrefix="1" applyNumberFormat="1" applyFont="1" applyAlignment="1">
      <alignment horizontal="left"/>
    </xf>
    <xf numFmtId="171" fontId="7" fillId="0" borderId="0" xfId="0" quotePrefix="1" applyNumberFormat="1" applyFont="1" applyAlignment="1">
      <alignment horizontal="left"/>
    </xf>
    <xf numFmtId="171" fontId="7" fillId="0" borderId="0" xfId="0" quotePrefix="1" applyNumberFormat="1" applyFont="1"/>
    <xf numFmtId="0" fontId="0" fillId="0" borderId="0" xfId="0" applyFont="1" applyAlignment="1">
      <alignment horizontal="left" vertical="center" wrapText="1"/>
    </xf>
  </cellXfs>
  <cellStyles count="3">
    <cellStyle name="Normal" xfId="0" builtinId="0"/>
    <cellStyle name="Normal 2" xfId="2" xr:uid="{5C4AF21B-8273-45CA-868A-96EBA9E8A2FF}"/>
    <cellStyle name="Percent" xfId="1" builtinId="5"/>
  </cellStyles>
  <dxfs count="0"/>
  <tableStyles count="0" defaultTableStyle="TableStyleMedium2" defaultPivotStyle="PivotStyleLight16"/>
  <colors>
    <mruColors>
      <color rgb="FF3333FF"/>
      <color rgb="FFDFE9F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9140625" defaultRowHeight="12.45" x14ac:dyDescent="0.3"/>
  <cols>
    <col min="1" max="1" width="2.921875" style="1" customWidth="1"/>
    <col min="2" max="13" width="9.23046875" style="1" customWidth="1"/>
    <col min="14" max="16384" width="8.69140625" style="1"/>
  </cols>
  <sheetData>
    <row r="5" spans="2:13" ht="14.6" thickBot="1" x14ac:dyDescent="0.4">
      <c r="B5" s="15" t="str">
        <f>+TEXT(Model!B2,"@")&amp; " Template"</f>
        <v>Mandatory Amortization Template</v>
      </c>
      <c r="C5" s="16"/>
      <c r="D5" s="16"/>
      <c r="E5" s="17"/>
      <c r="F5" s="17"/>
      <c r="G5" s="17"/>
      <c r="H5" s="17"/>
      <c r="I5" s="17"/>
      <c r="J5" s="17"/>
      <c r="K5" s="17"/>
      <c r="L5" s="17"/>
      <c r="M5" s="17"/>
    </row>
    <row r="6" spans="2:13" ht="12.55" customHeight="1" x14ac:dyDescent="0.3">
      <c r="B6" s="57" t="s">
        <v>0</v>
      </c>
      <c r="C6" s="57"/>
      <c r="D6" s="57"/>
      <c r="E6" s="57"/>
      <c r="F6" s="57"/>
      <c r="G6" s="57"/>
      <c r="H6" s="57"/>
      <c r="I6" s="57"/>
      <c r="J6" s="57"/>
      <c r="K6" s="57"/>
      <c r="L6" s="57"/>
      <c r="M6" s="57"/>
    </row>
    <row r="7" spans="2:13" x14ac:dyDescent="0.3">
      <c r="B7" s="57"/>
      <c r="C7" s="57"/>
      <c r="D7" s="57"/>
      <c r="E7" s="57"/>
      <c r="F7" s="57"/>
      <c r="G7" s="57"/>
      <c r="H7" s="57"/>
      <c r="I7" s="57"/>
      <c r="J7" s="57"/>
      <c r="K7" s="57"/>
      <c r="L7" s="57"/>
      <c r="M7" s="57"/>
    </row>
    <row r="8" spans="2:13" x14ac:dyDescent="0.3">
      <c r="B8" s="57"/>
      <c r="C8" s="57"/>
      <c r="D8" s="57"/>
      <c r="E8" s="57"/>
      <c r="F8" s="57"/>
      <c r="G8" s="57"/>
      <c r="H8" s="57"/>
      <c r="I8" s="57"/>
      <c r="J8" s="57"/>
      <c r="K8" s="57"/>
      <c r="L8" s="57"/>
      <c r="M8" s="57"/>
    </row>
    <row r="9" spans="2:13" x14ac:dyDescent="0.3">
      <c r="B9" s="57"/>
      <c r="C9" s="57"/>
      <c r="D9" s="57"/>
      <c r="E9" s="57"/>
      <c r="F9" s="57"/>
      <c r="G9" s="57"/>
      <c r="H9" s="57"/>
      <c r="I9" s="57"/>
      <c r="J9" s="57"/>
      <c r="K9" s="57"/>
      <c r="L9" s="57"/>
      <c r="M9" s="5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L18"/>
  <sheetViews>
    <sheetView showGridLines="0" zoomScaleNormal="100" workbookViewId="0"/>
  </sheetViews>
  <sheetFormatPr defaultColWidth="8.23046875" defaultRowHeight="12.45" x14ac:dyDescent="0.3"/>
  <cols>
    <col min="1" max="1" width="1.921875" style="46" bestFit="1" customWidth="1"/>
    <col min="2" max="6" width="10.61328125" style="50" customWidth="1"/>
    <col min="7" max="11" width="10.61328125" style="11" customWidth="1"/>
    <col min="12" max="16384" width="8.23046875" style="11"/>
  </cols>
  <sheetData>
    <row r="1" spans="1:12" s="46" customFormat="1" x14ac:dyDescent="0.3">
      <c r="B1" s="50"/>
      <c r="C1" s="50"/>
      <c r="D1" s="50"/>
      <c r="E1" s="50"/>
      <c r="F1" s="50"/>
    </row>
    <row r="2" spans="1:12" s="9" customFormat="1" ht="14.15" x14ac:dyDescent="0.35">
      <c r="B2" s="35" t="s">
        <v>11</v>
      </c>
      <c r="C2" s="54"/>
      <c r="D2" s="55"/>
      <c r="E2" s="55"/>
      <c r="F2" s="55"/>
      <c r="G2" s="55"/>
      <c r="H2" s="55"/>
      <c r="I2" s="56"/>
    </row>
    <row r="3" spans="1:12" s="46" customFormat="1" ht="12.9" x14ac:dyDescent="0.35">
      <c r="B3" s="36" t="s">
        <v>1</v>
      </c>
      <c r="C3" s="36"/>
      <c r="D3" s="36"/>
      <c r="E3" s="2"/>
      <c r="F3" s="3"/>
      <c r="G3" s="3"/>
      <c r="H3" s="4"/>
      <c r="I3" s="18"/>
      <c r="J3" s="5" t="s">
        <v>2</v>
      </c>
      <c r="K3" s="14">
        <v>1</v>
      </c>
    </row>
    <row r="4" spans="1:12" x14ac:dyDescent="0.3">
      <c r="B4" s="53"/>
      <c r="C4" s="53"/>
      <c r="D4" s="53"/>
      <c r="E4" s="53"/>
      <c r="F4" s="53"/>
      <c r="G4" s="53"/>
      <c r="H4" s="9"/>
      <c r="I4" s="9"/>
      <c r="J4" s="9"/>
      <c r="K4" s="9"/>
    </row>
    <row r="5" spans="1:12" x14ac:dyDescent="0.3">
      <c r="B5" s="37" t="s">
        <v>18</v>
      </c>
      <c r="C5" s="37"/>
      <c r="D5" s="43"/>
      <c r="E5" s="26"/>
      <c r="F5" s="28"/>
      <c r="G5" s="27"/>
      <c r="H5" s="27"/>
      <c r="I5" s="27"/>
      <c r="J5" s="27"/>
      <c r="K5" s="27"/>
    </row>
    <row r="6" spans="1:12" ht="15" x14ac:dyDescent="0.6">
      <c r="B6" s="38"/>
      <c r="C6" s="38"/>
      <c r="D6" s="38"/>
      <c r="E6" s="7"/>
      <c r="F6" s="7"/>
      <c r="G6" s="8" t="s">
        <v>4</v>
      </c>
      <c r="H6" s="8" t="s">
        <v>5</v>
      </c>
      <c r="I6" s="8" t="s">
        <v>6</v>
      </c>
      <c r="J6" s="8" t="s">
        <v>7</v>
      </c>
      <c r="K6" s="8" t="s">
        <v>8</v>
      </c>
    </row>
    <row r="7" spans="1:12" ht="12.9" x14ac:dyDescent="0.35">
      <c r="A7" s="48"/>
      <c r="B7" s="39" t="s">
        <v>14</v>
      </c>
      <c r="C7" s="44"/>
      <c r="D7" s="45"/>
      <c r="E7" s="33"/>
      <c r="F7" s="19"/>
      <c r="G7" s="20"/>
      <c r="H7" s="20"/>
      <c r="I7" s="21"/>
      <c r="J7" s="21"/>
      <c r="K7" s="21"/>
      <c r="L7" s="47"/>
    </row>
    <row r="8" spans="1:12" x14ac:dyDescent="0.3">
      <c r="A8" s="48"/>
      <c r="B8" s="40" t="s">
        <v>9</v>
      </c>
      <c r="C8" s="40"/>
      <c r="D8" s="40"/>
      <c r="E8" s="22"/>
      <c r="F8" s="22"/>
      <c r="G8" s="29">
        <v>200</v>
      </c>
      <c r="H8" s="23">
        <f>+G10</f>
        <v>160</v>
      </c>
      <c r="I8" s="23">
        <f t="shared" ref="I8:K8" si="0">+H10</f>
        <v>120</v>
      </c>
      <c r="J8" s="23">
        <f t="shared" si="0"/>
        <v>80</v>
      </c>
      <c r="K8" s="23">
        <f t="shared" si="0"/>
        <v>40</v>
      </c>
      <c r="L8" s="47"/>
    </row>
    <row r="9" spans="1:12" ht="12.9" x14ac:dyDescent="0.35">
      <c r="A9" s="48"/>
      <c r="B9" s="40" t="s">
        <v>17</v>
      </c>
      <c r="C9" s="40"/>
      <c r="D9" s="40"/>
      <c r="E9" s="34" t="s">
        <v>3</v>
      </c>
      <c r="F9" s="32">
        <v>0.2</v>
      </c>
      <c r="G9" s="24">
        <f>-MIN($F$9*$G$8,G8)</f>
        <v>-40</v>
      </c>
      <c r="H9" s="24">
        <f>-MIN($F$9*$G$8,H8)</f>
        <v>-40</v>
      </c>
      <c r="I9" s="24">
        <f>-MIN($F$9*$G$8,I8)</f>
        <v>-40</v>
      </c>
      <c r="J9" s="24">
        <f>-MIN($F$9*$G$8,J8)</f>
        <v>-40</v>
      </c>
      <c r="K9" s="24">
        <f>-MIN($F$9*$G$8,K8)</f>
        <v>-40</v>
      </c>
      <c r="L9" s="47"/>
    </row>
    <row r="10" spans="1:12" x14ac:dyDescent="0.3">
      <c r="A10" s="48"/>
      <c r="B10" s="41" t="s">
        <v>10</v>
      </c>
      <c r="C10" s="41"/>
      <c r="D10" s="41"/>
      <c r="E10" s="6"/>
      <c r="F10" s="10"/>
      <c r="G10" s="13">
        <f>SUM(G8:G9)</f>
        <v>160</v>
      </c>
      <c r="H10" s="13">
        <f>SUM(H8:H9)</f>
        <v>120</v>
      </c>
      <c r="I10" s="13">
        <f t="shared" ref="I10:K10" si="1">SUM(I8:I9)</f>
        <v>80</v>
      </c>
      <c r="J10" s="13">
        <f t="shared" si="1"/>
        <v>40</v>
      </c>
      <c r="K10" s="13">
        <f t="shared" si="1"/>
        <v>0</v>
      </c>
      <c r="L10" s="47"/>
    </row>
    <row r="11" spans="1:12" ht="15" x14ac:dyDescent="0.6">
      <c r="A11" s="48"/>
      <c r="B11" s="51"/>
      <c r="C11" s="51"/>
      <c r="D11" s="51"/>
      <c r="E11" s="8" t="s">
        <v>12</v>
      </c>
      <c r="F11" s="8" t="s">
        <v>13</v>
      </c>
      <c r="G11" s="52"/>
      <c r="H11" s="52"/>
      <c r="I11" s="52"/>
      <c r="J11" s="52"/>
      <c r="K11" s="52"/>
      <c r="L11" s="47"/>
    </row>
    <row r="12" spans="1:12" x14ac:dyDescent="0.3">
      <c r="A12" s="48"/>
      <c r="B12" s="42" t="s">
        <v>15</v>
      </c>
      <c r="C12" s="42"/>
      <c r="D12" s="42"/>
      <c r="E12" s="30">
        <v>400</v>
      </c>
      <c r="F12" s="31">
        <v>0.02</v>
      </c>
      <c r="G12" s="12">
        <f>($E$12/10000)+($F$12)</f>
        <v>0.06</v>
      </c>
      <c r="H12" s="12">
        <f>+G12</f>
        <v>0.06</v>
      </c>
      <c r="I12" s="12">
        <f t="shared" ref="I12:K12" si="2">+H12</f>
        <v>0.06</v>
      </c>
      <c r="J12" s="12">
        <f t="shared" si="2"/>
        <v>0.06</v>
      </c>
      <c r="K12" s="12">
        <f t="shared" si="2"/>
        <v>0.06</v>
      </c>
      <c r="L12" s="47"/>
    </row>
    <row r="13" spans="1:12" x14ac:dyDescent="0.3">
      <c r="A13" s="48"/>
      <c r="B13" s="42" t="s">
        <v>16</v>
      </c>
      <c r="C13" s="42"/>
      <c r="D13" s="42"/>
      <c r="E13" s="25"/>
      <c r="F13" s="19"/>
      <c r="G13" s="23">
        <f>+IF(Circ=1,AVERAGE(G8,G10)*G12,0)</f>
        <v>10.799999999999999</v>
      </c>
      <c r="H13" s="23">
        <f>+IF(Circ=1,AVERAGE(H8,H10)*H12,0)</f>
        <v>8.4</v>
      </c>
      <c r="I13" s="23">
        <f>+IF(Circ=1,AVERAGE(I8,I10)*I12,0)</f>
        <v>6</v>
      </c>
      <c r="J13" s="23">
        <f>+IF(Circ=1,AVERAGE(J8,J10)*J12,0)</f>
        <v>3.5999999999999996</v>
      </c>
      <c r="K13" s="23">
        <f>+IF(Circ=1,AVERAGE(K8,K10)*K12,0)</f>
        <v>1.2</v>
      </c>
      <c r="L13" s="47"/>
    </row>
    <row r="14" spans="1:12" x14ac:dyDescent="0.3">
      <c r="A14" s="48"/>
      <c r="B14" s="48"/>
      <c r="C14" s="48"/>
      <c r="D14" s="48"/>
      <c r="E14" s="48"/>
      <c r="F14" s="24"/>
      <c r="G14" s="48"/>
      <c r="H14" s="48"/>
      <c r="I14" s="24"/>
      <c r="J14" s="24"/>
      <c r="K14" s="48"/>
      <c r="L14" s="47"/>
    </row>
    <row r="15" spans="1:12" x14ac:dyDescent="0.3">
      <c r="A15" s="48"/>
      <c r="B15" s="49"/>
      <c r="C15" s="49"/>
      <c r="D15" s="49"/>
      <c r="E15" s="49"/>
      <c r="F15" s="49"/>
      <c r="G15" s="47"/>
      <c r="H15" s="47"/>
      <c r="I15" s="47"/>
      <c r="J15" s="47"/>
      <c r="K15" s="47"/>
      <c r="L15" s="47"/>
    </row>
    <row r="16" spans="1:12" x14ac:dyDescent="0.3">
      <c r="A16" s="48"/>
      <c r="B16" s="49"/>
      <c r="C16" s="49"/>
      <c r="D16" s="49"/>
      <c r="E16" s="49"/>
      <c r="F16" s="49"/>
      <c r="G16" s="47"/>
      <c r="H16" s="47"/>
      <c r="I16" s="47"/>
      <c r="J16" s="47"/>
      <c r="K16" s="47"/>
      <c r="L16" s="47"/>
    </row>
    <row r="17" spans="1:12" x14ac:dyDescent="0.3">
      <c r="A17" s="48"/>
      <c r="B17" s="49"/>
      <c r="C17" s="49"/>
      <c r="D17" s="49"/>
      <c r="E17" s="49"/>
      <c r="F17" s="49"/>
      <c r="G17" s="47"/>
      <c r="H17" s="47"/>
      <c r="I17" s="47"/>
      <c r="J17" s="47"/>
      <c r="K17" s="47"/>
      <c r="L17" s="47"/>
    </row>
    <row r="18" spans="1:12" x14ac:dyDescent="0.3">
      <c r="A18" s="48"/>
      <c r="B18" s="49"/>
      <c r="C18" s="49"/>
      <c r="D18" s="49"/>
      <c r="E18" s="49"/>
      <c r="F18" s="49"/>
      <c r="G18" s="47"/>
      <c r="H18" s="47"/>
      <c r="I18" s="47"/>
      <c r="J18" s="47"/>
      <c r="K18" s="47"/>
      <c r="L18" s="4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2021-11-25T12:25:40Z</dcterms:modified>
</cp:coreProperties>
</file>