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4F9CE954-DEF6-4B51-9F2C-C53E6122876D}" xr6:coauthVersionLast="47" xr6:coauthVersionMax="47" xr10:uidLastSave="{00000000-0000-0000-0000-000000000000}"/>
  <bookViews>
    <workbookView xWindow="-110" yWindow="-110" windowWidth="38620" windowHeight="21100" xr2:uid="{CE49C40F-6613-4944-9B5E-8A7BB28FA755}"/>
  </bookViews>
  <sheets>
    <sheet name="Cover" sheetId="2" r:id="rId1"/>
    <sheet name="Gordon Growth Model" sheetId="1" r:id="rId2"/>
  </sheets>
  <calcPr calcId="191029" calcMode="autoNoTable"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2" i="1" l="1"/>
  <c r="G12" i="1" s="1"/>
  <c r="H12" i="1" s="1"/>
  <c r="I12" i="1" s="1"/>
  <c r="J12" i="1" s="1"/>
  <c r="K12" i="1" s="1"/>
  <c r="F14" i="1"/>
  <c r="F13" i="1"/>
  <c r="F15" i="1" l="1"/>
  <c r="K14" i="1" l="1"/>
  <c r="J14" i="1"/>
  <c r="I14" i="1"/>
  <c r="H14" i="1"/>
  <c r="G14" i="1"/>
  <c r="G13" i="1"/>
  <c r="H13" i="1" s="1"/>
  <c r="I13" i="1" s="1"/>
  <c r="J13" i="1" s="1"/>
  <c r="K13" i="1" s="1"/>
  <c r="G15" i="1" l="1"/>
  <c r="K15" i="1"/>
  <c r="B5" i="2"/>
  <c r="J15" i="1" l="1"/>
  <c r="I15" i="1"/>
  <c r="H15" i="1"/>
</calcChain>
</file>

<file path=xl/sharedStrings.xml><?xml version="1.0" encoding="utf-8"?>
<sst xmlns="http://schemas.openxmlformats.org/spreadsheetml/2006/main" count="18" uniqueCount="16">
  <si>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</si>
  <si>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</si>
  <si>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Year 1</t>
  </si>
  <si>
    <t>Year 2</t>
  </si>
  <si>
    <t>Year 3</t>
  </si>
  <si>
    <t>Year 4</t>
  </si>
  <si>
    <t>Gordon Growth Model (GGM)</t>
  </si>
  <si>
    <t>Model Assumptions</t>
  </si>
  <si>
    <t>Dividends Per Share (DPS)</t>
  </si>
  <si>
    <t>Dividends Per Share (DPS) – Current Period</t>
  </si>
  <si>
    <t>Required Rate of Return (Ke)</t>
  </si>
  <si>
    <t>Expected Dividend Growth Rate (g)</t>
  </si>
  <si>
    <t>Year 5</t>
  </si>
  <si>
    <t>Value Per Share ($)</t>
  </si>
  <si>
    <t>Year 0</t>
  </si>
  <si>
    <t>Share Price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</si>
</sst>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numFmt numFmtId="165" formatCode="0.0%_);\(0.0%\)_);&quot;--&quot;_);@_)"/>
    <numFmt numFmtId="166" formatCode="&quot;$&quot;#,##0_);\(&quot;$&quot;#,##0\);\-\-_);@_)"/>
    <numFmt numFmtId="167" formatCode="#,##0_);\(#,##0\);\-\-_);@_)"/>
    <numFmt numFmtId="168" formatCode="&quot;$&quot;#,##0.00_);\(&quot;$&quot;#,##0.00\);\-\-_);@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sz val="12"/>
      <color theme="1"/>
      <name val="Calibri"/>
      <family val="2"/>
      <scheme val="minor"/>
    </font>
    <font>
      <b/>
      <sz val="10"/>
      <name val="Calibri"/>
      <family val="2"/>
      <scheme val="minor"/>
    </font>
    <font>
      <b/>
      <sz val="11"/>
      <name val="Calibri"/>
      <family val="2"/>
      <scheme val="minor"/>
    </font>
    <font>
      <b/>
      <i/>
      <u/>
      <sz val="10"/>
      <name val="Calibri"/>
      <family val="2"/>
      <scheme val="minor"/>
    </font>
  </fonts>
  <fills count="3">
    <fill>
      <patternFill patternType="none"/>
    </fill>
    <fill>
      <patternFill patternType="gray125"/>
    </fill>
    <fill>
      <patternFill patternType="solid">
        <fgColor theme="4" tint="-0.499984740745262"/>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53">
    <xf numFmtId="0" fontId="0" fillId="0" borderId="0" xfId="0"/>
    <xf numFmtId="0" fontId="0" fillId="0" borderId="2" xfId="0" applyBorder="1"/>
    <xf numFmtId="0" fontId="5" fillId="0" borderId="2" xfId="0" applyFont="1" applyBorder="1"/>
    <xf numFmtId="164" fontId="3" fillId="0" borderId="0" xfId="0" applyNumberFormat="1" applyFont="1"/>
    <xf numFmtId="164" fontId="2" fillId="2" borderId="0" xfId="0" quotePrefix="1" applyNumberFormat="1" applyFont="1" applyFill="1"/>
    <xf numFmtId="0" fontId="10" fillId="0" borderId="2" xfId="0" applyFont="1" applyBorder="1"/>
    <xf numFmtId="164" fontId="9" fillId="0" borderId="0" xfId="0" quotePrefix="1" applyNumberFormat="1" applyFont="1" applyFill="1" applyBorder="1"/>
    <xf numFmtId="164" fontId="3" fillId="0" borderId="1" xfId="0" quotePrefix="1" applyNumberFormat="1" applyFont="1" applyBorder="1"/>
    <xf numFmtId="164" fontId="8" fillId="0" borderId="0" xfId="0" quotePrefix="1" applyNumberFormat="1" applyFont="1" applyBorder="1" applyAlignment="1">
      <alignment horizontal="center"/>
    </xf>
    <xf numFmtId="167" fontId="3" fillId="0" borderId="0" xfId="0" applyNumberFormat="1" applyFont="1"/>
    <xf numFmtId="167" fontId="1" fillId="0" borderId="0" xfId="0" applyNumberFormat="1" applyFont="1"/>
    <xf numFmtId="167" fontId="4" fillId="0" borderId="0" xfId="0" applyNumberFormat="1" applyFont="1"/>
    <xf numFmtId="167" fontId="3" fillId="0" borderId="0" xfId="0" applyNumberFormat="1" applyFont="1" applyAlignment="1"/>
    <xf numFmtId="164" fontId="1" fillId="0" borderId="0" xfId="0" quotePrefix="1" applyNumberFormat="1" applyFont="1" applyBorder="1" applyAlignment="1">
      <alignment horizontal="left"/>
    </xf>
    <xf numFmtId="167" fontId="1" fillId="0" borderId="0" xfId="0" applyNumberFormat="1" applyFont="1" applyFill="1" applyBorder="1"/>
    <xf numFmtId="166" fontId="7" fillId="0" borderId="0" xfId="0" applyNumberFormat="1" applyFont="1" applyFill="1" applyBorder="1" applyAlignment="1">
      <alignment horizontal="right"/>
    </xf>
    <xf numFmtId="167" fontId="1" fillId="0" borderId="0" xfId="0" applyNumberFormat="1" applyFont="1" applyFill="1" applyBorder="1" applyAlignment="1">
      <alignment horizontal="right"/>
    </xf>
    <xf numFmtId="167" fontId="3" fillId="0" borderId="0" xfId="0" applyNumberFormat="1" applyFont="1" applyAlignment="1">
      <alignment horizontal="right"/>
    </xf>
    <xf numFmtId="164" fontId="11" fillId="0" borderId="1" xfId="0" quotePrefix="1" applyNumberFormat="1" applyFont="1" applyBorder="1" applyAlignment="1">
      <alignment horizontal="left"/>
    </xf>
    <xf numFmtId="167" fontId="11" fillId="0" borderId="0" xfId="0" applyNumberFormat="1" applyFont="1" applyFill="1" applyBorder="1" applyAlignment="1">
      <alignment horizontal="right"/>
    </xf>
    <xf numFmtId="167" fontId="3" fillId="0" borderId="0" xfId="0" quotePrefix="1" applyNumberFormat="1" applyFont="1" applyBorder="1"/>
    <xf numFmtId="167" fontId="3" fillId="0" borderId="0" xfId="0" applyNumberFormat="1" applyFont="1" applyBorder="1"/>
    <xf numFmtId="167" fontId="11" fillId="0" borderId="0" xfId="0" applyNumberFormat="1" applyFont="1" applyFill="1" applyBorder="1"/>
    <xf numFmtId="167" fontId="1" fillId="0" borderId="0" xfId="0" quotePrefix="1" applyNumberFormat="1" applyFont="1" applyBorder="1" applyAlignment="1">
      <alignment horizontal="right"/>
    </xf>
    <xf numFmtId="164" fontId="1" fillId="0" borderId="0" xfId="0" quotePrefix="1" applyNumberFormat="1" applyFont="1" applyFill="1" applyBorder="1" applyAlignment="1">
      <alignment horizontal="left"/>
    </xf>
    <xf numFmtId="165" fontId="7" fillId="0" borderId="0" xfId="0" applyNumberFormat="1" applyFont="1" applyFill="1" applyBorder="1" applyAlignment="1">
      <alignment horizontal="right"/>
    </xf>
    <xf numFmtId="167" fontId="3" fillId="0" borderId="0" xfId="0" quotePrefix="1" applyNumberFormat="1" applyFont="1" applyBorder="1" applyAlignment="1"/>
    <xf numFmtId="167" fontId="1" fillId="0" borderId="0" xfId="0" quotePrefix="1" applyNumberFormat="1" applyFont="1" applyBorder="1" applyAlignment="1"/>
    <xf numFmtId="167" fontId="11" fillId="0" borderId="1" xfId="0" quotePrefix="1" applyNumberFormat="1" applyFont="1" applyBorder="1" applyAlignment="1"/>
    <xf numFmtId="164" fontId="3" fillId="0" borderId="0" xfId="0" applyNumberFormat="1" applyFont="1" applyAlignment="1">
      <alignment horizontal="left"/>
    </xf>
    <xf numFmtId="164" fontId="12"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7" fontId="3" fillId="0" borderId="0" xfId="0" applyNumberFormat="1" applyFont="1" applyAlignment="1">
      <alignment horizontal="left"/>
    </xf>
    <xf numFmtId="164" fontId="3" fillId="0" borderId="0" xfId="0" quotePrefix="1" applyNumberFormat="1" applyFont="1" applyBorder="1" applyAlignment="1">
      <alignment horizontal="left"/>
    </xf>
    <xf numFmtId="164" fontId="1" fillId="0" borderId="0" xfId="0" applyNumberFormat="1" applyFont="1" applyFill="1" applyBorder="1" applyAlignment="1">
      <alignment horizontal="left"/>
    </xf>
    <xf numFmtId="164" fontId="11" fillId="0" borderId="0" xfId="0" applyNumberFormat="1" applyFont="1" applyFill="1" applyBorder="1" applyAlignment="1">
      <alignment horizontal="left"/>
    </xf>
    <xf numFmtId="164" fontId="13" fillId="0" borderId="0" xfId="0" quotePrefix="1" applyNumberFormat="1" applyFont="1" applyFill="1" applyBorder="1" applyAlignment="1">
      <alignment horizontal="left"/>
    </xf>
    <xf numFmtId="167" fontId="3" fillId="0" borderId="0" xfId="0" applyNumberFormat="1" applyFont="1" applyFill="1" applyBorder="1"/>
    <xf numFmtId="167" fontId="3" fillId="0" borderId="0" xfId="0" quotePrefix="1" applyNumberFormat="1" applyFont="1" applyFill="1" applyBorder="1"/>
    <xf numFmtId="167" fontId="12" fillId="0" borderId="0" xfId="0" quotePrefix="1" applyNumberFormat="1" applyFont="1" applyFill="1" applyBorder="1" applyAlignment="1"/>
    <xf numFmtId="167" fontId="9" fillId="0" borderId="0" xfId="0" quotePrefix="1" applyNumberFormat="1" applyFont="1" applyFill="1" applyBorder="1"/>
    <xf numFmtId="167" fontId="3" fillId="0" borderId="1" xfId="0" quotePrefix="1" applyNumberFormat="1" applyFont="1" applyBorder="1" applyAlignment="1"/>
    <xf numFmtId="167" fontId="3" fillId="0" borderId="1" xfId="0" quotePrefix="1" applyNumberFormat="1" applyFont="1" applyBorder="1"/>
    <xf numFmtId="167" fontId="2" fillId="2" borderId="0" xfId="0" quotePrefix="1" applyNumberFormat="1" applyFont="1" applyFill="1" applyAlignment="1"/>
    <xf numFmtId="167" fontId="2" fillId="2" borderId="0" xfId="0" quotePrefix="1" applyNumberFormat="1" applyFont="1" applyFill="1"/>
    <xf numFmtId="167" fontId="11" fillId="0" borderId="1" xfId="0" quotePrefix="1" applyNumberFormat="1" applyFont="1" applyBorder="1" applyAlignment="1">
      <alignment horizontal="right"/>
    </xf>
    <xf numFmtId="168" fontId="7" fillId="0" borderId="0" xfId="0" quotePrefix="1" applyNumberFormat="1" applyFont="1" applyBorder="1" applyAlignment="1">
      <alignment horizontal="right"/>
    </xf>
    <xf numFmtId="168" fontId="1" fillId="0" borderId="0" xfId="0" quotePrefix="1" applyNumberFormat="1" applyFont="1" applyBorder="1" applyAlignment="1"/>
    <xf numFmtId="165" fontId="1" fillId="0" borderId="0" xfId="0" quotePrefix="1" applyNumberFormat="1" applyFont="1" applyBorder="1" applyAlignment="1"/>
    <xf numFmtId="168" fontId="11" fillId="0" borderId="1" xfId="0" quotePrefix="1" applyNumberFormat="1" applyFont="1" applyBorder="1" applyAlignment="1"/>
    <xf numFmtId="167" fontId="3" fillId="0" borderId="0" xfId="0" applyNumberFormat="1" applyFont="1" applyBorder="1" applyAlignment="1">
      <alignment horizontal="righ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5" t="str">
        <f>+TEXT('Gordon Growth Model'!B2,"@")&amp; " Template"</f>
        <v>Gordon Growth Model (GGM) Template</v>
      </c>
      <c r="C5" s="1"/>
      <c r="D5" s="1"/>
      <c r="E5" s="2"/>
      <c r="F5" s="2"/>
      <c r="G5" s="2"/>
      <c r="H5" s="2"/>
      <c r="I5" s="2"/>
      <c r="J5" s="2"/>
      <c r="K5" s="2"/>
      <c r="L5" s="2"/>
      <c r="M5" s="2"/>
    </row>
    <row r="7" spans="2:13" x14ac:dyDescent="0.3">
      <c r="B7" s="52" t="s">
        <v>0</v>
      </c>
      <c r="C7" s="52"/>
      <c r="D7" s="52"/>
      <c r="E7" s="52"/>
      <c r="F7" s="52"/>
      <c r="G7" s="52"/>
      <c r="H7" s="52"/>
      <c r="I7" s="52"/>
      <c r="J7" s="52"/>
      <c r="K7" s="52"/>
      <c r="L7" s="52"/>
      <c r="M7" s="52"/>
    </row>
    <row r="8" spans="2:13" x14ac:dyDescent="0.3">
      <c r="B8" s="52"/>
      <c r="C8" s="52"/>
      <c r="D8" s="52"/>
      <c r="E8" s="52"/>
      <c r="F8" s="52"/>
      <c r="G8" s="52"/>
      <c r="H8" s="52"/>
      <c r="I8" s="52"/>
      <c r="J8" s="52"/>
      <c r="K8" s="52"/>
      <c r="L8" s="52"/>
      <c r="M8" s="52"/>
    </row>
    <row r="9" spans="2:13" x14ac:dyDescent="0.3">
      <c r="B9" s="52"/>
      <c r="C9" s="52"/>
      <c r="D9" s="52"/>
      <c r="E9" s="52"/>
      <c r="F9" s="52"/>
      <c r="G9" s="52"/>
      <c r="H9" s="52"/>
      <c r="I9" s="52"/>
      <c r="J9" s="52"/>
      <c r="K9" s="52"/>
      <c r="L9" s="52"/>
      <c r="M9" s="52"/>
    </row>
    <row r="10" spans="2:13" x14ac:dyDescent="0.3">
      <c r="B10" s="52"/>
      <c r="C10" s="52"/>
      <c r="D10" s="52"/>
      <c r="E10" s="52"/>
      <c r="F10" s="52"/>
      <c r="G10" s="52"/>
      <c r="H10" s="52"/>
      <c r="I10" s="52"/>
      <c r="J10" s="52"/>
      <c r="K10" s="52"/>
      <c r="L10" s="52"/>
      <c r="M10" s="52"/>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K15"/>
  <sheetViews>
    <sheetView showGridLines="0" zoomScale="120" zoomScaleNormal="120" workbookViewId="0"/>
  </sheetViews>
  <sheetFormatPr defaultColWidth="9.09765625" defaultRowHeight="13" x14ac:dyDescent="0.3"/>
  <cols>
    <col min="1" max="1" width="1.796875" style="9" bestFit="1" customWidth="1"/>
    <col min="2" max="2" width="10.69921875" style="33" customWidth="1"/>
    <col min="3" max="3" width="10.69921875" style="12" customWidth="1"/>
    <col min="4" max="11" width="10.69921875" style="17" customWidth="1"/>
    <col min="12" max="16384" width="9.09765625" style="17"/>
  </cols>
  <sheetData>
    <row r="1" spans="1:11" s="9" customFormat="1" x14ac:dyDescent="0.3">
      <c r="A1" s="21"/>
      <c r="B1" s="29"/>
      <c r="C1" s="12"/>
      <c r="F1" s="3"/>
      <c r="G1" s="3"/>
      <c r="H1" s="3"/>
      <c r="I1" s="3"/>
    </row>
    <row r="2" spans="1:11" s="10" customFormat="1" ht="15.5" x14ac:dyDescent="0.35">
      <c r="B2" s="30" t="s">
        <v>6</v>
      </c>
      <c r="C2" s="40"/>
      <c r="D2" s="41"/>
      <c r="E2" s="41"/>
      <c r="F2" s="6"/>
      <c r="G2" s="6"/>
      <c r="H2" s="6"/>
      <c r="I2" s="6"/>
      <c r="J2" s="6"/>
      <c r="K2" s="6"/>
    </row>
    <row r="3" spans="1:11" s="9" customFormat="1" x14ac:dyDescent="0.3">
      <c r="B3" s="31" t="s">
        <v>1</v>
      </c>
      <c r="C3" s="42"/>
      <c r="D3" s="43"/>
      <c r="E3" s="43"/>
      <c r="F3" s="7"/>
      <c r="G3" s="7"/>
      <c r="H3" s="7"/>
      <c r="I3" s="7"/>
      <c r="J3" s="7"/>
      <c r="K3" s="7"/>
    </row>
    <row r="4" spans="1:11" s="9" customFormat="1" x14ac:dyDescent="0.3">
      <c r="B4" s="34"/>
      <c r="C4" s="26"/>
      <c r="D4" s="20"/>
      <c r="E4" s="20"/>
      <c r="F4" s="20"/>
      <c r="G4" s="20"/>
      <c r="H4" s="20"/>
      <c r="I4" s="20"/>
      <c r="J4" s="20"/>
      <c r="K4" s="20"/>
    </row>
    <row r="5" spans="1:11" s="11" customFormat="1" x14ac:dyDescent="0.3">
      <c r="B5" s="32" t="s">
        <v>7</v>
      </c>
      <c r="C5" s="44"/>
      <c r="D5" s="45"/>
      <c r="E5" s="45"/>
      <c r="F5" s="4"/>
      <c r="G5" s="4"/>
      <c r="H5" s="4"/>
      <c r="I5" s="4"/>
      <c r="J5" s="4"/>
      <c r="K5" s="4"/>
    </row>
    <row r="6" spans="1:11" s="51" customFormat="1" x14ac:dyDescent="0.3">
      <c r="A6" s="21"/>
      <c r="B6" s="13" t="s">
        <v>9</v>
      </c>
      <c r="C6" s="27"/>
      <c r="D6" s="23"/>
      <c r="E6" s="23"/>
      <c r="F6" s="47">
        <v>5</v>
      </c>
      <c r="G6" s="15"/>
      <c r="H6" s="15"/>
      <c r="I6" s="15"/>
    </row>
    <row r="7" spans="1:11" s="16" customFormat="1" x14ac:dyDescent="0.3">
      <c r="A7" s="14"/>
      <c r="B7" s="24" t="s">
        <v>10</v>
      </c>
      <c r="F7" s="25">
        <v>0.08</v>
      </c>
      <c r="G7" s="15"/>
      <c r="H7" s="15"/>
      <c r="I7" s="15"/>
    </row>
    <row r="8" spans="1:11" s="38" customFormat="1" x14ac:dyDescent="0.3">
      <c r="B8" s="39" t="s">
        <v>11</v>
      </c>
      <c r="F8" s="25">
        <v>0.03</v>
      </c>
      <c r="G8" s="15"/>
      <c r="H8" s="15"/>
      <c r="I8" s="15"/>
    </row>
    <row r="9" spans="1:11" s="16" customFormat="1" x14ac:dyDescent="0.3">
      <c r="A9" s="14"/>
      <c r="B9" s="35"/>
      <c r="G9" s="15"/>
    </row>
    <row r="10" spans="1:11" s="16" customFormat="1" ht="14.5" x14ac:dyDescent="0.45">
      <c r="A10" s="14"/>
      <c r="B10" s="37" t="s">
        <v>15</v>
      </c>
      <c r="F10" s="8" t="s">
        <v>14</v>
      </c>
      <c r="G10" s="8" t="s">
        <v>2</v>
      </c>
      <c r="H10" s="8" t="s">
        <v>3</v>
      </c>
      <c r="I10" s="8" t="s">
        <v>4</v>
      </c>
      <c r="J10" s="8" t="s">
        <v>5</v>
      </c>
      <c r="K10" s="8" t="s">
        <v>12</v>
      </c>
    </row>
    <row r="11" spans="1:11" s="19" customFormat="1" x14ac:dyDescent="0.3">
      <c r="A11" s="22"/>
      <c r="B11" s="36"/>
      <c r="F11" s="25"/>
      <c r="G11" s="25"/>
      <c r="H11" s="25"/>
      <c r="I11" s="25"/>
      <c r="J11" s="25"/>
    </row>
    <row r="12" spans="1:11" s="16" customFormat="1" x14ac:dyDescent="0.3">
      <c r="A12" s="14"/>
      <c r="B12" s="13" t="s">
        <v>8</v>
      </c>
      <c r="C12" s="27"/>
      <c r="D12" s="23"/>
      <c r="E12" s="23"/>
      <c r="F12" s="48">
        <f>+F6</f>
        <v>5</v>
      </c>
      <c r="G12" s="48">
        <f t="shared" ref="G12" si="0">+F12*(1+$F$8)</f>
        <v>5.15</v>
      </c>
      <c r="H12" s="48">
        <f>+G12*(1+$F$8)</f>
        <v>5.3045000000000009</v>
      </c>
      <c r="I12" s="48">
        <f t="shared" ref="I12:K12" si="1">+H12*(1+$F$8)</f>
        <v>5.4636350000000009</v>
      </c>
      <c r="J12" s="48">
        <f t="shared" si="1"/>
        <v>5.6275440500000009</v>
      </c>
      <c r="K12" s="48">
        <f t="shared" si="1"/>
        <v>5.796370371500001</v>
      </c>
    </row>
    <row r="13" spans="1:11" s="16" customFormat="1" x14ac:dyDescent="0.3">
      <c r="A13" s="14"/>
      <c r="B13" s="13" t="s">
        <v>10</v>
      </c>
      <c r="C13" s="27"/>
      <c r="D13" s="23"/>
      <c r="E13" s="23"/>
      <c r="F13" s="49">
        <f>+$F$7</f>
        <v>0.08</v>
      </c>
      <c r="G13" s="49">
        <f>+$F$7</f>
        <v>0.08</v>
      </c>
      <c r="H13" s="49">
        <f>+G13</f>
        <v>0.08</v>
      </c>
      <c r="I13" s="49">
        <f t="shared" ref="I13:K13" si="2">+H13</f>
        <v>0.08</v>
      </c>
      <c r="J13" s="49">
        <f t="shared" si="2"/>
        <v>0.08</v>
      </c>
      <c r="K13" s="49">
        <f t="shared" si="2"/>
        <v>0.08</v>
      </c>
    </row>
    <row r="14" spans="1:11" s="16" customFormat="1" x14ac:dyDescent="0.3">
      <c r="A14" s="14"/>
      <c r="B14" s="13" t="s">
        <v>11</v>
      </c>
      <c r="C14" s="27"/>
      <c r="D14" s="23"/>
      <c r="E14" s="23"/>
      <c r="F14" s="49">
        <f t="shared" ref="F14" si="3">+$F$8</f>
        <v>0.03</v>
      </c>
      <c r="G14" s="49">
        <f>+$F$8</f>
        <v>0.03</v>
      </c>
      <c r="H14" s="49">
        <f t="shared" ref="H14:K14" si="4">+$F$8</f>
        <v>0.03</v>
      </c>
      <c r="I14" s="49">
        <f t="shared" si="4"/>
        <v>0.03</v>
      </c>
      <c r="J14" s="49">
        <f t="shared" si="4"/>
        <v>0.03</v>
      </c>
      <c r="K14" s="49">
        <f t="shared" si="4"/>
        <v>0.03</v>
      </c>
    </row>
    <row r="15" spans="1:11" s="16" customFormat="1" x14ac:dyDescent="0.3">
      <c r="A15" s="14"/>
      <c r="B15" s="18" t="s">
        <v>13</v>
      </c>
      <c r="C15" s="28"/>
      <c r="D15" s="46"/>
      <c r="E15" s="46"/>
      <c r="F15" s="50">
        <f t="shared" ref="F15" si="5">+F12/(F13-F14)</f>
        <v>100</v>
      </c>
      <c r="G15" s="50">
        <f>+G12/(G13-G14)</f>
        <v>103</v>
      </c>
      <c r="H15" s="50">
        <f t="shared" ref="H15:K15" si="6">+H12/(H13-H14)</f>
        <v>106.09000000000002</v>
      </c>
      <c r="I15" s="50">
        <f t="shared" si="6"/>
        <v>109.27270000000001</v>
      </c>
      <c r="J15" s="50">
        <f t="shared" si="6"/>
        <v>112.55088100000002</v>
      </c>
      <c r="K15" s="50">
        <f t="shared" si="6"/>
        <v>115.92740743000002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Gordon Growth 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2021-11-01T22:07:11Z</dcterms:modified>
</cp:coreProperties>
</file>