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50" windowWidth="18195" windowHeight="7485"/>
  </bookViews>
  <sheets>
    <sheet name="Empty" sheetId="4" r:id="rId1"/>
    <sheet name="Complete" sheetId="1" r:id="rId2"/>
    <sheet name="Sheet2" sheetId="2" r:id="rId3"/>
    <sheet name="Sheet3" sheetId="3" r:id="rId4"/>
  </sheets>
  <calcPr calcId="145621" calcMode="autoNoTable" iterate="1"/>
</workbook>
</file>

<file path=xl/calcChain.xml><?xml version="1.0" encoding="utf-8"?>
<calcChain xmlns="http://schemas.openxmlformats.org/spreadsheetml/2006/main">
  <c r="E15" i="4" l="1"/>
  <c r="D15" i="4"/>
  <c r="C15" i="4"/>
  <c r="E14" i="4"/>
  <c r="D14" i="4"/>
  <c r="C14" i="4"/>
  <c r="E13" i="4"/>
  <c r="D13" i="4"/>
  <c r="E6" i="4"/>
  <c r="E8" i="4" s="1"/>
  <c r="D6" i="4"/>
  <c r="D8" i="4" s="1"/>
  <c r="C6" i="4"/>
  <c r="C8" i="4" s="1"/>
  <c r="G3" i="4"/>
  <c r="H3" i="4" s="1"/>
  <c r="F3" i="4"/>
  <c r="D3" i="4"/>
  <c r="C3" i="4"/>
  <c r="G15" i="1"/>
  <c r="H15" i="1"/>
  <c r="G16" i="1"/>
  <c r="H16" i="1"/>
  <c r="F16" i="1"/>
  <c r="F15" i="1"/>
  <c r="G14" i="1"/>
  <c r="H14" i="1"/>
  <c r="F14" i="1"/>
  <c r="G13" i="1"/>
  <c r="H13" i="1"/>
  <c r="F13" i="1"/>
  <c r="F4" i="1" s="1"/>
  <c r="D15" i="1"/>
  <c r="C15" i="1"/>
  <c r="E15" i="1"/>
  <c r="C14" i="1"/>
  <c r="D14" i="1"/>
  <c r="E14" i="1"/>
  <c r="D13" i="1"/>
  <c r="E13" i="1"/>
  <c r="D3" i="1"/>
  <c r="C3" i="1" s="1"/>
  <c r="D6" i="1"/>
  <c r="D8" i="1" s="1"/>
  <c r="D10" i="1" s="1"/>
  <c r="E6" i="1"/>
  <c r="E8" i="1" s="1"/>
  <c r="E10" i="1" s="1"/>
  <c r="C6" i="1"/>
  <c r="C8" i="1" s="1"/>
  <c r="C10" i="1" s="1"/>
  <c r="F3" i="1"/>
  <c r="G3" i="1" s="1"/>
  <c r="H3" i="1" s="1"/>
  <c r="E10" i="4" l="1"/>
  <c r="E16" i="4"/>
  <c r="C10" i="4"/>
  <c r="C16" i="4"/>
  <c r="D16" i="4"/>
  <c r="D10" i="4"/>
  <c r="G4" i="1"/>
  <c r="F7" i="1"/>
  <c r="F5" i="1"/>
  <c r="F6" i="1" s="1"/>
  <c r="E16" i="1"/>
  <c r="C16" i="1"/>
  <c r="D16" i="1"/>
  <c r="F8" i="1" l="1"/>
  <c r="F9" i="1" s="1"/>
  <c r="F10" i="1" s="1"/>
  <c r="H4" i="1"/>
  <c r="G5" i="1"/>
  <c r="G6" i="1" s="1"/>
  <c r="G7" i="1"/>
  <c r="G8" i="1" l="1"/>
  <c r="G9" i="1" s="1"/>
  <c r="G10" i="1" s="1"/>
  <c r="H7" i="1"/>
  <c r="H5" i="1"/>
  <c r="H6" i="1" s="1"/>
  <c r="H8" i="1" l="1"/>
  <c r="H9" i="1" s="1"/>
  <c r="H10" i="1" s="1"/>
</calcChain>
</file>

<file path=xl/sharedStrings.xml><?xml version="1.0" encoding="utf-8"?>
<sst xmlns="http://schemas.openxmlformats.org/spreadsheetml/2006/main" count="67" uniqueCount="20">
  <si>
    <t>Revenue</t>
  </si>
  <si>
    <t>Operating expenses</t>
  </si>
  <si>
    <t>Operating profit</t>
  </si>
  <si>
    <t>Interest expense</t>
  </si>
  <si>
    <t>Pretax income</t>
  </si>
  <si>
    <t>Taxes</t>
  </si>
  <si>
    <t>Net income</t>
  </si>
  <si>
    <t>Historical</t>
  </si>
  <si>
    <t>Forecast</t>
  </si>
  <si>
    <t>Revenue growth</t>
  </si>
  <si>
    <t>Operating expense margin</t>
  </si>
  <si>
    <t>Interest expense as % of revenue</t>
  </si>
  <si>
    <t>Tax rate</t>
  </si>
  <si>
    <t>Operating scenarios</t>
  </si>
  <si>
    <t>Best case</t>
  </si>
  <si>
    <t>Base case</t>
  </si>
  <si>
    <t>Weak case</t>
  </si>
  <si>
    <t>Operating statistics</t>
  </si>
  <si>
    <t>$ in millions</t>
  </si>
  <si>
    <t>Select a scenario: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</si>
</sst>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;\(#,##0.0\);@_)"/>
    <numFmt numFmtId="166" formatCode="0.0%_);\(0.0%\);@_)"/>
    <numFmt numFmtId="172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2" fillId="0" borderId="2" xfId="0" applyNumberFormat="1" applyFont="1" applyFill="1" applyBorder="1" applyAlignment="1"/>
    <xf numFmtId="0" fontId="2" fillId="0" borderId="1" xfId="0" applyFont="1" applyBorder="1"/>
    <xf numFmtId="164" fontId="0" fillId="0" borderId="0" xfId="0" applyNumberFormat="1" applyFont="1" applyBorder="1"/>
    <xf numFmtId="164" fontId="0" fillId="0" borderId="0" xfId="0" applyNumberFormat="1" applyFont="1"/>
    <xf numFmtId="164" fontId="3" fillId="0" borderId="0" xfId="0" applyNumberFormat="1" applyFont="1" applyBorder="1"/>
    <xf numFmtId="164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0" fillId="0" borderId="0" xfId="0" applyAlignment="1">
      <alignment horizontal="left" indent="1"/>
    </xf>
    <xf numFmtId="0" fontId="1" fillId="0" borderId="0" xfId="0" applyFont="1"/>
    <xf numFmtId="0" fontId="0" fillId="0" borderId="0" xfId="0" applyFont="1"/>
    <xf numFmtId="166" fontId="0" fillId="0" borderId="0" xfId="0" applyNumberFormat="1"/>
    <xf numFmtId="0" fontId="0" fillId="0" borderId="0" xfId="0" applyBorder="1" applyAlignment="1">
      <alignment horizontal="centerContinuous"/>
    </xf>
    <xf numFmtId="0" fontId="7" fillId="0" borderId="1" xfId="0" applyFont="1" applyBorder="1"/>
    <xf numFmtId="0" fontId="0" fillId="0" borderId="0" xfId="0" applyFont="1" applyBorder="1"/>
    <xf numFmtId="0" fontId="0" fillId="2" borderId="3" xfId="0" applyFill="1" applyBorder="1"/>
    <xf numFmtId="166" fontId="8" fillId="0" borderId="0" xfId="0" applyNumberFormat="1" applyFont="1"/>
    <xf numFmtId="172" fontId="8" fillId="0" borderId="0" xfId="0" applyNumberFormat="1" applyFont="1"/>
    <xf numFmtId="0" fontId="6" fillId="0" borderId="0" xfId="0" applyFont="1"/>
    <xf numFmtId="166" fontId="0" fillId="0" borderId="0" xfId="0" applyNumberForma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78797</xdr:colOff>
      <xdr:row>6</xdr:row>
      <xdr:rowOff>116898</xdr:rowOff>
    </xdr:from>
    <xdr:ext cx="5666616" cy="609013"/>
    <xdr:sp macro="" textlink="">
      <xdr:nvSpPr>
        <xdr:cNvPr id="2" name="TextBox 1"/>
        <xdr:cNvSpPr txBox="1"/>
      </xdr:nvSpPr>
      <xdr:spPr>
        <a:xfrm>
          <a:off x="5282911" y="1259898"/>
          <a:ext cx="5666616" cy="6090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1. Integrate scenarios into financial models</a:t>
          </a:r>
        </a:p>
        <a:p>
          <a:r>
            <a:rPr lang="en-US" sz="1100"/>
            <a:t>2. Build a drop down menu in Excel using data validation</a:t>
          </a:r>
        </a:p>
        <a:p>
          <a:r>
            <a:rPr lang="en-US" sz="1100"/>
            <a:t>3. Connecting the drop down menu to the scenario analysis using the OFFSET / MATCH function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104775</xdr:colOff>
      <xdr:row>18</xdr:row>
      <xdr:rowOff>47625</xdr:rowOff>
    </xdr:from>
    <xdr:ext cx="5666616" cy="609013"/>
    <xdr:sp macro="" textlink="">
      <xdr:nvSpPr>
        <xdr:cNvPr id="2" name="TextBox 1"/>
        <xdr:cNvSpPr txBox="1"/>
      </xdr:nvSpPr>
      <xdr:spPr>
        <a:xfrm>
          <a:off x="7934325" y="3476625"/>
          <a:ext cx="5666616" cy="6090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1. Integrate scenarios into financial models</a:t>
          </a:r>
        </a:p>
        <a:p>
          <a:r>
            <a:rPr lang="en-US" sz="1100"/>
            <a:t>2. Build a drop down menu in Excel using data validation</a:t>
          </a:r>
        </a:p>
        <a:p>
          <a:r>
            <a:rPr lang="en-US" sz="1100"/>
            <a:t>3. Connecting the drop down menu to the scenario analysis using the OFFSET / MATCH function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I36"/>
  <sheetViews>
    <sheetView tabSelected="1" zoomScale="110" zoomScaleNormal="110" workbookViewId="0">
      <selection activeCell="G16" sqref="G16"/>
    </sheetView>
  </sheetViews>
  <sheetFormatPr defaultRowHeight="15" x14ac:dyDescent="0.25"/>
  <cols>
    <col min="1" max="1" width="3.7109375" customWidth="1"/>
    <col min="2" max="2" width="31.140625" bestFit="1" customWidth="1"/>
    <col min="3" max="8" width="10.7109375" customWidth="1"/>
  </cols>
  <sheetData>
    <row r="1" spans="2:9" x14ac:dyDescent="0.25">
      <c r="B1" s="2"/>
      <c r="C1" s="2"/>
      <c r="D1" s="2"/>
      <c r="E1" s="2"/>
      <c r="F1" s="2"/>
      <c r="G1" s="2"/>
      <c r="H1" s="2"/>
    </row>
    <row r="2" spans="2:9" x14ac:dyDescent="0.25">
      <c r="B2" s="1"/>
      <c r="C2" s="16" t="s">
        <v>7</v>
      </c>
      <c r="D2" s="16"/>
      <c r="E2" s="16"/>
      <c r="F2" s="16" t="s">
        <v>8</v>
      </c>
      <c r="G2" s="16"/>
      <c r="H2" s="16"/>
    </row>
    <row r="3" spans="2:9" x14ac:dyDescent="0.25">
      <c r="B3" s="17" t="s">
        <v>18</v>
      </c>
      <c r="C3" s="4">
        <f>D3-1</f>
        <v>2010</v>
      </c>
      <c r="D3" s="4">
        <f>E3-1</f>
        <v>2011</v>
      </c>
      <c r="E3" s="5">
        <v>2012</v>
      </c>
      <c r="F3" s="3">
        <f>E3+1</f>
        <v>2013</v>
      </c>
      <c r="G3" s="3">
        <f t="shared" ref="G3:H3" si="0">F3+1</f>
        <v>2014</v>
      </c>
      <c r="H3" s="3">
        <f t="shared" si="0"/>
        <v>2015</v>
      </c>
    </row>
    <row r="4" spans="2:9" x14ac:dyDescent="0.25">
      <c r="B4" s="1" t="s">
        <v>0</v>
      </c>
      <c r="C4" s="8">
        <v>100</v>
      </c>
      <c r="D4" s="8">
        <v>125</v>
      </c>
      <c r="E4" s="8">
        <v>135</v>
      </c>
      <c r="F4" s="6"/>
      <c r="G4" s="6"/>
      <c r="H4" s="6"/>
    </row>
    <row r="5" spans="2:9" x14ac:dyDescent="0.25">
      <c r="B5" t="s">
        <v>1</v>
      </c>
      <c r="C5" s="9">
        <v>67</v>
      </c>
      <c r="D5" s="9">
        <v>75</v>
      </c>
      <c r="E5" s="9">
        <v>79</v>
      </c>
      <c r="F5" s="7"/>
      <c r="G5" s="7"/>
      <c r="H5" s="7"/>
    </row>
    <row r="6" spans="2:9" x14ac:dyDescent="0.25">
      <c r="B6" t="s">
        <v>2</v>
      </c>
      <c r="C6" s="10">
        <f>C4-C5</f>
        <v>33</v>
      </c>
      <c r="D6" s="10">
        <f t="shared" ref="D6:H6" si="1">D4-D5</f>
        <v>50</v>
      </c>
      <c r="E6" s="10">
        <f t="shared" si="1"/>
        <v>56</v>
      </c>
      <c r="F6" s="10"/>
      <c r="G6" s="10"/>
      <c r="H6" s="10"/>
    </row>
    <row r="7" spans="2:9" x14ac:dyDescent="0.25">
      <c r="B7" t="s">
        <v>3</v>
      </c>
      <c r="C7" s="9">
        <v>10</v>
      </c>
      <c r="D7" s="9">
        <v>11</v>
      </c>
      <c r="E7" s="9">
        <v>10</v>
      </c>
      <c r="F7" s="7"/>
      <c r="G7" s="7"/>
      <c r="H7" s="7"/>
    </row>
    <row r="8" spans="2:9" x14ac:dyDescent="0.25">
      <c r="B8" t="s">
        <v>4</v>
      </c>
      <c r="C8" s="10">
        <f>C6-C7</f>
        <v>23</v>
      </c>
      <c r="D8" s="10">
        <f t="shared" ref="D8:H8" si="2">D6-D7</f>
        <v>39</v>
      </c>
      <c r="E8" s="10">
        <f t="shared" si="2"/>
        <v>46</v>
      </c>
      <c r="F8" s="10"/>
      <c r="G8" s="10"/>
      <c r="H8" s="10"/>
    </row>
    <row r="9" spans="2:9" x14ac:dyDescent="0.25">
      <c r="B9" t="s">
        <v>5</v>
      </c>
      <c r="C9" s="9">
        <v>9</v>
      </c>
      <c r="D9" s="9">
        <v>15.6</v>
      </c>
      <c r="E9" s="9">
        <v>18</v>
      </c>
      <c r="F9" s="7"/>
      <c r="G9" s="7"/>
      <c r="H9" s="7"/>
    </row>
    <row r="10" spans="2:9" x14ac:dyDescent="0.25">
      <c r="B10" s="13" t="s">
        <v>6</v>
      </c>
      <c r="C10" s="24">
        <f>C8-C9</f>
        <v>14</v>
      </c>
      <c r="D10" s="24">
        <f t="shared" ref="D10:H10" si="3">D8-D9</f>
        <v>23.4</v>
      </c>
      <c r="E10" s="24">
        <f t="shared" si="3"/>
        <v>28</v>
      </c>
      <c r="F10" s="24"/>
      <c r="G10" s="24"/>
      <c r="H10" s="24"/>
    </row>
    <row r="12" spans="2:9" x14ac:dyDescent="0.25">
      <c r="B12" s="11" t="s">
        <v>17</v>
      </c>
      <c r="F12" s="1"/>
    </row>
    <row r="13" spans="2:9" x14ac:dyDescent="0.25">
      <c r="B13" t="s">
        <v>9</v>
      </c>
      <c r="C13" s="15"/>
      <c r="D13" s="15">
        <f t="shared" ref="D13:E13" si="4">D4/C4-1</f>
        <v>0.25</v>
      </c>
      <c r="E13" s="23">
        <f>E4/D4-1</f>
        <v>8.0000000000000071E-2</v>
      </c>
      <c r="F13" s="23"/>
      <c r="G13" s="23"/>
      <c r="H13" s="23"/>
    </row>
    <row r="14" spans="2:9" x14ac:dyDescent="0.25">
      <c r="B14" s="14" t="s">
        <v>10</v>
      </c>
      <c r="C14" s="15">
        <f>C5/C4</f>
        <v>0.67</v>
      </c>
      <c r="D14" s="15">
        <f>D5/D4</f>
        <v>0.6</v>
      </c>
      <c r="E14" s="23">
        <f>E5/E4</f>
        <v>0.58518518518518514</v>
      </c>
      <c r="F14" s="23"/>
      <c r="G14" s="23"/>
      <c r="H14" s="23"/>
      <c r="I14" s="1"/>
    </row>
    <row r="15" spans="2:9" x14ac:dyDescent="0.25">
      <c r="B15" s="14" t="s">
        <v>11</v>
      </c>
      <c r="C15" s="15">
        <f t="shared" ref="C15:E15" si="5">C7/C4</f>
        <v>0.1</v>
      </c>
      <c r="D15" s="15">
        <f t="shared" si="5"/>
        <v>8.7999999999999995E-2</v>
      </c>
      <c r="E15" s="23">
        <f>E7/E4</f>
        <v>7.407407407407407E-2</v>
      </c>
      <c r="F15" s="23"/>
      <c r="G15" s="23"/>
      <c r="H15" s="23"/>
      <c r="I15" s="1"/>
    </row>
    <row r="16" spans="2:9" x14ac:dyDescent="0.25">
      <c r="B16" s="14" t="s">
        <v>12</v>
      </c>
      <c r="C16" s="15">
        <f t="shared" ref="C16:E16" si="6">C9/C8</f>
        <v>0.39130434782608697</v>
      </c>
      <c r="D16" s="15">
        <f t="shared" si="6"/>
        <v>0.39999999999999997</v>
      </c>
      <c r="E16" s="23">
        <f>E9/E8</f>
        <v>0.39130434782608697</v>
      </c>
      <c r="F16" s="23"/>
      <c r="G16" s="23"/>
      <c r="H16" s="23"/>
      <c r="I16" s="1"/>
    </row>
    <row r="17" spans="2:8" x14ac:dyDescent="0.25">
      <c r="B17" s="14"/>
      <c r="C17" s="1"/>
      <c r="F17" s="1"/>
      <c r="G17" s="1"/>
      <c r="H17" s="1"/>
    </row>
    <row r="18" spans="2:8" x14ac:dyDescent="0.25">
      <c r="B18" s="18" t="s">
        <v>19</v>
      </c>
      <c r="C18" s="19"/>
      <c r="D18" s="1"/>
    </row>
    <row r="19" spans="2:8" x14ac:dyDescent="0.25">
      <c r="B19" s="14"/>
      <c r="C19" s="1"/>
    </row>
    <row r="20" spans="2:8" x14ac:dyDescent="0.25">
      <c r="B20" s="11" t="s">
        <v>13</v>
      </c>
    </row>
    <row r="21" spans="2:8" x14ac:dyDescent="0.25">
      <c r="B21" s="13" t="s">
        <v>9</v>
      </c>
    </row>
    <row r="22" spans="2:8" x14ac:dyDescent="0.25">
      <c r="B22" s="12" t="s">
        <v>14</v>
      </c>
      <c r="F22" s="20">
        <v>0.1</v>
      </c>
      <c r="G22" s="20">
        <v>0.1</v>
      </c>
      <c r="H22" s="20">
        <v>0.1</v>
      </c>
    </row>
    <row r="23" spans="2:8" x14ac:dyDescent="0.25">
      <c r="B23" s="12" t="s">
        <v>15</v>
      </c>
      <c r="F23" s="20">
        <v>0.08</v>
      </c>
      <c r="G23" s="20">
        <v>0.08</v>
      </c>
      <c r="H23" s="20">
        <v>0.08</v>
      </c>
    </row>
    <row r="24" spans="2:8" x14ac:dyDescent="0.25">
      <c r="B24" s="12" t="s">
        <v>16</v>
      </c>
      <c r="F24" s="20">
        <v>0.06</v>
      </c>
      <c r="G24" s="20">
        <v>0.06</v>
      </c>
      <c r="H24" s="20">
        <v>0.06</v>
      </c>
    </row>
    <row r="25" spans="2:8" x14ac:dyDescent="0.25">
      <c r="B25" s="13" t="s">
        <v>10</v>
      </c>
    </row>
    <row r="26" spans="2:8" x14ac:dyDescent="0.25">
      <c r="B26" s="12" t="s">
        <v>14</v>
      </c>
      <c r="F26" s="21">
        <v>0.55000000000000004</v>
      </c>
      <c r="G26" s="21">
        <v>0.55000000000000004</v>
      </c>
      <c r="H26" s="21">
        <v>0.55000000000000004</v>
      </c>
    </row>
    <row r="27" spans="2:8" x14ac:dyDescent="0.25">
      <c r="B27" s="12" t="s">
        <v>15</v>
      </c>
      <c r="F27" s="21">
        <v>0.58499999999999996</v>
      </c>
      <c r="G27" s="21">
        <v>0.58499999999999996</v>
      </c>
      <c r="H27" s="21">
        <v>0.58499999999999996</v>
      </c>
    </row>
    <row r="28" spans="2:8" x14ac:dyDescent="0.25">
      <c r="B28" s="12" t="s">
        <v>16</v>
      </c>
      <c r="F28" s="21">
        <v>0.62</v>
      </c>
      <c r="G28" s="21">
        <v>0.62</v>
      </c>
      <c r="H28" s="21">
        <v>0.62</v>
      </c>
    </row>
    <row r="29" spans="2:8" x14ac:dyDescent="0.25">
      <c r="B29" s="13" t="s">
        <v>11</v>
      </c>
      <c r="F29" s="22"/>
      <c r="G29" s="22"/>
      <c r="H29" s="22"/>
    </row>
    <row r="30" spans="2:8" x14ac:dyDescent="0.25">
      <c r="B30" s="12" t="s">
        <v>14</v>
      </c>
      <c r="F30" s="21">
        <v>0.06</v>
      </c>
      <c r="G30" s="21">
        <v>0.06</v>
      </c>
      <c r="H30" s="21">
        <v>0.06</v>
      </c>
    </row>
    <row r="31" spans="2:8" x14ac:dyDescent="0.25">
      <c r="B31" s="12" t="s">
        <v>15</v>
      </c>
      <c r="F31" s="21">
        <v>7.3999999999999996E-2</v>
      </c>
      <c r="G31" s="21">
        <v>7.3999999999999996E-2</v>
      </c>
      <c r="H31" s="21">
        <v>7.3999999999999996E-2</v>
      </c>
    </row>
    <row r="32" spans="2:8" x14ac:dyDescent="0.25">
      <c r="B32" s="12" t="s">
        <v>16</v>
      </c>
      <c r="F32" s="21">
        <v>0.1</v>
      </c>
      <c r="G32" s="21">
        <v>0.1</v>
      </c>
      <c r="H32" s="21">
        <v>0.1</v>
      </c>
    </row>
    <row r="33" spans="2:8" x14ac:dyDescent="0.25">
      <c r="B33" s="13" t="s">
        <v>12</v>
      </c>
      <c r="F33" s="22"/>
      <c r="G33" s="22"/>
      <c r="H33" s="22"/>
    </row>
    <row r="34" spans="2:8" x14ac:dyDescent="0.25">
      <c r="B34" s="12" t="s">
        <v>14</v>
      </c>
      <c r="F34" s="21">
        <v>0.38</v>
      </c>
      <c r="G34" s="21">
        <v>0.38</v>
      </c>
      <c r="H34" s="21">
        <v>0.38</v>
      </c>
    </row>
    <row r="35" spans="2:8" x14ac:dyDescent="0.25">
      <c r="B35" s="12" t="s">
        <v>15</v>
      </c>
      <c r="F35" s="21">
        <v>0.39</v>
      </c>
      <c r="G35" s="21">
        <v>0.39</v>
      </c>
      <c r="H35" s="21">
        <v>0.39</v>
      </c>
    </row>
    <row r="36" spans="2:8" x14ac:dyDescent="0.25">
      <c r="B36" s="12" t="s">
        <v>16</v>
      </c>
      <c r="F36" s="21">
        <v>0.4</v>
      </c>
      <c r="G36" s="21">
        <v>0.4</v>
      </c>
      <c r="H36" s="21">
        <v>0.4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I36"/>
  <sheetViews>
    <sheetView topLeftCell="A4" zoomScale="110" zoomScaleNormal="110" workbookViewId="0">
      <selection activeCell="B23" sqref="B23"/>
    </sheetView>
  </sheetViews>
  <sheetFormatPr defaultRowHeight="15" x14ac:dyDescent="0.25"/>
  <cols>
    <col min="1" max="1" width="3.7109375" customWidth="1"/>
    <col min="2" max="2" width="31.140625" bestFit="1" customWidth="1"/>
    <col min="3" max="8" width="10.7109375" customWidth="1"/>
  </cols>
  <sheetData>
    <row r="1" spans="2:9" x14ac:dyDescent="0.25">
      <c r="B1" s="2"/>
      <c r="C1" s="2"/>
      <c r="D1" s="2"/>
      <c r="E1" s="2"/>
      <c r="F1" s="2"/>
      <c r="G1" s="2"/>
      <c r="H1" s="2"/>
    </row>
    <row r="2" spans="2:9" x14ac:dyDescent="0.25">
      <c r="B2" s="1"/>
      <c r="C2" s="16" t="s">
        <v>7</v>
      </c>
      <c r="D2" s="16"/>
      <c r="E2" s="16"/>
      <c r="F2" s="16" t="s">
        <v>8</v>
      </c>
      <c r="G2" s="16"/>
      <c r="H2" s="16"/>
    </row>
    <row r="3" spans="2:9" x14ac:dyDescent="0.25">
      <c r="B3" s="17" t="s">
        <v>18</v>
      </c>
      <c r="C3" s="4">
        <f>D3-1</f>
        <v>2010</v>
      </c>
      <c r="D3" s="4">
        <f>E3-1</f>
        <v>2011</v>
      </c>
      <c r="E3" s="5">
        <v>2012</v>
      </c>
      <c r="F3" s="3">
        <f>E3+1</f>
        <v>2013</v>
      </c>
      <c r="G3" s="3">
        <f t="shared" ref="G3:H3" si="0">F3+1</f>
        <v>2014</v>
      </c>
      <c r="H3" s="3">
        <f t="shared" si="0"/>
        <v>2015</v>
      </c>
    </row>
    <row r="4" spans="2:9" x14ac:dyDescent="0.25">
      <c r="B4" s="1" t="s">
        <v>0</v>
      </c>
      <c r="C4" s="8">
        <v>100</v>
      </c>
      <c r="D4" s="8">
        <v>125</v>
      </c>
      <c r="E4" s="8">
        <v>135</v>
      </c>
      <c r="F4" s="6">
        <f ca="1">E4*(1+F13)</f>
        <v>143.1</v>
      </c>
      <c r="G4" s="6">
        <f t="shared" ref="G4:H4" ca="1" si="1">F4*(1+G13)</f>
        <v>151.68600000000001</v>
      </c>
      <c r="H4" s="6">
        <f t="shared" ca="1" si="1"/>
        <v>160.78716000000003</v>
      </c>
    </row>
    <row r="5" spans="2:9" x14ac:dyDescent="0.25">
      <c r="B5" t="s">
        <v>1</v>
      </c>
      <c r="C5" s="9">
        <v>67</v>
      </c>
      <c r="D5" s="9">
        <v>75</v>
      </c>
      <c r="E5" s="9">
        <v>79</v>
      </c>
      <c r="F5" s="7">
        <f ca="1">F14*F4</f>
        <v>88.721999999999994</v>
      </c>
      <c r="G5" s="7">
        <f t="shared" ref="G5:H5" ca="1" si="2">G14*G4</f>
        <v>94.045320000000004</v>
      </c>
      <c r="H5" s="7">
        <f t="shared" ca="1" si="2"/>
        <v>99.68803920000002</v>
      </c>
    </row>
    <row r="6" spans="2:9" x14ac:dyDescent="0.25">
      <c r="B6" t="s">
        <v>2</v>
      </c>
      <c r="C6" s="10">
        <f>C4-C5</f>
        <v>33</v>
      </c>
      <c r="D6" s="10">
        <f t="shared" ref="D6:H6" si="3">D4-D5</f>
        <v>50</v>
      </c>
      <c r="E6" s="10">
        <f t="shared" si="3"/>
        <v>56</v>
      </c>
      <c r="F6" s="10">
        <f t="shared" ca="1" si="3"/>
        <v>54.378</v>
      </c>
      <c r="G6" s="10">
        <f t="shared" ref="G6" ca="1" si="4">G4-G5</f>
        <v>57.640680000000003</v>
      </c>
      <c r="H6" s="10">
        <f t="shared" ref="H6" ca="1" si="5">H4-H5</f>
        <v>61.099120800000009</v>
      </c>
    </row>
    <row r="7" spans="2:9" x14ac:dyDescent="0.25">
      <c r="B7" t="s">
        <v>3</v>
      </c>
      <c r="C7" s="9">
        <v>10</v>
      </c>
      <c r="D7" s="9">
        <v>11</v>
      </c>
      <c r="E7" s="9">
        <v>10</v>
      </c>
      <c r="F7" s="7">
        <f ca="1">F4*F15</f>
        <v>14.31</v>
      </c>
      <c r="G7" s="7">
        <f t="shared" ref="G7:H7" ca="1" si="6">G4*G15</f>
        <v>15.168600000000001</v>
      </c>
      <c r="H7" s="7">
        <f t="shared" ca="1" si="6"/>
        <v>16.078716000000004</v>
      </c>
    </row>
    <row r="8" spans="2:9" x14ac:dyDescent="0.25">
      <c r="B8" t="s">
        <v>4</v>
      </c>
      <c r="C8" s="10">
        <f>C6-C7</f>
        <v>23</v>
      </c>
      <c r="D8" s="10">
        <f t="shared" ref="D8:H8" si="7">D6-D7</f>
        <v>39</v>
      </c>
      <c r="E8" s="10">
        <f t="shared" si="7"/>
        <v>46</v>
      </c>
      <c r="F8" s="10">
        <f t="shared" ca="1" si="7"/>
        <v>40.067999999999998</v>
      </c>
      <c r="G8" s="10">
        <f t="shared" ref="G8" ca="1" si="8">G6-G7</f>
        <v>42.472080000000005</v>
      </c>
      <c r="H8" s="10">
        <f t="shared" ref="H8" ca="1" si="9">H6-H7</f>
        <v>45.020404800000009</v>
      </c>
    </row>
    <row r="9" spans="2:9" x14ac:dyDescent="0.25">
      <c r="B9" t="s">
        <v>5</v>
      </c>
      <c r="C9" s="9">
        <v>9</v>
      </c>
      <c r="D9" s="9">
        <v>15.6</v>
      </c>
      <c r="E9" s="9">
        <v>18</v>
      </c>
      <c r="F9" s="7">
        <f ca="1">F8*F16</f>
        <v>16.027200000000001</v>
      </c>
      <c r="G9" s="7">
        <f t="shared" ref="G9:H9" ca="1" si="10">G8*G16</f>
        <v>16.988832000000002</v>
      </c>
      <c r="H9" s="7">
        <f t="shared" ca="1" si="10"/>
        <v>18.008161920000003</v>
      </c>
    </row>
    <row r="10" spans="2:9" x14ac:dyDescent="0.25">
      <c r="B10" s="13" t="s">
        <v>6</v>
      </c>
      <c r="C10" s="24">
        <f>C8-C9</f>
        <v>14</v>
      </c>
      <c r="D10" s="24">
        <f t="shared" ref="D10:E10" si="11">D8-D9</f>
        <v>23.4</v>
      </c>
      <c r="E10" s="24">
        <f t="shared" si="11"/>
        <v>28</v>
      </c>
      <c r="F10" s="24">
        <f t="shared" ref="F10" ca="1" si="12">F8-F9</f>
        <v>24.040799999999997</v>
      </c>
      <c r="G10" s="24">
        <f t="shared" ref="G10" ca="1" si="13">G8-G9</f>
        <v>25.483248000000003</v>
      </c>
      <c r="H10" s="24">
        <f t="shared" ref="H10" ca="1" si="14">H8-H9</f>
        <v>27.012242880000006</v>
      </c>
    </row>
    <row r="12" spans="2:9" x14ac:dyDescent="0.25">
      <c r="B12" s="11" t="s">
        <v>17</v>
      </c>
      <c r="F12" s="1"/>
    </row>
    <row r="13" spans="2:9" x14ac:dyDescent="0.25">
      <c r="B13" t="s">
        <v>9</v>
      </c>
      <c r="C13" s="15"/>
      <c r="D13" s="15">
        <f t="shared" ref="D13:E13" si="15">D4/C4-1</f>
        <v>0.25</v>
      </c>
      <c r="E13" s="23">
        <f>E4/D4-1</f>
        <v>8.0000000000000071E-2</v>
      </c>
      <c r="F13" s="23">
        <f ca="1">OFFSET(F21,MATCH($C$18,$B$22:$B$24,0),0)</f>
        <v>0.06</v>
      </c>
      <c r="G13" s="23">
        <f t="shared" ref="G13:H14" ca="1" si="16">OFFSET(G21,MATCH($C$18,$B$22:$B$24,0),0)</f>
        <v>0.06</v>
      </c>
      <c r="H13" s="23">
        <f t="shared" ca="1" si="16"/>
        <v>0.06</v>
      </c>
    </row>
    <row r="14" spans="2:9" x14ac:dyDescent="0.25">
      <c r="B14" s="14" t="s">
        <v>10</v>
      </c>
      <c r="C14" s="15">
        <f>C5/C4</f>
        <v>0.67</v>
      </c>
      <c r="D14" s="15">
        <f>D5/D4</f>
        <v>0.6</v>
      </c>
      <c r="E14" s="23">
        <f>E5/E4</f>
        <v>0.58518518518518514</v>
      </c>
      <c r="F14" s="23">
        <f ca="1">OFFSET(F25,MATCH($C$18,$B$26:$B$28,0),0)</f>
        <v>0.62</v>
      </c>
      <c r="G14" s="23">
        <f t="shared" ref="G14:H16" ca="1" si="17">OFFSET(G25,MATCH($C$18,$B$26:$B$28,0),0)</f>
        <v>0.62</v>
      </c>
      <c r="H14" s="23">
        <f t="shared" ca="1" si="17"/>
        <v>0.62</v>
      </c>
      <c r="I14" s="1"/>
    </row>
    <row r="15" spans="2:9" x14ac:dyDescent="0.25">
      <c r="B15" s="14" t="s">
        <v>11</v>
      </c>
      <c r="C15" s="15">
        <f t="shared" ref="C15:E15" si="18">C7/C4</f>
        <v>0.1</v>
      </c>
      <c r="D15" s="15">
        <f t="shared" si="18"/>
        <v>8.7999999999999995E-2</v>
      </c>
      <c r="E15" s="23">
        <f>E7/E4</f>
        <v>7.407407407407407E-2</v>
      </c>
      <c r="F15" s="23">
        <f ca="1">OFFSET(F29,MATCH($C$18,$B$30:$B$32,0),0)</f>
        <v>0.1</v>
      </c>
      <c r="G15" s="23">
        <f t="shared" ref="G15:H15" ca="1" si="19">OFFSET(G29,MATCH($C$18,$B$30:$B$32,0),0)</f>
        <v>0.1</v>
      </c>
      <c r="H15" s="23">
        <f t="shared" ca="1" si="19"/>
        <v>0.1</v>
      </c>
      <c r="I15" s="1"/>
    </row>
    <row r="16" spans="2:9" x14ac:dyDescent="0.25">
      <c r="B16" s="14" t="s">
        <v>12</v>
      </c>
      <c r="C16" s="15">
        <f t="shared" ref="C16:E16" si="20">C9/C8</f>
        <v>0.39130434782608697</v>
      </c>
      <c r="D16" s="15">
        <f t="shared" si="20"/>
        <v>0.39999999999999997</v>
      </c>
      <c r="E16" s="23">
        <f>E9/E8</f>
        <v>0.39130434782608697</v>
      </c>
      <c r="F16" s="23">
        <f ca="1">OFFSET(F33,MATCH($C$18,$B$34:$B$36,0),0)</f>
        <v>0.4</v>
      </c>
      <c r="G16" s="23">
        <f t="shared" ref="G16:H16" ca="1" si="21">OFFSET(G33,MATCH($C$18,$B$34:$B$36,0),0)</f>
        <v>0.4</v>
      </c>
      <c r="H16" s="23">
        <f t="shared" ca="1" si="21"/>
        <v>0.4</v>
      </c>
      <c r="I16" s="1"/>
    </row>
    <row r="17" spans="2:8" x14ac:dyDescent="0.25">
      <c r="B17" s="14"/>
      <c r="C17" s="1"/>
      <c r="F17" s="1"/>
      <c r="G17" s="1"/>
      <c r="H17" s="1"/>
    </row>
    <row r="18" spans="2:8" x14ac:dyDescent="0.25">
      <c r="B18" s="18" t="s">
        <v>19</v>
      </c>
      <c r="C18" s="19" t="s">
        <v>16</v>
      </c>
      <c r="D18" s="1"/>
    </row>
    <row r="19" spans="2:8" x14ac:dyDescent="0.25">
      <c r="B19" s="14"/>
      <c r="C19" s="1"/>
    </row>
    <row r="20" spans="2:8" x14ac:dyDescent="0.25">
      <c r="B20" s="11" t="s">
        <v>13</v>
      </c>
    </row>
    <row r="21" spans="2:8" x14ac:dyDescent="0.25">
      <c r="B21" s="13" t="s">
        <v>9</v>
      </c>
    </row>
    <row r="22" spans="2:8" x14ac:dyDescent="0.25">
      <c r="B22" s="12" t="s">
        <v>14</v>
      </c>
      <c r="F22" s="20">
        <v>0.1</v>
      </c>
      <c r="G22" s="20">
        <v>0.1</v>
      </c>
      <c r="H22" s="20">
        <v>0.1</v>
      </c>
    </row>
    <row r="23" spans="2:8" x14ac:dyDescent="0.25">
      <c r="B23" s="12" t="s">
        <v>15</v>
      </c>
      <c r="F23" s="20">
        <v>0.08</v>
      </c>
      <c r="G23" s="20">
        <v>0.08</v>
      </c>
      <c r="H23" s="20">
        <v>0.08</v>
      </c>
    </row>
    <row r="24" spans="2:8" x14ac:dyDescent="0.25">
      <c r="B24" s="12" t="s">
        <v>16</v>
      </c>
      <c r="F24" s="20">
        <v>0.06</v>
      </c>
      <c r="G24" s="20">
        <v>0.06</v>
      </c>
      <c r="H24" s="20">
        <v>0.06</v>
      </c>
    </row>
    <row r="25" spans="2:8" x14ac:dyDescent="0.25">
      <c r="B25" s="13" t="s">
        <v>10</v>
      </c>
    </row>
    <row r="26" spans="2:8" x14ac:dyDescent="0.25">
      <c r="B26" s="12" t="s">
        <v>14</v>
      </c>
      <c r="F26" s="21">
        <v>0.55000000000000004</v>
      </c>
      <c r="G26" s="21">
        <v>0.55000000000000004</v>
      </c>
      <c r="H26" s="21">
        <v>0.55000000000000004</v>
      </c>
    </row>
    <row r="27" spans="2:8" x14ac:dyDescent="0.25">
      <c r="B27" s="12" t="s">
        <v>15</v>
      </c>
      <c r="F27" s="21">
        <v>0.58499999999999996</v>
      </c>
      <c r="G27" s="21">
        <v>0.58499999999999996</v>
      </c>
      <c r="H27" s="21">
        <v>0.58499999999999996</v>
      </c>
    </row>
    <row r="28" spans="2:8" x14ac:dyDescent="0.25">
      <c r="B28" s="12" t="s">
        <v>16</v>
      </c>
      <c r="F28" s="21">
        <v>0.62</v>
      </c>
      <c r="G28" s="21">
        <v>0.62</v>
      </c>
      <c r="H28" s="21">
        <v>0.62</v>
      </c>
    </row>
    <row r="29" spans="2:8" x14ac:dyDescent="0.25">
      <c r="B29" s="13" t="s">
        <v>11</v>
      </c>
      <c r="F29" s="22"/>
      <c r="G29" s="22"/>
      <c r="H29" s="22"/>
    </row>
    <row r="30" spans="2:8" x14ac:dyDescent="0.25">
      <c r="B30" s="12" t="s">
        <v>14</v>
      </c>
      <c r="F30" s="21">
        <v>0.06</v>
      </c>
      <c r="G30" s="21">
        <v>0.06</v>
      </c>
      <c r="H30" s="21">
        <v>0.06</v>
      </c>
    </row>
    <row r="31" spans="2:8" x14ac:dyDescent="0.25">
      <c r="B31" s="12" t="s">
        <v>15</v>
      </c>
      <c r="F31" s="21">
        <v>7.3999999999999996E-2</v>
      </c>
      <c r="G31" s="21">
        <v>7.3999999999999996E-2</v>
      </c>
      <c r="H31" s="21">
        <v>7.3999999999999996E-2</v>
      </c>
    </row>
    <row r="32" spans="2:8" x14ac:dyDescent="0.25">
      <c r="B32" s="12" t="s">
        <v>16</v>
      </c>
      <c r="F32" s="21">
        <v>0.1</v>
      </c>
      <c r="G32" s="21">
        <v>0.1</v>
      </c>
      <c r="H32" s="21">
        <v>0.1</v>
      </c>
    </row>
    <row r="33" spans="2:8" x14ac:dyDescent="0.25">
      <c r="B33" s="13" t="s">
        <v>12</v>
      </c>
      <c r="F33" s="22"/>
      <c r="G33" s="22"/>
      <c r="H33" s="22"/>
    </row>
    <row r="34" spans="2:8" x14ac:dyDescent="0.25">
      <c r="B34" s="12" t="s">
        <v>14</v>
      </c>
      <c r="F34" s="21">
        <v>0.38</v>
      </c>
      <c r="G34" s="21">
        <v>0.38</v>
      </c>
      <c r="H34" s="21">
        <v>0.38</v>
      </c>
    </row>
    <row r="35" spans="2:8" x14ac:dyDescent="0.25">
      <c r="B35" s="12" t="s">
        <v>15</v>
      </c>
      <c r="F35" s="21">
        <v>0.39</v>
      </c>
      <c r="G35" s="21">
        <v>0.39</v>
      </c>
      <c r="H35" s="21">
        <v>0.39</v>
      </c>
    </row>
    <row r="36" spans="2:8" x14ac:dyDescent="0.25">
      <c r="B36" s="12" t="s">
        <v>16</v>
      </c>
      <c r="F36" s="21">
        <v>0.4</v>
      </c>
      <c r="G36" s="21">
        <v>0.4</v>
      </c>
      <c r="H36" s="21">
        <v>0.4</v>
      </c>
    </row>
  </sheetData>
  <dataValidations count="1">
    <dataValidation type="list" allowBlank="1" showInputMessage="1" showErrorMessage="1" sqref="C18">
      <formula1>$B$22:$B$24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Empty</vt:lpstr>
      <vt:lpstr>Complete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2012-12-24T16:19:34Z</dcterms:created>
  <dcterms:modified xsi:type="dcterms:W3CDTF">2012-12-24T17:44:45Z</dcterms:modified>
</cp:coreProperties>
</file>