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/>
  <xr:revisionPtr revIDLastSave="0" documentId="8_{48BAD160-5FF6-44FF-8CAD-786ED8D7ACEA}" xr6:coauthVersionLast="45" xr6:coauthVersionMax="45" xr10:uidLastSave="{00000000-0000-0000-0000-000000000000}"/>
  <bookViews>
    <workbookView xWindow="57480" yWindow="-120" windowWidth="29040" windowHeight="15225" xr2:uid="{00000000-000D-0000-FFFF-FFFF00000000}"/>
  </bookViews>
  <sheets>
    <sheet name="Example 1" sheetId="1" r:id="rId1"/>
    <sheet name="Examp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brNeAs/kx1dZuWSdwumWv0TN3Fw=="/>
    </ext>
  </extLst>
</workbook>
</file>

<file path=xl/calcChain.xml><?xml version="1.0" encoding="utf-8"?>
<calcChain xmlns="http://schemas.openxmlformats.org/spreadsheetml/2006/main">
  <c r="B4" i="2" l="1"/>
  <c r="C6" i="2"/>
  <c r="C7" i="2"/>
  <c r="B8" i="2"/>
  <c r="C8" i="2"/>
  <c r="C9" i="2" s="1"/>
  <c r="B9" i="2"/>
  <c r="B12" i="2"/>
  <c r="D12" i="2"/>
  <c r="F16" i="2"/>
  <c r="F17" i="2"/>
  <c r="F18" i="2"/>
  <c r="F19" i="2"/>
  <c r="F20" i="2"/>
  <c r="C23" i="2"/>
  <c r="C24" i="2" s="1"/>
  <c r="D23" i="2"/>
  <c r="E21" i="2" l="1"/>
  <c r="E22" i="2"/>
  <c r="F22" i="2" s="1"/>
  <c r="H24" i="1"/>
  <c r="H25" i="1" s="1"/>
  <c r="G24" i="1"/>
  <c r="G25" i="1" s="1"/>
  <c r="F24" i="1"/>
  <c r="E24" i="1"/>
  <c r="D24" i="1"/>
  <c r="C24" i="1"/>
  <c r="H23" i="1"/>
  <c r="I23" i="1" s="1"/>
  <c r="H22" i="1"/>
  <c r="H21" i="1"/>
  <c r="I21" i="1" s="1"/>
  <c r="H20" i="1"/>
  <c r="I20" i="1" s="1"/>
  <c r="H19" i="1"/>
  <c r="I19" i="1" s="1"/>
  <c r="H18" i="1"/>
  <c r="H17" i="1"/>
  <c r="I17" i="1" s="1"/>
  <c r="H16" i="1"/>
  <c r="I16" i="1" s="1"/>
  <c r="H15" i="1"/>
  <c r="I15" i="1" s="1"/>
  <c r="B11" i="1"/>
  <c r="C7" i="1"/>
  <c r="C6" i="1" s="1"/>
  <c r="B4" i="1"/>
  <c r="E23" i="2" l="1"/>
  <c r="F21" i="2"/>
  <c r="C25" i="1"/>
  <c r="D25" i="1"/>
  <c r="E25" i="1"/>
  <c r="I22" i="1"/>
  <c r="F25" i="1"/>
  <c r="I18" i="1"/>
  <c r="I24" i="1" s="1"/>
  <c r="F23" i="2" l="1"/>
  <c r="E24" i="2" s="1"/>
  <c r="G17" i="2" l="1"/>
  <c r="G18" i="2"/>
  <c r="D24" i="2"/>
  <c r="G19" i="2"/>
  <c r="F24" i="2"/>
  <c r="G20" i="2"/>
  <c r="G16" i="2"/>
  <c r="G22" i="2"/>
  <c r="G21" i="2"/>
  <c r="G23" i="2" l="1"/>
</calcChain>
</file>

<file path=xl/sharedStrings.xml><?xml version="1.0" encoding="utf-8"?>
<sst xmlns="http://schemas.openxmlformats.org/spreadsheetml/2006/main" count="50" uniqueCount="32">
  <si>
    <t>Date</t>
  </si>
  <si>
    <t>Round</t>
  </si>
  <si>
    <t>C</t>
  </si>
  <si>
    <t>Ownership Acquired by New Investors</t>
  </si>
  <si>
    <t>Pre-Money Valuation ($M)</t>
  </si>
  <si>
    <t>Post-Money Valuation ($M)</t>
  </si>
  <si>
    <t>Acme.com - Cap Table</t>
  </si>
  <si>
    <t>Shares</t>
  </si>
  <si>
    <t>Investor</t>
  </si>
  <si>
    <t>Common</t>
  </si>
  <si>
    <t>Series A</t>
  </si>
  <si>
    <t>Series B</t>
  </si>
  <si>
    <t>Series C</t>
  </si>
  <si>
    <t>Options</t>
  </si>
  <si>
    <t>Total Shares</t>
  </si>
  <si>
    <t>% Ownership</t>
  </si>
  <si>
    <t>Founder</t>
  </si>
  <si>
    <t>CEO</t>
  </si>
  <si>
    <t>CFO</t>
  </si>
  <si>
    <t>COO</t>
  </si>
  <si>
    <t>Former Employees</t>
  </si>
  <si>
    <t>Series A Investor</t>
  </si>
  <si>
    <t>Series B Investor</t>
  </si>
  <si>
    <t>Series C Investor</t>
  </si>
  <si>
    <t>Angel Investor</t>
  </si>
  <si>
    <t>Total</t>
  </si>
  <si>
    <t>% Total</t>
  </si>
  <si>
    <t>Series A Investor 2</t>
  </si>
  <si>
    <t>Series A Investor 1</t>
  </si>
  <si>
    <t>Investment ($)</t>
  </si>
  <si>
    <t>B</t>
  </si>
  <si>
    <t>Investment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</si>
</sst>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3" formatCode="_(* #,##0.00_);_(* \(#,##0.00\);_(* &quot;-&quot;??_);_(@_)"/>
    <numFmt numFmtId="164" formatCode="_(* #,##0_);_(* \(#,##0\);_(* &quot;-&quot;??_);_(@_)"/>
    <numFmt numFmtId="165" formatCode="&quot;$&quot;0&quot;M&quot;"/>
    <numFmt numFmtId="166" formatCode="0.0%"/>
    <numFmt numFmtId="167" formatCode="&quot;$&quot;0.0&quot;M&quot;"/>
    <numFmt numFmtId="168" formatCode="[$-409]mmm\-yy"/>
  </numFmts>
  <fonts count="11" x14ac:knownFonts="1">
    <font>
      <sz val="11"/>
      <color theme="1"/>
      <name val="Arial"/>
    </font>
    <font>
      <sz val="11"/>
      <color theme="1"/>
      <name val="Calibri"/>
    </font>
    <font>
      <sz val="11"/>
      <color rgb="FF0000FF"/>
      <name val="Calibri"/>
    </font>
    <font>
      <sz val="11"/>
      <color theme="1"/>
      <name val="Calibri"/>
    </font>
    <font>
      <b/>
      <sz val="16"/>
      <color theme="1"/>
      <name val="Arial"/>
    </font>
    <font>
      <sz val="10"/>
      <color rgb="FFFF000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color theme="1"/>
      <name val="Times New Roman"/>
    </font>
    <font>
      <sz val="11"/>
      <name val="Arial"/>
    </font>
    <font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17" fontId="2" fillId="0" borderId="0" xfId="0" applyNumberFormat="1" applyFont="1"/>
    <xf numFmtId="0" fontId="2" fillId="0" borderId="0" xfId="0" applyFont="1" applyAlignment="1">
      <alignment horizontal="right"/>
    </xf>
    <xf numFmtId="5" fontId="2" fillId="0" borderId="0" xfId="0" applyNumberFormat="1" applyFont="1"/>
    <xf numFmtId="9" fontId="2" fillId="0" borderId="0" xfId="0" applyNumberFormat="1" applyFont="1"/>
    <xf numFmtId="5" fontId="3" fillId="0" borderId="0" xfId="0" applyNumberFormat="1" applyFont="1"/>
    <xf numFmtId="0" fontId="4" fillId="0" borderId="0" xfId="0" applyFont="1"/>
    <xf numFmtId="164" fontId="5" fillId="0" borderId="0" xfId="0" applyNumberFormat="1" applyFont="1"/>
    <xf numFmtId="164" fontId="6" fillId="0" borderId="0" xfId="0" applyNumberFormat="1" applyFont="1"/>
    <xf numFmtId="0" fontId="7" fillId="0" borderId="1" xfId="0" applyFont="1" applyBorder="1"/>
    <xf numFmtId="165" fontId="7" fillId="0" borderId="1" xfId="0" applyNumberFormat="1" applyFont="1" applyBorder="1"/>
    <xf numFmtId="164" fontId="6" fillId="0" borderId="1" xfId="0" applyNumberFormat="1" applyFont="1" applyBorder="1"/>
    <xf numFmtId="164" fontId="7" fillId="0" borderId="1" xfId="0" applyNumberFormat="1" applyFont="1" applyBorder="1"/>
    <xf numFmtId="0" fontId="7" fillId="0" borderId="0" xfId="0" applyFont="1"/>
    <xf numFmtId="165" fontId="8" fillId="0" borderId="0" xfId="0" applyNumberFormat="1" applyFont="1" applyAlignment="1">
      <alignment horizontal="right"/>
    </xf>
    <xf numFmtId="164" fontId="7" fillId="0" borderId="0" xfId="0" applyNumberFormat="1" applyFont="1"/>
    <xf numFmtId="0" fontId="7" fillId="0" borderId="2" xfId="0" applyFont="1" applyBorder="1"/>
    <xf numFmtId="164" fontId="7" fillId="0" borderId="5" xfId="0" applyNumberFormat="1" applyFont="1" applyBorder="1" applyAlignment="1">
      <alignment horizontal="center"/>
    </xf>
    <xf numFmtId="0" fontId="7" fillId="0" borderId="6" xfId="0" applyFont="1" applyBorder="1"/>
    <xf numFmtId="164" fontId="7" fillId="0" borderId="6" xfId="0" applyNumberFormat="1" applyFont="1" applyBorder="1"/>
    <xf numFmtId="164" fontId="7" fillId="0" borderId="7" xfId="0" applyNumberFormat="1" applyFont="1" applyBorder="1"/>
    <xf numFmtId="164" fontId="7" fillId="0" borderId="8" xfId="0" applyNumberFormat="1" applyFont="1" applyBorder="1"/>
    <xf numFmtId="164" fontId="7" fillId="0" borderId="9" xfId="0" applyNumberFormat="1" applyFont="1" applyBorder="1"/>
    <xf numFmtId="0" fontId="6" fillId="0" borderId="0" xfId="0" applyFont="1" applyAlignment="1">
      <alignment horizontal="left"/>
    </xf>
    <xf numFmtId="164" fontId="10" fillId="0" borderId="0" xfId="0" applyNumberFormat="1" applyFont="1"/>
    <xf numFmtId="9" fontId="3" fillId="0" borderId="0" xfId="0" applyNumberFormat="1" applyFont="1"/>
    <xf numFmtId="164" fontId="10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10" xfId="0" applyFont="1" applyBorder="1"/>
    <xf numFmtId="164" fontId="7" fillId="0" borderId="11" xfId="0" applyNumberFormat="1" applyFont="1" applyBorder="1"/>
    <xf numFmtId="9" fontId="7" fillId="0" borderId="11" xfId="0" applyNumberFormat="1" applyFont="1" applyBorder="1"/>
    <xf numFmtId="0" fontId="6" fillId="0" borderId="0" xfId="0" applyFont="1"/>
    <xf numFmtId="166" fontId="6" fillId="0" borderId="0" xfId="0" applyNumberFormat="1" applyFont="1"/>
    <xf numFmtId="10" fontId="6" fillId="0" borderId="0" xfId="0" applyNumberFormat="1" applyFont="1"/>
    <xf numFmtId="164" fontId="3" fillId="0" borderId="0" xfId="0" applyNumberFormat="1" applyFont="1"/>
    <xf numFmtId="43" fontId="3" fillId="0" borderId="0" xfId="0" applyNumberFormat="1" applyFont="1"/>
    <xf numFmtId="164" fontId="7" fillId="0" borderId="2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0" fillId="0" borderId="0" xfId="0"/>
    <xf numFmtId="9" fontId="1" fillId="0" borderId="0" xfId="0" applyNumberFormat="1" applyFont="1"/>
    <xf numFmtId="43" fontId="1" fillId="0" borderId="0" xfId="0" applyNumberFormat="1" applyFont="1"/>
    <xf numFmtId="164" fontId="1" fillId="0" borderId="0" xfId="0" applyNumberFormat="1" applyFont="1"/>
    <xf numFmtId="6" fontId="7" fillId="0" borderId="7" xfId="0" applyNumberFormat="1" applyFont="1" applyBorder="1" applyAlignment="1">
      <alignment horizontal="right"/>
    </xf>
    <xf numFmtId="6" fontId="10" fillId="0" borderId="7" xfId="0" applyNumberFormat="1" applyFont="1" applyBorder="1" applyAlignment="1">
      <alignment horizontal="right"/>
    </xf>
    <xf numFmtId="6" fontId="10" fillId="0" borderId="0" xfId="0" applyNumberFormat="1" applyFont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167" fontId="7" fillId="0" borderId="1" xfId="0" applyNumberFormat="1" applyFont="1" applyBorder="1"/>
    <xf numFmtId="7" fontId="1" fillId="0" borderId="0" xfId="0" applyNumberFormat="1" applyFont="1"/>
    <xf numFmtId="5" fontId="1" fillId="0" borderId="0" xfId="0" applyNumberFormat="1" applyFont="1"/>
    <xf numFmtId="16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00"/>
  <sheetViews>
    <sheetView showGridLines="0" tabSelected="1" workbookViewId="0"/>
  </sheetViews>
  <sheetFormatPr defaultColWidth="12.625" defaultRowHeight="15" customHeight="1" x14ac:dyDescent="0.65"/>
  <cols>
    <col min="1" max="1" width="4.20703125" customWidth="1"/>
    <col min="2" max="2" width="53.375" customWidth="1"/>
    <col min="3" max="3" width="10" customWidth="1"/>
    <col min="4" max="6" width="9.125" customWidth="1"/>
    <col min="7" max="7" width="11" customWidth="1"/>
    <col min="8" max="8" width="11.70703125" customWidth="1"/>
    <col min="9" max="9" width="12.5" customWidth="1"/>
    <col min="10" max="26" width="7.625" customWidth="1"/>
  </cols>
  <sheetData>
    <row r="1" spans="2:9" ht="14.25" customHeight="1" x14ac:dyDescent="0.65"/>
    <row r="2" spans="2:9" ht="14.25" customHeight="1" x14ac:dyDescent="0.75">
      <c r="B2" s="1" t="s">
        <v>0</v>
      </c>
      <c r="C2" s="2">
        <v>44197</v>
      </c>
    </row>
    <row r="3" spans="2:9" ht="14.25" customHeight="1" x14ac:dyDescent="0.75">
      <c r="B3" s="1" t="s">
        <v>1</v>
      </c>
      <c r="C3" s="3" t="s">
        <v>2</v>
      </c>
    </row>
    <row r="4" spans="2:9" ht="14.25" customHeight="1" x14ac:dyDescent="0.75">
      <c r="B4" s="1" t="str">
        <f>"Series "&amp;C3&amp;" Invested Capital ($M)"</f>
        <v>Series C Invested Capital ($M)</v>
      </c>
      <c r="C4" s="4">
        <v>2500000</v>
      </c>
    </row>
    <row r="5" spans="2:9" ht="14.25" customHeight="1" x14ac:dyDescent="0.75">
      <c r="B5" s="1" t="s">
        <v>3</v>
      </c>
      <c r="C5" s="5">
        <v>0.4</v>
      </c>
    </row>
    <row r="6" spans="2:9" ht="14.25" customHeight="1" x14ac:dyDescent="0.75">
      <c r="B6" s="1" t="s">
        <v>4</v>
      </c>
      <c r="C6" s="6">
        <f>C7-C4</f>
        <v>3750000</v>
      </c>
    </row>
    <row r="7" spans="2:9" ht="14.25" customHeight="1" x14ac:dyDescent="0.75">
      <c r="B7" s="1" t="s">
        <v>5</v>
      </c>
      <c r="C7" s="6">
        <f>C4/C5</f>
        <v>6250000</v>
      </c>
    </row>
    <row r="8" spans="2:9" ht="14.25" customHeight="1" x14ac:dyDescent="0.65"/>
    <row r="9" spans="2:9" ht="14.25" customHeight="1" x14ac:dyDescent="0.65"/>
    <row r="10" spans="2:9" ht="23.25" customHeight="1" x14ac:dyDescent="0.9">
      <c r="B10" s="7" t="s">
        <v>6</v>
      </c>
      <c r="C10" s="8"/>
      <c r="D10" s="9"/>
      <c r="E10" s="9"/>
      <c r="F10" s="9"/>
      <c r="G10" s="9"/>
      <c r="H10" s="9"/>
    </row>
    <row r="11" spans="2:9" ht="14.25" customHeight="1" x14ac:dyDescent="0.65">
      <c r="B11" s="10" t="str">
        <f>"Series "&amp;C3&amp; " Investment Round" &amp;TEXT(C2," mm/yy")</f>
        <v>Series C Investment Round 01/21</v>
      </c>
      <c r="C11" s="11"/>
      <c r="D11" s="12"/>
      <c r="E11" s="12"/>
      <c r="F11" s="12"/>
      <c r="G11" s="12"/>
      <c r="H11" s="13"/>
    </row>
    <row r="12" spans="2:9" ht="14.25" customHeight="1" x14ac:dyDescent="0.65">
      <c r="B12" s="14"/>
      <c r="C12" s="15"/>
      <c r="D12" s="9"/>
      <c r="E12" s="9"/>
      <c r="F12" s="9"/>
      <c r="G12" s="9"/>
      <c r="H12" s="16"/>
    </row>
    <row r="13" spans="2:9" ht="14.25" customHeight="1" x14ac:dyDescent="0.65">
      <c r="B13" s="17"/>
      <c r="C13" s="37" t="s">
        <v>7</v>
      </c>
      <c r="D13" s="38"/>
      <c r="E13" s="38"/>
      <c r="F13" s="38"/>
      <c r="G13" s="38"/>
      <c r="H13" s="39"/>
      <c r="I13" s="18"/>
    </row>
    <row r="14" spans="2:9" ht="14.25" customHeight="1" x14ac:dyDescent="0.65">
      <c r="B14" s="19" t="s">
        <v>8</v>
      </c>
      <c r="C14" s="20" t="s">
        <v>9</v>
      </c>
      <c r="D14" s="21" t="s">
        <v>10</v>
      </c>
      <c r="E14" s="21" t="s">
        <v>11</v>
      </c>
      <c r="F14" s="21" t="s">
        <v>12</v>
      </c>
      <c r="G14" s="21" t="s">
        <v>13</v>
      </c>
      <c r="H14" s="22" t="s">
        <v>14</v>
      </c>
      <c r="I14" s="23" t="s">
        <v>15</v>
      </c>
    </row>
    <row r="15" spans="2:9" ht="14.25" customHeight="1" x14ac:dyDescent="0.75">
      <c r="B15" s="24" t="s">
        <v>16</v>
      </c>
      <c r="C15" s="25">
        <v>1000</v>
      </c>
      <c r="D15" s="25"/>
      <c r="E15" s="25"/>
      <c r="F15" s="25"/>
      <c r="G15" s="25">
        <v>500</v>
      </c>
      <c r="H15" s="9">
        <f t="shared" ref="H15:H23" si="0">SUM(C15:G15)</f>
        <v>1500</v>
      </c>
      <c r="I15" s="26">
        <f t="shared" ref="I15:I23" si="1">H15/$H$24</f>
        <v>3.6057692307692304E-2</v>
      </c>
    </row>
    <row r="16" spans="2:9" ht="14.25" customHeight="1" x14ac:dyDescent="0.75">
      <c r="B16" s="24" t="s">
        <v>17</v>
      </c>
      <c r="C16" s="25">
        <v>2000</v>
      </c>
      <c r="D16" s="25"/>
      <c r="E16" s="25"/>
      <c r="F16" s="25"/>
      <c r="G16" s="25">
        <v>600</v>
      </c>
      <c r="H16" s="9">
        <f t="shared" si="0"/>
        <v>2600</v>
      </c>
      <c r="I16" s="26">
        <f t="shared" si="1"/>
        <v>6.25E-2</v>
      </c>
    </row>
    <row r="17" spans="2:9" ht="14.25" customHeight="1" x14ac:dyDescent="0.75">
      <c r="B17" s="24" t="s">
        <v>18</v>
      </c>
      <c r="C17" s="25">
        <v>3000</v>
      </c>
      <c r="D17" s="25"/>
      <c r="E17" s="25"/>
      <c r="F17" s="25"/>
      <c r="G17" s="25">
        <v>700</v>
      </c>
      <c r="H17" s="9">
        <f t="shared" si="0"/>
        <v>3700</v>
      </c>
      <c r="I17" s="26">
        <f t="shared" si="1"/>
        <v>8.8942307692307696E-2</v>
      </c>
    </row>
    <row r="18" spans="2:9" ht="14.25" customHeight="1" x14ac:dyDescent="0.75">
      <c r="B18" s="24" t="s">
        <v>19</v>
      </c>
      <c r="C18" s="25">
        <v>4000</v>
      </c>
      <c r="D18" s="25"/>
      <c r="E18" s="25"/>
      <c r="F18" s="25"/>
      <c r="G18" s="25">
        <v>800</v>
      </c>
      <c r="H18" s="9">
        <f t="shared" si="0"/>
        <v>4800</v>
      </c>
      <c r="I18" s="26">
        <f t="shared" si="1"/>
        <v>0.11538461538461539</v>
      </c>
    </row>
    <row r="19" spans="2:9" ht="14.25" customHeight="1" x14ac:dyDescent="0.75">
      <c r="B19" s="24" t="s">
        <v>20</v>
      </c>
      <c r="C19" s="25">
        <v>5000</v>
      </c>
      <c r="D19" s="25"/>
      <c r="E19" s="25"/>
      <c r="F19" s="25"/>
      <c r="G19" s="25"/>
      <c r="H19" s="9">
        <f t="shared" si="0"/>
        <v>5000</v>
      </c>
      <c r="I19" s="26">
        <f t="shared" si="1"/>
        <v>0.1201923076923077</v>
      </c>
    </row>
    <row r="20" spans="2:9" ht="14.25" customHeight="1" x14ac:dyDescent="0.75">
      <c r="B20" s="24" t="s">
        <v>21</v>
      </c>
      <c r="C20" s="25"/>
      <c r="D20" s="27">
        <v>1000</v>
      </c>
      <c r="E20" s="27">
        <v>2000</v>
      </c>
      <c r="F20" s="27">
        <v>3000</v>
      </c>
      <c r="G20" s="27"/>
      <c r="H20" s="28">
        <f t="shared" si="0"/>
        <v>6000</v>
      </c>
      <c r="I20" s="26">
        <f t="shared" si="1"/>
        <v>0.14423076923076922</v>
      </c>
    </row>
    <row r="21" spans="2:9" ht="14.25" customHeight="1" x14ac:dyDescent="0.75">
      <c r="B21" s="24" t="s">
        <v>22</v>
      </c>
      <c r="C21" s="25"/>
      <c r="D21" s="27"/>
      <c r="E21" s="27">
        <v>3000</v>
      </c>
      <c r="F21" s="27">
        <v>4000</v>
      </c>
      <c r="G21" s="27"/>
      <c r="H21" s="28">
        <f t="shared" si="0"/>
        <v>7000</v>
      </c>
      <c r="I21" s="26">
        <f t="shared" si="1"/>
        <v>0.16826923076923078</v>
      </c>
    </row>
    <row r="22" spans="2:9" ht="14.25" customHeight="1" x14ac:dyDescent="0.75">
      <c r="B22" s="24" t="s">
        <v>23</v>
      </c>
      <c r="C22" s="25"/>
      <c r="D22" s="27"/>
      <c r="E22" s="27"/>
      <c r="F22" s="27">
        <v>5000</v>
      </c>
      <c r="G22" s="27"/>
      <c r="H22" s="28">
        <f t="shared" si="0"/>
        <v>5000</v>
      </c>
      <c r="I22" s="26">
        <f t="shared" si="1"/>
        <v>0.1201923076923077</v>
      </c>
    </row>
    <row r="23" spans="2:9" ht="14.25" customHeight="1" x14ac:dyDescent="0.75">
      <c r="B23" s="24" t="s">
        <v>24</v>
      </c>
      <c r="C23" s="25">
        <v>6000</v>
      </c>
      <c r="D23" s="25"/>
      <c r="E23" s="25"/>
      <c r="F23" s="25"/>
      <c r="G23" s="25"/>
      <c r="H23" s="9">
        <f t="shared" si="0"/>
        <v>6000</v>
      </c>
      <c r="I23" s="26">
        <f t="shared" si="1"/>
        <v>0.14423076923076922</v>
      </c>
    </row>
    <row r="24" spans="2:9" ht="14.25" customHeight="1" x14ac:dyDescent="0.65">
      <c r="B24" s="29" t="s">
        <v>25</v>
      </c>
      <c r="C24" s="30">
        <f t="shared" ref="C24:I24" si="2">SUM(C15:C23)</f>
        <v>21000</v>
      </c>
      <c r="D24" s="30">
        <f t="shared" si="2"/>
        <v>1000</v>
      </c>
      <c r="E24" s="30">
        <f t="shared" si="2"/>
        <v>5000</v>
      </c>
      <c r="F24" s="30">
        <f t="shared" si="2"/>
        <v>12000</v>
      </c>
      <c r="G24" s="30">
        <f t="shared" si="2"/>
        <v>2600</v>
      </c>
      <c r="H24" s="30">
        <f t="shared" si="2"/>
        <v>41600</v>
      </c>
      <c r="I24" s="31">
        <f t="shared" si="2"/>
        <v>1</v>
      </c>
    </row>
    <row r="25" spans="2:9" ht="14.25" customHeight="1" x14ac:dyDescent="0.65">
      <c r="B25" s="32" t="s">
        <v>26</v>
      </c>
      <c r="C25" s="33">
        <f t="shared" ref="C25:H25" si="3">C24/$H$24</f>
        <v>0.50480769230769229</v>
      </c>
      <c r="D25" s="33">
        <f t="shared" si="3"/>
        <v>2.403846153846154E-2</v>
      </c>
      <c r="E25" s="33">
        <f t="shared" si="3"/>
        <v>0.1201923076923077</v>
      </c>
      <c r="F25" s="33">
        <f t="shared" si="3"/>
        <v>0.28846153846153844</v>
      </c>
      <c r="G25" s="33">
        <f t="shared" si="3"/>
        <v>6.25E-2</v>
      </c>
      <c r="H25" s="33">
        <f t="shared" si="3"/>
        <v>1</v>
      </c>
      <c r="I25" s="34"/>
    </row>
    <row r="26" spans="2:9" ht="14.25" customHeight="1" x14ac:dyDescent="0.65"/>
    <row r="27" spans="2:9" ht="14.25" customHeight="1" x14ac:dyDescent="0.65"/>
    <row r="28" spans="2:9" ht="14.25" customHeight="1" x14ac:dyDescent="0.65"/>
    <row r="29" spans="2:9" ht="14.25" customHeight="1" x14ac:dyDescent="0.65"/>
    <row r="30" spans="2:9" ht="14.25" customHeight="1" x14ac:dyDescent="0.65"/>
    <row r="31" spans="2:9" ht="14.25" customHeight="1" x14ac:dyDescent="0.75">
      <c r="I31" s="35"/>
    </row>
    <row r="32" spans="2:9" ht="14.25" customHeight="1" x14ac:dyDescent="0.65"/>
    <row r="33" spans="9:9" ht="14.25" customHeight="1" x14ac:dyDescent="0.65"/>
    <row r="34" spans="9:9" ht="14.25" customHeight="1" x14ac:dyDescent="0.75">
      <c r="I34" s="36"/>
    </row>
    <row r="35" spans="9:9" ht="14.25" customHeight="1" x14ac:dyDescent="0.75">
      <c r="I35" s="36"/>
    </row>
    <row r="36" spans="9:9" ht="14.25" customHeight="1" x14ac:dyDescent="0.75">
      <c r="I36" s="26"/>
    </row>
    <row r="37" spans="9:9" ht="14.25" customHeight="1" x14ac:dyDescent="0.65"/>
    <row r="38" spans="9:9" ht="14.25" customHeight="1" x14ac:dyDescent="0.65"/>
    <row r="39" spans="9:9" ht="14.25" customHeight="1" x14ac:dyDescent="0.65"/>
    <row r="40" spans="9:9" ht="14.25" customHeight="1" x14ac:dyDescent="0.65"/>
    <row r="41" spans="9:9" ht="14.25" customHeight="1" x14ac:dyDescent="0.65"/>
    <row r="42" spans="9:9" ht="14.25" customHeight="1" x14ac:dyDescent="0.65"/>
    <row r="43" spans="9:9" ht="14.25" customHeight="1" x14ac:dyDescent="0.65"/>
    <row r="44" spans="9:9" ht="14.25" customHeight="1" x14ac:dyDescent="0.65"/>
    <row r="45" spans="9:9" ht="14.25" customHeight="1" x14ac:dyDescent="0.65"/>
    <row r="46" spans="9:9" ht="14.25" customHeight="1" x14ac:dyDescent="0.65"/>
    <row r="47" spans="9:9" ht="14.25" customHeight="1" x14ac:dyDescent="0.65"/>
    <row r="48" spans="9:9" ht="14.25" customHeight="1" x14ac:dyDescent="0.65"/>
    <row r="49" ht="14.25" customHeight="1" x14ac:dyDescent="0.65"/>
    <row r="50" ht="14.25" customHeight="1" x14ac:dyDescent="0.65"/>
    <row r="51" ht="14.25" customHeight="1" x14ac:dyDescent="0.65"/>
    <row r="52" ht="14.25" customHeight="1" x14ac:dyDescent="0.65"/>
    <row r="53" ht="14.25" customHeight="1" x14ac:dyDescent="0.65"/>
    <row r="54" ht="14.25" customHeight="1" x14ac:dyDescent="0.65"/>
    <row r="55" ht="14.25" customHeight="1" x14ac:dyDescent="0.65"/>
    <row r="56" ht="14.25" customHeight="1" x14ac:dyDescent="0.65"/>
    <row r="57" ht="14.25" customHeight="1" x14ac:dyDescent="0.65"/>
    <row r="58" ht="14.25" customHeight="1" x14ac:dyDescent="0.65"/>
    <row r="59" ht="14.25" customHeight="1" x14ac:dyDescent="0.65"/>
    <row r="60" ht="14.25" customHeight="1" x14ac:dyDescent="0.65"/>
    <row r="61" ht="14.25" customHeight="1" x14ac:dyDescent="0.65"/>
    <row r="62" ht="14.25" customHeight="1" x14ac:dyDescent="0.65"/>
    <row r="63" ht="14.25" customHeight="1" x14ac:dyDescent="0.65"/>
    <row r="64" ht="14.25" customHeight="1" x14ac:dyDescent="0.65"/>
    <row r="65" ht="14.25" customHeight="1" x14ac:dyDescent="0.65"/>
    <row r="66" ht="14.25" customHeight="1" x14ac:dyDescent="0.65"/>
    <row r="67" ht="14.25" customHeight="1" x14ac:dyDescent="0.65"/>
    <row r="68" ht="14.25" customHeight="1" x14ac:dyDescent="0.65"/>
    <row r="69" ht="14.25" customHeight="1" x14ac:dyDescent="0.65"/>
    <row r="70" ht="14.25" customHeight="1" x14ac:dyDescent="0.65"/>
    <row r="71" ht="14.25" customHeight="1" x14ac:dyDescent="0.65"/>
    <row r="72" ht="14.25" customHeight="1" x14ac:dyDescent="0.65"/>
    <row r="73" ht="14.25" customHeight="1" x14ac:dyDescent="0.65"/>
    <row r="74" ht="14.25" customHeight="1" x14ac:dyDescent="0.65"/>
    <row r="75" ht="14.25" customHeight="1" x14ac:dyDescent="0.65"/>
    <row r="76" ht="14.25" customHeight="1" x14ac:dyDescent="0.65"/>
    <row r="77" ht="14.25" customHeight="1" x14ac:dyDescent="0.65"/>
    <row r="78" ht="14.25" customHeight="1" x14ac:dyDescent="0.65"/>
    <row r="79" ht="14.25" customHeight="1" x14ac:dyDescent="0.65"/>
    <row r="80" ht="14.25" customHeight="1" x14ac:dyDescent="0.65"/>
    <row r="81" ht="14.25" customHeight="1" x14ac:dyDescent="0.65"/>
    <row r="82" ht="14.25" customHeight="1" x14ac:dyDescent="0.65"/>
    <row r="83" ht="14.25" customHeight="1" x14ac:dyDescent="0.65"/>
    <row r="84" ht="14.25" customHeight="1" x14ac:dyDescent="0.65"/>
    <row r="85" ht="14.25" customHeight="1" x14ac:dyDescent="0.65"/>
    <row r="86" ht="14.25" customHeight="1" x14ac:dyDescent="0.65"/>
    <row r="87" ht="14.25" customHeight="1" x14ac:dyDescent="0.65"/>
    <row r="88" ht="14.25" customHeight="1" x14ac:dyDescent="0.65"/>
    <row r="89" ht="14.25" customHeight="1" x14ac:dyDescent="0.65"/>
    <row r="90" ht="14.25" customHeight="1" x14ac:dyDescent="0.65"/>
    <row r="91" ht="14.25" customHeight="1" x14ac:dyDescent="0.65"/>
    <row r="92" ht="14.25" customHeight="1" x14ac:dyDescent="0.65"/>
    <row r="93" ht="14.25" customHeight="1" x14ac:dyDescent="0.65"/>
    <row r="94" ht="14.25" customHeight="1" x14ac:dyDescent="0.65"/>
    <row r="95" ht="14.25" customHeight="1" x14ac:dyDescent="0.65"/>
    <row r="96" ht="14.25" customHeight="1" x14ac:dyDescent="0.65"/>
    <row r="97" ht="14.25" customHeight="1" x14ac:dyDescent="0.65"/>
    <row r="98" ht="14.25" customHeight="1" x14ac:dyDescent="0.65"/>
    <row r="99" ht="14.25" customHeight="1" x14ac:dyDescent="0.65"/>
    <row r="100" ht="14.25" customHeight="1" x14ac:dyDescent="0.65"/>
    <row r="101" ht="14.25" customHeight="1" x14ac:dyDescent="0.65"/>
    <row r="102" ht="14.25" customHeight="1" x14ac:dyDescent="0.65"/>
    <row r="103" ht="14.25" customHeight="1" x14ac:dyDescent="0.65"/>
    <row r="104" ht="14.25" customHeight="1" x14ac:dyDescent="0.65"/>
    <row r="105" ht="14.25" customHeight="1" x14ac:dyDescent="0.65"/>
    <row r="106" ht="14.25" customHeight="1" x14ac:dyDescent="0.65"/>
    <row r="107" ht="14.25" customHeight="1" x14ac:dyDescent="0.65"/>
    <row r="108" ht="14.25" customHeight="1" x14ac:dyDescent="0.65"/>
    <row r="109" ht="14.25" customHeight="1" x14ac:dyDescent="0.65"/>
    <row r="110" ht="14.25" customHeight="1" x14ac:dyDescent="0.65"/>
    <row r="111" ht="14.25" customHeight="1" x14ac:dyDescent="0.65"/>
    <row r="112" ht="14.25" customHeight="1" x14ac:dyDescent="0.65"/>
    <row r="113" ht="14.25" customHeight="1" x14ac:dyDescent="0.65"/>
    <row r="114" ht="14.25" customHeight="1" x14ac:dyDescent="0.65"/>
    <row r="115" ht="14.25" customHeight="1" x14ac:dyDescent="0.65"/>
    <row r="116" ht="14.25" customHeight="1" x14ac:dyDescent="0.65"/>
    <row r="117" ht="14.25" customHeight="1" x14ac:dyDescent="0.65"/>
    <row r="118" ht="14.25" customHeight="1" x14ac:dyDescent="0.65"/>
    <row r="119" ht="14.25" customHeight="1" x14ac:dyDescent="0.65"/>
    <row r="120" ht="14.25" customHeight="1" x14ac:dyDescent="0.65"/>
    <row r="121" ht="14.25" customHeight="1" x14ac:dyDescent="0.65"/>
    <row r="122" ht="14.25" customHeight="1" x14ac:dyDescent="0.65"/>
    <row r="123" ht="14.25" customHeight="1" x14ac:dyDescent="0.65"/>
    <row r="124" ht="14.25" customHeight="1" x14ac:dyDescent="0.65"/>
    <row r="125" ht="14.25" customHeight="1" x14ac:dyDescent="0.65"/>
    <row r="126" ht="14.25" customHeight="1" x14ac:dyDescent="0.65"/>
    <row r="127" ht="14.25" customHeight="1" x14ac:dyDescent="0.65"/>
    <row r="128" ht="14.25" customHeight="1" x14ac:dyDescent="0.65"/>
    <row r="129" ht="14.25" customHeight="1" x14ac:dyDescent="0.65"/>
    <row r="130" ht="14.25" customHeight="1" x14ac:dyDescent="0.65"/>
    <row r="131" ht="14.25" customHeight="1" x14ac:dyDescent="0.65"/>
    <row r="132" ht="14.25" customHeight="1" x14ac:dyDescent="0.65"/>
    <row r="133" ht="14.25" customHeight="1" x14ac:dyDescent="0.65"/>
    <row r="134" ht="14.25" customHeight="1" x14ac:dyDescent="0.65"/>
    <row r="135" ht="14.25" customHeight="1" x14ac:dyDescent="0.65"/>
    <row r="136" ht="14.25" customHeight="1" x14ac:dyDescent="0.65"/>
    <row r="137" ht="14.25" customHeight="1" x14ac:dyDescent="0.65"/>
    <row r="138" ht="14.25" customHeight="1" x14ac:dyDescent="0.65"/>
    <row r="139" ht="14.25" customHeight="1" x14ac:dyDescent="0.65"/>
    <row r="140" ht="14.25" customHeight="1" x14ac:dyDescent="0.65"/>
    <row r="141" ht="14.25" customHeight="1" x14ac:dyDescent="0.65"/>
    <row r="142" ht="14.25" customHeight="1" x14ac:dyDescent="0.65"/>
    <row r="143" ht="14.25" customHeight="1" x14ac:dyDescent="0.65"/>
    <row r="144" ht="14.25" customHeight="1" x14ac:dyDescent="0.65"/>
    <row r="145" ht="14.25" customHeight="1" x14ac:dyDescent="0.65"/>
    <row r="146" ht="14.25" customHeight="1" x14ac:dyDescent="0.65"/>
    <row r="147" ht="14.25" customHeight="1" x14ac:dyDescent="0.65"/>
    <row r="148" ht="14.25" customHeight="1" x14ac:dyDescent="0.65"/>
    <row r="149" ht="14.25" customHeight="1" x14ac:dyDescent="0.65"/>
    <row r="150" ht="14.25" customHeight="1" x14ac:dyDescent="0.65"/>
    <row r="151" ht="14.25" customHeight="1" x14ac:dyDescent="0.65"/>
    <row r="152" ht="14.25" customHeight="1" x14ac:dyDescent="0.65"/>
    <row r="153" ht="14.25" customHeight="1" x14ac:dyDescent="0.65"/>
    <row r="154" ht="14.25" customHeight="1" x14ac:dyDescent="0.65"/>
    <row r="155" ht="14.25" customHeight="1" x14ac:dyDescent="0.65"/>
    <row r="156" ht="14.25" customHeight="1" x14ac:dyDescent="0.65"/>
    <row r="157" ht="14.25" customHeight="1" x14ac:dyDescent="0.65"/>
    <row r="158" ht="14.25" customHeight="1" x14ac:dyDescent="0.65"/>
    <row r="159" ht="14.25" customHeight="1" x14ac:dyDescent="0.65"/>
    <row r="160" ht="14.25" customHeight="1" x14ac:dyDescent="0.65"/>
    <row r="161" ht="14.25" customHeight="1" x14ac:dyDescent="0.65"/>
    <row r="162" ht="14.25" customHeight="1" x14ac:dyDescent="0.65"/>
    <row r="163" ht="14.25" customHeight="1" x14ac:dyDescent="0.65"/>
    <row r="164" ht="14.25" customHeight="1" x14ac:dyDescent="0.65"/>
    <row r="165" ht="14.25" customHeight="1" x14ac:dyDescent="0.65"/>
    <row r="166" ht="14.25" customHeight="1" x14ac:dyDescent="0.65"/>
    <row r="167" ht="14.25" customHeight="1" x14ac:dyDescent="0.65"/>
    <row r="168" ht="14.25" customHeight="1" x14ac:dyDescent="0.65"/>
    <row r="169" ht="14.25" customHeight="1" x14ac:dyDescent="0.65"/>
    <row r="170" ht="14.25" customHeight="1" x14ac:dyDescent="0.65"/>
    <row r="171" ht="14.25" customHeight="1" x14ac:dyDescent="0.65"/>
    <row r="172" ht="14.25" customHeight="1" x14ac:dyDescent="0.65"/>
    <row r="173" ht="14.25" customHeight="1" x14ac:dyDescent="0.65"/>
    <row r="174" ht="14.25" customHeight="1" x14ac:dyDescent="0.65"/>
    <row r="175" ht="14.25" customHeight="1" x14ac:dyDescent="0.65"/>
    <row r="176" ht="14.25" customHeight="1" x14ac:dyDescent="0.65"/>
    <row r="177" ht="14.25" customHeight="1" x14ac:dyDescent="0.65"/>
    <row r="178" ht="14.25" customHeight="1" x14ac:dyDescent="0.65"/>
    <row r="179" ht="14.25" customHeight="1" x14ac:dyDescent="0.65"/>
    <row r="180" ht="14.25" customHeight="1" x14ac:dyDescent="0.65"/>
    <row r="181" ht="14.25" customHeight="1" x14ac:dyDescent="0.65"/>
    <row r="182" ht="14.25" customHeight="1" x14ac:dyDescent="0.65"/>
    <row r="183" ht="14.25" customHeight="1" x14ac:dyDescent="0.65"/>
    <row r="184" ht="14.25" customHeight="1" x14ac:dyDescent="0.65"/>
    <row r="185" ht="14.25" customHeight="1" x14ac:dyDescent="0.65"/>
    <row r="186" ht="14.25" customHeight="1" x14ac:dyDescent="0.65"/>
    <row r="187" ht="14.25" customHeight="1" x14ac:dyDescent="0.65"/>
    <row r="188" ht="14.25" customHeight="1" x14ac:dyDescent="0.65"/>
    <row r="189" ht="14.25" customHeight="1" x14ac:dyDescent="0.65"/>
    <row r="190" ht="14.25" customHeight="1" x14ac:dyDescent="0.65"/>
    <row r="191" ht="14.25" customHeight="1" x14ac:dyDescent="0.65"/>
    <row r="192" ht="14.25" customHeight="1" x14ac:dyDescent="0.65"/>
    <row r="193" ht="14.25" customHeight="1" x14ac:dyDescent="0.65"/>
    <row r="194" ht="14.25" customHeight="1" x14ac:dyDescent="0.65"/>
    <row r="195" ht="14.25" customHeight="1" x14ac:dyDescent="0.65"/>
    <row r="196" ht="14.25" customHeight="1" x14ac:dyDescent="0.65"/>
    <row r="197" ht="14.25" customHeight="1" x14ac:dyDescent="0.65"/>
    <row r="198" ht="14.25" customHeight="1" x14ac:dyDescent="0.65"/>
    <row r="199" ht="14.25" customHeight="1" x14ac:dyDescent="0.65"/>
    <row r="200" ht="14.25" customHeight="1" x14ac:dyDescent="0.65"/>
    <row r="201" ht="14.25" customHeight="1" x14ac:dyDescent="0.65"/>
    <row r="202" ht="14.25" customHeight="1" x14ac:dyDescent="0.65"/>
    <row r="203" ht="14.25" customHeight="1" x14ac:dyDescent="0.65"/>
    <row r="204" ht="14.25" customHeight="1" x14ac:dyDescent="0.65"/>
    <row r="205" ht="14.25" customHeight="1" x14ac:dyDescent="0.65"/>
    <row r="206" ht="14.25" customHeight="1" x14ac:dyDescent="0.65"/>
    <row r="207" ht="14.25" customHeight="1" x14ac:dyDescent="0.65"/>
    <row r="208" ht="14.25" customHeight="1" x14ac:dyDescent="0.65"/>
    <row r="209" ht="14.25" customHeight="1" x14ac:dyDescent="0.65"/>
    <row r="210" ht="14.25" customHeight="1" x14ac:dyDescent="0.65"/>
    <row r="211" ht="14.25" customHeight="1" x14ac:dyDescent="0.65"/>
    <row r="212" ht="14.25" customHeight="1" x14ac:dyDescent="0.65"/>
    <row r="213" ht="14.25" customHeight="1" x14ac:dyDescent="0.65"/>
    <row r="214" ht="14.25" customHeight="1" x14ac:dyDescent="0.65"/>
    <row r="215" ht="14.25" customHeight="1" x14ac:dyDescent="0.65"/>
    <row r="216" ht="14.25" customHeight="1" x14ac:dyDescent="0.65"/>
    <row r="217" ht="14.25" customHeight="1" x14ac:dyDescent="0.65"/>
    <row r="218" ht="14.25" customHeight="1" x14ac:dyDescent="0.65"/>
    <row r="219" ht="14.25" customHeight="1" x14ac:dyDescent="0.65"/>
    <row r="220" ht="14.25" customHeight="1" x14ac:dyDescent="0.65"/>
    <row r="221" ht="14.25" customHeight="1" x14ac:dyDescent="0.65"/>
    <row r="222" ht="14.25" customHeight="1" x14ac:dyDescent="0.65"/>
    <row r="223" ht="14.25" customHeight="1" x14ac:dyDescent="0.65"/>
    <row r="224" ht="14.25" customHeight="1" x14ac:dyDescent="0.65"/>
    <row r="225" ht="14.25" customHeight="1" x14ac:dyDescent="0.65"/>
    <row r="226" ht="14.25" customHeight="1" x14ac:dyDescent="0.65"/>
    <row r="227" ht="14.25" customHeight="1" x14ac:dyDescent="0.65"/>
    <row r="228" ht="14.25" customHeight="1" x14ac:dyDescent="0.65"/>
    <row r="229" ht="14.25" customHeight="1" x14ac:dyDescent="0.65"/>
    <row r="230" ht="14.25" customHeight="1" x14ac:dyDescent="0.65"/>
    <row r="231" ht="14.25" customHeight="1" x14ac:dyDescent="0.65"/>
    <row r="232" ht="14.25" customHeight="1" x14ac:dyDescent="0.65"/>
    <row r="233" ht="14.25" customHeight="1" x14ac:dyDescent="0.65"/>
    <row r="234" ht="14.25" customHeight="1" x14ac:dyDescent="0.65"/>
    <row r="235" ht="14.25" customHeight="1" x14ac:dyDescent="0.65"/>
    <row r="236" ht="14.25" customHeight="1" x14ac:dyDescent="0.65"/>
    <row r="237" ht="14.25" customHeight="1" x14ac:dyDescent="0.65"/>
    <row r="238" ht="14.25" customHeight="1" x14ac:dyDescent="0.65"/>
    <row r="239" ht="14.25" customHeight="1" x14ac:dyDescent="0.65"/>
    <row r="240" ht="14.25" customHeight="1" x14ac:dyDescent="0.65"/>
    <row r="241" ht="14.25" customHeight="1" x14ac:dyDescent="0.65"/>
    <row r="242" ht="14.25" customHeight="1" x14ac:dyDescent="0.65"/>
    <row r="243" ht="14.25" customHeight="1" x14ac:dyDescent="0.65"/>
    <row r="244" ht="14.25" customHeight="1" x14ac:dyDescent="0.65"/>
    <row r="245" ht="14.25" customHeight="1" x14ac:dyDescent="0.65"/>
    <row r="246" ht="14.25" customHeight="1" x14ac:dyDescent="0.65"/>
    <row r="247" ht="14.25" customHeight="1" x14ac:dyDescent="0.65"/>
    <row r="248" ht="14.25" customHeight="1" x14ac:dyDescent="0.65"/>
    <row r="249" ht="14.25" customHeight="1" x14ac:dyDescent="0.65"/>
    <row r="250" ht="14.25" customHeight="1" x14ac:dyDescent="0.65"/>
    <row r="251" ht="14.25" customHeight="1" x14ac:dyDescent="0.65"/>
    <row r="252" ht="14.25" customHeight="1" x14ac:dyDescent="0.65"/>
    <row r="253" ht="14.25" customHeight="1" x14ac:dyDescent="0.65"/>
    <row r="254" ht="14.25" customHeight="1" x14ac:dyDescent="0.65"/>
    <row r="255" ht="14.25" customHeight="1" x14ac:dyDescent="0.65"/>
    <row r="256" ht="14.25" customHeight="1" x14ac:dyDescent="0.65"/>
    <row r="257" ht="14.25" customHeight="1" x14ac:dyDescent="0.65"/>
    <row r="258" ht="14.25" customHeight="1" x14ac:dyDescent="0.65"/>
    <row r="259" ht="14.25" customHeight="1" x14ac:dyDescent="0.65"/>
    <row r="260" ht="14.25" customHeight="1" x14ac:dyDescent="0.65"/>
    <row r="261" ht="14.25" customHeight="1" x14ac:dyDescent="0.65"/>
    <row r="262" ht="14.25" customHeight="1" x14ac:dyDescent="0.65"/>
    <row r="263" ht="14.25" customHeight="1" x14ac:dyDescent="0.65"/>
    <row r="264" ht="14.25" customHeight="1" x14ac:dyDescent="0.65"/>
    <row r="265" ht="14.25" customHeight="1" x14ac:dyDescent="0.65"/>
    <row r="266" ht="14.25" customHeight="1" x14ac:dyDescent="0.65"/>
    <row r="267" ht="14.25" customHeight="1" x14ac:dyDescent="0.65"/>
    <row r="268" ht="14.25" customHeight="1" x14ac:dyDescent="0.65"/>
    <row r="269" ht="14.25" customHeight="1" x14ac:dyDescent="0.65"/>
    <row r="270" ht="14.25" customHeight="1" x14ac:dyDescent="0.65"/>
    <row r="271" ht="14.25" customHeight="1" x14ac:dyDescent="0.65"/>
    <row r="272" ht="14.25" customHeight="1" x14ac:dyDescent="0.65"/>
    <row r="273" ht="14.25" customHeight="1" x14ac:dyDescent="0.65"/>
    <row r="274" ht="14.25" customHeight="1" x14ac:dyDescent="0.65"/>
    <row r="275" ht="14.25" customHeight="1" x14ac:dyDescent="0.65"/>
    <row r="276" ht="14.25" customHeight="1" x14ac:dyDescent="0.65"/>
    <row r="277" ht="14.25" customHeight="1" x14ac:dyDescent="0.65"/>
    <row r="278" ht="14.25" customHeight="1" x14ac:dyDescent="0.65"/>
    <row r="279" ht="14.25" customHeight="1" x14ac:dyDescent="0.65"/>
    <row r="280" ht="14.25" customHeight="1" x14ac:dyDescent="0.65"/>
    <row r="281" ht="14.25" customHeight="1" x14ac:dyDescent="0.65"/>
    <row r="282" ht="14.25" customHeight="1" x14ac:dyDescent="0.65"/>
    <row r="283" ht="14.25" customHeight="1" x14ac:dyDescent="0.65"/>
    <row r="284" ht="14.25" customHeight="1" x14ac:dyDescent="0.65"/>
    <row r="285" ht="14.25" customHeight="1" x14ac:dyDescent="0.65"/>
    <row r="286" ht="14.25" customHeight="1" x14ac:dyDescent="0.65"/>
    <row r="287" ht="14.25" customHeight="1" x14ac:dyDescent="0.65"/>
    <row r="288" ht="14.25" customHeight="1" x14ac:dyDescent="0.65"/>
    <row r="289" ht="14.25" customHeight="1" x14ac:dyDescent="0.65"/>
    <row r="290" ht="14.25" customHeight="1" x14ac:dyDescent="0.65"/>
    <row r="291" ht="14.25" customHeight="1" x14ac:dyDescent="0.65"/>
    <row r="292" ht="14.25" customHeight="1" x14ac:dyDescent="0.65"/>
    <row r="293" ht="14.25" customHeight="1" x14ac:dyDescent="0.65"/>
    <row r="294" ht="14.25" customHeight="1" x14ac:dyDescent="0.65"/>
    <row r="295" ht="14.25" customHeight="1" x14ac:dyDescent="0.65"/>
    <row r="296" ht="14.25" customHeight="1" x14ac:dyDescent="0.65"/>
    <row r="297" ht="14.25" customHeight="1" x14ac:dyDescent="0.65"/>
    <row r="298" ht="14.25" customHeight="1" x14ac:dyDescent="0.65"/>
    <row r="299" ht="14.25" customHeight="1" x14ac:dyDescent="0.65"/>
    <row r="300" ht="14.25" customHeight="1" x14ac:dyDescent="0.65"/>
    <row r="301" ht="14.25" customHeight="1" x14ac:dyDescent="0.65"/>
    <row r="302" ht="14.25" customHeight="1" x14ac:dyDescent="0.65"/>
    <row r="303" ht="14.25" customHeight="1" x14ac:dyDescent="0.65"/>
    <row r="304" ht="14.25" customHeight="1" x14ac:dyDescent="0.65"/>
    <row r="305" ht="14.25" customHeight="1" x14ac:dyDescent="0.65"/>
    <row r="306" ht="14.25" customHeight="1" x14ac:dyDescent="0.65"/>
    <row r="307" ht="14.25" customHeight="1" x14ac:dyDescent="0.65"/>
    <row r="308" ht="14.25" customHeight="1" x14ac:dyDescent="0.65"/>
    <row r="309" ht="14.25" customHeight="1" x14ac:dyDescent="0.65"/>
    <row r="310" ht="14.25" customHeight="1" x14ac:dyDescent="0.65"/>
    <row r="311" ht="14.25" customHeight="1" x14ac:dyDescent="0.65"/>
    <row r="312" ht="14.25" customHeight="1" x14ac:dyDescent="0.65"/>
    <row r="313" ht="14.25" customHeight="1" x14ac:dyDescent="0.65"/>
    <row r="314" ht="14.25" customHeight="1" x14ac:dyDescent="0.65"/>
    <row r="315" ht="14.25" customHeight="1" x14ac:dyDescent="0.65"/>
    <row r="316" ht="14.25" customHeight="1" x14ac:dyDescent="0.65"/>
    <row r="317" ht="14.25" customHeight="1" x14ac:dyDescent="0.65"/>
    <row r="318" ht="14.25" customHeight="1" x14ac:dyDescent="0.65"/>
    <row r="319" ht="14.25" customHeight="1" x14ac:dyDescent="0.65"/>
    <row r="320" ht="14.25" customHeight="1" x14ac:dyDescent="0.65"/>
    <row r="321" ht="14.25" customHeight="1" x14ac:dyDescent="0.65"/>
    <row r="322" ht="14.25" customHeight="1" x14ac:dyDescent="0.65"/>
    <row r="323" ht="14.25" customHeight="1" x14ac:dyDescent="0.65"/>
    <row r="324" ht="14.25" customHeight="1" x14ac:dyDescent="0.65"/>
    <row r="325" ht="14.25" customHeight="1" x14ac:dyDescent="0.65"/>
    <row r="326" ht="14.25" customHeight="1" x14ac:dyDescent="0.65"/>
    <row r="327" ht="14.25" customHeight="1" x14ac:dyDescent="0.65"/>
    <row r="328" ht="14.25" customHeight="1" x14ac:dyDescent="0.65"/>
    <row r="329" ht="14.25" customHeight="1" x14ac:dyDescent="0.65"/>
    <row r="330" ht="14.25" customHeight="1" x14ac:dyDescent="0.65"/>
    <row r="331" ht="14.25" customHeight="1" x14ac:dyDescent="0.65"/>
    <row r="332" ht="14.25" customHeight="1" x14ac:dyDescent="0.65"/>
    <row r="333" ht="14.25" customHeight="1" x14ac:dyDescent="0.65"/>
    <row r="334" ht="14.25" customHeight="1" x14ac:dyDescent="0.65"/>
    <row r="335" ht="14.25" customHeight="1" x14ac:dyDescent="0.65"/>
    <row r="336" ht="14.25" customHeight="1" x14ac:dyDescent="0.65"/>
    <row r="337" ht="14.25" customHeight="1" x14ac:dyDescent="0.65"/>
    <row r="338" ht="14.25" customHeight="1" x14ac:dyDescent="0.65"/>
    <row r="339" ht="14.25" customHeight="1" x14ac:dyDescent="0.65"/>
    <row r="340" ht="14.25" customHeight="1" x14ac:dyDescent="0.65"/>
    <row r="341" ht="14.25" customHeight="1" x14ac:dyDescent="0.65"/>
    <row r="342" ht="14.25" customHeight="1" x14ac:dyDescent="0.65"/>
    <row r="343" ht="14.25" customHeight="1" x14ac:dyDescent="0.65"/>
    <row r="344" ht="14.25" customHeight="1" x14ac:dyDescent="0.65"/>
    <row r="345" ht="14.25" customHeight="1" x14ac:dyDescent="0.65"/>
    <row r="346" ht="14.25" customHeight="1" x14ac:dyDescent="0.65"/>
    <row r="347" ht="14.25" customHeight="1" x14ac:dyDescent="0.65"/>
    <row r="348" ht="14.25" customHeight="1" x14ac:dyDescent="0.65"/>
    <row r="349" ht="14.25" customHeight="1" x14ac:dyDescent="0.65"/>
    <row r="350" ht="14.25" customHeight="1" x14ac:dyDescent="0.65"/>
    <row r="351" ht="14.25" customHeight="1" x14ac:dyDescent="0.65"/>
    <row r="352" ht="14.25" customHeight="1" x14ac:dyDescent="0.65"/>
    <row r="353" ht="14.25" customHeight="1" x14ac:dyDescent="0.65"/>
    <row r="354" ht="14.25" customHeight="1" x14ac:dyDescent="0.65"/>
    <row r="355" ht="14.25" customHeight="1" x14ac:dyDescent="0.65"/>
    <row r="356" ht="14.25" customHeight="1" x14ac:dyDescent="0.65"/>
    <row r="357" ht="14.25" customHeight="1" x14ac:dyDescent="0.65"/>
    <row r="358" ht="14.25" customHeight="1" x14ac:dyDescent="0.65"/>
    <row r="359" ht="14.25" customHeight="1" x14ac:dyDescent="0.65"/>
    <row r="360" ht="14.25" customHeight="1" x14ac:dyDescent="0.65"/>
    <row r="361" ht="14.25" customHeight="1" x14ac:dyDescent="0.65"/>
    <row r="362" ht="14.25" customHeight="1" x14ac:dyDescent="0.65"/>
    <row r="363" ht="14.25" customHeight="1" x14ac:dyDescent="0.65"/>
    <row r="364" ht="14.25" customHeight="1" x14ac:dyDescent="0.65"/>
    <row r="365" ht="14.25" customHeight="1" x14ac:dyDescent="0.65"/>
    <row r="366" ht="14.25" customHeight="1" x14ac:dyDescent="0.65"/>
    <row r="367" ht="14.25" customHeight="1" x14ac:dyDescent="0.65"/>
    <row r="368" ht="14.25" customHeight="1" x14ac:dyDescent="0.65"/>
    <row r="369" ht="14.25" customHeight="1" x14ac:dyDescent="0.65"/>
    <row r="370" ht="14.25" customHeight="1" x14ac:dyDescent="0.65"/>
    <row r="371" ht="14.25" customHeight="1" x14ac:dyDescent="0.65"/>
    <row r="372" ht="14.25" customHeight="1" x14ac:dyDescent="0.65"/>
    <row r="373" ht="14.25" customHeight="1" x14ac:dyDescent="0.65"/>
    <row r="374" ht="14.25" customHeight="1" x14ac:dyDescent="0.65"/>
    <row r="375" ht="14.25" customHeight="1" x14ac:dyDescent="0.65"/>
    <row r="376" ht="14.25" customHeight="1" x14ac:dyDescent="0.65"/>
    <row r="377" ht="14.25" customHeight="1" x14ac:dyDescent="0.65"/>
    <row r="378" ht="14.25" customHeight="1" x14ac:dyDescent="0.65"/>
    <row r="379" ht="14.25" customHeight="1" x14ac:dyDescent="0.65"/>
    <row r="380" ht="14.25" customHeight="1" x14ac:dyDescent="0.65"/>
    <row r="381" ht="14.25" customHeight="1" x14ac:dyDescent="0.65"/>
    <row r="382" ht="14.25" customHeight="1" x14ac:dyDescent="0.65"/>
    <row r="383" ht="14.25" customHeight="1" x14ac:dyDescent="0.65"/>
    <row r="384" ht="14.25" customHeight="1" x14ac:dyDescent="0.65"/>
    <row r="385" ht="14.25" customHeight="1" x14ac:dyDescent="0.65"/>
    <row r="386" ht="14.25" customHeight="1" x14ac:dyDescent="0.65"/>
    <row r="387" ht="14.25" customHeight="1" x14ac:dyDescent="0.65"/>
    <row r="388" ht="14.25" customHeight="1" x14ac:dyDescent="0.65"/>
    <row r="389" ht="14.25" customHeight="1" x14ac:dyDescent="0.65"/>
    <row r="390" ht="14.25" customHeight="1" x14ac:dyDescent="0.65"/>
    <row r="391" ht="14.25" customHeight="1" x14ac:dyDescent="0.65"/>
    <row r="392" ht="14.25" customHeight="1" x14ac:dyDescent="0.65"/>
    <row r="393" ht="14.25" customHeight="1" x14ac:dyDescent="0.65"/>
    <row r="394" ht="14.25" customHeight="1" x14ac:dyDescent="0.65"/>
    <row r="395" ht="14.25" customHeight="1" x14ac:dyDescent="0.65"/>
    <row r="396" ht="14.25" customHeight="1" x14ac:dyDescent="0.65"/>
    <row r="397" ht="14.25" customHeight="1" x14ac:dyDescent="0.65"/>
    <row r="398" ht="14.25" customHeight="1" x14ac:dyDescent="0.65"/>
    <row r="399" ht="14.25" customHeight="1" x14ac:dyDescent="0.65"/>
    <row r="400" ht="14.25" customHeight="1" x14ac:dyDescent="0.65"/>
    <row r="401" ht="14.25" customHeight="1" x14ac:dyDescent="0.65"/>
    <row r="402" ht="14.25" customHeight="1" x14ac:dyDescent="0.65"/>
    <row r="403" ht="14.25" customHeight="1" x14ac:dyDescent="0.65"/>
    <row r="404" ht="14.25" customHeight="1" x14ac:dyDescent="0.65"/>
    <row r="405" ht="14.25" customHeight="1" x14ac:dyDescent="0.65"/>
    <row r="406" ht="14.25" customHeight="1" x14ac:dyDescent="0.65"/>
    <row r="407" ht="14.25" customHeight="1" x14ac:dyDescent="0.65"/>
    <row r="408" ht="14.25" customHeight="1" x14ac:dyDescent="0.65"/>
    <row r="409" ht="14.25" customHeight="1" x14ac:dyDescent="0.65"/>
    <row r="410" ht="14.25" customHeight="1" x14ac:dyDescent="0.65"/>
    <row r="411" ht="14.25" customHeight="1" x14ac:dyDescent="0.65"/>
    <row r="412" ht="14.25" customHeight="1" x14ac:dyDescent="0.65"/>
    <row r="413" ht="14.25" customHeight="1" x14ac:dyDescent="0.65"/>
    <row r="414" ht="14.25" customHeight="1" x14ac:dyDescent="0.65"/>
    <row r="415" ht="14.25" customHeight="1" x14ac:dyDescent="0.65"/>
    <row r="416" ht="14.25" customHeight="1" x14ac:dyDescent="0.65"/>
    <row r="417" ht="14.25" customHeight="1" x14ac:dyDescent="0.65"/>
    <row r="418" ht="14.25" customHeight="1" x14ac:dyDescent="0.65"/>
    <row r="419" ht="14.25" customHeight="1" x14ac:dyDescent="0.65"/>
    <row r="420" ht="14.25" customHeight="1" x14ac:dyDescent="0.65"/>
    <row r="421" ht="14.25" customHeight="1" x14ac:dyDescent="0.65"/>
    <row r="422" ht="14.25" customHeight="1" x14ac:dyDescent="0.65"/>
    <row r="423" ht="14.25" customHeight="1" x14ac:dyDescent="0.65"/>
    <row r="424" ht="14.25" customHeight="1" x14ac:dyDescent="0.65"/>
    <row r="425" ht="14.25" customHeight="1" x14ac:dyDescent="0.65"/>
    <row r="426" ht="14.25" customHeight="1" x14ac:dyDescent="0.65"/>
    <row r="427" ht="14.25" customHeight="1" x14ac:dyDescent="0.65"/>
    <row r="428" ht="14.25" customHeight="1" x14ac:dyDescent="0.65"/>
    <row r="429" ht="14.25" customHeight="1" x14ac:dyDescent="0.65"/>
    <row r="430" ht="14.25" customHeight="1" x14ac:dyDescent="0.65"/>
    <row r="431" ht="14.25" customHeight="1" x14ac:dyDescent="0.65"/>
    <row r="432" ht="14.25" customHeight="1" x14ac:dyDescent="0.65"/>
    <row r="433" ht="14.25" customHeight="1" x14ac:dyDescent="0.65"/>
    <row r="434" ht="14.25" customHeight="1" x14ac:dyDescent="0.65"/>
    <row r="435" ht="14.25" customHeight="1" x14ac:dyDescent="0.65"/>
    <row r="436" ht="14.25" customHeight="1" x14ac:dyDescent="0.65"/>
    <row r="437" ht="14.25" customHeight="1" x14ac:dyDescent="0.65"/>
    <row r="438" ht="14.25" customHeight="1" x14ac:dyDescent="0.65"/>
    <row r="439" ht="14.25" customHeight="1" x14ac:dyDescent="0.65"/>
    <row r="440" ht="14.25" customHeight="1" x14ac:dyDescent="0.65"/>
    <row r="441" ht="14.25" customHeight="1" x14ac:dyDescent="0.65"/>
    <row r="442" ht="14.25" customHeight="1" x14ac:dyDescent="0.65"/>
    <row r="443" ht="14.25" customHeight="1" x14ac:dyDescent="0.65"/>
    <row r="444" ht="14.25" customHeight="1" x14ac:dyDescent="0.65"/>
    <row r="445" ht="14.25" customHeight="1" x14ac:dyDescent="0.65"/>
    <row r="446" ht="14.25" customHeight="1" x14ac:dyDescent="0.65"/>
    <row r="447" ht="14.25" customHeight="1" x14ac:dyDescent="0.65"/>
    <row r="448" ht="14.25" customHeight="1" x14ac:dyDescent="0.65"/>
    <row r="449" ht="14.25" customHeight="1" x14ac:dyDescent="0.65"/>
    <row r="450" ht="14.25" customHeight="1" x14ac:dyDescent="0.65"/>
    <row r="451" ht="14.25" customHeight="1" x14ac:dyDescent="0.65"/>
    <row r="452" ht="14.25" customHeight="1" x14ac:dyDescent="0.65"/>
    <row r="453" ht="14.25" customHeight="1" x14ac:dyDescent="0.65"/>
    <row r="454" ht="14.25" customHeight="1" x14ac:dyDescent="0.65"/>
    <row r="455" ht="14.25" customHeight="1" x14ac:dyDescent="0.65"/>
    <row r="456" ht="14.25" customHeight="1" x14ac:dyDescent="0.65"/>
    <row r="457" ht="14.25" customHeight="1" x14ac:dyDescent="0.65"/>
    <row r="458" ht="14.25" customHeight="1" x14ac:dyDescent="0.65"/>
    <row r="459" ht="14.25" customHeight="1" x14ac:dyDescent="0.65"/>
    <row r="460" ht="14.25" customHeight="1" x14ac:dyDescent="0.65"/>
    <row r="461" ht="14.25" customHeight="1" x14ac:dyDescent="0.65"/>
    <row r="462" ht="14.25" customHeight="1" x14ac:dyDescent="0.65"/>
    <row r="463" ht="14.25" customHeight="1" x14ac:dyDescent="0.65"/>
    <row r="464" ht="14.25" customHeight="1" x14ac:dyDescent="0.65"/>
    <row r="465" ht="14.25" customHeight="1" x14ac:dyDescent="0.65"/>
    <row r="466" ht="14.25" customHeight="1" x14ac:dyDescent="0.65"/>
    <row r="467" ht="14.25" customHeight="1" x14ac:dyDescent="0.65"/>
    <row r="468" ht="14.25" customHeight="1" x14ac:dyDescent="0.65"/>
    <row r="469" ht="14.25" customHeight="1" x14ac:dyDescent="0.65"/>
    <row r="470" ht="14.25" customHeight="1" x14ac:dyDescent="0.65"/>
    <row r="471" ht="14.25" customHeight="1" x14ac:dyDescent="0.65"/>
    <row r="472" ht="14.25" customHeight="1" x14ac:dyDescent="0.65"/>
    <row r="473" ht="14.25" customHeight="1" x14ac:dyDescent="0.65"/>
    <row r="474" ht="14.25" customHeight="1" x14ac:dyDescent="0.65"/>
    <row r="475" ht="14.25" customHeight="1" x14ac:dyDescent="0.65"/>
    <row r="476" ht="14.25" customHeight="1" x14ac:dyDescent="0.65"/>
    <row r="477" ht="14.25" customHeight="1" x14ac:dyDescent="0.65"/>
    <row r="478" ht="14.25" customHeight="1" x14ac:dyDescent="0.65"/>
    <row r="479" ht="14.25" customHeight="1" x14ac:dyDescent="0.65"/>
    <row r="480" ht="14.25" customHeight="1" x14ac:dyDescent="0.65"/>
    <row r="481" ht="14.25" customHeight="1" x14ac:dyDescent="0.65"/>
    <row r="482" ht="14.25" customHeight="1" x14ac:dyDescent="0.65"/>
    <row r="483" ht="14.25" customHeight="1" x14ac:dyDescent="0.65"/>
    <row r="484" ht="14.25" customHeight="1" x14ac:dyDescent="0.65"/>
    <row r="485" ht="14.25" customHeight="1" x14ac:dyDescent="0.65"/>
    <row r="486" ht="14.25" customHeight="1" x14ac:dyDescent="0.65"/>
    <row r="487" ht="14.25" customHeight="1" x14ac:dyDescent="0.65"/>
    <row r="488" ht="14.25" customHeight="1" x14ac:dyDescent="0.65"/>
    <row r="489" ht="14.25" customHeight="1" x14ac:dyDescent="0.65"/>
    <row r="490" ht="14.25" customHeight="1" x14ac:dyDescent="0.65"/>
    <row r="491" ht="14.25" customHeight="1" x14ac:dyDescent="0.65"/>
    <row r="492" ht="14.25" customHeight="1" x14ac:dyDescent="0.65"/>
    <row r="493" ht="14.25" customHeight="1" x14ac:dyDescent="0.65"/>
    <row r="494" ht="14.25" customHeight="1" x14ac:dyDescent="0.65"/>
    <row r="495" ht="14.25" customHeight="1" x14ac:dyDescent="0.65"/>
    <row r="496" ht="14.25" customHeight="1" x14ac:dyDescent="0.65"/>
    <row r="497" ht="14.25" customHeight="1" x14ac:dyDescent="0.65"/>
    <row r="498" ht="14.25" customHeight="1" x14ac:dyDescent="0.65"/>
    <row r="499" ht="14.25" customHeight="1" x14ac:dyDescent="0.65"/>
    <row r="500" ht="14.25" customHeight="1" x14ac:dyDescent="0.65"/>
    <row r="501" ht="14.25" customHeight="1" x14ac:dyDescent="0.65"/>
    <row r="502" ht="14.25" customHeight="1" x14ac:dyDescent="0.65"/>
    <row r="503" ht="14.25" customHeight="1" x14ac:dyDescent="0.65"/>
    <row r="504" ht="14.25" customHeight="1" x14ac:dyDescent="0.65"/>
    <row r="505" ht="14.25" customHeight="1" x14ac:dyDescent="0.65"/>
    <row r="506" ht="14.25" customHeight="1" x14ac:dyDescent="0.65"/>
    <row r="507" ht="14.25" customHeight="1" x14ac:dyDescent="0.65"/>
    <row r="508" ht="14.25" customHeight="1" x14ac:dyDescent="0.65"/>
    <row r="509" ht="14.25" customHeight="1" x14ac:dyDescent="0.65"/>
    <row r="510" ht="14.25" customHeight="1" x14ac:dyDescent="0.65"/>
    <row r="511" ht="14.25" customHeight="1" x14ac:dyDescent="0.65"/>
    <row r="512" ht="14.25" customHeight="1" x14ac:dyDescent="0.65"/>
    <row r="513" ht="14.25" customHeight="1" x14ac:dyDescent="0.65"/>
    <row r="514" ht="14.25" customHeight="1" x14ac:dyDescent="0.65"/>
    <row r="515" ht="14.25" customHeight="1" x14ac:dyDescent="0.65"/>
    <row r="516" ht="14.25" customHeight="1" x14ac:dyDescent="0.65"/>
    <row r="517" ht="14.25" customHeight="1" x14ac:dyDescent="0.65"/>
    <row r="518" ht="14.25" customHeight="1" x14ac:dyDescent="0.65"/>
    <row r="519" ht="14.25" customHeight="1" x14ac:dyDescent="0.65"/>
    <row r="520" ht="14.25" customHeight="1" x14ac:dyDescent="0.65"/>
    <row r="521" ht="14.25" customHeight="1" x14ac:dyDescent="0.65"/>
    <row r="522" ht="14.25" customHeight="1" x14ac:dyDescent="0.65"/>
    <row r="523" ht="14.25" customHeight="1" x14ac:dyDescent="0.65"/>
    <row r="524" ht="14.25" customHeight="1" x14ac:dyDescent="0.65"/>
    <row r="525" ht="14.25" customHeight="1" x14ac:dyDescent="0.65"/>
    <row r="526" ht="14.25" customHeight="1" x14ac:dyDescent="0.65"/>
    <row r="527" ht="14.25" customHeight="1" x14ac:dyDescent="0.65"/>
    <row r="528" ht="14.25" customHeight="1" x14ac:dyDescent="0.65"/>
    <row r="529" ht="14.25" customHeight="1" x14ac:dyDescent="0.65"/>
    <row r="530" ht="14.25" customHeight="1" x14ac:dyDescent="0.65"/>
    <row r="531" ht="14.25" customHeight="1" x14ac:dyDescent="0.65"/>
    <row r="532" ht="14.25" customHeight="1" x14ac:dyDescent="0.65"/>
    <row r="533" ht="14.25" customHeight="1" x14ac:dyDescent="0.65"/>
    <row r="534" ht="14.25" customHeight="1" x14ac:dyDescent="0.65"/>
    <row r="535" ht="14.25" customHeight="1" x14ac:dyDescent="0.65"/>
    <row r="536" ht="14.25" customHeight="1" x14ac:dyDescent="0.65"/>
    <row r="537" ht="14.25" customHeight="1" x14ac:dyDescent="0.65"/>
    <row r="538" ht="14.25" customHeight="1" x14ac:dyDescent="0.65"/>
    <row r="539" ht="14.25" customHeight="1" x14ac:dyDescent="0.65"/>
    <row r="540" ht="14.25" customHeight="1" x14ac:dyDescent="0.65"/>
    <row r="541" ht="14.25" customHeight="1" x14ac:dyDescent="0.65"/>
    <row r="542" ht="14.25" customHeight="1" x14ac:dyDescent="0.65"/>
    <row r="543" ht="14.25" customHeight="1" x14ac:dyDescent="0.65"/>
    <row r="544" ht="14.25" customHeight="1" x14ac:dyDescent="0.65"/>
    <row r="545" ht="14.25" customHeight="1" x14ac:dyDescent="0.65"/>
    <row r="546" ht="14.25" customHeight="1" x14ac:dyDescent="0.65"/>
    <row r="547" ht="14.25" customHeight="1" x14ac:dyDescent="0.65"/>
    <row r="548" ht="14.25" customHeight="1" x14ac:dyDescent="0.65"/>
    <row r="549" ht="14.25" customHeight="1" x14ac:dyDescent="0.65"/>
    <row r="550" ht="14.25" customHeight="1" x14ac:dyDescent="0.65"/>
    <row r="551" ht="14.25" customHeight="1" x14ac:dyDescent="0.65"/>
    <row r="552" ht="14.25" customHeight="1" x14ac:dyDescent="0.65"/>
    <row r="553" ht="14.25" customHeight="1" x14ac:dyDescent="0.65"/>
    <row r="554" ht="14.25" customHeight="1" x14ac:dyDescent="0.65"/>
    <row r="555" ht="14.25" customHeight="1" x14ac:dyDescent="0.65"/>
    <row r="556" ht="14.25" customHeight="1" x14ac:dyDescent="0.65"/>
    <row r="557" ht="14.25" customHeight="1" x14ac:dyDescent="0.65"/>
    <row r="558" ht="14.25" customHeight="1" x14ac:dyDescent="0.65"/>
    <row r="559" ht="14.25" customHeight="1" x14ac:dyDescent="0.65"/>
    <row r="560" ht="14.25" customHeight="1" x14ac:dyDescent="0.65"/>
    <row r="561" ht="14.25" customHeight="1" x14ac:dyDescent="0.65"/>
    <row r="562" ht="14.25" customHeight="1" x14ac:dyDescent="0.65"/>
    <row r="563" ht="14.25" customHeight="1" x14ac:dyDescent="0.65"/>
    <row r="564" ht="14.25" customHeight="1" x14ac:dyDescent="0.65"/>
    <row r="565" ht="14.25" customHeight="1" x14ac:dyDescent="0.65"/>
    <row r="566" ht="14.25" customHeight="1" x14ac:dyDescent="0.65"/>
    <row r="567" ht="14.25" customHeight="1" x14ac:dyDescent="0.65"/>
    <row r="568" ht="14.25" customHeight="1" x14ac:dyDescent="0.65"/>
    <row r="569" ht="14.25" customHeight="1" x14ac:dyDescent="0.65"/>
    <row r="570" ht="14.25" customHeight="1" x14ac:dyDescent="0.65"/>
    <row r="571" ht="14.25" customHeight="1" x14ac:dyDescent="0.65"/>
    <row r="572" ht="14.25" customHeight="1" x14ac:dyDescent="0.65"/>
    <row r="573" ht="14.25" customHeight="1" x14ac:dyDescent="0.65"/>
    <row r="574" ht="14.25" customHeight="1" x14ac:dyDescent="0.65"/>
    <row r="575" ht="14.25" customHeight="1" x14ac:dyDescent="0.65"/>
    <row r="576" ht="14.25" customHeight="1" x14ac:dyDescent="0.65"/>
    <row r="577" ht="14.25" customHeight="1" x14ac:dyDescent="0.65"/>
    <row r="578" ht="14.25" customHeight="1" x14ac:dyDescent="0.65"/>
    <row r="579" ht="14.25" customHeight="1" x14ac:dyDescent="0.65"/>
    <row r="580" ht="14.25" customHeight="1" x14ac:dyDescent="0.65"/>
    <row r="581" ht="14.25" customHeight="1" x14ac:dyDescent="0.65"/>
    <row r="582" ht="14.25" customHeight="1" x14ac:dyDescent="0.65"/>
    <row r="583" ht="14.25" customHeight="1" x14ac:dyDescent="0.65"/>
    <row r="584" ht="14.25" customHeight="1" x14ac:dyDescent="0.65"/>
    <row r="585" ht="14.25" customHeight="1" x14ac:dyDescent="0.65"/>
    <row r="586" ht="14.25" customHeight="1" x14ac:dyDescent="0.65"/>
    <row r="587" ht="14.25" customHeight="1" x14ac:dyDescent="0.65"/>
    <row r="588" ht="14.25" customHeight="1" x14ac:dyDescent="0.65"/>
    <row r="589" ht="14.25" customHeight="1" x14ac:dyDescent="0.65"/>
    <row r="590" ht="14.25" customHeight="1" x14ac:dyDescent="0.65"/>
    <row r="591" ht="14.25" customHeight="1" x14ac:dyDescent="0.65"/>
    <row r="592" ht="14.25" customHeight="1" x14ac:dyDescent="0.65"/>
    <row r="593" ht="14.25" customHeight="1" x14ac:dyDescent="0.65"/>
    <row r="594" ht="14.25" customHeight="1" x14ac:dyDescent="0.65"/>
    <row r="595" ht="14.25" customHeight="1" x14ac:dyDescent="0.65"/>
    <row r="596" ht="14.25" customHeight="1" x14ac:dyDescent="0.65"/>
    <row r="597" ht="14.25" customHeight="1" x14ac:dyDescent="0.65"/>
    <row r="598" ht="14.25" customHeight="1" x14ac:dyDescent="0.65"/>
    <row r="599" ht="14.25" customHeight="1" x14ac:dyDescent="0.65"/>
    <row r="600" ht="14.25" customHeight="1" x14ac:dyDescent="0.65"/>
    <row r="601" ht="14.25" customHeight="1" x14ac:dyDescent="0.65"/>
    <row r="602" ht="14.25" customHeight="1" x14ac:dyDescent="0.65"/>
    <row r="603" ht="14.25" customHeight="1" x14ac:dyDescent="0.65"/>
    <row r="604" ht="14.25" customHeight="1" x14ac:dyDescent="0.65"/>
    <row r="605" ht="14.25" customHeight="1" x14ac:dyDescent="0.65"/>
    <row r="606" ht="14.25" customHeight="1" x14ac:dyDescent="0.65"/>
    <row r="607" ht="14.25" customHeight="1" x14ac:dyDescent="0.65"/>
    <row r="608" ht="14.25" customHeight="1" x14ac:dyDescent="0.65"/>
    <row r="609" ht="14.25" customHeight="1" x14ac:dyDescent="0.65"/>
    <row r="610" ht="14.25" customHeight="1" x14ac:dyDescent="0.65"/>
    <row r="611" ht="14.25" customHeight="1" x14ac:dyDescent="0.65"/>
    <row r="612" ht="14.25" customHeight="1" x14ac:dyDescent="0.65"/>
    <row r="613" ht="14.25" customHeight="1" x14ac:dyDescent="0.65"/>
    <row r="614" ht="14.25" customHeight="1" x14ac:dyDescent="0.65"/>
    <row r="615" ht="14.25" customHeight="1" x14ac:dyDescent="0.65"/>
    <row r="616" ht="14.25" customHeight="1" x14ac:dyDescent="0.65"/>
    <row r="617" ht="14.25" customHeight="1" x14ac:dyDescent="0.65"/>
    <row r="618" ht="14.25" customHeight="1" x14ac:dyDescent="0.65"/>
    <row r="619" ht="14.25" customHeight="1" x14ac:dyDescent="0.65"/>
    <row r="620" ht="14.25" customHeight="1" x14ac:dyDescent="0.65"/>
    <row r="621" ht="14.25" customHeight="1" x14ac:dyDescent="0.65"/>
    <row r="622" ht="14.25" customHeight="1" x14ac:dyDescent="0.65"/>
    <row r="623" ht="14.25" customHeight="1" x14ac:dyDescent="0.65"/>
    <row r="624" ht="14.25" customHeight="1" x14ac:dyDescent="0.65"/>
    <row r="625" ht="14.25" customHeight="1" x14ac:dyDescent="0.65"/>
    <row r="626" ht="14.25" customHeight="1" x14ac:dyDescent="0.65"/>
    <row r="627" ht="14.25" customHeight="1" x14ac:dyDescent="0.65"/>
    <row r="628" ht="14.25" customHeight="1" x14ac:dyDescent="0.65"/>
    <row r="629" ht="14.25" customHeight="1" x14ac:dyDescent="0.65"/>
    <row r="630" ht="14.25" customHeight="1" x14ac:dyDescent="0.65"/>
    <row r="631" ht="14.25" customHeight="1" x14ac:dyDescent="0.65"/>
    <row r="632" ht="14.25" customHeight="1" x14ac:dyDescent="0.65"/>
    <row r="633" ht="14.25" customHeight="1" x14ac:dyDescent="0.65"/>
    <row r="634" ht="14.25" customHeight="1" x14ac:dyDescent="0.65"/>
    <row r="635" ht="14.25" customHeight="1" x14ac:dyDescent="0.65"/>
    <row r="636" ht="14.25" customHeight="1" x14ac:dyDescent="0.65"/>
    <row r="637" ht="14.25" customHeight="1" x14ac:dyDescent="0.65"/>
    <row r="638" ht="14.25" customHeight="1" x14ac:dyDescent="0.65"/>
    <row r="639" ht="14.25" customHeight="1" x14ac:dyDescent="0.65"/>
    <row r="640" ht="14.25" customHeight="1" x14ac:dyDescent="0.65"/>
    <row r="641" ht="14.25" customHeight="1" x14ac:dyDescent="0.65"/>
    <row r="642" ht="14.25" customHeight="1" x14ac:dyDescent="0.65"/>
    <row r="643" ht="14.25" customHeight="1" x14ac:dyDescent="0.65"/>
    <row r="644" ht="14.25" customHeight="1" x14ac:dyDescent="0.65"/>
    <row r="645" ht="14.25" customHeight="1" x14ac:dyDescent="0.65"/>
    <row r="646" ht="14.25" customHeight="1" x14ac:dyDescent="0.65"/>
    <row r="647" ht="14.25" customHeight="1" x14ac:dyDescent="0.65"/>
    <row r="648" ht="14.25" customHeight="1" x14ac:dyDescent="0.65"/>
    <row r="649" ht="14.25" customHeight="1" x14ac:dyDescent="0.65"/>
    <row r="650" ht="14.25" customHeight="1" x14ac:dyDescent="0.65"/>
    <row r="651" ht="14.25" customHeight="1" x14ac:dyDescent="0.65"/>
    <row r="652" ht="14.25" customHeight="1" x14ac:dyDescent="0.65"/>
    <row r="653" ht="14.25" customHeight="1" x14ac:dyDescent="0.65"/>
    <row r="654" ht="14.25" customHeight="1" x14ac:dyDescent="0.65"/>
    <row r="655" ht="14.25" customHeight="1" x14ac:dyDescent="0.65"/>
    <row r="656" ht="14.25" customHeight="1" x14ac:dyDescent="0.65"/>
    <row r="657" ht="14.25" customHeight="1" x14ac:dyDescent="0.65"/>
    <row r="658" ht="14.25" customHeight="1" x14ac:dyDescent="0.65"/>
    <row r="659" ht="14.25" customHeight="1" x14ac:dyDescent="0.65"/>
    <row r="660" ht="14.25" customHeight="1" x14ac:dyDescent="0.65"/>
    <row r="661" ht="14.25" customHeight="1" x14ac:dyDescent="0.65"/>
    <row r="662" ht="14.25" customHeight="1" x14ac:dyDescent="0.65"/>
    <row r="663" ht="14.25" customHeight="1" x14ac:dyDescent="0.65"/>
    <row r="664" ht="14.25" customHeight="1" x14ac:dyDescent="0.65"/>
    <row r="665" ht="14.25" customHeight="1" x14ac:dyDescent="0.65"/>
    <row r="666" ht="14.25" customHeight="1" x14ac:dyDescent="0.65"/>
    <row r="667" ht="14.25" customHeight="1" x14ac:dyDescent="0.65"/>
    <row r="668" ht="14.25" customHeight="1" x14ac:dyDescent="0.65"/>
    <row r="669" ht="14.25" customHeight="1" x14ac:dyDescent="0.65"/>
    <row r="670" ht="14.25" customHeight="1" x14ac:dyDescent="0.65"/>
    <row r="671" ht="14.25" customHeight="1" x14ac:dyDescent="0.65"/>
    <row r="672" ht="14.25" customHeight="1" x14ac:dyDescent="0.65"/>
    <row r="673" ht="14.25" customHeight="1" x14ac:dyDescent="0.65"/>
    <row r="674" ht="14.25" customHeight="1" x14ac:dyDescent="0.65"/>
    <row r="675" ht="14.25" customHeight="1" x14ac:dyDescent="0.65"/>
    <row r="676" ht="14.25" customHeight="1" x14ac:dyDescent="0.65"/>
    <row r="677" ht="14.25" customHeight="1" x14ac:dyDescent="0.65"/>
    <row r="678" ht="14.25" customHeight="1" x14ac:dyDescent="0.65"/>
    <row r="679" ht="14.25" customHeight="1" x14ac:dyDescent="0.65"/>
    <row r="680" ht="14.25" customHeight="1" x14ac:dyDescent="0.65"/>
    <row r="681" ht="14.25" customHeight="1" x14ac:dyDescent="0.65"/>
    <row r="682" ht="14.25" customHeight="1" x14ac:dyDescent="0.65"/>
    <row r="683" ht="14.25" customHeight="1" x14ac:dyDescent="0.65"/>
    <row r="684" ht="14.25" customHeight="1" x14ac:dyDescent="0.65"/>
    <row r="685" ht="14.25" customHeight="1" x14ac:dyDescent="0.65"/>
    <row r="686" ht="14.25" customHeight="1" x14ac:dyDescent="0.65"/>
    <row r="687" ht="14.25" customHeight="1" x14ac:dyDescent="0.65"/>
    <row r="688" ht="14.25" customHeight="1" x14ac:dyDescent="0.65"/>
    <row r="689" ht="14.25" customHeight="1" x14ac:dyDescent="0.65"/>
    <row r="690" ht="14.25" customHeight="1" x14ac:dyDescent="0.65"/>
    <row r="691" ht="14.25" customHeight="1" x14ac:dyDescent="0.65"/>
    <row r="692" ht="14.25" customHeight="1" x14ac:dyDescent="0.65"/>
    <row r="693" ht="14.25" customHeight="1" x14ac:dyDescent="0.65"/>
    <row r="694" ht="14.25" customHeight="1" x14ac:dyDescent="0.65"/>
    <row r="695" ht="14.25" customHeight="1" x14ac:dyDescent="0.65"/>
    <row r="696" ht="14.25" customHeight="1" x14ac:dyDescent="0.65"/>
    <row r="697" ht="14.25" customHeight="1" x14ac:dyDescent="0.65"/>
    <row r="698" ht="14.25" customHeight="1" x14ac:dyDescent="0.65"/>
    <row r="699" ht="14.25" customHeight="1" x14ac:dyDescent="0.65"/>
    <row r="700" ht="14.25" customHeight="1" x14ac:dyDescent="0.65"/>
    <row r="701" ht="14.25" customHeight="1" x14ac:dyDescent="0.65"/>
    <row r="702" ht="14.25" customHeight="1" x14ac:dyDescent="0.65"/>
    <row r="703" ht="14.25" customHeight="1" x14ac:dyDescent="0.65"/>
    <row r="704" ht="14.25" customHeight="1" x14ac:dyDescent="0.65"/>
    <row r="705" ht="14.25" customHeight="1" x14ac:dyDescent="0.65"/>
    <row r="706" ht="14.25" customHeight="1" x14ac:dyDescent="0.65"/>
    <row r="707" ht="14.25" customHeight="1" x14ac:dyDescent="0.65"/>
    <row r="708" ht="14.25" customHeight="1" x14ac:dyDescent="0.65"/>
    <row r="709" ht="14.25" customHeight="1" x14ac:dyDescent="0.65"/>
    <row r="710" ht="14.25" customHeight="1" x14ac:dyDescent="0.65"/>
    <row r="711" ht="14.25" customHeight="1" x14ac:dyDescent="0.65"/>
    <row r="712" ht="14.25" customHeight="1" x14ac:dyDescent="0.65"/>
    <row r="713" ht="14.25" customHeight="1" x14ac:dyDescent="0.65"/>
    <row r="714" ht="14.25" customHeight="1" x14ac:dyDescent="0.65"/>
    <row r="715" ht="14.25" customHeight="1" x14ac:dyDescent="0.65"/>
    <row r="716" ht="14.25" customHeight="1" x14ac:dyDescent="0.65"/>
    <row r="717" ht="14.25" customHeight="1" x14ac:dyDescent="0.65"/>
    <row r="718" ht="14.25" customHeight="1" x14ac:dyDescent="0.65"/>
    <row r="719" ht="14.25" customHeight="1" x14ac:dyDescent="0.65"/>
    <row r="720" ht="14.25" customHeight="1" x14ac:dyDescent="0.65"/>
    <row r="721" ht="14.25" customHeight="1" x14ac:dyDescent="0.65"/>
    <row r="722" ht="14.25" customHeight="1" x14ac:dyDescent="0.65"/>
    <row r="723" ht="14.25" customHeight="1" x14ac:dyDescent="0.65"/>
    <row r="724" ht="14.25" customHeight="1" x14ac:dyDescent="0.65"/>
    <row r="725" ht="14.25" customHeight="1" x14ac:dyDescent="0.65"/>
    <row r="726" ht="14.25" customHeight="1" x14ac:dyDescent="0.65"/>
    <row r="727" ht="14.25" customHeight="1" x14ac:dyDescent="0.65"/>
    <row r="728" ht="14.25" customHeight="1" x14ac:dyDescent="0.65"/>
    <row r="729" ht="14.25" customHeight="1" x14ac:dyDescent="0.65"/>
    <row r="730" ht="14.25" customHeight="1" x14ac:dyDescent="0.65"/>
    <row r="731" ht="14.25" customHeight="1" x14ac:dyDescent="0.65"/>
    <row r="732" ht="14.25" customHeight="1" x14ac:dyDescent="0.65"/>
    <row r="733" ht="14.25" customHeight="1" x14ac:dyDescent="0.65"/>
    <row r="734" ht="14.25" customHeight="1" x14ac:dyDescent="0.65"/>
    <row r="735" ht="14.25" customHeight="1" x14ac:dyDescent="0.65"/>
    <row r="736" ht="14.25" customHeight="1" x14ac:dyDescent="0.65"/>
    <row r="737" ht="14.25" customHeight="1" x14ac:dyDescent="0.65"/>
    <row r="738" ht="14.25" customHeight="1" x14ac:dyDescent="0.65"/>
    <row r="739" ht="14.25" customHeight="1" x14ac:dyDescent="0.65"/>
    <row r="740" ht="14.25" customHeight="1" x14ac:dyDescent="0.65"/>
    <row r="741" ht="14.25" customHeight="1" x14ac:dyDescent="0.65"/>
    <row r="742" ht="14.25" customHeight="1" x14ac:dyDescent="0.65"/>
    <row r="743" ht="14.25" customHeight="1" x14ac:dyDescent="0.65"/>
    <row r="744" ht="14.25" customHeight="1" x14ac:dyDescent="0.65"/>
    <row r="745" ht="14.25" customHeight="1" x14ac:dyDescent="0.65"/>
    <row r="746" ht="14.25" customHeight="1" x14ac:dyDescent="0.65"/>
    <row r="747" ht="14.25" customHeight="1" x14ac:dyDescent="0.65"/>
    <row r="748" ht="14.25" customHeight="1" x14ac:dyDescent="0.65"/>
    <row r="749" ht="14.25" customHeight="1" x14ac:dyDescent="0.65"/>
    <row r="750" ht="14.25" customHeight="1" x14ac:dyDescent="0.65"/>
    <row r="751" ht="14.25" customHeight="1" x14ac:dyDescent="0.65"/>
    <row r="752" ht="14.25" customHeight="1" x14ac:dyDescent="0.65"/>
    <row r="753" ht="14.25" customHeight="1" x14ac:dyDescent="0.65"/>
    <row r="754" ht="14.25" customHeight="1" x14ac:dyDescent="0.65"/>
    <row r="755" ht="14.25" customHeight="1" x14ac:dyDescent="0.65"/>
    <row r="756" ht="14.25" customHeight="1" x14ac:dyDescent="0.65"/>
    <row r="757" ht="14.25" customHeight="1" x14ac:dyDescent="0.65"/>
    <row r="758" ht="14.25" customHeight="1" x14ac:dyDescent="0.65"/>
    <row r="759" ht="14.25" customHeight="1" x14ac:dyDescent="0.65"/>
    <row r="760" ht="14.25" customHeight="1" x14ac:dyDescent="0.65"/>
    <row r="761" ht="14.25" customHeight="1" x14ac:dyDescent="0.65"/>
    <row r="762" ht="14.25" customHeight="1" x14ac:dyDescent="0.65"/>
    <row r="763" ht="14.25" customHeight="1" x14ac:dyDescent="0.65"/>
    <row r="764" ht="14.25" customHeight="1" x14ac:dyDescent="0.65"/>
    <row r="765" ht="14.25" customHeight="1" x14ac:dyDescent="0.65"/>
    <row r="766" ht="14.25" customHeight="1" x14ac:dyDescent="0.65"/>
    <row r="767" ht="14.25" customHeight="1" x14ac:dyDescent="0.65"/>
    <row r="768" ht="14.25" customHeight="1" x14ac:dyDescent="0.65"/>
    <row r="769" ht="14.25" customHeight="1" x14ac:dyDescent="0.65"/>
    <row r="770" ht="14.25" customHeight="1" x14ac:dyDescent="0.65"/>
    <row r="771" ht="14.25" customHeight="1" x14ac:dyDescent="0.65"/>
    <row r="772" ht="14.25" customHeight="1" x14ac:dyDescent="0.65"/>
    <row r="773" ht="14.25" customHeight="1" x14ac:dyDescent="0.65"/>
    <row r="774" ht="14.25" customHeight="1" x14ac:dyDescent="0.65"/>
    <row r="775" ht="14.25" customHeight="1" x14ac:dyDescent="0.65"/>
    <row r="776" ht="14.25" customHeight="1" x14ac:dyDescent="0.65"/>
    <row r="777" ht="14.25" customHeight="1" x14ac:dyDescent="0.65"/>
    <row r="778" ht="14.25" customHeight="1" x14ac:dyDescent="0.65"/>
    <row r="779" ht="14.25" customHeight="1" x14ac:dyDescent="0.65"/>
    <row r="780" ht="14.25" customHeight="1" x14ac:dyDescent="0.65"/>
    <row r="781" ht="14.25" customHeight="1" x14ac:dyDescent="0.65"/>
    <row r="782" ht="14.25" customHeight="1" x14ac:dyDescent="0.65"/>
    <row r="783" ht="14.25" customHeight="1" x14ac:dyDescent="0.65"/>
    <row r="784" ht="14.25" customHeight="1" x14ac:dyDescent="0.65"/>
    <row r="785" ht="14.25" customHeight="1" x14ac:dyDescent="0.65"/>
    <row r="786" ht="14.25" customHeight="1" x14ac:dyDescent="0.65"/>
    <row r="787" ht="14.25" customHeight="1" x14ac:dyDescent="0.65"/>
    <row r="788" ht="14.25" customHeight="1" x14ac:dyDescent="0.65"/>
    <row r="789" ht="14.25" customHeight="1" x14ac:dyDescent="0.65"/>
    <row r="790" ht="14.25" customHeight="1" x14ac:dyDescent="0.65"/>
    <row r="791" ht="14.25" customHeight="1" x14ac:dyDescent="0.65"/>
    <row r="792" ht="14.25" customHeight="1" x14ac:dyDescent="0.65"/>
    <row r="793" ht="14.25" customHeight="1" x14ac:dyDescent="0.65"/>
    <row r="794" ht="14.25" customHeight="1" x14ac:dyDescent="0.65"/>
    <row r="795" ht="14.25" customHeight="1" x14ac:dyDescent="0.65"/>
    <row r="796" ht="14.25" customHeight="1" x14ac:dyDescent="0.65"/>
    <row r="797" ht="14.25" customHeight="1" x14ac:dyDescent="0.65"/>
    <row r="798" ht="14.25" customHeight="1" x14ac:dyDescent="0.65"/>
    <row r="799" ht="14.25" customHeight="1" x14ac:dyDescent="0.65"/>
    <row r="800" ht="14.25" customHeight="1" x14ac:dyDescent="0.65"/>
    <row r="801" ht="14.25" customHeight="1" x14ac:dyDescent="0.65"/>
    <row r="802" ht="14.25" customHeight="1" x14ac:dyDescent="0.65"/>
    <row r="803" ht="14.25" customHeight="1" x14ac:dyDescent="0.65"/>
    <row r="804" ht="14.25" customHeight="1" x14ac:dyDescent="0.65"/>
    <row r="805" ht="14.25" customHeight="1" x14ac:dyDescent="0.65"/>
    <row r="806" ht="14.25" customHeight="1" x14ac:dyDescent="0.65"/>
    <row r="807" ht="14.25" customHeight="1" x14ac:dyDescent="0.65"/>
    <row r="808" ht="14.25" customHeight="1" x14ac:dyDescent="0.65"/>
    <row r="809" ht="14.25" customHeight="1" x14ac:dyDescent="0.65"/>
    <row r="810" ht="14.25" customHeight="1" x14ac:dyDescent="0.65"/>
    <row r="811" ht="14.25" customHeight="1" x14ac:dyDescent="0.65"/>
    <row r="812" ht="14.25" customHeight="1" x14ac:dyDescent="0.65"/>
    <row r="813" ht="14.25" customHeight="1" x14ac:dyDescent="0.65"/>
    <row r="814" ht="14.25" customHeight="1" x14ac:dyDescent="0.65"/>
    <row r="815" ht="14.25" customHeight="1" x14ac:dyDescent="0.65"/>
    <row r="816" ht="14.25" customHeight="1" x14ac:dyDescent="0.65"/>
    <row r="817" ht="14.25" customHeight="1" x14ac:dyDescent="0.65"/>
    <row r="818" ht="14.25" customHeight="1" x14ac:dyDescent="0.65"/>
    <row r="819" ht="14.25" customHeight="1" x14ac:dyDescent="0.65"/>
    <row r="820" ht="14.25" customHeight="1" x14ac:dyDescent="0.65"/>
    <row r="821" ht="14.25" customHeight="1" x14ac:dyDescent="0.65"/>
    <row r="822" ht="14.25" customHeight="1" x14ac:dyDescent="0.65"/>
    <row r="823" ht="14.25" customHeight="1" x14ac:dyDescent="0.65"/>
    <row r="824" ht="14.25" customHeight="1" x14ac:dyDescent="0.65"/>
    <row r="825" ht="14.25" customHeight="1" x14ac:dyDescent="0.65"/>
    <row r="826" ht="14.25" customHeight="1" x14ac:dyDescent="0.65"/>
    <row r="827" ht="14.25" customHeight="1" x14ac:dyDescent="0.65"/>
    <row r="828" ht="14.25" customHeight="1" x14ac:dyDescent="0.65"/>
    <row r="829" ht="14.25" customHeight="1" x14ac:dyDescent="0.65"/>
    <row r="830" ht="14.25" customHeight="1" x14ac:dyDescent="0.65"/>
    <row r="831" ht="14.25" customHeight="1" x14ac:dyDescent="0.65"/>
    <row r="832" ht="14.25" customHeight="1" x14ac:dyDescent="0.65"/>
    <row r="833" ht="14.25" customHeight="1" x14ac:dyDescent="0.65"/>
    <row r="834" ht="14.25" customHeight="1" x14ac:dyDescent="0.65"/>
    <row r="835" ht="14.25" customHeight="1" x14ac:dyDescent="0.65"/>
    <row r="836" ht="14.25" customHeight="1" x14ac:dyDescent="0.65"/>
    <row r="837" ht="14.25" customHeight="1" x14ac:dyDescent="0.65"/>
    <row r="838" ht="14.25" customHeight="1" x14ac:dyDescent="0.65"/>
    <row r="839" ht="14.25" customHeight="1" x14ac:dyDescent="0.65"/>
    <row r="840" ht="14.25" customHeight="1" x14ac:dyDescent="0.65"/>
    <row r="841" ht="14.25" customHeight="1" x14ac:dyDescent="0.65"/>
    <row r="842" ht="14.25" customHeight="1" x14ac:dyDescent="0.65"/>
    <row r="843" ht="14.25" customHeight="1" x14ac:dyDescent="0.65"/>
    <row r="844" ht="14.25" customHeight="1" x14ac:dyDescent="0.65"/>
    <row r="845" ht="14.25" customHeight="1" x14ac:dyDescent="0.65"/>
    <row r="846" ht="14.25" customHeight="1" x14ac:dyDescent="0.65"/>
    <row r="847" ht="14.25" customHeight="1" x14ac:dyDescent="0.65"/>
    <row r="848" ht="14.25" customHeight="1" x14ac:dyDescent="0.65"/>
    <row r="849" ht="14.25" customHeight="1" x14ac:dyDescent="0.65"/>
    <row r="850" ht="14.25" customHeight="1" x14ac:dyDescent="0.65"/>
    <row r="851" ht="14.25" customHeight="1" x14ac:dyDescent="0.65"/>
    <row r="852" ht="14.25" customHeight="1" x14ac:dyDescent="0.65"/>
    <row r="853" ht="14.25" customHeight="1" x14ac:dyDescent="0.65"/>
    <row r="854" ht="14.25" customHeight="1" x14ac:dyDescent="0.65"/>
    <row r="855" ht="14.25" customHeight="1" x14ac:dyDescent="0.65"/>
    <row r="856" ht="14.25" customHeight="1" x14ac:dyDescent="0.65"/>
    <row r="857" ht="14.25" customHeight="1" x14ac:dyDescent="0.65"/>
    <row r="858" ht="14.25" customHeight="1" x14ac:dyDescent="0.65"/>
    <row r="859" ht="14.25" customHeight="1" x14ac:dyDescent="0.65"/>
    <row r="860" ht="14.25" customHeight="1" x14ac:dyDescent="0.65"/>
    <row r="861" ht="14.25" customHeight="1" x14ac:dyDescent="0.65"/>
    <row r="862" ht="14.25" customHeight="1" x14ac:dyDescent="0.65"/>
    <row r="863" ht="14.25" customHeight="1" x14ac:dyDescent="0.65"/>
    <row r="864" ht="14.25" customHeight="1" x14ac:dyDescent="0.65"/>
    <row r="865" ht="14.25" customHeight="1" x14ac:dyDescent="0.65"/>
    <row r="866" ht="14.25" customHeight="1" x14ac:dyDescent="0.65"/>
    <row r="867" ht="14.25" customHeight="1" x14ac:dyDescent="0.65"/>
    <row r="868" ht="14.25" customHeight="1" x14ac:dyDescent="0.65"/>
    <row r="869" ht="14.25" customHeight="1" x14ac:dyDescent="0.65"/>
    <row r="870" ht="14.25" customHeight="1" x14ac:dyDescent="0.65"/>
    <row r="871" ht="14.25" customHeight="1" x14ac:dyDescent="0.65"/>
    <row r="872" ht="14.25" customHeight="1" x14ac:dyDescent="0.65"/>
    <row r="873" ht="14.25" customHeight="1" x14ac:dyDescent="0.65"/>
    <row r="874" ht="14.25" customHeight="1" x14ac:dyDescent="0.65"/>
    <row r="875" ht="14.25" customHeight="1" x14ac:dyDescent="0.65"/>
    <row r="876" ht="14.25" customHeight="1" x14ac:dyDescent="0.65"/>
    <row r="877" ht="14.25" customHeight="1" x14ac:dyDescent="0.65"/>
    <row r="878" ht="14.25" customHeight="1" x14ac:dyDescent="0.65"/>
    <row r="879" ht="14.25" customHeight="1" x14ac:dyDescent="0.65"/>
    <row r="880" ht="14.25" customHeight="1" x14ac:dyDescent="0.65"/>
    <row r="881" ht="14.25" customHeight="1" x14ac:dyDescent="0.65"/>
    <row r="882" ht="14.25" customHeight="1" x14ac:dyDescent="0.65"/>
    <row r="883" ht="14.25" customHeight="1" x14ac:dyDescent="0.65"/>
    <row r="884" ht="14.25" customHeight="1" x14ac:dyDescent="0.65"/>
    <row r="885" ht="14.25" customHeight="1" x14ac:dyDescent="0.65"/>
    <row r="886" ht="14.25" customHeight="1" x14ac:dyDescent="0.65"/>
    <row r="887" ht="14.25" customHeight="1" x14ac:dyDescent="0.65"/>
    <row r="888" ht="14.25" customHeight="1" x14ac:dyDescent="0.65"/>
    <row r="889" ht="14.25" customHeight="1" x14ac:dyDescent="0.65"/>
    <row r="890" ht="14.25" customHeight="1" x14ac:dyDescent="0.65"/>
    <row r="891" ht="14.25" customHeight="1" x14ac:dyDescent="0.65"/>
    <row r="892" ht="14.25" customHeight="1" x14ac:dyDescent="0.65"/>
    <row r="893" ht="14.25" customHeight="1" x14ac:dyDescent="0.65"/>
    <row r="894" ht="14.25" customHeight="1" x14ac:dyDescent="0.65"/>
    <row r="895" ht="14.25" customHeight="1" x14ac:dyDescent="0.65"/>
    <row r="896" ht="14.25" customHeight="1" x14ac:dyDescent="0.65"/>
    <row r="897" ht="14.25" customHeight="1" x14ac:dyDescent="0.65"/>
    <row r="898" ht="14.25" customHeight="1" x14ac:dyDescent="0.65"/>
    <row r="899" ht="14.25" customHeight="1" x14ac:dyDescent="0.65"/>
    <row r="900" ht="14.25" customHeight="1" x14ac:dyDescent="0.65"/>
    <row r="901" ht="14.25" customHeight="1" x14ac:dyDescent="0.65"/>
    <row r="902" ht="14.25" customHeight="1" x14ac:dyDescent="0.65"/>
    <row r="903" ht="14.25" customHeight="1" x14ac:dyDescent="0.65"/>
    <row r="904" ht="14.25" customHeight="1" x14ac:dyDescent="0.65"/>
    <row r="905" ht="14.25" customHeight="1" x14ac:dyDescent="0.65"/>
    <row r="906" ht="14.25" customHeight="1" x14ac:dyDescent="0.65"/>
    <row r="907" ht="14.25" customHeight="1" x14ac:dyDescent="0.65"/>
    <row r="908" ht="14.25" customHeight="1" x14ac:dyDescent="0.65"/>
    <row r="909" ht="14.25" customHeight="1" x14ac:dyDescent="0.65"/>
    <row r="910" ht="14.25" customHeight="1" x14ac:dyDescent="0.65"/>
    <row r="911" ht="14.25" customHeight="1" x14ac:dyDescent="0.65"/>
    <row r="912" ht="14.25" customHeight="1" x14ac:dyDescent="0.65"/>
    <row r="913" ht="14.25" customHeight="1" x14ac:dyDescent="0.65"/>
    <row r="914" ht="14.25" customHeight="1" x14ac:dyDescent="0.65"/>
    <row r="915" ht="14.25" customHeight="1" x14ac:dyDescent="0.65"/>
    <row r="916" ht="14.25" customHeight="1" x14ac:dyDescent="0.65"/>
    <row r="917" ht="14.25" customHeight="1" x14ac:dyDescent="0.65"/>
    <row r="918" ht="14.25" customHeight="1" x14ac:dyDescent="0.65"/>
    <row r="919" ht="14.25" customHeight="1" x14ac:dyDescent="0.65"/>
    <row r="920" ht="14.25" customHeight="1" x14ac:dyDescent="0.65"/>
    <row r="921" ht="14.25" customHeight="1" x14ac:dyDescent="0.65"/>
    <row r="922" ht="14.25" customHeight="1" x14ac:dyDescent="0.65"/>
    <row r="923" ht="14.25" customHeight="1" x14ac:dyDescent="0.65"/>
    <row r="924" ht="14.25" customHeight="1" x14ac:dyDescent="0.65"/>
    <row r="925" ht="14.25" customHeight="1" x14ac:dyDescent="0.65"/>
    <row r="926" ht="14.25" customHeight="1" x14ac:dyDescent="0.65"/>
    <row r="927" ht="14.25" customHeight="1" x14ac:dyDescent="0.65"/>
    <row r="928" ht="14.25" customHeight="1" x14ac:dyDescent="0.65"/>
    <row r="929" ht="14.25" customHeight="1" x14ac:dyDescent="0.65"/>
    <row r="930" ht="14.25" customHeight="1" x14ac:dyDescent="0.65"/>
    <row r="931" ht="14.25" customHeight="1" x14ac:dyDescent="0.65"/>
    <row r="932" ht="14.25" customHeight="1" x14ac:dyDescent="0.65"/>
    <row r="933" ht="14.25" customHeight="1" x14ac:dyDescent="0.65"/>
    <row r="934" ht="14.25" customHeight="1" x14ac:dyDescent="0.65"/>
    <row r="935" ht="14.25" customHeight="1" x14ac:dyDescent="0.65"/>
    <row r="936" ht="14.25" customHeight="1" x14ac:dyDescent="0.65"/>
    <row r="937" ht="14.25" customHeight="1" x14ac:dyDescent="0.65"/>
    <row r="938" ht="14.25" customHeight="1" x14ac:dyDescent="0.65"/>
    <row r="939" ht="14.25" customHeight="1" x14ac:dyDescent="0.65"/>
    <row r="940" ht="14.25" customHeight="1" x14ac:dyDescent="0.65"/>
    <row r="941" ht="14.25" customHeight="1" x14ac:dyDescent="0.65"/>
    <row r="942" ht="14.25" customHeight="1" x14ac:dyDescent="0.65"/>
    <row r="943" ht="14.25" customHeight="1" x14ac:dyDescent="0.65"/>
    <row r="944" ht="14.25" customHeight="1" x14ac:dyDescent="0.65"/>
    <row r="945" ht="14.25" customHeight="1" x14ac:dyDescent="0.65"/>
    <row r="946" ht="14.25" customHeight="1" x14ac:dyDescent="0.65"/>
    <row r="947" ht="14.25" customHeight="1" x14ac:dyDescent="0.65"/>
    <row r="948" ht="14.25" customHeight="1" x14ac:dyDescent="0.65"/>
    <row r="949" ht="14.25" customHeight="1" x14ac:dyDescent="0.65"/>
    <row r="950" ht="14.25" customHeight="1" x14ac:dyDescent="0.65"/>
    <row r="951" ht="14.25" customHeight="1" x14ac:dyDescent="0.65"/>
    <row r="952" ht="14.25" customHeight="1" x14ac:dyDescent="0.65"/>
    <row r="953" ht="14.25" customHeight="1" x14ac:dyDescent="0.65"/>
    <row r="954" ht="14.25" customHeight="1" x14ac:dyDescent="0.65"/>
    <row r="955" ht="14.25" customHeight="1" x14ac:dyDescent="0.65"/>
    <row r="956" ht="14.25" customHeight="1" x14ac:dyDescent="0.65"/>
    <row r="957" ht="14.25" customHeight="1" x14ac:dyDescent="0.65"/>
    <row r="958" ht="14.25" customHeight="1" x14ac:dyDescent="0.65"/>
    <row r="959" ht="14.25" customHeight="1" x14ac:dyDescent="0.65"/>
    <row r="960" ht="14.25" customHeight="1" x14ac:dyDescent="0.65"/>
    <row r="961" ht="14.25" customHeight="1" x14ac:dyDescent="0.65"/>
    <row r="962" ht="14.25" customHeight="1" x14ac:dyDescent="0.65"/>
    <row r="963" ht="14.25" customHeight="1" x14ac:dyDescent="0.65"/>
    <row r="964" ht="14.25" customHeight="1" x14ac:dyDescent="0.65"/>
    <row r="965" ht="14.25" customHeight="1" x14ac:dyDescent="0.65"/>
    <row r="966" ht="14.25" customHeight="1" x14ac:dyDescent="0.65"/>
    <row r="967" ht="14.25" customHeight="1" x14ac:dyDescent="0.65"/>
    <row r="968" ht="14.25" customHeight="1" x14ac:dyDescent="0.65"/>
    <row r="969" ht="14.25" customHeight="1" x14ac:dyDescent="0.65"/>
    <row r="970" ht="14.25" customHeight="1" x14ac:dyDescent="0.65"/>
    <row r="971" ht="14.25" customHeight="1" x14ac:dyDescent="0.65"/>
    <row r="972" ht="14.25" customHeight="1" x14ac:dyDescent="0.65"/>
    <row r="973" ht="14.25" customHeight="1" x14ac:dyDescent="0.65"/>
    <row r="974" ht="14.25" customHeight="1" x14ac:dyDescent="0.65"/>
    <row r="975" ht="14.25" customHeight="1" x14ac:dyDescent="0.65"/>
    <row r="976" ht="14.25" customHeight="1" x14ac:dyDescent="0.65"/>
    <row r="977" ht="14.25" customHeight="1" x14ac:dyDescent="0.65"/>
    <row r="978" ht="14.25" customHeight="1" x14ac:dyDescent="0.65"/>
    <row r="979" ht="14.25" customHeight="1" x14ac:dyDescent="0.65"/>
    <row r="980" ht="14.25" customHeight="1" x14ac:dyDescent="0.65"/>
    <row r="981" ht="14.25" customHeight="1" x14ac:dyDescent="0.65"/>
    <row r="982" ht="14.25" customHeight="1" x14ac:dyDescent="0.65"/>
    <row r="983" ht="14.25" customHeight="1" x14ac:dyDescent="0.65"/>
    <row r="984" ht="14.25" customHeight="1" x14ac:dyDescent="0.65"/>
    <row r="985" ht="14.25" customHeight="1" x14ac:dyDescent="0.65"/>
    <row r="986" ht="14.25" customHeight="1" x14ac:dyDescent="0.65"/>
    <row r="987" ht="14.25" customHeight="1" x14ac:dyDescent="0.65"/>
    <row r="988" ht="14.25" customHeight="1" x14ac:dyDescent="0.65"/>
    <row r="989" ht="14.25" customHeight="1" x14ac:dyDescent="0.65"/>
    <row r="990" ht="14.25" customHeight="1" x14ac:dyDescent="0.65"/>
    <row r="991" ht="14.25" customHeight="1" x14ac:dyDescent="0.65"/>
    <row r="992" ht="14.25" customHeight="1" x14ac:dyDescent="0.65"/>
    <row r="993" ht="14.25" customHeight="1" x14ac:dyDescent="0.65"/>
    <row r="994" ht="14.25" customHeight="1" x14ac:dyDescent="0.65"/>
    <row r="995" ht="14.25" customHeight="1" x14ac:dyDescent="0.65"/>
    <row r="996" ht="14.25" customHeight="1" x14ac:dyDescent="0.65"/>
    <row r="997" ht="14.25" customHeight="1" x14ac:dyDescent="0.65"/>
    <row r="998" ht="14.25" customHeight="1" x14ac:dyDescent="0.65"/>
    <row r="999" ht="14.25" customHeight="1" x14ac:dyDescent="0.65"/>
    <row r="1000" ht="14.25" customHeight="1" x14ac:dyDescent="0.65"/>
  </sheetData>
  <mergeCells count="1">
    <mergeCell ref="C13:H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8397-602F-4B32-9D79-0891384AF944}">
  <sheetPr>
    <pageSetUpPr fitToPage="1"/>
  </sheetPr>
  <dimension ref="B1:G1000"/>
  <sheetViews>
    <sheetView showGridLines="0" workbookViewId="0"/>
  </sheetViews>
  <sheetFormatPr defaultColWidth="12.625" defaultRowHeight="15" customHeight="1" x14ac:dyDescent="0.65"/>
  <cols>
    <col min="1" max="1" width="4.20703125" style="40" customWidth="1"/>
    <col min="2" max="2" width="53.375" style="40" customWidth="1"/>
    <col min="3" max="3" width="12.625" style="40" customWidth="1"/>
    <col min="4" max="4" width="10" style="40" customWidth="1"/>
    <col min="5" max="5" width="9.125" style="40" customWidth="1"/>
    <col min="6" max="6" width="11.70703125" style="40" customWidth="1"/>
    <col min="7" max="7" width="12.5" style="40" customWidth="1"/>
    <col min="8" max="26" width="7.625" style="40" customWidth="1"/>
    <col min="27" max="16384" width="12.625" style="40"/>
  </cols>
  <sheetData>
    <row r="1" spans="2:7" ht="14.25" customHeight="1" x14ac:dyDescent="0.65"/>
    <row r="2" spans="2:7" ht="14.25" customHeight="1" x14ac:dyDescent="0.75">
      <c r="B2" s="1" t="s">
        <v>0</v>
      </c>
      <c r="C2" s="52">
        <v>44197</v>
      </c>
    </row>
    <row r="3" spans="2:7" ht="14.25" customHeight="1" x14ac:dyDescent="0.75">
      <c r="B3" s="1" t="s">
        <v>31</v>
      </c>
      <c r="C3" s="3" t="s">
        <v>30</v>
      </c>
    </row>
    <row r="4" spans="2:7" ht="14.25" customHeight="1" x14ac:dyDescent="0.75">
      <c r="B4" s="1" t="str">
        <f>"Series "&amp;C3&amp;" Invested Capital ($M)"</f>
        <v>Series B Invested Capital ($M)</v>
      </c>
      <c r="C4" s="4">
        <v>2500000</v>
      </c>
    </row>
    <row r="5" spans="2:7" ht="14.25" customHeight="1" x14ac:dyDescent="0.75">
      <c r="B5" s="1" t="s">
        <v>3</v>
      </c>
      <c r="C5" s="5">
        <v>0.4</v>
      </c>
    </row>
    <row r="6" spans="2:7" ht="14.25" customHeight="1" x14ac:dyDescent="0.75">
      <c r="B6" s="1" t="s">
        <v>4</v>
      </c>
      <c r="C6" s="51">
        <f>C7-C4</f>
        <v>3750000</v>
      </c>
    </row>
    <row r="7" spans="2:7" ht="14.25" customHeight="1" x14ac:dyDescent="0.75">
      <c r="B7" s="1" t="s">
        <v>5</v>
      </c>
      <c r="C7" s="51">
        <f>C4/C5</f>
        <v>6250000</v>
      </c>
    </row>
    <row r="8" spans="2:7" ht="14.25" customHeight="1" x14ac:dyDescent="0.75">
      <c r="B8" s="1" t="str">
        <f>"Series "&amp;C3&amp;" Price per Share"</f>
        <v>Series B Price per Share</v>
      </c>
      <c r="C8" s="50">
        <f>C6/D23</f>
        <v>1.948051948051948</v>
      </c>
    </row>
    <row r="9" spans="2:7" ht="14.25" customHeight="1" x14ac:dyDescent="0.75">
      <c r="B9" s="1" t="str">
        <f>"Series "&amp;C3&amp; " Shares"</f>
        <v>Series B Shares</v>
      </c>
      <c r="C9" s="43">
        <f>C4/C8</f>
        <v>1283333.3333333333</v>
      </c>
    </row>
    <row r="10" spans="2:7" ht="14.25" customHeight="1" x14ac:dyDescent="0.65"/>
    <row r="11" spans="2:7" ht="20.5" x14ac:dyDescent="0.9">
      <c r="B11" s="7" t="s">
        <v>6</v>
      </c>
      <c r="C11" s="7"/>
      <c r="D11" s="9"/>
      <c r="E11" s="9"/>
      <c r="F11" s="9"/>
    </row>
    <row r="12" spans="2:7" ht="14.25" customHeight="1" thickBot="1" x14ac:dyDescent="0.8">
      <c r="B12" s="10" t="str">
        <f>"Series "&amp;C3&amp; " Investment Round" &amp;TEXT(C2," mm/yy")</f>
        <v>Series B Investment Round 01/21</v>
      </c>
      <c r="C12" s="10"/>
      <c r="D12" s="49">
        <f>C4/1000000</f>
        <v>2.5</v>
      </c>
      <c r="E12" s="12"/>
      <c r="F12" s="13"/>
    </row>
    <row r="13" spans="2:7" ht="14.25" customHeight="1" x14ac:dyDescent="0.65">
      <c r="B13" s="14"/>
      <c r="C13" s="14"/>
      <c r="D13" s="15"/>
      <c r="E13" s="9"/>
      <c r="F13" s="16"/>
    </row>
    <row r="14" spans="2:7" ht="14.25" customHeight="1" x14ac:dyDescent="0.65">
      <c r="B14" s="17"/>
      <c r="C14" s="48"/>
      <c r="D14" s="47" t="s">
        <v>7</v>
      </c>
      <c r="E14" s="38"/>
      <c r="F14" s="39"/>
      <c r="G14" s="18"/>
    </row>
    <row r="15" spans="2:7" ht="14.25" customHeight="1" x14ac:dyDescent="0.65">
      <c r="B15" s="19" t="s">
        <v>8</v>
      </c>
      <c r="C15" s="21" t="s">
        <v>29</v>
      </c>
      <c r="D15" s="21" t="s">
        <v>9</v>
      </c>
      <c r="E15" s="21" t="s">
        <v>10</v>
      </c>
      <c r="F15" s="22" t="s">
        <v>14</v>
      </c>
      <c r="G15" s="23" t="s">
        <v>15</v>
      </c>
    </row>
    <row r="16" spans="2:7" ht="14.25" customHeight="1" x14ac:dyDescent="0.75">
      <c r="B16" s="24" t="s">
        <v>16</v>
      </c>
      <c r="C16" s="46">
        <v>0</v>
      </c>
      <c r="D16" s="25">
        <v>1000000</v>
      </c>
      <c r="E16" s="25"/>
      <c r="F16" s="9">
        <f>SUM(D16:E16)</f>
        <v>1000000</v>
      </c>
      <c r="G16" s="41">
        <f>F16/$F$23</f>
        <v>0.31168831168831174</v>
      </c>
    </row>
    <row r="17" spans="2:7" ht="14.25" customHeight="1" x14ac:dyDescent="0.75">
      <c r="B17" s="24" t="s">
        <v>17</v>
      </c>
      <c r="C17" s="46">
        <v>0</v>
      </c>
      <c r="D17" s="25">
        <v>500000</v>
      </c>
      <c r="E17" s="25"/>
      <c r="F17" s="9">
        <f>SUM(D17:E17)</f>
        <v>500000</v>
      </c>
      <c r="G17" s="41">
        <f>F17/$F$23</f>
        <v>0.15584415584415587</v>
      </c>
    </row>
    <row r="18" spans="2:7" ht="14.25" customHeight="1" x14ac:dyDescent="0.75">
      <c r="B18" s="24" t="s">
        <v>18</v>
      </c>
      <c r="C18" s="46">
        <v>0</v>
      </c>
      <c r="D18" s="25">
        <v>200000</v>
      </c>
      <c r="E18" s="25"/>
      <c r="F18" s="9">
        <f>SUM(D18:E18)</f>
        <v>200000</v>
      </c>
      <c r="G18" s="41">
        <f>F18/$F$23</f>
        <v>6.2337662337662345E-2</v>
      </c>
    </row>
    <row r="19" spans="2:7" ht="14.25" customHeight="1" x14ac:dyDescent="0.75">
      <c r="B19" s="24" t="s">
        <v>19</v>
      </c>
      <c r="C19" s="46">
        <v>0</v>
      </c>
      <c r="D19" s="25">
        <v>200000</v>
      </c>
      <c r="E19" s="25"/>
      <c r="F19" s="9">
        <f>SUM(D19:E19)</f>
        <v>200000</v>
      </c>
      <c r="G19" s="41">
        <f>F19/$F$23</f>
        <v>6.2337662337662345E-2</v>
      </c>
    </row>
    <row r="20" spans="2:7" ht="14.25" customHeight="1" x14ac:dyDescent="0.75">
      <c r="B20" s="24" t="s">
        <v>20</v>
      </c>
      <c r="C20" s="46">
        <v>0</v>
      </c>
      <c r="D20" s="25">
        <v>25000</v>
      </c>
      <c r="E20" s="25"/>
      <c r="F20" s="9">
        <f>SUM(D20:E20)</f>
        <v>25000</v>
      </c>
      <c r="G20" s="41">
        <f>F20/$F$23</f>
        <v>7.7922077922077931E-3</v>
      </c>
    </row>
    <row r="21" spans="2:7" ht="14.25" customHeight="1" x14ac:dyDescent="0.75">
      <c r="B21" s="24" t="s">
        <v>28</v>
      </c>
      <c r="C21" s="46">
        <v>1250000</v>
      </c>
      <c r="D21" s="25"/>
      <c r="E21" s="28">
        <f>(C21/C4)*C9</f>
        <v>641666.66666666663</v>
      </c>
      <c r="F21" s="28">
        <f>SUM(D21:E21)</f>
        <v>641666.66666666663</v>
      </c>
      <c r="G21" s="41">
        <f>F21/$F$23</f>
        <v>0.2</v>
      </c>
    </row>
    <row r="22" spans="2:7" ht="14.25" customHeight="1" x14ac:dyDescent="0.75">
      <c r="B22" s="24" t="s">
        <v>27</v>
      </c>
      <c r="C22" s="45">
        <v>1250000</v>
      </c>
      <c r="D22" s="25"/>
      <c r="E22" s="9">
        <f>(C22/C4)*C9</f>
        <v>641666.66666666663</v>
      </c>
      <c r="F22" s="9">
        <f>SUM(D22:E22)</f>
        <v>641666.66666666663</v>
      </c>
      <c r="G22" s="41">
        <f>F22/$F$23</f>
        <v>0.2</v>
      </c>
    </row>
    <row r="23" spans="2:7" ht="14.25" customHeight="1" x14ac:dyDescent="0.65">
      <c r="B23" s="29" t="s">
        <v>25</v>
      </c>
      <c r="C23" s="44">
        <f>SUM(C16:C22)</f>
        <v>2500000</v>
      </c>
      <c r="D23" s="30">
        <f>SUM(D16:D22)</f>
        <v>1925000</v>
      </c>
      <c r="E23" s="30">
        <f>SUM(E16:E22)</f>
        <v>1283333.3333333333</v>
      </c>
      <c r="F23" s="30">
        <f>SUM(F16:F22)</f>
        <v>3208333.333333333</v>
      </c>
      <c r="G23" s="31">
        <f>SUM(G16:G22)</f>
        <v>1</v>
      </c>
    </row>
    <row r="24" spans="2:7" ht="14.25" customHeight="1" x14ac:dyDescent="0.65">
      <c r="B24" s="32" t="s">
        <v>26</v>
      </c>
      <c r="C24" s="32" t="str">
        <f>IF(C23=C4,"","error")</f>
        <v/>
      </c>
      <c r="D24" s="33">
        <f>D23/$F$23</f>
        <v>0.60000000000000009</v>
      </c>
      <c r="E24" s="33">
        <f>E23/$F$23</f>
        <v>0.4</v>
      </c>
      <c r="F24" s="33">
        <f>F23/$F$23</f>
        <v>1</v>
      </c>
      <c r="G24" s="34"/>
    </row>
    <row r="25" spans="2:7" ht="14.25" customHeight="1" x14ac:dyDescent="0.65"/>
    <row r="26" spans="2:7" ht="14.25" customHeight="1" x14ac:dyDescent="0.65"/>
    <row r="27" spans="2:7" ht="14.25" customHeight="1" x14ac:dyDescent="0.65"/>
    <row r="28" spans="2:7" ht="14.25" customHeight="1" x14ac:dyDescent="0.65"/>
    <row r="29" spans="2:7" ht="14.25" customHeight="1" x14ac:dyDescent="0.65"/>
    <row r="30" spans="2:7" ht="14.25" customHeight="1" x14ac:dyDescent="0.75">
      <c r="G30" s="43"/>
    </row>
    <row r="31" spans="2:7" ht="14.25" customHeight="1" x14ac:dyDescent="0.65"/>
    <row r="32" spans="2:7" ht="14.25" customHeight="1" x14ac:dyDescent="0.65"/>
    <row r="33" spans="7:7" ht="14.25" customHeight="1" x14ac:dyDescent="0.75">
      <c r="G33" s="42"/>
    </row>
    <row r="34" spans="7:7" ht="14.25" customHeight="1" x14ac:dyDescent="0.75">
      <c r="G34" s="42"/>
    </row>
    <row r="35" spans="7:7" ht="14.25" customHeight="1" x14ac:dyDescent="0.75">
      <c r="G35" s="41"/>
    </row>
    <row r="36" spans="7:7" ht="14.25" customHeight="1" x14ac:dyDescent="0.65"/>
    <row r="37" spans="7:7" ht="14.25" customHeight="1" x14ac:dyDescent="0.65"/>
    <row r="38" spans="7:7" ht="14.25" customHeight="1" x14ac:dyDescent="0.65"/>
    <row r="39" spans="7:7" ht="14.25" customHeight="1" x14ac:dyDescent="0.65"/>
    <row r="40" spans="7:7" ht="14.25" customHeight="1" x14ac:dyDescent="0.65"/>
    <row r="41" spans="7:7" ht="14.25" customHeight="1" x14ac:dyDescent="0.65"/>
    <row r="42" spans="7:7" ht="14.25" customHeight="1" x14ac:dyDescent="0.65"/>
    <row r="43" spans="7:7" ht="14.25" customHeight="1" x14ac:dyDescent="0.65"/>
    <row r="44" spans="7:7" ht="14.25" customHeight="1" x14ac:dyDescent="0.65"/>
    <row r="45" spans="7:7" ht="14.25" customHeight="1" x14ac:dyDescent="0.65"/>
    <row r="46" spans="7:7" ht="14.25" customHeight="1" x14ac:dyDescent="0.65"/>
    <row r="47" spans="7:7" ht="14.25" customHeight="1" x14ac:dyDescent="0.65"/>
    <row r="48" spans="7:7" ht="14.25" customHeight="1" x14ac:dyDescent="0.65"/>
    <row r="49" ht="14.25" customHeight="1" x14ac:dyDescent="0.65"/>
    <row r="50" ht="14.25" customHeight="1" x14ac:dyDescent="0.65"/>
    <row r="51" ht="14.25" customHeight="1" x14ac:dyDescent="0.65"/>
    <row r="52" ht="14.25" customHeight="1" x14ac:dyDescent="0.65"/>
    <row r="53" ht="14.25" customHeight="1" x14ac:dyDescent="0.65"/>
    <row r="54" ht="14.25" customHeight="1" x14ac:dyDescent="0.65"/>
    <row r="55" ht="14.25" customHeight="1" x14ac:dyDescent="0.65"/>
    <row r="56" ht="14.25" customHeight="1" x14ac:dyDescent="0.65"/>
    <row r="57" ht="14.25" customHeight="1" x14ac:dyDescent="0.65"/>
    <row r="58" ht="14.25" customHeight="1" x14ac:dyDescent="0.65"/>
    <row r="59" ht="14.25" customHeight="1" x14ac:dyDescent="0.65"/>
    <row r="60" ht="14.25" customHeight="1" x14ac:dyDescent="0.65"/>
    <row r="61" ht="14.25" customHeight="1" x14ac:dyDescent="0.65"/>
    <row r="62" ht="14.25" customHeight="1" x14ac:dyDescent="0.65"/>
    <row r="63" ht="14.25" customHeight="1" x14ac:dyDescent="0.65"/>
    <row r="64" ht="14.25" customHeight="1" x14ac:dyDescent="0.65"/>
    <row r="65" ht="14.25" customHeight="1" x14ac:dyDescent="0.65"/>
    <row r="66" ht="14.25" customHeight="1" x14ac:dyDescent="0.65"/>
    <row r="67" ht="14.25" customHeight="1" x14ac:dyDescent="0.65"/>
    <row r="68" ht="14.25" customHeight="1" x14ac:dyDescent="0.65"/>
    <row r="69" ht="14.25" customHeight="1" x14ac:dyDescent="0.65"/>
    <row r="70" ht="14.25" customHeight="1" x14ac:dyDescent="0.65"/>
    <row r="71" ht="14.25" customHeight="1" x14ac:dyDescent="0.65"/>
    <row r="72" ht="14.25" customHeight="1" x14ac:dyDescent="0.65"/>
    <row r="73" ht="14.25" customHeight="1" x14ac:dyDescent="0.65"/>
    <row r="74" ht="14.25" customHeight="1" x14ac:dyDescent="0.65"/>
    <row r="75" ht="14.25" customHeight="1" x14ac:dyDescent="0.65"/>
    <row r="76" ht="14.25" customHeight="1" x14ac:dyDescent="0.65"/>
    <row r="77" ht="14.25" customHeight="1" x14ac:dyDescent="0.65"/>
    <row r="78" ht="14.25" customHeight="1" x14ac:dyDescent="0.65"/>
    <row r="79" ht="14.25" customHeight="1" x14ac:dyDescent="0.65"/>
    <row r="80" ht="14.25" customHeight="1" x14ac:dyDescent="0.65"/>
    <row r="81" ht="14.25" customHeight="1" x14ac:dyDescent="0.65"/>
    <row r="82" ht="14.25" customHeight="1" x14ac:dyDescent="0.65"/>
    <row r="83" ht="14.25" customHeight="1" x14ac:dyDescent="0.65"/>
    <row r="84" ht="14.25" customHeight="1" x14ac:dyDescent="0.65"/>
    <row r="85" ht="14.25" customHeight="1" x14ac:dyDescent="0.65"/>
    <row r="86" ht="14.25" customHeight="1" x14ac:dyDescent="0.65"/>
    <row r="87" ht="14.25" customHeight="1" x14ac:dyDescent="0.65"/>
    <row r="88" ht="14.25" customHeight="1" x14ac:dyDescent="0.65"/>
    <row r="89" ht="14.25" customHeight="1" x14ac:dyDescent="0.65"/>
    <row r="90" ht="14.25" customHeight="1" x14ac:dyDescent="0.65"/>
    <row r="91" ht="14.25" customHeight="1" x14ac:dyDescent="0.65"/>
    <row r="92" ht="14.25" customHeight="1" x14ac:dyDescent="0.65"/>
    <row r="93" ht="14.25" customHeight="1" x14ac:dyDescent="0.65"/>
    <row r="94" ht="14.25" customHeight="1" x14ac:dyDescent="0.65"/>
    <row r="95" ht="14.25" customHeight="1" x14ac:dyDescent="0.65"/>
    <row r="96" ht="14.25" customHeight="1" x14ac:dyDescent="0.65"/>
    <row r="97" ht="14.25" customHeight="1" x14ac:dyDescent="0.65"/>
    <row r="98" ht="14.25" customHeight="1" x14ac:dyDescent="0.65"/>
    <row r="99" ht="14.25" customHeight="1" x14ac:dyDescent="0.65"/>
    <row r="100" ht="14.25" customHeight="1" x14ac:dyDescent="0.65"/>
    <row r="101" ht="14.25" customHeight="1" x14ac:dyDescent="0.65"/>
    <row r="102" ht="14.25" customHeight="1" x14ac:dyDescent="0.65"/>
    <row r="103" ht="14.25" customHeight="1" x14ac:dyDescent="0.65"/>
    <row r="104" ht="14.25" customHeight="1" x14ac:dyDescent="0.65"/>
    <row r="105" ht="14.25" customHeight="1" x14ac:dyDescent="0.65"/>
    <row r="106" ht="14.25" customHeight="1" x14ac:dyDescent="0.65"/>
    <row r="107" ht="14.25" customHeight="1" x14ac:dyDescent="0.65"/>
    <row r="108" ht="14.25" customHeight="1" x14ac:dyDescent="0.65"/>
    <row r="109" ht="14.25" customHeight="1" x14ac:dyDescent="0.65"/>
    <row r="110" ht="14.25" customHeight="1" x14ac:dyDescent="0.65"/>
    <row r="111" ht="14.25" customHeight="1" x14ac:dyDescent="0.65"/>
    <row r="112" ht="14.25" customHeight="1" x14ac:dyDescent="0.65"/>
    <row r="113" ht="14.25" customHeight="1" x14ac:dyDescent="0.65"/>
    <row r="114" ht="14.25" customHeight="1" x14ac:dyDescent="0.65"/>
    <row r="115" ht="14.25" customHeight="1" x14ac:dyDescent="0.65"/>
    <row r="116" ht="14.25" customHeight="1" x14ac:dyDescent="0.65"/>
    <row r="117" ht="14.25" customHeight="1" x14ac:dyDescent="0.65"/>
    <row r="118" ht="14.25" customHeight="1" x14ac:dyDescent="0.65"/>
    <row r="119" ht="14.25" customHeight="1" x14ac:dyDescent="0.65"/>
    <row r="120" ht="14.25" customHeight="1" x14ac:dyDescent="0.65"/>
    <row r="121" ht="14.25" customHeight="1" x14ac:dyDescent="0.65"/>
    <row r="122" ht="14.25" customHeight="1" x14ac:dyDescent="0.65"/>
    <row r="123" ht="14.25" customHeight="1" x14ac:dyDescent="0.65"/>
    <row r="124" ht="14.25" customHeight="1" x14ac:dyDescent="0.65"/>
    <row r="125" ht="14.25" customHeight="1" x14ac:dyDescent="0.65"/>
    <row r="126" ht="14.25" customHeight="1" x14ac:dyDescent="0.65"/>
    <row r="127" ht="14.25" customHeight="1" x14ac:dyDescent="0.65"/>
    <row r="128" ht="14.25" customHeight="1" x14ac:dyDescent="0.65"/>
    <row r="129" ht="14.25" customHeight="1" x14ac:dyDescent="0.65"/>
    <row r="130" ht="14.25" customHeight="1" x14ac:dyDescent="0.65"/>
    <row r="131" ht="14.25" customHeight="1" x14ac:dyDescent="0.65"/>
    <row r="132" ht="14.25" customHeight="1" x14ac:dyDescent="0.65"/>
    <row r="133" ht="14.25" customHeight="1" x14ac:dyDescent="0.65"/>
    <row r="134" ht="14.25" customHeight="1" x14ac:dyDescent="0.65"/>
    <row r="135" ht="14.25" customHeight="1" x14ac:dyDescent="0.65"/>
    <row r="136" ht="14.25" customHeight="1" x14ac:dyDescent="0.65"/>
    <row r="137" ht="14.25" customHeight="1" x14ac:dyDescent="0.65"/>
    <row r="138" ht="14.25" customHeight="1" x14ac:dyDescent="0.65"/>
    <row r="139" ht="14.25" customHeight="1" x14ac:dyDescent="0.65"/>
    <row r="140" ht="14.25" customHeight="1" x14ac:dyDescent="0.65"/>
    <row r="141" ht="14.25" customHeight="1" x14ac:dyDescent="0.65"/>
    <row r="142" ht="14.25" customHeight="1" x14ac:dyDescent="0.65"/>
    <row r="143" ht="14.25" customHeight="1" x14ac:dyDescent="0.65"/>
    <row r="144" ht="14.25" customHeight="1" x14ac:dyDescent="0.65"/>
    <row r="145" ht="14.25" customHeight="1" x14ac:dyDescent="0.65"/>
    <row r="146" ht="14.25" customHeight="1" x14ac:dyDescent="0.65"/>
    <row r="147" ht="14.25" customHeight="1" x14ac:dyDescent="0.65"/>
    <row r="148" ht="14.25" customHeight="1" x14ac:dyDescent="0.65"/>
    <row r="149" ht="14.25" customHeight="1" x14ac:dyDescent="0.65"/>
    <row r="150" ht="14.25" customHeight="1" x14ac:dyDescent="0.65"/>
    <row r="151" ht="14.25" customHeight="1" x14ac:dyDescent="0.65"/>
    <row r="152" ht="14.25" customHeight="1" x14ac:dyDescent="0.65"/>
    <row r="153" ht="14.25" customHeight="1" x14ac:dyDescent="0.65"/>
    <row r="154" ht="14.25" customHeight="1" x14ac:dyDescent="0.65"/>
    <row r="155" ht="14.25" customHeight="1" x14ac:dyDescent="0.65"/>
    <row r="156" ht="14.25" customHeight="1" x14ac:dyDescent="0.65"/>
    <row r="157" ht="14.25" customHeight="1" x14ac:dyDescent="0.65"/>
    <row r="158" ht="14.25" customHeight="1" x14ac:dyDescent="0.65"/>
    <row r="159" ht="14.25" customHeight="1" x14ac:dyDescent="0.65"/>
    <row r="160" ht="14.25" customHeight="1" x14ac:dyDescent="0.65"/>
    <row r="161" ht="14.25" customHeight="1" x14ac:dyDescent="0.65"/>
    <row r="162" ht="14.25" customHeight="1" x14ac:dyDescent="0.65"/>
    <row r="163" ht="14.25" customHeight="1" x14ac:dyDescent="0.65"/>
    <row r="164" ht="14.25" customHeight="1" x14ac:dyDescent="0.65"/>
    <row r="165" ht="14.25" customHeight="1" x14ac:dyDescent="0.65"/>
    <row r="166" ht="14.25" customHeight="1" x14ac:dyDescent="0.65"/>
    <row r="167" ht="14.25" customHeight="1" x14ac:dyDescent="0.65"/>
    <row r="168" ht="14.25" customHeight="1" x14ac:dyDescent="0.65"/>
    <row r="169" ht="14.25" customHeight="1" x14ac:dyDescent="0.65"/>
    <row r="170" ht="14.25" customHeight="1" x14ac:dyDescent="0.65"/>
    <row r="171" ht="14.25" customHeight="1" x14ac:dyDescent="0.65"/>
    <row r="172" ht="14.25" customHeight="1" x14ac:dyDescent="0.65"/>
    <row r="173" ht="14.25" customHeight="1" x14ac:dyDescent="0.65"/>
    <row r="174" ht="14.25" customHeight="1" x14ac:dyDescent="0.65"/>
    <row r="175" ht="14.25" customHeight="1" x14ac:dyDescent="0.65"/>
    <row r="176" ht="14.25" customHeight="1" x14ac:dyDescent="0.65"/>
    <row r="177" ht="14.25" customHeight="1" x14ac:dyDescent="0.65"/>
    <row r="178" ht="14.25" customHeight="1" x14ac:dyDescent="0.65"/>
    <row r="179" ht="14.25" customHeight="1" x14ac:dyDescent="0.65"/>
    <row r="180" ht="14.25" customHeight="1" x14ac:dyDescent="0.65"/>
    <row r="181" ht="14.25" customHeight="1" x14ac:dyDescent="0.65"/>
    <row r="182" ht="14.25" customHeight="1" x14ac:dyDescent="0.65"/>
    <row r="183" ht="14.25" customHeight="1" x14ac:dyDescent="0.65"/>
    <row r="184" ht="14.25" customHeight="1" x14ac:dyDescent="0.65"/>
    <row r="185" ht="14.25" customHeight="1" x14ac:dyDescent="0.65"/>
    <row r="186" ht="14.25" customHeight="1" x14ac:dyDescent="0.65"/>
    <row r="187" ht="14.25" customHeight="1" x14ac:dyDescent="0.65"/>
    <row r="188" ht="14.25" customHeight="1" x14ac:dyDescent="0.65"/>
    <row r="189" ht="14.25" customHeight="1" x14ac:dyDescent="0.65"/>
    <row r="190" ht="14.25" customHeight="1" x14ac:dyDescent="0.65"/>
    <row r="191" ht="14.25" customHeight="1" x14ac:dyDescent="0.65"/>
    <row r="192" ht="14.25" customHeight="1" x14ac:dyDescent="0.65"/>
    <row r="193" ht="14.25" customHeight="1" x14ac:dyDescent="0.65"/>
    <row r="194" ht="14.25" customHeight="1" x14ac:dyDescent="0.65"/>
    <row r="195" ht="14.25" customHeight="1" x14ac:dyDescent="0.65"/>
    <row r="196" ht="14.25" customHeight="1" x14ac:dyDescent="0.65"/>
    <row r="197" ht="14.25" customHeight="1" x14ac:dyDescent="0.65"/>
    <row r="198" ht="14.25" customHeight="1" x14ac:dyDescent="0.65"/>
    <row r="199" ht="14.25" customHeight="1" x14ac:dyDescent="0.65"/>
    <row r="200" ht="14.25" customHeight="1" x14ac:dyDescent="0.65"/>
    <row r="201" ht="14.25" customHeight="1" x14ac:dyDescent="0.65"/>
    <row r="202" ht="14.25" customHeight="1" x14ac:dyDescent="0.65"/>
    <row r="203" ht="14.25" customHeight="1" x14ac:dyDescent="0.65"/>
    <row r="204" ht="14.25" customHeight="1" x14ac:dyDescent="0.65"/>
    <row r="205" ht="14.25" customHeight="1" x14ac:dyDescent="0.65"/>
    <row r="206" ht="14.25" customHeight="1" x14ac:dyDescent="0.65"/>
    <row r="207" ht="14.25" customHeight="1" x14ac:dyDescent="0.65"/>
    <row r="208" ht="14.25" customHeight="1" x14ac:dyDescent="0.65"/>
    <row r="209" ht="14.25" customHeight="1" x14ac:dyDescent="0.65"/>
    <row r="210" ht="14.25" customHeight="1" x14ac:dyDescent="0.65"/>
    <row r="211" ht="14.25" customHeight="1" x14ac:dyDescent="0.65"/>
    <row r="212" ht="14.25" customHeight="1" x14ac:dyDescent="0.65"/>
    <row r="213" ht="14.25" customHeight="1" x14ac:dyDescent="0.65"/>
    <row r="214" ht="14.25" customHeight="1" x14ac:dyDescent="0.65"/>
    <row r="215" ht="14.25" customHeight="1" x14ac:dyDescent="0.65"/>
    <row r="216" ht="14.25" customHeight="1" x14ac:dyDescent="0.65"/>
    <row r="217" ht="14.25" customHeight="1" x14ac:dyDescent="0.65"/>
    <row r="218" ht="14.25" customHeight="1" x14ac:dyDescent="0.65"/>
    <row r="219" ht="14.25" customHeight="1" x14ac:dyDescent="0.65"/>
    <row r="220" ht="14.25" customHeight="1" x14ac:dyDescent="0.65"/>
    <row r="221" ht="14.25" customHeight="1" x14ac:dyDescent="0.65"/>
    <row r="222" ht="14.25" customHeight="1" x14ac:dyDescent="0.65"/>
    <row r="223" ht="14.25" customHeight="1" x14ac:dyDescent="0.65"/>
    <row r="224" ht="14.25" customHeight="1" x14ac:dyDescent="0.65"/>
    <row r="225" ht="14.25" customHeight="1" x14ac:dyDescent="0.65"/>
    <row r="226" ht="14.25" customHeight="1" x14ac:dyDescent="0.65"/>
    <row r="227" ht="14.25" customHeight="1" x14ac:dyDescent="0.65"/>
    <row r="228" ht="14.25" customHeight="1" x14ac:dyDescent="0.65"/>
    <row r="229" ht="14.25" customHeight="1" x14ac:dyDescent="0.65"/>
    <row r="230" ht="14.25" customHeight="1" x14ac:dyDescent="0.65"/>
    <row r="231" ht="14.25" customHeight="1" x14ac:dyDescent="0.65"/>
    <row r="232" ht="14.25" customHeight="1" x14ac:dyDescent="0.65"/>
    <row r="233" ht="14.25" customHeight="1" x14ac:dyDescent="0.65"/>
    <row r="234" ht="14.25" customHeight="1" x14ac:dyDescent="0.65"/>
    <row r="235" ht="14.25" customHeight="1" x14ac:dyDescent="0.65"/>
    <row r="236" ht="14.25" customHeight="1" x14ac:dyDescent="0.65"/>
    <row r="237" ht="14.25" customHeight="1" x14ac:dyDescent="0.65"/>
    <row r="238" ht="14.25" customHeight="1" x14ac:dyDescent="0.65"/>
    <row r="239" ht="14.25" customHeight="1" x14ac:dyDescent="0.65"/>
    <row r="240" ht="14.25" customHeight="1" x14ac:dyDescent="0.65"/>
    <row r="241" ht="14.25" customHeight="1" x14ac:dyDescent="0.65"/>
    <row r="242" ht="14.25" customHeight="1" x14ac:dyDescent="0.65"/>
    <row r="243" ht="14.25" customHeight="1" x14ac:dyDescent="0.65"/>
    <row r="244" ht="14.25" customHeight="1" x14ac:dyDescent="0.65"/>
    <row r="245" ht="14.25" customHeight="1" x14ac:dyDescent="0.65"/>
    <row r="246" ht="14.25" customHeight="1" x14ac:dyDescent="0.65"/>
    <row r="247" ht="14.25" customHeight="1" x14ac:dyDescent="0.65"/>
    <row r="248" ht="14.25" customHeight="1" x14ac:dyDescent="0.65"/>
    <row r="249" ht="14.25" customHeight="1" x14ac:dyDescent="0.65"/>
    <row r="250" ht="14.25" customHeight="1" x14ac:dyDescent="0.65"/>
    <row r="251" ht="14.25" customHeight="1" x14ac:dyDescent="0.65"/>
    <row r="252" ht="14.25" customHeight="1" x14ac:dyDescent="0.65"/>
    <row r="253" ht="14.25" customHeight="1" x14ac:dyDescent="0.65"/>
    <row r="254" ht="14.25" customHeight="1" x14ac:dyDescent="0.65"/>
    <row r="255" ht="14.25" customHeight="1" x14ac:dyDescent="0.65"/>
    <row r="256" ht="14.25" customHeight="1" x14ac:dyDescent="0.65"/>
    <row r="257" ht="14.25" customHeight="1" x14ac:dyDescent="0.65"/>
    <row r="258" ht="14.25" customHeight="1" x14ac:dyDescent="0.65"/>
    <row r="259" ht="14.25" customHeight="1" x14ac:dyDescent="0.65"/>
    <row r="260" ht="14.25" customHeight="1" x14ac:dyDescent="0.65"/>
    <row r="261" ht="14.25" customHeight="1" x14ac:dyDescent="0.65"/>
    <row r="262" ht="14.25" customHeight="1" x14ac:dyDescent="0.65"/>
    <row r="263" ht="14.25" customHeight="1" x14ac:dyDescent="0.65"/>
    <row r="264" ht="14.25" customHeight="1" x14ac:dyDescent="0.65"/>
    <row r="265" ht="14.25" customHeight="1" x14ac:dyDescent="0.65"/>
    <row r="266" ht="14.25" customHeight="1" x14ac:dyDescent="0.65"/>
    <row r="267" ht="14.25" customHeight="1" x14ac:dyDescent="0.65"/>
    <row r="268" ht="14.25" customHeight="1" x14ac:dyDescent="0.65"/>
    <row r="269" ht="14.25" customHeight="1" x14ac:dyDescent="0.65"/>
    <row r="270" ht="14.25" customHeight="1" x14ac:dyDescent="0.65"/>
    <row r="271" ht="14.25" customHeight="1" x14ac:dyDescent="0.65"/>
    <row r="272" ht="14.25" customHeight="1" x14ac:dyDescent="0.65"/>
    <row r="273" ht="14.25" customHeight="1" x14ac:dyDescent="0.65"/>
    <row r="274" ht="14.25" customHeight="1" x14ac:dyDescent="0.65"/>
    <row r="275" ht="14.25" customHeight="1" x14ac:dyDescent="0.65"/>
    <row r="276" ht="14.25" customHeight="1" x14ac:dyDescent="0.65"/>
    <row r="277" ht="14.25" customHeight="1" x14ac:dyDescent="0.65"/>
    <row r="278" ht="14.25" customHeight="1" x14ac:dyDescent="0.65"/>
    <row r="279" ht="14.25" customHeight="1" x14ac:dyDescent="0.65"/>
    <row r="280" ht="14.25" customHeight="1" x14ac:dyDescent="0.65"/>
    <row r="281" ht="14.25" customHeight="1" x14ac:dyDescent="0.65"/>
    <row r="282" ht="14.25" customHeight="1" x14ac:dyDescent="0.65"/>
    <row r="283" ht="14.25" customHeight="1" x14ac:dyDescent="0.65"/>
    <row r="284" ht="14.25" customHeight="1" x14ac:dyDescent="0.65"/>
    <row r="285" ht="14.25" customHeight="1" x14ac:dyDescent="0.65"/>
    <row r="286" ht="14.25" customHeight="1" x14ac:dyDescent="0.65"/>
    <row r="287" ht="14.25" customHeight="1" x14ac:dyDescent="0.65"/>
    <row r="288" ht="14.25" customHeight="1" x14ac:dyDescent="0.65"/>
    <row r="289" ht="14.25" customHeight="1" x14ac:dyDescent="0.65"/>
    <row r="290" ht="14.25" customHeight="1" x14ac:dyDescent="0.65"/>
    <row r="291" ht="14.25" customHeight="1" x14ac:dyDescent="0.65"/>
    <row r="292" ht="14.25" customHeight="1" x14ac:dyDescent="0.65"/>
    <row r="293" ht="14.25" customHeight="1" x14ac:dyDescent="0.65"/>
    <row r="294" ht="14.25" customHeight="1" x14ac:dyDescent="0.65"/>
    <row r="295" ht="14.25" customHeight="1" x14ac:dyDescent="0.65"/>
    <row r="296" ht="14.25" customHeight="1" x14ac:dyDescent="0.65"/>
    <row r="297" ht="14.25" customHeight="1" x14ac:dyDescent="0.65"/>
    <row r="298" ht="14.25" customHeight="1" x14ac:dyDescent="0.65"/>
    <row r="299" ht="14.25" customHeight="1" x14ac:dyDescent="0.65"/>
    <row r="300" ht="14.25" customHeight="1" x14ac:dyDescent="0.65"/>
    <row r="301" ht="14.25" customHeight="1" x14ac:dyDescent="0.65"/>
    <row r="302" ht="14.25" customHeight="1" x14ac:dyDescent="0.65"/>
    <row r="303" ht="14.25" customHeight="1" x14ac:dyDescent="0.65"/>
    <row r="304" ht="14.25" customHeight="1" x14ac:dyDescent="0.65"/>
    <row r="305" ht="14.25" customHeight="1" x14ac:dyDescent="0.65"/>
    <row r="306" ht="14.25" customHeight="1" x14ac:dyDescent="0.65"/>
    <row r="307" ht="14.25" customHeight="1" x14ac:dyDescent="0.65"/>
    <row r="308" ht="14.25" customHeight="1" x14ac:dyDescent="0.65"/>
    <row r="309" ht="14.25" customHeight="1" x14ac:dyDescent="0.65"/>
    <row r="310" ht="14.25" customHeight="1" x14ac:dyDescent="0.65"/>
    <row r="311" ht="14.25" customHeight="1" x14ac:dyDescent="0.65"/>
    <row r="312" ht="14.25" customHeight="1" x14ac:dyDescent="0.65"/>
    <row r="313" ht="14.25" customHeight="1" x14ac:dyDescent="0.65"/>
    <row r="314" ht="14.25" customHeight="1" x14ac:dyDescent="0.65"/>
    <row r="315" ht="14.25" customHeight="1" x14ac:dyDescent="0.65"/>
    <row r="316" ht="14.25" customHeight="1" x14ac:dyDescent="0.65"/>
    <row r="317" ht="14.25" customHeight="1" x14ac:dyDescent="0.65"/>
    <row r="318" ht="14.25" customHeight="1" x14ac:dyDescent="0.65"/>
    <row r="319" ht="14.25" customHeight="1" x14ac:dyDescent="0.65"/>
    <row r="320" ht="14.25" customHeight="1" x14ac:dyDescent="0.65"/>
    <row r="321" ht="14.25" customHeight="1" x14ac:dyDescent="0.65"/>
    <row r="322" ht="14.25" customHeight="1" x14ac:dyDescent="0.65"/>
    <row r="323" ht="14.25" customHeight="1" x14ac:dyDescent="0.65"/>
    <row r="324" ht="14.25" customHeight="1" x14ac:dyDescent="0.65"/>
    <row r="325" ht="14.25" customHeight="1" x14ac:dyDescent="0.65"/>
    <row r="326" ht="14.25" customHeight="1" x14ac:dyDescent="0.65"/>
    <row r="327" ht="14.25" customHeight="1" x14ac:dyDescent="0.65"/>
    <row r="328" ht="14.25" customHeight="1" x14ac:dyDescent="0.65"/>
    <row r="329" ht="14.25" customHeight="1" x14ac:dyDescent="0.65"/>
    <row r="330" ht="14.25" customHeight="1" x14ac:dyDescent="0.65"/>
    <row r="331" ht="14.25" customHeight="1" x14ac:dyDescent="0.65"/>
    <row r="332" ht="14.25" customHeight="1" x14ac:dyDescent="0.65"/>
    <row r="333" ht="14.25" customHeight="1" x14ac:dyDescent="0.65"/>
    <row r="334" ht="14.25" customHeight="1" x14ac:dyDescent="0.65"/>
    <row r="335" ht="14.25" customHeight="1" x14ac:dyDescent="0.65"/>
    <row r="336" ht="14.25" customHeight="1" x14ac:dyDescent="0.65"/>
    <row r="337" ht="14.25" customHeight="1" x14ac:dyDescent="0.65"/>
    <row r="338" ht="14.25" customHeight="1" x14ac:dyDescent="0.65"/>
    <row r="339" ht="14.25" customHeight="1" x14ac:dyDescent="0.65"/>
    <row r="340" ht="14.25" customHeight="1" x14ac:dyDescent="0.65"/>
    <row r="341" ht="14.25" customHeight="1" x14ac:dyDescent="0.65"/>
    <row r="342" ht="14.25" customHeight="1" x14ac:dyDescent="0.65"/>
    <row r="343" ht="14.25" customHeight="1" x14ac:dyDescent="0.65"/>
    <row r="344" ht="14.25" customHeight="1" x14ac:dyDescent="0.65"/>
    <row r="345" ht="14.25" customHeight="1" x14ac:dyDescent="0.65"/>
    <row r="346" ht="14.25" customHeight="1" x14ac:dyDescent="0.65"/>
    <row r="347" ht="14.25" customHeight="1" x14ac:dyDescent="0.65"/>
    <row r="348" ht="14.25" customHeight="1" x14ac:dyDescent="0.65"/>
    <row r="349" ht="14.25" customHeight="1" x14ac:dyDescent="0.65"/>
    <row r="350" ht="14.25" customHeight="1" x14ac:dyDescent="0.65"/>
    <row r="351" ht="14.25" customHeight="1" x14ac:dyDescent="0.65"/>
    <row r="352" ht="14.25" customHeight="1" x14ac:dyDescent="0.65"/>
    <row r="353" ht="14.25" customHeight="1" x14ac:dyDescent="0.65"/>
    <row r="354" ht="14.25" customHeight="1" x14ac:dyDescent="0.65"/>
    <row r="355" ht="14.25" customHeight="1" x14ac:dyDescent="0.65"/>
    <row r="356" ht="14.25" customHeight="1" x14ac:dyDescent="0.65"/>
    <row r="357" ht="14.25" customHeight="1" x14ac:dyDescent="0.65"/>
    <row r="358" ht="14.25" customHeight="1" x14ac:dyDescent="0.65"/>
    <row r="359" ht="14.25" customHeight="1" x14ac:dyDescent="0.65"/>
    <row r="360" ht="14.25" customHeight="1" x14ac:dyDescent="0.65"/>
    <row r="361" ht="14.25" customHeight="1" x14ac:dyDescent="0.65"/>
    <row r="362" ht="14.25" customHeight="1" x14ac:dyDescent="0.65"/>
    <row r="363" ht="14.25" customHeight="1" x14ac:dyDescent="0.65"/>
    <row r="364" ht="14.25" customHeight="1" x14ac:dyDescent="0.65"/>
    <row r="365" ht="14.25" customHeight="1" x14ac:dyDescent="0.65"/>
    <row r="366" ht="14.25" customHeight="1" x14ac:dyDescent="0.65"/>
    <row r="367" ht="14.25" customHeight="1" x14ac:dyDescent="0.65"/>
    <row r="368" ht="14.25" customHeight="1" x14ac:dyDescent="0.65"/>
    <row r="369" ht="14.25" customHeight="1" x14ac:dyDescent="0.65"/>
    <row r="370" ht="14.25" customHeight="1" x14ac:dyDescent="0.65"/>
    <row r="371" ht="14.25" customHeight="1" x14ac:dyDescent="0.65"/>
    <row r="372" ht="14.25" customHeight="1" x14ac:dyDescent="0.65"/>
    <row r="373" ht="14.25" customHeight="1" x14ac:dyDescent="0.65"/>
    <row r="374" ht="14.25" customHeight="1" x14ac:dyDescent="0.65"/>
    <row r="375" ht="14.25" customHeight="1" x14ac:dyDescent="0.65"/>
    <row r="376" ht="14.25" customHeight="1" x14ac:dyDescent="0.65"/>
    <row r="377" ht="14.25" customHeight="1" x14ac:dyDescent="0.65"/>
    <row r="378" ht="14.25" customHeight="1" x14ac:dyDescent="0.65"/>
    <row r="379" ht="14.25" customHeight="1" x14ac:dyDescent="0.65"/>
    <row r="380" ht="14.25" customHeight="1" x14ac:dyDescent="0.65"/>
    <row r="381" ht="14.25" customHeight="1" x14ac:dyDescent="0.65"/>
    <row r="382" ht="14.25" customHeight="1" x14ac:dyDescent="0.65"/>
    <row r="383" ht="14.25" customHeight="1" x14ac:dyDescent="0.65"/>
    <row r="384" ht="14.25" customHeight="1" x14ac:dyDescent="0.65"/>
    <row r="385" ht="14.25" customHeight="1" x14ac:dyDescent="0.65"/>
    <row r="386" ht="14.25" customHeight="1" x14ac:dyDescent="0.65"/>
    <row r="387" ht="14.25" customHeight="1" x14ac:dyDescent="0.65"/>
    <row r="388" ht="14.25" customHeight="1" x14ac:dyDescent="0.65"/>
    <row r="389" ht="14.25" customHeight="1" x14ac:dyDescent="0.65"/>
    <row r="390" ht="14.25" customHeight="1" x14ac:dyDescent="0.65"/>
    <row r="391" ht="14.25" customHeight="1" x14ac:dyDescent="0.65"/>
    <row r="392" ht="14.25" customHeight="1" x14ac:dyDescent="0.65"/>
    <row r="393" ht="14.25" customHeight="1" x14ac:dyDescent="0.65"/>
    <row r="394" ht="14.25" customHeight="1" x14ac:dyDescent="0.65"/>
    <row r="395" ht="14.25" customHeight="1" x14ac:dyDescent="0.65"/>
    <row r="396" ht="14.25" customHeight="1" x14ac:dyDescent="0.65"/>
    <row r="397" ht="14.25" customHeight="1" x14ac:dyDescent="0.65"/>
    <row r="398" ht="14.25" customHeight="1" x14ac:dyDescent="0.65"/>
    <row r="399" ht="14.25" customHeight="1" x14ac:dyDescent="0.65"/>
    <row r="400" ht="14.25" customHeight="1" x14ac:dyDescent="0.65"/>
    <row r="401" ht="14.25" customHeight="1" x14ac:dyDescent="0.65"/>
    <row r="402" ht="14.25" customHeight="1" x14ac:dyDescent="0.65"/>
    <row r="403" ht="14.25" customHeight="1" x14ac:dyDescent="0.65"/>
    <row r="404" ht="14.25" customHeight="1" x14ac:dyDescent="0.65"/>
    <row r="405" ht="14.25" customHeight="1" x14ac:dyDescent="0.65"/>
    <row r="406" ht="14.25" customHeight="1" x14ac:dyDescent="0.65"/>
    <row r="407" ht="14.25" customHeight="1" x14ac:dyDescent="0.65"/>
    <row r="408" ht="14.25" customHeight="1" x14ac:dyDescent="0.65"/>
    <row r="409" ht="14.25" customHeight="1" x14ac:dyDescent="0.65"/>
    <row r="410" ht="14.25" customHeight="1" x14ac:dyDescent="0.65"/>
    <row r="411" ht="14.25" customHeight="1" x14ac:dyDescent="0.65"/>
    <row r="412" ht="14.25" customHeight="1" x14ac:dyDescent="0.65"/>
    <row r="413" ht="14.25" customHeight="1" x14ac:dyDescent="0.65"/>
    <row r="414" ht="14.25" customHeight="1" x14ac:dyDescent="0.65"/>
    <row r="415" ht="14.25" customHeight="1" x14ac:dyDescent="0.65"/>
    <row r="416" ht="14.25" customHeight="1" x14ac:dyDescent="0.65"/>
    <row r="417" ht="14.25" customHeight="1" x14ac:dyDescent="0.65"/>
    <row r="418" ht="14.25" customHeight="1" x14ac:dyDescent="0.65"/>
    <row r="419" ht="14.25" customHeight="1" x14ac:dyDescent="0.65"/>
    <row r="420" ht="14.25" customHeight="1" x14ac:dyDescent="0.65"/>
    <row r="421" ht="14.25" customHeight="1" x14ac:dyDescent="0.65"/>
    <row r="422" ht="14.25" customHeight="1" x14ac:dyDescent="0.65"/>
    <row r="423" ht="14.25" customHeight="1" x14ac:dyDescent="0.65"/>
    <row r="424" ht="14.25" customHeight="1" x14ac:dyDescent="0.65"/>
    <row r="425" ht="14.25" customHeight="1" x14ac:dyDescent="0.65"/>
    <row r="426" ht="14.25" customHeight="1" x14ac:dyDescent="0.65"/>
    <row r="427" ht="14.25" customHeight="1" x14ac:dyDescent="0.65"/>
    <row r="428" ht="14.25" customHeight="1" x14ac:dyDescent="0.65"/>
    <row r="429" ht="14.25" customHeight="1" x14ac:dyDescent="0.65"/>
    <row r="430" ht="14.25" customHeight="1" x14ac:dyDescent="0.65"/>
    <row r="431" ht="14.25" customHeight="1" x14ac:dyDescent="0.65"/>
    <row r="432" ht="14.25" customHeight="1" x14ac:dyDescent="0.65"/>
    <row r="433" ht="14.25" customHeight="1" x14ac:dyDescent="0.65"/>
    <row r="434" ht="14.25" customHeight="1" x14ac:dyDescent="0.65"/>
    <row r="435" ht="14.25" customHeight="1" x14ac:dyDescent="0.65"/>
    <row r="436" ht="14.25" customHeight="1" x14ac:dyDescent="0.65"/>
    <row r="437" ht="14.25" customHeight="1" x14ac:dyDescent="0.65"/>
    <row r="438" ht="14.25" customHeight="1" x14ac:dyDescent="0.65"/>
    <row r="439" ht="14.25" customHeight="1" x14ac:dyDescent="0.65"/>
    <row r="440" ht="14.25" customHeight="1" x14ac:dyDescent="0.65"/>
    <row r="441" ht="14.25" customHeight="1" x14ac:dyDescent="0.65"/>
    <row r="442" ht="14.25" customHeight="1" x14ac:dyDescent="0.65"/>
    <row r="443" ht="14.25" customHeight="1" x14ac:dyDescent="0.65"/>
    <row r="444" ht="14.25" customHeight="1" x14ac:dyDescent="0.65"/>
    <row r="445" ht="14.25" customHeight="1" x14ac:dyDescent="0.65"/>
    <row r="446" ht="14.25" customHeight="1" x14ac:dyDescent="0.65"/>
    <row r="447" ht="14.25" customHeight="1" x14ac:dyDescent="0.65"/>
    <row r="448" ht="14.25" customHeight="1" x14ac:dyDescent="0.65"/>
    <row r="449" ht="14.25" customHeight="1" x14ac:dyDescent="0.65"/>
    <row r="450" ht="14.25" customHeight="1" x14ac:dyDescent="0.65"/>
    <row r="451" ht="14.25" customHeight="1" x14ac:dyDescent="0.65"/>
    <row r="452" ht="14.25" customHeight="1" x14ac:dyDescent="0.65"/>
    <row r="453" ht="14.25" customHeight="1" x14ac:dyDescent="0.65"/>
    <row r="454" ht="14.25" customHeight="1" x14ac:dyDescent="0.65"/>
    <row r="455" ht="14.25" customHeight="1" x14ac:dyDescent="0.65"/>
    <row r="456" ht="14.25" customHeight="1" x14ac:dyDescent="0.65"/>
    <row r="457" ht="14.25" customHeight="1" x14ac:dyDescent="0.65"/>
    <row r="458" ht="14.25" customHeight="1" x14ac:dyDescent="0.65"/>
    <row r="459" ht="14.25" customHeight="1" x14ac:dyDescent="0.65"/>
    <row r="460" ht="14.25" customHeight="1" x14ac:dyDescent="0.65"/>
    <row r="461" ht="14.25" customHeight="1" x14ac:dyDescent="0.65"/>
    <row r="462" ht="14.25" customHeight="1" x14ac:dyDescent="0.65"/>
    <row r="463" ht="14.25" customHeight="1" x14ac:dyDescent="0.65"/>
    <row r="464" ht="14.25" customHeight="1" x14ac:dyDescent="0.65"/>
    <row r="465" ht="14.25" customHeight="1" x14ac:dyDescent="0.65"/>
    <row r="466" ht="14.25" customHeight="1" x14ac:dyDescent="0.65"/>
    <row r="467" ht="14.25" customHeight="1" x14ac:dyDescent="0.65"/>
    <row r="468" ht="14.25" customHeight="1" x14ac:dyDescent="0.65"/>
    <row r="469" ht="14.25" customHeight="1" x14ac:dyDescent="0.65"/>
    <row r="470" ht="14.25" customHeight="1" x14ac:dyDescent="0.65"/>
    <row r="471" ht="14.25" customHeight="1" x14ac:dyDescent="0.65"/>
    <row r="472" ht="14.25" customHeight="1" x14ac:dyDescent="0.65"/>
    <row r="473" ht="14.25" customHeight="1" x14ac:dyDescent="0.65"/>
    <row r="474" ht="14.25" customHeight="1" x14ac:dyDescent="0.65"/>
    <row r="475" ht="14.25" customHeight="1" x14ac:dyDescent="0.65"/>
    <row r="476" ht="14.25" customHeight="1" x14ac:dyDescent="0.65"/>
    <row r="477" ht="14.25" customHeight="1" x14ac:dyDescent="0.65"/>
    <row r="478" ht="14.25" customHeight="1" x14ac:dyDescent="0.65"/>
    <row r="479" ht="14.25" customHeight="1" x14ac:dyDescent="0.65"/>
    <row r="480" ht="14.25" customHeight="1" x14ac:dyDescent="0.65"/>
    <row r="481" ht="14.25" customHeight="1" x14ac:dyDescent="0.65"/>
    <row r="482" ht="14.25" customHeight="1" x14ac:dyDescent="0.65"/>
    <row r="483" ht="14.25" customHeight="1" x14ac:dyDescent="0.65"/>
    <row r="484" ht="14.25" customHeight="1" x14ac:dyDescent="0.65"/>
    <row r="485" ht="14.25" customHeight="1" x14ac:dyDescent="0.65"/>
    <row r="486" ht="14.25" customHeight="1" x14ac:dyDescent="0.65"/>
    <row r="487" ht="14.25" customHeight="1" x14ac:dyDescent="0.65"/>
    <row r="488" ht="14.25" customHeight="1" x14ac:dyDescent="0.65"/>
    <row r="489" ht="14.25" customHeight="1" x14ac:dyDescent="0.65"/>
    <row r="490" ht="14.25" customHeight="1" x14ac:dyDescent="0.65"/>
    <row r="491" ht="14.25" customHeight="1" x14ac:dyDescent="0.65"/>
    <row r="492" ht="14.25" customHeight="1" x14ac:dyDescent="0.65"/>
    <row r="493" ht="14.25" customHeight="1" x14ac:dyDescent="0.65"/>
    <row r="494" ht="14.25" customHeight="1" x14ac:dyDescent="0.65"/>
    <row r="495" ht="14.25" customHeight="1" x14ac:dyDescent="0.65"/>
    <row r="496" ht="14.25" customHeight="1" x14ac:dyDescent="0.65"/>
    <row r="497" ht="14.25" customHeight="1" x14ac:dyDescent="0.65"/>
    <row r="498" ht="14.25" customHeight="1" x14ac:dyDescent="0.65"/>
    <row r="499" ht="14.25" customHeight="1" x14ac:dyDescent="0.65"/>
    <row r="500" ht="14.25" customHeight="1" x14ac:dyDescent="0.65"/>
    <row r="501" ht="14.25" customHeight="1" x14ac:dyDescent="0.65"/>
    <row r="502" ht="14.25" customHeight="1" x14ac:dyDescent="0.65"/>
    <row r="503" ht="14.25" customHeight="1" x14ac:dyDescent="0.65"/>
    <row r="504" ht="14.25" customHeight="1" x14ac:dyDescent="0.65"/>
    <row r="505" ht="14.25" customHeight="1" x14ac:dyDescent="0.65"/>
    <row r="506" ht="14.25" customHeight="1" x14ac:dyDescent="0.65"/>
    <row r="507" ht="14.25" customHeight="1" x14ac:dyDescent="0.65"/>
    <row r="508" ht="14.25" customHeight="1" x14ac:dyDescent="0.65"/>
    <row r="509" ht="14.25" customHeight="1" x14ac:dyDescent="0.65"/>
    <row r="510" ht="14.25" customHeight="1" x14ac:dyDescent="0.65"/>
    <row r="511" ht="14.25" customHeight="1" x14ac:dyDescent="0.65"/>
    <row r="512" ht="14.25" customHeight="1" x14ac:dyDescent="0.65"/>
    <row r="513" ht="14.25" customHeight="1" x14ac:dyDescent="0.65"/>
    <row r="514" ht="14.25" customHeight="1" x14ac:dyDescent="0.65"/>
    <row r="515" ht="14.25" customHeight="1" x14ac:dyDescent="0.65"/>
    <row r="516" ht="14.25" customHeight="1" x14ac:dyDescent="0.65"/>
    <row r="517" ht="14.25" customHeight="1" x14ac:dyDescent="0.65"/>
    <row r="518" ht="14.25" customHeight="1" x14ac:dyDescent="0.65"/>
    <row r="519" ht="14.25" customHeight="1" x14ac:dyDescent="0.65"/>
    <row r="520" ht="14.25" customHeight="1" x14ac:dyDescent="0.65"/>
    <row r="521" ht="14.25" customHeight="1" x14ac:dyDescent="0.65"/>
    <row r="522" ht="14.25" customHeight="1" x14ac:dyDescent="0.65"/>
    <row r="523" ht="14.25" customHeight="1" x14ac:dyDescent="0.65"/>
    <row r="524" ht="14.25" customHeight="1" x14ac:dyDescent="0.65"/>
    <row r="525" ht="14.25" customHeight="1" x14ac:dyDescent="0.65"/>
    <row r="526" ht="14.25" customHeight="1" x14ac:dyDescent="0.65"/>
    <row r="527" ht="14.25" customHeight="1" x14ac:dyDescent="0.65"/>
    <row r="528" ht="14.25" customHeight="1" x14ac:dyDescent="0.65"/>
    <row r="529" ht="14.25" customHeight="1" x14ac:dyDescent="0.65"/>
    <row r="530" ht="14.25" customHeight="1" x14ac:dyDescent="0.65"/>
    <row r="531" ht="14.25" customHeight="1" x14ac:dyDescent="0.65"/>
    <row r="532" ht="14.25" customHeight="1" x14ac:dyDescent="0.65"/>
    <row r="533" ht="14.25" customHeight="1" x14ac:dyDescent="0.65"/>
    <row r="534" ht="14.25" customHeight="1" x14ac:dyDescent="0.65"/>
    <row r="535" ht="14.25" customHeight="1" x14ac:dyDescent="0.65"/>
    <row r="536" ht="14.25" customHeight="1" x14ac:dyDescent="0.65"/>
    <row r="537" ht="14.25" customHeight="1" x14ac:dyDescent="0.65"/>
    <row r="538" ht="14.25" customHeight="1" x14ac:dyDescent="0.65"/>
    <row r="539" ht="14.25" customHeight="1" x14ac:dyDescent="0.65"/>
    <row r="540" ht="14.25" customHeight="1" x14ac:dyDescent="0.65"/>
    <row r="541" ht="14.25" customHeight="1" x14ac:dyDescent="0.65"/>
    <row r="542" ht="14.25" customHeight="1" x14ac:dyDescent="0.65"/>
    <row r="543" ht="14.25" customHeight="1" x14ac:dyDescent="0.65"/>
    <row r="544" ht="14.25" customHeight="1" x14ac:dyDescent="0.65"/>
    <row r="545" ht="14.25" customHeight="1" x14ac:dyDescent="0.65"/>
    <row r="546" ht="14.25" customHeight="1" x14ac:dyDescent="0.65"/>
    <row r="547" ht="14.25" customHeight="1" x14ac:dyDescent="0.65"/>
    <row r="548" ht="14.25" customHeight="1" x14ac:dyDescent="0.65"/>
    <row r="549" ht="14.25" customHeight="1" x14ac:dyDescent="0.65"/>
    <row r="550" ht="14.25" customHeight="1" x14ac:dyDescent="0.65"/>
    <row r="551" ht="14.25" customHeight="1" x14ac:dyDescent="0.65"/>
    <row r="552" ht="14.25" customHeight="1" x14ac:dyDescent="0.65"/>
    <row r="553" ht="14.25" customHeight="1" x14ac:dyDescent="0.65"/>
    <row r="554" ht="14.25" customHeight="1" x14ac:dyDescent="0.65"/>
    <row r="555" ht="14.25" customHeight="1" x14ac:dyDescent="0.65"/>
    <row r="556" ht="14.25" customHeight="1" x14ac:dyDescent="0.65"/>
    <row r="557" ht="14.25" customHeight="1" x14ac:dyDescent="0.65"/>
    <row r="558" ht="14.25" customHeight="1" x14ac:dyDescent="0.65"/>
    <row r="559" ht="14.25" customHeight="1" x14ac:dyDescent="0.65"/>
    <row r="560" ht="14.25" customHeight="1" x14ac:dyDescent="0.65"/>
    <row r="561" ht="14.25" customHeight="1" x14ac:dyDescent="0.65"/>
    <row r="562" ht="14.25" customHeight="1" x14ac:dyDescent="0.65"/>
    <row r="563" ht="14.25" customHeight="1" x14ac:dyDescent="0.65"/>
    <row r="564" ht="14.25" customHeight="1" x14ac:dyDescent="0.65"/>
    <row r="565" ht="14.25" customHeight="1" x14ac:dyDescent="0.65"/>
    <row r="566" ht="14.25" customHeight="1" x14ac:dyDescent="0.65"/>
    <row r="567" ht="14.25" customHeight="1" x14ac:dyDescent="0.65"/>
    <row r="568" ht="14.25" customHeight="1" x14ac:dyDescent="0.65"/>
    <row r="569" ht="14.25" customHeight="1" x14ac:dyDescent="0.65"/>
    <row r="570" ht="14.25" customHeight="1" x14ac:dyDescent="0.65"/>
    <row r="571" ht="14.25" customHeight="1" x14ac:dyDescent="0.65"/>
    <row r="572" ht="14.25" customHeight="1" x14ac:dyDescent="0.65"/>
    <row r="573" ht="14.25" customHeight="1" x14ac:dyDescent="0.65"/>
    <row r="574" ht="14.25" customHeight="1" x14ac:dyDescent="0.65"/>
    <row r="575" ht="14.25" customHeight="1" x14ac:dyDescent="0.65"/>
    <row r="576" ht="14.25" customHeight="1" x14ac:dyDescent="0.65"/>
    <row r="577" ht="14.25" customHeight="1" x14ac:dyDescent="0.65"/>
    <row r="578" ht="14.25" customHeight="1" x14ac:dyDescent="0.65"/>
    <row r="579" ht="14.25" customHeight="1" x14ac:dyDescent="0.65"/>
    <row r="580" ht="14.25" customHeight="1" x14ac:dyDescent="0.65"/>
    <row r="581" ht="14.25" customHeight="1" x14ac:dyDescent="0.65"/>
    <row r="582" ht="14.25" customHeight="1" x14ac:dyDescent="0.65"/>
    <row r="583" ht="14.25" customHeight="1" x14ac:dyDescent="0.65"/>
    <row r="584" ht="14.25" customHeight="1" x14ac:dyDescent="0.65"/>
    <row r="585" ht="14.25" customHeight="1" x14ac:dyDescent="0.65"/>
    <row r="586" ht="14.25" customHeight="1" x14ac:dyDescent="0.65"/>
    <row r="587" ht="14.25" customHeight="1" x14ac:dyDescent="0.65"/>
    <row r="588" ht="14.25" customHeight="1" x14ac:dyDescent="0.65"/>
    <row r="589" ht="14.25" customHeight="1" x14ac:dyDescent="0.65"/>
    <row r="590" ht="14.25" customHeight="1" x14ac:dyDescent="0.65"/>
    <row r="591" ht="14.25" customHeight="1" x14ac:dyDescent="0.65"/>
    <row r="592" ht="14.25" customHeight="1" x14ac:dyDescent="0.65"/>
    <row r="593" ht="14.25" customHeight="1" x14ac:dyDescent="0.65"/>
    <row r="594" ht="14.25" customHeight="1" x14ac:dyDescent="0.65"/>
    <row r="595" ht="14.25" customHeight="1" x14ac:dyDescent="0.65"/>
    <row r="596" ht="14.25" customHeight="1" x14ac:dyDescent="0.65"/>
    <row r="597" ht="14.25" customHeight="1" x14ac:dyDescent="0.65"/>
    <row r="598" ht="14.25" customHeight="1" x14ac:dyDescent="0.65"/>
    <row r="599" ht="14.25" customHeight="1" x14ac:dyDescent="0.65"/>
    <row r="600" ht="14.25" customHeight="1" x14ac:dyDescent="0.65"/>
    <row r="601" ht="14.25" customHeight="1" x14ac:dyDescent="0.65"/>
    <row r="602" ht="14.25" customHeight="1" x14ac:dyDescent="0.65"/>
    <row r="603" ht="14.25" customHeight="1" x14ac:dyDescent="0.65"/>
    <row r="604" ht="14.25" customHeight="1" x14ac:dyDescent="0.65"/>
    <row r="605" ht="14.25" customHeight="1" x14ac:dyDescent="0.65"/>
    <row r="606" ht="14.25" customHeight="1" x14ac:dyDescent="0.65"/>
    <row r="607" ht="14.25" customHeight="1" x14ac:dyDescent="0.65"/>
    <row r="608" ht="14.25" customHeight="1" x14ac:dyDescent="0.65"/>
    <row r="609" ht="14.25" customHeight="1" x14ac:dyDescent="0.65"/>
    <row r="610" ht="14.25" customHeight="1" x14ac:dyDescent="0.65"/>
    <row r="611" ht="14.25" customHeight="1" x14ac:dyDescent="0.65"/>
    <row r="612" ht="14.25" customHeight="1" x14ac:dyDescent="0.65"/>
    <row r="613" ht="14.25" customHeight="1" x14ac:dyDescent="0.65"/>
    <row r="614" ht="14.25" customHeight="1" x14ac:dyDescent="0.65"/>
    <row r="615" ht="14.25" customHeight="1" x14ac:dyDescent="0.65"/>
    <row r="616" ht="14.25" customHeight="1" x14ac:dyDescent="0.65"/>
    <row r="617" ht="14.25" customHeight="1" x14ac:dyDescent="0.65"/>
    <row r="618" ht="14.25" customHeight="1" x14ac:dyDescent="0.65"/>
    <row r="619" ht="14.25" customHeight="1" x14ac:dyDescent="0.65"/>
    <row r="620" ht="14.25" customHeight="1" x14ac:dyDescent="0.65"/>
    <row r="621" ht="14.25" customHeight="1" x14ac:dyDescent="0.65"/>
    <row r="622" ht="14.25" customHeight="1" x14ac:dyDescent="0.65"/>
    <row r="623" ht="14.25" customHeight="1" x14ac:dyDescent="0.65"/>
    <row r="624" ht="14.25" customHeight="1" x14ac:dyDescent="0.65"/>
    <row r="625" ht="14.25" customHeight="1" x14ac:dyDescent="0.65"/>
    <row r="626" ht="14.25" customHeight="1" x14ac:dyDescent="0.65"/>
    <row r="627" ht="14.25" customHeight="1" x14ac:dyDescent="0.65"/>
    <row r="628" ht="14.25" customHeight="1" x14ac:dyDescent="0.65"/>
    <row r="629" ht="14.25" customHeight="1" x14ac:dyDescent="0.65"/>
    <row r="630" ht="14.25" customHeight="1" x14ac:dyDescent="0.65"/>
    <row r="631" ht="14.25" customHeight="1" x14ac:dyDescent="0.65"/>
    <row r="632" ht="14.25" customHeight="1" x14ac:dyDescent="0.65"/>
    <row r="633" ht="14.25" customHeight="1" x14ac:dyDescent="0.65"/>
    <row r="634" ht="14.25" customHeight="1" x14ac:dyDescent="0.65"/>
    <row r="635" ht="14.25" customHeight="1" x14ac:dyDescent="0.65"/>
    <row r="636" ht="14.25" customHeight="1" x14ac:dyDescent="0.65"/>
    <row r="637" ht="14.25" customHeight="1" x14ac:dyDescent="0.65"/>
    <row r="638" ht="14.25" customHeight="1" x14ac:dyDescent="0.65"/>
    <row r="639" ht="14.25" customHeight="1" x14ac:dyDescent="0.65"/>
    <row r="640" ht="14.25" customHeight="1" x14ac:dyDescent="0.65"/>
    <row r="641" ht="14.25" customHeight="1" x14ac:dyDescent="0.65"/>
    <row r="642" ht="14.25" customHeight="1" x14ac:dyDescent="0.65"/>
    <row r="643" ht="14.25" customHeight="1" x14ac:dyDescent="0.65"/>
    <row r="644" ht="14.25" customHeight="1" x14ac:dyDescent="0.65"/>
    <row r="645" ht="14.25" customHeight="1" x14ac:dyDescent="0.65"/>
    <row r="646" ht="14.25" customHeight="1" x14ac:dyDescent="0.65"/>
    <row r="647" ht="14.25" customHeight="1" x14ac:dyDescent="0.65"/>
    <row r="648" ht="14.25" customHeight="1" x14ac:dyDescent="0.65"/>
    <row r="649" ht="14.25" customHeight="1" x14ac:dyDescent="0.65"/>
    <row r="650" ht="14.25" customHeight="1" x14ac:dyDescent="0.65"/>
    <row r="651" ht="14.25" customHeight="1" x14ac:dyDescent="0.65"/>
    <row r="652" ht="14.25" customHeight="1" x14ac:dyDescent="0.65"/>
    <row r="653" ht="14.25" customHeight="1" x14ac:dyDescent="0.65"/>
    <row r="654" ht="14.25" customHeight="1" x14ac:dyDescent="0.65"/>
    <row r="655" ht="14.25" customHeight="1" x14ac:dyDescent="0.65"/>
    <row r="656" ht="14.25" customHeight="1" x14ac:dyDescent="0.65"/>
    <row r="657" ht="14.25" customHeight="1" x14ac:dyDescent="0.65"/>
    <row r="658" ht="14.25" customHeight="1" x14ac:dyDescent="0.65"/>
    <row r="659" ht="14.25" customHeight="1" x14ac:dyDescent="0.65"/>
    <row r="660" ht="14.25" customHeight="1" x14ac:dyDescent="0.65"/>
    <row r="661" ht="14.25" customHeight="1" x14ac:dyDescent="0.65"/>
    <row r="662" ht="14.25" customHeight="1" x14ac:dyDescent="0.65"/>
    <row r="663" ht="14.25" customHeight="1" x14ac:dyDescent="0.65"/>
    <row r="664" ht="14.25" customHeight="1" x14ac:dyDescent="0.65"/>
    <row r="665" ht="14.25" customHeight="1" x14ac:dyDescent="0.65"/>
    <row r="666" ht="14.25" customHeight="1" x14ac:dyDescent="0.65"/>
    <row r="667" ht="14.25" customHeight="1" x14ac:dyDescent="0.65"/>
    <row r="668" ht="14.25" customHeight="1" x14ac:dyDescent="0.65"/>
    <row r="669" ht="14.25" customHeight="1" x14ac:dyDescent="0.65"/>
    <row r="670" ht="14.25" customHeight="1" x14ac:dyDescent="0.65"/>
    <row r="671" ht="14.25" customHeight="1" x14ac:dyDescent="0.65"/>
    <row r="672" ht="14.25" customHeight="1" x14ac:dyDescent="0.65"/>
    <row r="673" ht="14.25" customHeight="1" x14ac:dyDescent="0.65"/>
    <row r="674" ht="14.25" customHeight="1" x14ac:dyDescent="0.65"/>
    <row r="675" ht="14.25" customHeight="1" x14ac:dyDescent="0.65"/>
    <row r="676" ht="14.25" customHeight="1" x14ac:dyDescent="0.65"/>
    <row r="677" ht="14.25" customHeight="1" x14ac:dyDescent="0.65"/>
    <row r="678" ht="14.25" customHeight="1" x14ac:dyDescent="0.65"/>
    <row r="679" ht="14.25" customHeight="1" x14ac:dyDescent="0.65"/>
    <row r="680" ht="14.25" customHeight="1" x14ac:dyDescent="0.65"/>
    <row r="681" ht="14.25" customHeight="1" x14ac:dyDescent="0.65"/>
    <row r="682" ht="14.25" customHeight="1" x14ac:dyDescent="0.65"/>
    <row r="683" ht="14.25" customHeight="1" x14ac:dyDescent="0.65"/>
    <row r="684" ht="14.25" customHeight="1" x14ac:dyDescent="0.65"/>
    <row r="685" ht="14.25" customHeight="1" x14ac:dyDescent="0.65"/>
    <row r="686" ht="14.25" customHeight="1" x14ac:dyDescent="0.65"/>
    <row r="687" ht="14.25" customHeight="1" x14ac:dyDescent="0.65"/>
    <row r="688" ht="14.25" customHeight="1" x14ac:dyDescent="0.65"/>
    <row r="689" ht="14.25" customHeight="1" x14ac:dyDescent="0.65"/>
    <row r="690" ht="14.25" customHeight="1" x14ac:dyDescent="0.65"/>
    <row r="691" ht="14.25" customHeight="1" x14ac:dyDescent="0.65"/>
    <row r="692" ht="14.25" customHeight="1" x14ac:dyDescent="0.65"/>
    <row r="693" ht="14.25" customHeight="1" x14ac:dyDescent="0.65"/>
    <row r="694" ht="14.25" customHeight="1" x14ac:dyDescent="0.65"/>
    <row r="695" ht="14.25" customHeight="1" x14ac:dyDescent="0.65"/>
    <row r="696" ht="14.25" customHeight="1" x14ac:dyDescent="0.65"/>
    <row r="697" ht="14.25" customHeight="1" x14ac:dyDescent="0.65"/>
    <row r="698" ht="14.25" customHeight="1" x14ac:dyDescent="0.65"/>
    <row r="699" ht="14.25" customHeight="1" x14ac:dyDescent="0.65"/>
    <row r="700" ht="14.25" customHeight="1" x14ac:dyDescent="0.65"/>
    <row r="701" ht="14.25" customHeight="1" x14ac:dyDescent="0.65"/>
    <row r="702" ht="14.25" customHeight="1" x14ac:dyDescent="0.65"/>
    <row r="703" ht="14.25" customHeight="1" x14ac:dyDescent="0.65"/>
    <row r="704" ht="14.25" customHeight="1" x14ac:dyDescent="0.65"/>
    <row r="705" ht="14.25" customHeight="1" x14ac:dyDescent="0.65"/>
    <row r="706" ht="14.25" customHeight="1" x14ac:dyDescent="0.65"/>
    <row r="707" ht="14.25" customHeight="1" x14ac:dyDescent="0.65"/>
    <row r="708" ht="14.25" customHeight="1" x14ac:dyDescent="0.65"/>
    <row r="709" ht="14.25" customHeight="1" x14ac:dyDescent="0.65"/>
    <row r="710" ht="14.25" customHeight="1" x14ac:dyDescent="0.65"/>
    <row r="711" ht="14.25" customHeight="1" x14ac:dyDescent="0.65"/>
    <row r="712" ht="14.25" customHeight="1" x14ac:dyDescent="0.65"/>
    <row r="713" ht="14.25" customHeight="1" x14ac:dyDescent="0.65"/>
    <row r="714" ht="14.25" customHeight="1" x14ac:dyDescent="0.65"/>
    <row r="715" ht="14.25" customHeight="1" x14ac:dyDescent="0.65"/>
    <row r="716" ht="14.25" customHeight="1" x14ac:dyDescent="0.65"/>
    <row r="717" ht="14.25" customHeight="1" x14ac:dyDescent="0.65"/>
    <row r="718" ht="14.25" customHeight="1" x14ac:dyDescent="0.65"/>
    <row r="719" ht="14.25" customHeight="1" x14ac:dyDescent="0.65"/>
    <row r="720" ht="14.25" customHeight="1" x14ac:dyDescent="0.65"/>
    <row r="721" ht="14.25" customHeight="1" x14ac:dyDescent="0.65"/>
    <row r="722" ht="14.25" customHeight="1" x14ac:dyDescent="0.65"/>
    <row r="723" ht="14.25" customHeight="1" x14ac:dyDescent="0.65"/>
    <row r="724" ht="14.25" customHeight="1" x14ac:dyDescent="0.65"/>
    <row r="725" ht="14.25" customHeight="1" x14ac:dyDescent="0.65"/>
    <row r="726" ht="14.25" customHeight="1" x14ac:dyDescent="0.65"/>
    <row r="727" ht="14.25" customHeight="1" x14ac:dyDescent="0.65"/>
    <row r="728" ht="14.25" customHeight="1" x14ac:dyDescent="0.65"/>
    <row r="729" ht="14.25" customHeight="1" x14ac:dyDescent="0.65"/>
    <row r="730" ht="14.25" customHeight="1" x14ac:dyDescent="0.65"/>
    <row r="731" ht="14.25" customHeight="1" x14ac:dyDescent="0.65"/>
    <row r="732" ht="14.25" customHeight="1" x14ac:dyDescent="0.65"/>
    <row r="733" ht="14.25" customHeight="1" x14ac:dyDescent="0.65"/>
    <row r="734" ht="14.25" customHeight="1" x14ac:dyDescent="0.65"/>
    <row r="735" ht="14.25" customHeight="1" x14ac:dyDescent="0.65"/>
    <row r="736" ht="14.25" customHeight="1" x14ac:dyDescent="0.65"/>
    <row r="737" ht="14.25" customHeight="1" x14ac:dyDescent="0.65"/>
    <row r="738" ht="14.25" customHeight="1" x14ac:dyDescent="0.65"/>
    <row r="739" ht="14.25" customHeight="1" x14ac:dyDescent="0.65"/>
    <row r="740" ht="14.25" customHeight="1" x14ac:dyDescent="0.65"/>
    <row r="741" ht="14.25" customHeight="1" x14ac:dyDescent="0.65"/>
    <row r="742" ht="14.25" customHeight="1" x14ac:dyDescent="0.65"/>
    <row r="743" ht="14.25" customHeight="1" x14ac:dyDescent="0.65"/>
    <row r="744" ht="14.25" customHeight="1" x14ac:dyDescent="0.65"/>
    <row r="745" ht="14.25" customHeight="1" x14ac:dyDescent="0.65"/>
    <row r="746" ht="14.25" customHeight="1" x14ac:dyDescent="0.65"/>
    <row r="747" ht="14.25" customHeight="1" x14ac:dyDescent="0.65"/>
    <row r="748" ht="14.25" customHeight="1" x14ac:dyDescent="0.65"/>
    <row r="749" ht="14.25" customHeight="1" x14ac:dyDescent="0.65"/>
    <row r="750" ht="14.25" customHeight="1" x14ac:dyDescent="0.65"/>
    <row r="751" ht="14.25" customHeight="1" x14ac:dyDescent="0.65"/>
    <row r="752" ht="14.25" customHeight="1" x14ac:dyDescent="0.65"/>
    <row r="753" ht="14.25" customHeight="1" x14ac:dyDescent="0.65"/>
    <row r="754" ht="14.25" customHeight="1" x14ac:dyDescent="0.65"/>
    <row r="755" ht="14.25" customHeight="1" x14ac:dyDescent="0.65"/>
    <row r="756" ht="14.25" customHeight="1" x14ac:dyDescent="0.65"/>
    <row r="757" ht="14.25" customHeight="1" x14ac:dyDescent="0.65"/>
    <row r="758" ht="14.25" customHeight="1" x14ac:dyDescent="0.65"/>
    <row r="759" ht="14.25" customHeight="1" x14ac:dyDescent="0.65"/>
    <row r="760" ht="14.25" customHeight="1" x14ac:dyDescent="0.65"/>
    <row r="761" ht="14.25" customHeight="1" x14ac:dyDescent="0.65"/>
    <row r="762" ht="14.25" customHeight="1" x14ac:dyDescent="0.65"/>
    <row r="763" ht="14.25" customHeight="1" x14ac:dyDescent="0.65"/>
    <row r="764" ht="14.25" customHeight="1" x14ac:dyDescent="0.65"/>
    <row r="765" ht="14.25" customHeight="1" x14ac:dyDescent="0.65"/>
    <row r="766" ht="14.25" customHeight="1" x14ac:dyDescent="0.65"/>
    <row r="767" ht="14.25" customHeight="1" x14ac:dyDescent="0.65"/>
    <row r="768" ht="14.25" customHeight="1" x14ac:dyDescent="0.65"/>
    <row r="769" ht="14.25" customHeight="1" x14ac:dyDescent="0.65"/>
    <row r="770" ht="14.25" customHeight="1" x14ac:dyDescent="0.65"/>
    <row r="771" ht="14.25" customHeight="1" x14ac:dyDescent="0.65"/>
    <row r="772" ht="14.25" customHeight="1" x14ac:dyDescent="0.65"/>
    <row r="773" ht="14.25" customHeight="1" x14ac:dyDescent="0.65"/>
    <row r="774" ht="14.25" customHeight="1" x14ac:dyDescent="0.65"/>
    <row r="775" ht="14.25" customHeight="1" x14ac:dyDescent="0.65"/>
    <row r="776" ht="14.25" customHeight="1" x14ac:dyDescent="0.65"/>
    <row r="777" ht="14.25" customHeight="1" x14ac:dyDescent="0.65"/>
    <row r="778" ht="14.25" customHeight="1" x14ac:dyDescent="0.65"/>
    <row r="779" ht="14.25" customHeight="1" x14ac:dyDescent="0.65"/>
    <row r="780" ht="14.25" customHeight="1" x14ac:dyDescent="0.65"/>
    <row r="781" ht="14.25" customHeight="1" x14ac:dyDescent="0.65"/>
    <row r="782" ht="14.25" customHeight="1" x14ac:dyDescent="0.65"/>
    <row r="783" ht="14.25" customHeight="1" x14ac:dyDescent="0.65"/>
    <row r="784" ht="14.25" customHeight="1" x14ac:dyDescent="0.65"/>
    <row r="785" ht="14.25" customHeight="1" x14ac:dyDescent="0.65"/>
    <row r="786" ht="14.25" customHeight="1" x14ac:dyDescent="0.65"/>
    <row r="787" ht="14.25" customHeight="1" x14ac:dyDescent="0.65"/>
    <row r="788" ht="14.25" customHeight="1" x14ac:dyDescent="0.65"/>
    <row r="789" ht="14.25" customHeight="1" x14ac:dyDescent="0.65"/>
    <row r="790" ht="14.25" customHeight="1" x14ac:dyDescent="0.65"/>
    <row r="791" ht="14.25" customHeight="1" x14ac:dyDescent="0.65"/>
    <row r="792" ht="14.25" customHeight="1" x14ac:dyDescent="0.65"/>
    <row r="793" ht="14.25" customHeight="1" x14ac:dyDescent="0.65"/>
    <row r="794" ht="14.25" customHeight="1" x14ac:dyDescent="0.65"/>
    <row r="795" ht="14.25" customHeight="1" x14ac:dyDescent="0.65"/>
    <row r="796" ht="14.25" customHeight="1" x14ac:dyDescent="0.65"/>
    <row r="797" ht="14.25" customHeight="1" x14ac:dyDescent="0.65"/>
    <row r="798" ht="14.25" customHeight="1" x14ac:dyDescent="0.65"/>
    <row r="799" ht="14.25" customHeight="1" x14ac:dyDescent="0.65"/>
    <row r="800" ht="14.25" customHeight="1" x14ac:dyDescent="0.65"/>
    <row r="801" ht="14.25" customHeight="1" x14ac:dyDescent="0.65"/>
    <row r="802" ht="14.25" customHeight="1" x14ac:dyDescent="0.65"/>
    <row r="803" ht="14.25" customHeight="1" x14ac:dyDescent="0.65"/>
    <row r="804" ht="14.25" customHeight="1" x14ac:dyDescent="0.65"/>
    <row r="805" ht="14.25" customHeight="1" x14ac:dyDescent="0.65"/>
    <row r="806" ht="14.25" customHeight="1" x14ac:dyDescent="0.65"/>
    <row r="807" ht="14.25" customHeight="1" x14ac:dyDescent="0.65"/>
    <row r="808" ht="14.25" customHeight="1" x14ac:dyDescent="0.65"/>
    <row r="809" ht="14.25" customHeight="1" x14ac:dyDescent="0.65"/>
    <row r="810" ht="14.25" customHeight="1" x14ac:dyDescent="0.65"/>
    <row r="811" ht="14.25" customHeight="1" x14ac:dyDescent="0.65"/>
    <row r="812" ht="14.25" customHeight="1" x14ac:dyDescent="0.65"/>
    <row r="813" ht="14.25" customHeight="1" x14ac:dyDescent="0.65"/>
    <row r="814" ht="14.25" customHeight="1" x14ac:dyDescent="0.65"/>
    <row r="815" ht="14.25" customHeight="1" x14ac:dyDescent="0.65"/>
    <row r="816" ht="14.25" customHeight="1" x14ac:dyDescent="0.65"/>
    <row r="817" ht="14.25" customHeight="1" x14ac:dyDescent="0.65"/>
    <row r="818" ht="14.25" customHeight="1" x14ac:dyDescent="0.65"/>
    <row r="819" ht="14.25" customHeight="1" x14ac:dyDescent="0.65"/>
    <row r="820" ht="14.25" customHeight="1" x14ac:dyDescent="0.65"/>
    <row r="821" ht="14.25" customHeight="1" x14ac:dyDescent="0.65"/>
    <row r="822" ht="14.25" customHeight="1" x14ac:dyDescent="0.65"/>
    <row r="823" ht="14.25" customHeight="1" x14ac:dyDescent="0.65"/>
    <row r="824" ht="14.25" customHeight="1" x14ac:dyDescent="0.65"/>
    <row r="825" ht="14.25" customHeight="1" x14ac:dyDescent="0.65"/>
    <row r="826" ht="14.25" customHeight="1" x14ac:dyDescent="0.65"/>
    <row r="827" ht="14.25" customHeight="1" x14ac:dyDescent="0.65"/>
    <row r="828" ht="14.25" customHeight="1" x14ac:dyDescent="0.65"/>
    <row r="829" ht="14.25" customHeight="1" x14ac:dyDescent="0.65"/>
    <row r="830" ht="14.25" customHeight="1" x14ac:dyDescent="0.65"/>
    <row r="831" ht="14.25" customHeight="1" x14ac:dyDescent="0.65"/>
    <row r="832" ht="14.25" customHeight="1" x14ac:dyDescent="0.65"/>
    <row r="833" ht="14.25" customHeight="1" x14ac:dyDescent="0.65"/>
    <row r="834" ht="14.25" customHeight="1" x14ac:dyDescent="0.65"/>
    <row r="835" ht="14.25" customHeight="1" x14ac:dyDescent="0.65"/>
    <row r="836" ht="14.25" customHeight="1" x14ac:dyDescent="0.65"/>
    <row r="837" ht="14.25" customHeight="1" x14ac:dyDescent="0.65"/>
    <row r="838" ht="14.25" customHeight="1" x14ac:dyDescent="0.65"/>
    <row r="839" ht="14.25" customHeight="1" x14ac:dyDescent="0.65"/>
    <row r="840" ht="14.25" customHeight="1" x14ac:dyDescent="0.65"/>
    <row r="841" ht="14.25" customHeight="1" x14ac:dyDescent="0.65"/>
    <row r="842" ht="14.25" customHeight="1" x14ac:dyDescent="0.65"/>
    <row r="843" ht="14.25" customHeight="1" x14ac:dyDescent="0.65"/>
    <row r="844" ht="14.25" customHeight="1" x14ac:dyDescent="0.65"/>
    <row r="845" ht="14.25" customHeight="1" x14ac:dyDescent="0.65"/>
    <row r="846" ht="14.25" customHeight="1" x14ac:dyDescent="0.65"/>
    <row r="847" ht="14.25" customHeight="1" x14ac:dyDescent="0.65"/>
    <row r="848" ht="14.25" customHeight="1" x14ac:dyDescent="0.65"/>
    <row r="849" ht="14.25" customHeight="1" x14ac:dyDescent="0.65"/>
    <row r="850" ht="14.25" customHeight="1" x14ac:dyDescent="0.65"/>
    <row r="851" ht="14.25" customHeight="1" x14ac:dyDescent="0.65"/>
    <row r="852" ht="14.25" customHeight="1" x14ac:dyDescent="0.65"/>
    <row r="853" ht="14.25" customHeight="1" x14ac:dyDescent="0.65"/>
    <row r="854" ht="14.25" customHeight="1" x14ac:dyDescent="0.65"/>
    <row r="855" ht="14.25" customHeight="1" x14ac:dyDescent="0.65"/>
    <row r="856" ht="14.25" customHeight="1" x14ac:dyDescent="0.65"/>
    <row r="857" ht="14.25" customHeight="1" x14ac:dyDescent="0.65"/>
    <row r="858" ht="14.25" customHeight="1" x14ac:dyDescent="0.65"/>
    <row r="859" ht="14.25" customHeight="1" x14ac:dyDescent="0.65"/>
    <row r="860" ht="14.25" customHeight="1" x14ac:dyDescent="0.65"/>
    <row r="861" ht="14.25" customHeight="1" x14ac:dyDescent="0.65"/>
    <row r="862" ht="14.25" customHeight="1" x14ac:dyDescent="0.65"/>
    <row r="863" ht="14.25" customHeight="1" x14ac:dyDescent="0.65"/>
    <row r="864" ht="14.25" customHeight="1" x14ac:dyDescent="0.65"/>
    <row r="865" ht="14.25" customHeight="1" x14ac:dyDescent="0.65"/>
    <row r="866" ht="14.25" customHeight="1" x14ac:dyDescent="0.65"/>
    <row r="867" ht="14.25" customHeight="1" x14ac:dyDescent="0.65"/>
    <row r="868" ht="14.25" customHeight="1" x14ac:dyDescent="0.65"/>
    <row r="869" ht="14.25" customHeight="1" x14ac:dyDescent="0.65"/>
    <row r="870" ht="14.25" customHeight="1" x14ac:dyDescent="0.65"/>
    <row r="871" ht="14.25" customHeight="1" x14ac:dyDescent="0.65"/>
    <row r="872" ht="14.25" customHeight="1" x14ac:dyDescent="0.65"/>
    <row r="873" ht="14.25" customHeight="1" x14ac:dyDescent="0.65"/>
    <row r="874" ht="14.25" customHeight="1" x14ac:dyDescent="0.65"/>
    <row r="875" ht="14.25" customHeight="1" x14ac:dyDescent="0.65"/>
    <row r="876" ht="14.25" customHeight="1" x14ac:dyDescent="0.65"/>
    <row r="877" ht="14.25" customHeight="1" x14ac:dyDescent="0.65"/>
    <row r="878" ht="14.25" customHeight="1" x14ac:dyDescent="0.65"/>
    <row r="879" ht="14.25" customHeight="1" x14ac:dyDescent="0.65"/>
    <row r="880" ht="14.25" customHeight="1" x14ac:dyDescent="0.65"/>
    <row r="881" ht="14.25" customHeight="1" x14ac:dyDescent="0.65"/>
    <row r="882" ht="14.25" customHeight="1" x14ac:dyDescent="0.65"/>
    <row r="883" ht="14.25" customHeight="1" x14ac:dyDescent="0.65"/>
    <row r="884" ht="14.25" customHeight="1" x14ac:dyDescent="0.65"/>
    <row r="885" ht="14.25" customHeight="1" x14ac:dyDescent="0.65"/>
    <row r="886" ht="14.25" customHeight="1" x14ac:dyDescent="0.65"/>
    <row r="887" ht="14.25" customHeight="1" x14ac:dyDescent="0.65"/>
    <row r="888" ht="14.25" customHeight="1" x14ac:dyDescent="0.65"/>
    <row r="889" ht="14.25" customHeight="1" x14ac:dyDescent="0.65"/>
    <row r="890" ht="14.25" customHeight="1" x14ac:dyDescent="0.65"/>
    <row r="891" ht="14.25" customHeight="1" x14ac:dyDescent="0.65"/>
    <row r="892" ht="14.25" customHeight="1" x14ac:dyDescent="0.65"/>
    <row r="893" ht="14.25" customHeight="1" x14ac:dyDescent="0.65"/>
    <row r="894" ht="14.25" customHeight="1" x14ac:dyDescent="0.65"/>
    <row r="895" ht="14.25" customHeight="1" x14ac:dyDescent="0.65"/>
    <row r="896" ht="14.25" customHeight="1" x14ac:dyDescent="0.65"/>
    <row r="897" ht="14.25" customHeight="1" x14ac:dyDescent="0.65"/>
    <row r="898" ht="14.25" customHeight="1" x14ac:dyDescent="0.65"/>
    <row r="899" ht="14.25" customHeight="1" x14ac:dyDescent="0.65"/>
    <row r="900" ht="14.25" customHeight="1" x14ac:dyDescent="0.65"/>
    <row r="901" ht="14.25" customHeight="1" x14ac:dyDescent="0.65"/>
    <row r="902" ht="14.25" customHeight="1" x14ac:dyDescent="0.65"/>
    <row r="903" ht="14.25" customHeight="1" x14ac:dyDescent="0.65"/>
    <row r="904" ht="14.25" customHeight="1" x14ac:dyDescent="0.65"/>
    <row r="905" ht="14.25" customHeight="1" x14ac:dyDescent="0.65"/>
    <row r="906" ht="14.25" customHeight="1" x14ac:dyDescent="0.65"/>
    <row r="907" ht="14.25" customHeight="1" x14ac:dyDescent="0.65"/>
    <row r="908" ht="14.25" customHeight="1" x14ac:dyDescent="0.65"/>
    <row r="909" ht="14.25" customHeight="1" x14ac:dyDescent="0.65"/>
    <row r="910" ht="14.25" customHeight="1" x14ac:dyDescent="0.65"/>
    <row r="911" ht="14.25" customHeight="1" x14ac:dyDescent="0.65"/>
    <row r="912" ht="14.25" customHeight="1" x14ac:dyDescent="0.65"/>
    <row r="913" ht="14.25" customHeight="1" x14ac:dyDescent="0.65"/>
    <row r="914" ht="14.25" customHeight="1" x14ac:dyDescent="0.65"/>
    <row r="915" ht="14.25" customHeight="1" x14ac:dyDescent="0.65"/>
    <row r="916" ht="14.25" customHeight="1" x14ac:dyDescent="0.65"/>
    <row r="917" ht="14.25" customHeight="1" x14ac:dyDescent="0.65"/>
    <row r="918" ht="14.25" customHeight="1" x14ac:dyDescent="0.65"/>
    <row r="919" ht="14.25" customHeight="1" x14ac:dyDescent="0.65"/>
    <row r="920" ht="14.25" customHeight="1" x14ac:dyDescent="0.65"/>
    <row r="921" ht="14.25" customHeight="1" x14ac:dyDescent="0.65"/>
    <row r="922" ht="14.25" customHeight="1" x14ac:dyDescent="0.65"/>
    <row r="923" ht="14.25" customHeight="1" x14ac:dyDescent="0.65"/>
    <row r="924" ht="14.25" customHeight="1" x14ac:dyDescent="0.65"/>
    <row r="925" ht="14.25" customHeight="1" x14ac:dyDescent="0.65"/>
    <row r="926" ht="14.25" customHeight="1" x14ac:dyDescent="0.65"/>
    <row r="927" ht="14.25" customHeight="1" x14ac:dyDescent="0.65"/>
    <row r="928" ht="14.25" customHeight="1" x14ac:dyDescent="0.65"/>
    <row r="929" ht="14.25" customHeight="1" x14ac:dyDescent="0.65"/>
    <row r="930" ht="14.25" customHeight="1" x14ac:dyDescent="0.65"/>
    <row r="931" ht="14.25" customHeight="1" x14ac:dyDescent="0.65"/>
    <row r="932" ht="14.25" customHeight="1" x14ac:dyDescent="0.65"/>
    <row r="933" ht="14.25" customHeight="1" x14ac:dyDescent="0.65"/>
    <row r="934" ht="14.25" customHeight="1" x14ac:dyDescent="0.65"/>
    <row r="935" ht="14.25" customHeight="1" x14ac:dyDescent="0.65"/>
    <row r="936" ht="14.25" customHeight="1" x14ac:dyDescent="0.65"/>
    <row r="937" ht="14.25" customHeight="1" x14ac:dyDescent="0.65"/>
    <row r="938" ht="14.25" customHeight="1" x14ac:dyDescent="0.65"/>
    <row r="939" ht="14.25" customHeight="1" x14ac:dyDescent="0.65"/>
    <row r="940" ht="14.25" customHeight="1" x14ac:dyDescent="0.65"/>
    <row r="941" ht="14.25" customHeight="1" x14ac:dyDescent="0.65"/>
    <row r="942" ht="14.25" customHeight="1" x14ac:dyDescent="0.65"/>
    <row r="943" ht="14.25" customHeight="1" x14ac:dyDescent="0.65"/>
    <row r="944" ht="14.25" customHeight="1" x14ac:dyDescent="0.65"/>
    <row r="945" ht="14.25" customHeight="1" x14ac:dyDescent="0.65"/>
    <row r="946" ht="14.25" customHeight="1" x14ac:dyDescent="0.65"/>
    <row r="947" ht="14.25" customHeight="1" x14ac:dyDescent="0.65"/>
    <row r="948" ht="14.25" customHeight="1" x14ac:dyDescent="0.65"/>
    <row r="949" ht="14.25" customHeight="1" x14ac:dyDescent="0.65"/>
    <row r="950" ht="14.25" customHeight="1" x14ac:dyDescent="0.65"/>
    <row r="951" ht="14.25" customHeight="1" x14ac:dyDescent="0.65"/>
    <row r="952" ht="14.25" customHeight="1" x14ac:dyDescent="0.65"/>
    <row r="953" ht="14.25" customHeight="1" x14ac:dyDescent="0.65"/>
    <row r="954" ht="14.25" customHeight="1" x14ac:dyDescent="0.65"/>
    <row r="955" ht="14.25" customHeight="1" x14ac:dyDescent="0.65"/>
    <row r="956" ht="14.25" customHeight="1" x14ac:dyDescent="0.65"/>
    <row r="957" ht="14.25" customHeight="1" x14ac:dyDescent="0.65"/>
    <row r="958" ht="14.25" customHeight="1" x14ac:dyDescent="0.65"/>
    <row r="959" ht="14.25" customHeight="1" x14ac:dyDescent="0.65"/>
    <row r="960" ht="14.25" customHeight="1" x14ac:dyDescent="0.65"/>
    <row r="961" ht="14.25" customHeight="1" x14ac:dyDescent="0.65"/>
    <row r="962" ht="14.25" customHeight="1" x14ac:dyDescent="0.65"/>
    <row r="963" ht="14.25" customHeight="1" x14ac:dyDescent="0.65"/>
    <row r="964" ht="14.25" customHeight="1" x14ac:dyDescent="0.65"/>
    <row r="965" ht="14.25" customHeight="1" x14ac:dyDescent="0.65"/>
    <row r="966" ht="14.25" customHeight="1" x14ac:dyDescent="0.65"/>
    <row r="967" ht="14.25" customHeight="1" x14ac:dyDescent="0.65"/>
    <row r="968" ht="14.25" customHeight="1" x14ac:dyDescent="0.65"/>
    <row r="969" ht="14.25" customHeight="1" x14ac:dyDescent="0.65"/>
    <row r="970" ht="14.25" customHeight="1" x14ac:dyDescent="0.65"/>
    <row r="971" ht="14.25" customHeight="1" x14ac:dyDescent="0.65"/>
    <row r="972" ht="14.25" customHeight="1" x14ac:dyDescent="0.65"/>
    <row r="973" ht="14.25" customHeight="1" x14ac:dyDescent="0.65"/>
    <row r="974" ht="14.25" customHeight="1" x14ac:dyDescent="0.65"/>
    <row r="975" ht="14.25" customHeight="1" x14ac:dyDescent="0.65"/>
    <row r="976" ht="14.25" customHeight="1" x14ac:dyDescent="0.65"/>
    <row r="977" ht="14.25" customHeight="1" x14ac:dyDescent="0.65"/>
    <row r="978" ht="14.25" customHeight="1" x14ac:dyDescent="0.65"/>
    <row r="979" ht="14.25" customHeight="1" x14ac:dyDescent="0.65"/>
    <row r="980" ht="14.25" customHeight="1" x14ac:dyDescent="0.65"/>
    <row r="981" ht="14.25" customHeight="1" x14ac:dyDescent="0.65"/>
    <row r="982" ht="14.25" customHeight="1" x14ac:dyDescent="0.65"/>
    <row r="983" ht="14.25" customHeight="1" x14ac:dyDescent="0.65"/>
    <row r="984" ht="14.25" customHeight="1" x14ac:dyDescent="0.65"/>
    <row r="985" ht="14.25" customHeight="1" x14ac:dyDescent="0.65"/>
    <row r="986" ht="14.25" customHeight="1" x14ac:dyDescent="0.65"/>
    <row r="987" ht="14.25" customHeight="1" x14ac:dyDescent="0.65"/>
    <row r="988" ht="14.25" customHeight="1" x14ac:dyDescent="0.65"/>
    <row r="989" ht="14.25" customHeight="1" x14ac:dyDescent="0.65"/>
    <row r="990" ht="14.25" customHeight="1" x14ac:dyDescent="0.65"/>
    <row r="991" ht="14.25" customHeight="1" x14ac:dyDescent="0.65"/>
    <row r="992" ht="14.25" customHeight="1" x14ac:dyDescent="0.65"/>
    <row r="993" ht="14.25" customHeight="1" x14ac:dyDescent="0.65"/>
    <row r="994" ht="14.25" customHeight="1" x14ac:dyDescent="0.65"/>
    <row r="995" ht="14.25" customHeight="1" x14ac:dyDescent="0.65"/>
    <row r="996" ht="14.25" customHeight="1" x14ac:dyDescent="0.65"/>
    <row r="997" ht="14.25" customHeight="1" x14ac:dyDescent="0.65"/>
    <row r="998" ht="14.25" customHeight="1" x14ac:dyDescent="0.65"/>
    <row r="999" ht="14.25" customHeight="1" x14ac:dyDescent="0.65"/>
    <row r="1000" ht="14.25" customHeight="1" x14ac:dyDescent="0.65"/>
  </sheetData>
  <mergeCells count="1">
    <mergeCell ref="D14:F1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Example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2020-11-10T05:12:09Z</dcterms:created>
  <dcterms:modified xsi:type="dcterms:W3CDTF">2020-11-11T18:17:45Z</dcterms:modified>
</cp:coreProperties>
</file>