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Data\Advertising Agencies\Magna Global\"/>
    </mc:Choice>
  </mc:AlternateContent>
  <xr:revisionPtr revIDLastSave="0" documentId="8_{21608A52-3EC1-4DA4-A459-58534DEB3A3B}" xr6:coauthVersionLast="47" xr6:coauthVersionMax="47" xr10:uidLastSave="{00000000-0000-0000-0000-000000000000}"/>
  <bookViews>
    <workbookView xWindow="-120" yWindow="-120" windowWidth="20730" windowHeight="11160" xr2:uid="{AB15889C-2875-46FA-A20E-A822C50EBBD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9" i="1" l="1"/>
  <c r="E119" i="1"/>
  <c r="C119" i="1"/>
  <c r="G119" i="1" s="1"/>
  <c r="F118" i="1"/>
  <c r="E118" i="1"/>
  <c r="C118" i="1"/>
  <c r="G118" i="1" s="1"/>
  <c r="F117" i="1"/>
  <c r="E117" i="1"/>
  <c r="C117" i="1"/>
  <c r="G117" i="1" s="1"/>
  <c r="F116" i="1"/>
  <c r="E116" i="1"/>
  <c r="C116" i="1"/>
  <c r="G116" i="1" s="1"/>
  <c r="F115" i="1"/>
  <c r="E115" i="1"/>
  <c r="C115" i="1"/>
  <c r="G115" i="1" s="1"/>
  <c r="F114" i="1"/>
  <c r="E114" i="1"/>
  <c r="C114" i="1"/>
  <c r="G114" i="1" s="1"/>
  <c r="F113" i="1"/>
  <c r="E113" i="1"/>
  <c r="C113" i="1"/>
  <c r="G113" i="1" s="1"/>
  <c r="F112" i="1"/>
  <c r="E112" i="1"/>
  <c r="C112" i="1"/>
  <c r="G112" i="1" s="1"/>
  <c r="F111" i="1"/>
  <c r="E111" i="1"/>
  <c r="C111" i="1"/>
  <c r="G111" i="1" s="1"/>
  <c r="F110" i="1"/>
  <c r="E110" i="1"/>
  <c r="C110" i="1"/>
  <c r="G110" i="1" s="1"/>
  <c r="F109" i="1"/>
  <c r="E109" i="1"/>
  <c r="C109" i="1"/>
  <c r="G109" i="1" s="1"/>
  <c r="F108" i="1"/>
  <c r="E108" i="1"/>
  <c r="C108" i="1"/>
  <c r="G108" i="1" s="1"/>
  <c r="F107" i="1"/>
  <c r="E107" i="1"/>
  <c r="C107" i="1"/>
  <c r="G107" i="1" s="1"/>
  <c r="F106" i="1"/>
  <c r="E106" i="1"/>
  <c r="C106" i="1"/>
  <c r="G106" i="1" s="1"/>
  <c r="F105" i="1"/>
  <c r="E105" i="1"/>
  <c r="C105" i="1"/>
  <c r="G105" i="1" s="1"/>
  <c r="F104" i="1"/>
  <c r="E104" i="1"/>
  <c r="C104" i="1"/>
  <c r="G104" i="1" s="1"/>
  <c r="F103" i="1"/>
  <c r="E103" i="1"/>
  <c r="C103" i="1"/>
  <c r="G103" i="1" s="1"/>
  <c r="F102" i="1"/>
  <c r="E102" i="1"/>
  <c r="C102" i="1"/>
  <c r="G102" i="1" s="1"/>
  <c r="F101" i="1"/>
  <c r="E101" i="1"/>
  <c r="C101" i="1"/>
  <c r="G101" i="1" s="1"/>
  <c r="F100" i="1"/>
  <c r="E100" i="1"/>
  <c r="C100" i="1"/>
  <c r="G100" i="1" s="1"/>
  <c r="F99" i="1"/>
  <c r="E99" i="1"/>
  <c r="C99" i="1"/>
  <c r="G99" i="1" s="1"/>
  <c r="F98" i="1"/>
  <c r="E98" i="1"/>
  <c r="C98" i="1"/>
  <c r="G98" i="1" s="1"/>
  <c r="F97" i="1"/>
  <c r="E97" i="1"/>
  <c r="C97" i="1"/>
  <c r="G97" i="1" s="1"/>
  <c r="F96" i="1"/>
  <c r="E96" i="1"/>
  <c r="C96" i="1"/>
  <c r="G96" i="1" s="1"/>
  <c r="F95" i="1"/>
  <c r="E95" i="1"/>
  <c r="C95" i="1"/>
  <c r="G95" i="1" s="1"/>
  <c r="F94" i="1"/>
  <c r="E94" i="1"/>
  <c r="C94" i="1"/>
  <c r="G94" i="1" s="1"/>
  <c r="F93" i="1"/>
  <c r="E93" i="1"/>
  <c r="C93" i="1"/>
  <c r="G93" i="1" s="1"/>
  <c r="F92" i="1"/>
  <c r="E92" i="1"/>
  <c r="C92" i="1"/>
  <c r="G92" i="1" s="1"/>
  <c r="F91" i="1"/>
  <c r="E91" i="1"/>
  <c r="C91" i="1"/>
  <c r="G91" i="1" s="1"/>
  <c r="F90" i="1"/>
  <c r="E90" i="1"/>
  <c r="C90" i="1"/>
  <c r="G90" i="1" s="1"/>
  <c r="F89" i="1"/>
  <c r="E89" i="1"/>
  <c r="C89" i="1"/>
  <c r="G89" i="1" s="1"/>
  <c r="F88" i="1"/>
  <c r="E88" i="1"/>
  <c r="C88" i="1"/>
  <c r="G88" i="1" s="1"/>
  <c r="F87" i="1"/>
  <c r="E87" i="1"/>
  <c r="C87" i="1"/>
  <c r="G87" i="1" s="1"/>
  <c r="F86" i="1"/>
  <c r="E86" i="1"/>
  <c r="C86" i="1"/>
  <c r="G86" i="1" s="1"/>
  <c r="F85" i="1"/>
  <c r="E85" i="1"/>
  <c r="C85" i="1"/>
  <c r="G85" i="1" s="1"/>
  <c r="F84" i="1"/>
  <c r="E84" i="1"/>
  <c r="C84" i="1"/>
  <c r="G84" i="1" s="1"/>
  <c r="F83" i="1"/>
  <c r="E83" i="1"/>
  <c r="C83" i="1"/>
  <c r="G83" i="1" s="1"/>
  <c r="F82" i="1"/>
  <c r="E82" i="1"/>
  <c r="C82" i="1"/>
  <c r="G82" i="1" s="1"/>
  <c r="F81" i="1"/>
  <c r="E81" i="1"/>
  <c r="C81" i="1"/>
  <c r="G81" i="1" s="1"/>
  <c r="F80" i="1"/>
  <c r="E80" i="1"/>
  <c r="C80" i="1"/>
  <c r="G80" i="1" s="1"/>
  <c r="F79" i="1"/>
  <c r="E79" i="1"/>
  <c r="C79" i="1"/>
  <c r="G79" i="1" s="1"/>
  <c r="F78" i="1"/>
  <c r="E78" i="1"/>
  <c r="C78" i="1"/>
  <c r="G78" i="1" s="1"/>
  <c r="F77" i="1"/>
  <c r="E77" i="1"/>
  <c r="C77" i="1"/>
  <c r="G77" i="1" s="1"/>
  <c r="F76" i="1"/>
  <c r="E76" i="1"/>
  <c r="C76" i="1"/>
  <c r="G76" i="1" s="1"/>
  <c r="F75" i="1"/>
  <c r="E75" i="1"/>
  <c r="C75" i="1"/>
  <c r="G75" i="1" s="1"/>
  <c r="F74" i="1"/>
  <c r="E74" i="1"/>
  <c r="C74" i="1"/>
  <c r="G74" i="1" s="1"/>
  <c r="F73" i="1"/>
  <c r="E73" i="1"/>
  <c r="C73" i="1"/>
  <c r="G73" i="1" s="1"/>
  <c r="F72" i="1"/>
  <c r="E72" i="1"/>
  <c r="C72" i="1"/>
  <c r="G72" i="1" s="1"/>
  <c r="F71" i="1"/>
  <c r="E71" i="1"/>
  <c r="C71" i="1"/>
  <c r="G71" i="1" s="1"/>
  <c r="F70" i="1"/>
  <c r="E70" i="1"/>
  <c r="C70" i="1"/>
  <c r="G70" i="1" s="1"/>
  <c r="F69" i="1"/>
  <c r="E69" i="1"/>
  <c r="C69" i="1"/>
  <c r="G69" i="1" s="1"/>
  <c r="F68" i="1"/>
  <c r="E68" i="1"/>
  <c r="C68" i="1"/>
  <c r="G68" i="1" s="1"/>
  <c r="F67" i="1"/>
  <c r="E67" i="1"/>
  <c r="C67" i="1"/>
  <c r="G67" i="1" s="1"/>
  <c r="F66" i="1"/>
  <c r="E66" i="1"/>
  <c r="C66" i="1"/>
  <c r="G66" i="1" s="1"/>
  <c r="F65" i="1"/>
  <c r="E65" i="1"/>
  <c r="C65" i="1"/>
  <c r="G65" i="1" s="1"/>
  <c r="F64" i="1"/>
  <c r="E64" i="1"/>
  <c r="C64" i="1"/>
  <c r="G64" i="1" s="1"/>
  <c r="F63" i="1"/>
  <c r="E63" i="1"/>
  <c r="C63" i="1"/>
  <c r="G63" i="1" s="1"/>
  <c r="F62" i="1"/>
  <c r="E62" i="1"/>
  <c r="C62" i="1"/>
  <c r="G62" i="1" s="1"/>
  <c r="F61" i="1"/>
  <c r="E61" i="1"/>
  <c r="C61" i="1"/>
  <c r="G61" i="1" s="1"/>
  <c r="F60" i="1"/>
  <c r="E60" i="1"/>
  <c r="C60" i="1"/>
  <c r="G60" i="1" s="1"/>
  <c r="F59" i="1"/>
  <c r="E59" i="1"/>
  <c r="C59" i="1"/>
  <c r="G59" i="1" s="1"/>
  <c r="F58" i="1"/>
  <c r="E58" i="1"/>
  <c r="C58" i="1"/>
  <c r="G58" i="1" s="1"/>
  <c r="F57" i="1"/>
  <c r="E57" i="1"/>
  <c r="C57" i="1"/>
  <c r="G57" i="1" s="1"/>
  <c r="F56" i="1"/>
  <c r="E56" i="1"/>
  <c r="C56" i="1"/>
  <c r="G56" i="1" s="1"/>
  <c r="F55" i="1"/>
  <c r="E55" i="1"/>
  <c r="C55" i="1"/>
  <c r="G55" i="1" s="1"/>
  <c r="F54" i="1"/>
  <c r="E54" i="1"/>
  <c r="C54" i="1"/>
  <c r="G54" i="1" s="1"/>
  <c r="F53" i="1"/>
  <c r="E53" i="1"/>
  <c r="C53" i="1"/>
  <c r="G53" i="1" s="1"/>
  <c r="F52" i="1"/>
  <c r="E52" i="1"/>
  <c r="C52" i="1"/>
  <c r="G52" i="1" s="1"/>
  <c r="F51" i="1"/>
  <c r="E51" i="1"/>
  <c r="C51" i="1"/>
  <c r="G51" i="1" s="1"/>
  <c r="F50" i="1"/>
  <c r="E50" i="1"/>
  <c r="C50" i="1"/>
  <c r="G50" i="1" s="1"/>
  <c r="F49" i="1"/>
  <c r="E49" i="1"/>
  <c r="C49" i="1"/>
  <c r="G49" i="1" s="1"/>
  <c r="F48" i="1"/>
  <c r="E48" i="1"/>
  <c r="C48" i="1"/>
  <c r="G48" i="1" s="1"/>
  <c r="F47" i="1"/>
  <c r="E47" i="1"/>
  <c r="C47" i="1"/>
  <c r="G47" i="1" s="1"/>
  <c r="F46" i="1"/>
  <c r="E46" i="1"/>
  <c r="C46" i="1"/>
  <c r="G46" i="1" s="1"/>
  <c r="F45" i="1"/>
  <c r="E45" i="1"/>
  <c r="C45" i="1"/>
  <c r="G45" i="1" s="1"/>
  <c r="F44" i="1"/>
  <c r="E44" i="1"/>
  <c r="C44" i="1"/>
  <c r="G44" i="1" s="1"/>
  <c r="F43" i="1"/>
  <c r="E43" i="1"/>
  <c r="C43" i="1"/>
  <c r="G43" i="1" s="1"/>
  <c r="F42" i="1"/>
  <c r="E42" i="1"/>
  <c r="C42" i="1"/>
  <c r="G42" i="1" s="1"/>
  <c r="F41" i="1"/>
  <c r="E41" i="1"/>
  <c r="C41" i="1"/>
  <c r="G41" i="1" s="1"/>
  <c r="F40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</calcChain>
</file>

<file path=xl/sharedStrings.xml><?xml version="1.0" encoding="utf-8"?>
<sst xmlns="http://schemas.openxmlformats.org/spreadsheetml/2006/main" count="15" uniqueCount="12">
  <si>
    <t>Estimated Annual U.S. Advertising Expenditures 1776-1999</t>
  </si>
  <si>
    <t>(In millions of dollars)</t>
  </si>
  <si>
    <t>Estimates For Early Years</t>
  </si>
  <si>
    <t>U.S. Advertising</t>
  </si>
  <si>
    <t>GDP</t>
  </si>
  <si>
    <t>Ad %</t>
  </si>
  <si>
    <t>Year</t>
  </si>
  <si>
    <t>$ Millions</t>
  </si>
  <si>
    <t>% Growth</t>
  </si>
  <si>
    <t>$Billions</t>
  </si>
  <si>
    <t>of GDP</t>
  </si>
  <si>
    <t>Sources:  McCann Universal (Bob Coen); U.S. Department of Commerce, Bureau of Economic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</si>
</sst>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&quot;$&quot;#,##0.00"/>
    <numFmt numFmtId="166" formatCode="0.0%"/>
    <numFmt numFmtId="167" formatCode="0.0"/>
    <numFmt numFmtId="168" formatCode="&quot;$&quot;#,##0.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3" fontId="0" fillId="0" borderId="0" xfId="0" applyNumberFormat="1"/>
    <xf numFmtId="164" fontId="0" fillId="0" borderId="0" xfId="0" applyNumberFormat="1"/>
    <xf numFmtId="2" fontId="0" fillId="0" borderId="0" xfId="0" applyNumberFormat="1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5" fontId="0" fillId="0" borderId="0" xfId="0" applyNumberFormat="1"/>
    <xf numFmtId="4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E95DC-4618-44C8-A208-9D6A1FB54B83}">
  <dimension ref="A1:G121"/>
  <sheetViews>
    <sheetView tabSelected="1" workbookViewId="0">
      <selection sqref="A1:H1048576"/>
    </sheetView>
  </sheetViews>
  <sheetFormatPr defaultRowHeight="15" x14ac:dyDescent="0.25"/>
  <cols>
    <col min="2" max="2" width="12.7109375" style="1" customWidth="1"/>
    <col min="3" max="3" width="12.7109375" customWidth="1"/>
    <col min="4" max="4" width="12.7109375" style="2" customWidth="1"/>
    <col min="5" max="5" width="12.7109375" customWidth="1"/>
    <col min="6" max="6" width="12.7109375" style="3" customWidth="1"/>
    <col min="7" max="7" width="19" hidden="1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3" spans="1:6" x14ac:dyDescent="0.25">
      <c r="A3" t="s">
        <v>2</v>
      </c>
    </row>
    <row r="4" spans="1:6" x14ac:dyDescent="0.25">
      <c r="A4" t="s">
        <v>1</v>
      </c>
    </row>
    <row r="6" spans="1:6" x14ac:dyDescent="0.25">
      <c r="B6" s="4" t="s">
        <v>3</v>
      </c>
      <c r="C6" s="5"/>
      <c r="D6" s="6" t="s">
        <v>4</v>
      </c>
      <c r="E6" s="5" t="s">
        <v>4</v>
      </c>
      <c r="F6" s="7" t="s">
        <v>5</v>
      </c>
    </row>
    <row r="7" spans="1:6" ht="15.75" thickBot="1" x14ac:dyDescent="0.3">
      <c r="A7" s="8" t="s">
        <v>6</v>
      </c>
      <c r="B7" s="9" t="s">
        <v>7</v>
      </c>
      <c r="C7" s="10" t="s">
        <v>8</v>
      </c>
      <c r="D7" s="11" t="s">
        <v>9</v>
      </c>
      <c r="E7" s="10" t="s">
        <v>8</v>
      </c>
      <c r="F7" s="12" t="s">
        <v>10</v>
      </c>
    </row>
    <row r="8" spans="1:6" ht="15.75" thickTop="1" x14ac:dyDescent="0.25">
      <c r="A8">
        <v>1776</v>
      </c>
      <c r="B8" s="13">
        <v>0.2</v>
      </c>
    </row>
    <row r="9" spans="1:6" x14ac:dyDescent="0.25">
      <c r="A9">
        <v>1780</v>
      </c>
      <c r="B9" s="14">
        <v>0.21</v>
      </c>
      <c r="C9" s="15">
        <f>SUM(B9-B8)/B8</f>
        <v>4.9999999999999906E-2</v>
      </c>
    </row>
    <row r="10" spans="1:6" x14ac:dyDescent="0.25">
      <c r="A10">
        <v>1790</v>
      </c>
      <c r="B10" s="14">
        <v>0.4</v>
      </c>
      <c r="C10" s="16">
        <f t="shared" ref="C10:C73" si="0">SUM((B10-B9)/B9)*100</f>
        <v>90.476190476190496</v>
      </c>
    </row>
    <row r="11" spans="1:6" x14ac:dyDescent="0.25">
      <c r="A11">
        <v>1800</v>
      </c>
      <c r="B11" s="2">
        <v>1</v>
      </c>
      <c r="C11" s="16">
        <f t="shared" si="0"/>
        <v>149.99999999999997</v>
      </c>
    </row>
    <row r="12" spans="1:6" x14ac:dyDescent="0.25">
      <c r="A12">
        <v>1810</v>
      </c>
      <c r="B12" s="2">
        <v>1.6</v>
      </c>
      <c r="C12" s="16">
        <f t="shared" si="0"/>
        <v>60.000000000000007</v>
      </c>
    </row>
    <row r="13" spans="1:6" x14ac:dyDescent="0.25">
      <c r="A13">
        <v>1820</v>
      </c>
      <c r="B13" s="1">
        <v>3</v>
      </c>
      <c r="C13" s="16">
        <f t="shared" si="0"/>
        <v>87.499999999999986</v>
      </c>
    </row>
    <row r="14" spans="1:6" x14ac:dyDescent="0.25">
      <c r="A14">
        <v>1830</v>
      </c>
      <c r="B14" s="1">
        <v>5</v>
      </c>
      <c r="C14" s="16">
        <f t="shared" si="0"/>
        <v>66.666666666666657</v>
      </c>
    </row>
    <row r="15" spans="1:6" x14ac:dyDescent="0.25">
      <c r="A15">
        <v>1840</v>
      </c>
      <c r="B15" s="1">
        <v>7</v>
      </c>
      <c r="C15" s="16">
        <f t="shared" si="0"/>
        <v>40</v>
      </c>
    </row>
    <row r="16" spans="1:6" x14ac:dyDescent="0.25">
      <c r="A16">
        <v>1850</v>
      </c>
      <c r="B16" s="1">
        <v>12</v>
      </c>
      <c r="C16" s="16">
        <f t="shared" si="0"/>
        <v>71.428571428571431</v>
      </c>
    </row>
    <row r="17" spans="1:3" x14ac:dyDescent="0.25">
      <c r="A17">
        <v>1860</v>
      </c>
      <c r="B17" s="1">
        <v>22</v>
      </c>
      <c r="C17" s="16">
        <f t="shared" si="0"/>
        <v>83.333333333333343</v>
      </c>
    </row>
    <row r="18" spans="1:3" x14ac:dyDescent="0.25">
      <c r="A18">
        <v>1867</v>
      </c>
      <c r="B18" s="1">
        <v>40</v>
      </c>
      <c r="C18" s="16">
        <f t="shared" si="0"/>
        <v>81.818181818181827</v>
      </c>
    </row>
    <row r="19" spans="1:3" x14ac:dyDescent="0.25">
      <c r="A19">
        <v>1876</v>
      </c>
      <c r="B19" s="1">
        <v>150</v>
      </c>
      <c r="C19" s="16">
        <f t="shared" si="0"/>
        <v>275</v>
      </c>
    </row>
    <row r="20" spans="1:3" x14ac:dyDescent="0.25">
      <c r="A20">
        <v>1880</v>
      </c>
      <c r="B20" s="1">
        <v>175</v>
      </c>
      <c r="C20" s="16">
        <f t="shared" si="0"/>
        <v>16.666666666666664</v>
      </c>
    </row>
    <row r="21" spans="1:3" x14ac:dyDescent="0.25">
      <c r="A21">
        <v>1890</v>
      </c>
      <c r="B21" s="1">
        <v>300</v>
      </c>
      <c r="C21" s="16">
        <f t="shared" si="0"/>
        <v>71.428571428571431</v>
      </c>
    </row>
    <row r="22" spans="1:3" x14ac:dyDescent="0.25">
      <c r="A22">
        <v>1900</v>
      </c>
      <c r="B22" s="1">
        <v>450</v>
      </c>
      <c r="C22" s="16">
        <f t="shared" si="0"/>
        <v>50</v>
      </c>
    </row>
    <row r="23" spans="1:3" x14ac:dyDescent="0.25">
      <c r="A23">
        <v>1904</v>
      </c>
      <c r="B23" s="1">
        <v>750</v>
      </c>
      <c r="C23" s="16">
        <f t="shared" si="0"/>
        <v>66.666666666666657</v>
      </c>
    </row>
    <row r="24" spans="1:3" x14ac:dyDescent="0.25">
      <c r="A24">
        <v>1909</v>
      </c>
      <c r="B24" s="1">
        <v>1000</v>
      </c>
      <c r="C24" s="16">
        <f t="shared" si="0"/>
        <v>33.333333333333329</v>
      </c>
    </row>
    <row r="25" spans="1:3" x14ac:dyDescent="0.25">
      <c r="A25">
        <v>1914</v>
      </c>
      <c r="B25" s="1">
        <v>1100</v>
      </c>
      <c r="C25" s="16">
        <f t="shared" si="0"/>
        <v>10</v>
      </c>
    </row>
    <row r="26" spans="1:3" x14ac:dyDescent="0.25">
      <c r="A26">
        <v>1915</v>
      </c>
      <c r="B26" s="1">
        <v>1100</v>
      </c>
      <c r="C26" s="16">
        <f t="shared" si="0"/>
        <v>0</v>
      </c>
    </row>
    <row r="27" spans="1:3" x14ac:dyDescent="0.25">
      <c r="A27">
        <v>1916</v>
      </c>
      <c r="B27" s="1">
        <v>1240</v>
      </c>
      <c r="C27" s="16">
        <f t="shared" si="0"/>
        <v>12.727272727272727</v>
      </c>
    </row>
    <row r="28" spans="1:3" x14ac:dyDescent="0.25">
      <c r="A28">
        <v>1917</v>
      </c>
      <c r="B28" s="1">
        <v>1380</v>
      </c>
      <c r="C28" s="16">
        <f t="shared" si="0"/>
        <v>11.29032258064516</v>
      </c>
    </row>
    <row r="29" spans="1:3" x14ac:dyDescent="0.25">
      <c r="A29">
        <v>1918</v>
      </c>
      <c r="B29" s="1">
        <v>1240</v>
      </c>
      <c r="C29" s="16">
        <f t="shared" si="0"/>
        <v>-10.144927536231885</v>
      </c>
    </row>
    <row r="30" spans="1:3" x14ac:dyDescent="0.25">
      <c r="A30">
        <v>1919</v>
      </c>
      <c r="B30" s="1">
        <v>1930</v>
      </c>
      <c r="C30" s="16">
        <f t="shared" si="0"/>
        <v>55.645161290322577</v>
      </c>
    </row>
    <row r="31" spans="1:3" x14ac:dyDescent="0.25">
      <c r="A31">
        <v>1920</v>
      </c>
      <c r="B31" s="1">
        <v>2480</v>
      </c>
      <c r="C31" s="16">
        <f t="shared" si="0"/>
        <v>28.497409326424872</v>
      </c>
    </row>
    <row r="32" spans="1:3" x14ac:dyDescent="0.25">
      <c r="A32">
        <v>1921</v>
      </c>
      <c r="B32" s="1">
        <v>1930</v>
      </c>
      <c r="C32" s="16">
        <f t="shared" si="0"/>
        <v>-22.177419354838708</v>
      </c>
    </row>
    <row r="33" spans="1:7" x14ac:dyDescent="0.25">
      <c r="A33">
        <v>1922</v>
      </c>
      <c r="B33" s="1">
        <v>2200</v>
      </c>
      <c r="C33" s="16">
        <f t="shared" si="0"/>
        <v>13.989637305699482</v>
      </c>
    </row>
    <row r="34" spans="1:7" x14ac:dyDescent="0.25">
      <c r="A34">
        <v>1923</v>
      </c>
      <c r="B34" s="1">
        <v>2400</v>
      </c>
      <c r="C34" s="16">
        <f t="shared" si="0"/>
        <v>9.0909090909090917</v>
      </c>
    </row>
    <row r="35" spans="1:7" x14ac:dyDescent="0.25">
      <c r="A35">
        <v>1924</v>
      </c>
      <c r="B35" s="1">
        <v>2480</v>
      </c>
      <c r="C35" s="16">
        <f t="shared" si="0"/>
        <v>3.3333333333333335</v>
      </c>
    </row>
    <row r="36" spans="1:7" x14ac:dyDescent="0.25">
      <c r="A36">
        <v>1925</v>
      </c>
      <c r="B36" s="1">
        <v>2600</v>
      </c>
      <c r="C36" s="16">
        <f t="shared" si="0"/>
        <v>4.838709677419355</v>
      </c>
    </row>
    <row r="37" spans="1:7" x14ac:dyDescent="0.25">
      <c r="A37">
        <v>1926</v>
      </c>
      <c r="B37" s="1">
        <v>2700</v>
      </c>
      <c r="C37" s="16">
        <f t="shared" si="0"/>
        <v>3.8461538461538463</v>
      </c>
    </row>
    <row r="38" spans="1:7" x14ac:dyDescent="0.25">
      <c r="A38">
        <v>1927</v>
      </c>
      <c r="B38" s="1">
        <v>2720</v>
      </c>
      <c r="C38" s="16">
        <f t="shared" si="0"/>
        <v>0.74074074074074081</v>
      </c>
    </row>
    <row r="39" spans="1:7" x14ac:dyDescent="0.25">
      <c r="A39">
        <v>1928</v>
      </c>
      <c r="B39" s="1">
        <v>2760</v>
      </c>
      <c r="C39" s="16">
        <f t="shared" si="0"/>
        <v>1.4705882352941175</v>
      </c>
    </row>
    <row r="40" spans="1:7" x14ac:dyDescent="0.25">
      <c r="A40">
        <v>1929</v>
      </c>
      <c r="B40" s="1">
        <v>2850</v>
      </c>
      <c r="C40" s="16">
        <f t="shared" si="0"/>
        <v>3.2608695652173911</v>
      </c>
      <c r="D40" s="17">
        <v>103.6</v>
      </c>
      <c r="F40" s="18">
        <f>SUM(B40/(D40*1000))</f>
        <v>2.750965250965251E-2</v>
      </c>
    </row>
    <row r="41" spans="1:7" x14ac:dyDescent="0.25">
      <c r="A41">
        <v>1930</v>
      </c>
      <c r="B41" s="1">
        <v>2450</v>
      </c>
      <c r="C41" s="16">
        <f t="shared" si="0"/>
        <v>-14.035087719298245</v>
      </c>
      <c r="D41" s="2">
        <v>91.2</v>
      </c>
      <c r="E41" s="15">
        <f>SUM(D41-D40)/D40</f>
        <v>-0.11969111969111962</v>
      </c>
      <c r="F41" s="3">
        <f t="shared" ref="F41:F104" si="1">SUM((B41/(D41*1000))*100)</f>
        <v>2.6864035087719298</v>
      </c>
      <c r="G41" s="16">
        <f>SUM(C41-(E41*100))</f>
        <v>-2.0659757501862828</v>
      </c>
    </row>
    <row r="42" spans="1:7" x14ac:dyDescent="0.25">
      <c r="A42">
        <v>1931</v>
      </c>
      <c r="B42" s="1">
        <v>2100</v>
      </c>
      <c r="C42" s="16">
        <f t="shared" si="0"/>
        <v>-14.285714285714285</v>
      </c>
      <c r="D42" s="2">
        <v>76.5</v>
      </c>
      <c r="E42" s="16">
        <f t="shared" ref="E42:E51" si="2">SUM((D42-D41)/D41)*100</f>
        <v>-16.118421052631582</v>
      </c>
      <c r="F42" s="3">
        <f t="shared" si="1"/>
        <v>2.7450980392156863</v>
      </c>
      <c r="G42" s="16">
        <f t="shared" ref="G42:G105" si="3">SUM(C42-E42)</f>
        <v>1.8327067669172976</v>
      </c>
    </row>
    <row r="43" spans="1:7" x14ac:dyDescent="0.25">
      <c r="A43">
        <v>1932</v>
      </c>
      <c r="B43" s="1">
        <v>1620</v>
      </c>
      <c r="C43" s="16">
        <f t="shared" si="0"/>
        <v>-22.857142857142858</v>
      </c>
      <c r="D43" s="2">
        <v>58.7</v>
      </c>
      <c r="E43" s="16">
        <f t="shared" si="2"/>
        <v>-23.267973856209146</v>
      </c>
      <c r="F43" s="3">
        <f t="shared" si="1"/>
        <v>2.7597955706984667</v>
      </c>
      <c r="G43" s="16">
        <f t="shared" si="3"/>
        <v>0.41083099906628817</v>
      </c>
    </row>
    <row r="44" spans="1:7" x14ac:dyDescent="0.25">
      <c r="A44">
        <v>1933</v>
      </c>
      <c r="B44" s="1">
        <v>1325</v>
      </c>
      <c r="C44" s="16">
        <f t="shared" si="0"/>
        <v>-18.209876543209877</v>
      </c>
      <c r="D44" s="2">
        <v>56.4</v>
      </c>
      <c r="E44" s="16">
        <f t="shared" si="2"/>
        <v>-3.9182282793867191</v>
      </c>
      <c r="F44" s="3">
        <f t="shared" si="1"/>
        <v>2.3492907801418439</v>
      </c>
      <c r="G44" s="16">
        <f t="shared" si="3"/>
        <v>-14.291648263823157</v>
      </c>
    </row>
    <row r="45" spans="1:7" x14ac:dyDescent="0.25">
      <c r="A45">
        <v>1934</v>
      </c>
      <c r="B45" s="1">
        <v>1650</v>
      </c>
      <c r="C45" s="16">
        <f t="shared" si="0"/>
        <v>24.528301886792452</v>
      </c>
      <c r="D45" s="2">
        <v>66</v>
      </c>
      <c r="E45" s="16">
        <f t="shared" si="2"/>
        <v>17.021276595744684</v>
      </c>
      <c r="F45" s="3">
        <f t="shared" si="1"/>
        <v>2.5</v>
      </c>
      <c r="G45" s="16">
        <f t="shared" si="3"/>
        <v>7.5070252910477677</v>
      </c>
    </row>
    <row r="46" spans="1:7" x14ac:dyDescent="0.25">
      <c r="A46">
        <v>1935</v>
      </c>
      <c r="B46" s="1">
        <v>1720</v>
      </c>
      <c r="C46" s="16">
        <f t="shared" si="0"/>
        <v>4.2424242424242431</v>
      </c>
      <c r="D46" s="2">
        <v>73.3</v>
      </c>
      <c r="E46" s="16">
        <f t="shared" si="2"/>
        <v>11.060606060606057</v>
      </c>
      <c r="F46" s="3">
        <f t="shared" si="1"/>
        <v>2.3465211459754434</v>
      </c>
      <c r="G46" s="16">
        <f t="shared" si="3"/>
        <v>-6.8181818181818139</v>
      </c>
    </row>
    <row r="47" spans="1:7" x14ac:dyDescent="0.25">
      <c r="A47">
        <v>1936</v>
      </c>
      <c r="B47" s="1">
        <v>1930</v>
      </c>
      <c r="C47" s="16">
        <f t="shared" si="0"/>
        <v>12.209302325581394</v>
      </c>
      <c r="D47" s="2">
        <v>83.8</v>
      </c>
      <c r="E47" s="16">
        <f t="shared" si="2"/>
        <v>14.324693042291953</v>
      </c>
      <c r="F47" s="3">
        <f t="shared" si="1"/>
        <v>2.3031026252983295</v>
      </c>
      <c r="G47" s="16">
        <f t="shared" si="3"/>
        <v>-2.115390716710559</v>
      </c>
    </row>
    <row r="48" spans="1:7" x14ac:dyDescent="0.25">
      <c r="A48">
        <v>1937</v>
      </c>
      <c r="B48" s="1">
        <v>2100</v>
      </c>
      <c r="C48" s="16">
        <f t="shared" si="0"/>
        <v>8.8082901554404138</v>
      </c>
      <c r="D48" s="2">
        <v>91.9</v>
      </c>
      <c r="E48" s="16">
        <f t="shared" si="2"/>
        <v>9.6658711217183875</v>
      </c>
      <c r="F48" s="3">
        <f t="shared" si="1"/>
        <v>2.2850924918389555</v>
      </c>
      <c r="G48" s="16">
        <f t="shared" si="3"/>
        <v>-0.85758096627797364</v>
      </c>
    </row>
    <row r="49" spans="1:7" x14ac:dyDescent="0.25">
      <c r="A49">
        <v>1938</v>
      </c>
      <c r="B49" s="1">
        <v>1930</v>
      </c>
      <c r="C49" s="16">
        <f t="shared" si="0"/>
        <v>-8.0952380952380949</v>
      </c>
      <c r="D49" s="2">
        <v>86.1</v>
      </c>
      <c r="E49" s="16">
        <f t="shared" si="2"/>
        <v>-6.3112078346028415</v>
      </c>
      <c r="F49" s="3">
        <f t="shared" si="1"/>
        <v>2.2415795586527296</v>
      </c>
      <c r="G49" s="16">
        <f t="shared" si="3"/>
        <v>-1.7840302606352534</v>
      </c>
    </row>
    <row r="50" spans="1:7" x14ac:dyDescent="0.25">
      <c r="A50">
        <v>1939</v>
      </c>
      <c r="B50" s="1">
        <v>2010</v>
      </c>
      <c r="C50" s="16">
        <f t="shared" si="0"/>
        <v>4.1450777202072544</v>
      </c>
      <c r="D50" s="2">
        <v>92.2</v>
      </c>
      <c r="E50" s="16">
        <f t="shared" si="2"/>
        <v>7.0847851335656316</v>
      </c>
      <c r="F50" s="3">
        <f t="shared" si="1"/>
        <v>2.1800433839479392</v>
      </c>
      <c r="G50" s="16">
        <f t="shared" si="3"/>
        <v>-2.9397074133583772</v>
      </c>
    </row>
    <row r="51" spans="1:7" x14ac:dyDescent="0.25">
      <c r="A51">
        <v>1940</v>
      </c>
      <c r="B51" s="1">
        <v>2110</v>
      </c>
      <c r="C51" s="16">
        <f t="shared" si="0"/>
        <v>4.9751243781094532</v>
      </c>
      <c r="D51" s="2">
        <v>101.4</v>
      </c>
      <c r="E51" s="16">
        <f t="shared" si="2"/>
        <v>9.9783080260303727</v>
      </c>
      <c r="F51" s="3">
        <f t="shared" si="1"/>
        <v>2.0808678500986195</v>
      </c>
      <c r="G51" s="16">
        <f t="shared" si="3"/>
        <v>-5.0031836479209195</v>
      </c>
    </row>
    <row r="52" spans="1:7" x14ac:dyDescent="0.25">
      <c r="A52">
        <v>1941</v>
      </c>
      <c r="B52" s="1">
        <v>2250</v>
      </c>
      <c r="C52" s="16">
        <f t="shared" si="0"/>
        <v>6.6350710900473935</v>
      </c>
      <c r="D52" s="2">
        <v>126.7</v>
      </c>
      <c r="E52" s="16">
        <f>SUM((D52-D51)/D51)*100</f>
        <v>24.950690335305715</v>
      </c>
      <c r="F52" s="3">
        <f t="shared" si="1"/>
        <v>1.7758484609313336</v>
      </c>
      <c r="G52" s="16">
        <f t="shared" si="3"/>
        <v>-18.315619245258322</v>
      </c>
    </row>
    <row r="53" spans="1:7" x14ac:dyDescent="0.25">
      <c r="A53">
        <v>1942</v>
      </c>
      <c r="B53" s="1">
        <v>2160</v>
      </c>
      <c r="C53" s="16">
        <f t="shared" si="0"/>
        <v>-4</v>
      </c>
      <c r="D53" s="2">
        <v>161.9</v>
      </c>
      <c r="E53" s="16">
        <f t="shared" ref="E53:E116" si="4">SUM((D53-D52)/D52)*100</f>
        <v>27.782162588792424</v>
      </c>
      <c r="F53" s="3">
        <f t="shared" si="1"/>
        <v>1.3341568869672638</v>
      </c>
      <c r="G53" s="16">
        <f t="shared" si="3"/>
        <v>-31.782162588792424</v>
      </c>
    </row>
    <row r="54" spans="1:7" x14ac:dyDescent="0.25">
      <c r="A54">
        <v>1943</v>
      </c>
      <c r="B54" s="1">
        <v>2490</v>
      </c>
      <c r="C54" s="16">
        <f t="shared" si="0"/>
        <v>15.277777777777779</v>
      </c>
      <c r="D54" s="2">
        <v>198.6</v>
      </c>
      <c r="E54" s="16">
        <f t="shared" si="4"/>
        <v>22.668313773934521</v>
      </c>
      <c r="F54" s="3">
        <f t="shared" si="1"/>
        <v>1.2537764350453171</v>
      </c>
      <c r="G54" s="16">
        <f t="shared" si="3"/>
        <v>-7.3905359961567427</v>
      </c>
    </row>
    <row r="55" spans="1:7" x14ac:dyDescent="0.25">
      <c r="A55">
        <v>1944</v>
      </c>
      <c r="B55" s="1">
        <v>2700</v>
      </c>
      <c r="C55" s="16">
        <f t="shared" si="0"/>
        <v>8.4337349397590362</v>
      </c>
      <c r="D55" s="2">
        <v>219.8</v>
      </c>
      <c r="E55" s="16">
        <f t="shared" si="4"/>
        <v>10.674723061430019</v>
      </c>
      <c r="F55" s="3">
        <f t="shared" si="1"/>
        <v>1.2283894449499546</v>
      </c>
      <c r="G55" s="16">
        <f t="shared" si="3"/>
        <v>-2.2409881216709824</v>
      </c>
    </row>
    <row r="56" spans="1:7" x14ac:dyDescent="0.25">
      <c r="A56">
        <v>1945</v>
      </c>
      <c r="B56" s="1">
        <v>2840</v>
      </c>
      <c r="C56" s="16">
        <f t="shared" si="0"/>
        <v>5.1851851851851851</v>
      </c>
      <c r="D56" s="2">
        <v>223.1</v>
      </c>
      <c r="E56" s="16">
        <f t="shared" si="4"/>
        <v>1.5013648771610477</v>
      </c>
      <c r="F56" s="3">
        <f t="shared" si="1"/>
        <v>1.2729717615419094</v>
      </c>
      <c r="G56" s="16">
        <f t="shared" si="3"/>
        <v>3.6838203080241376</v>
      </c>
    </row>
    <row r="57" spans="1:7" x14ac:dyDescent="0.25">
      <c r="A57">
        <v>1946</v>
      </c>
      <c r="B57" s="1">
        <v>3340</v>
      </c>
      <c r="C57" s="16">
        <f t="shared" si="0"/>
        <v>17.6056338028169</v>
      </c>
      <c r="D57" s="2">
        <v>222.3</v>
      </c>
      <c r="E57" s="16">
        <f t="shared" si="4"/>
        <v>-0.35858359480053026</v>
      </c>
      <c r="F57" s="3">
        <f t="shared" si="1"/>
        <v>1.5024741340530814</v>
      </c>
      <c r="G57" s="16">
        <f t="shared" si="3"/>
        <v>17.964217397617432</v>
      </c>
    </row>
    <row r="58" spans="1:7" x14ac:dyDescent="0.25">
      <c r="A58">
        <v>1947</v>
      </c>
      <c r="B58" s="1">
        <v>4260</v>
      </c>
      <c r="C58" s="16">
        <f t="shared" si="0"/>
        <v>27.54491017964072</v>
      </c>
      <c r="D58" s="2">
        <v>244.2</v>
      </c>
      <c r="E58" s="16">
        <f t="shared" si="4"/>
        <v>9.8515519568151042</v>
      </c>
      <c r="F58" s="3">
        <f t="shared" si="1"/>
        <v>1.7444717444717446</v>
      </c>
      <c r="G58" s="16">
        <f t="shared" si="3"/>
        <v>17.693358222825616</v>
      </c>
    </row>
    <row r="59" spans="1:7" x14ac:dyDescent="0.25">
      <c r="A59">
        <v>1948</v>
      </c>
      <c r="B59" s="1">
        <v>4870</v>
      </c>
      <c r="C59" s="16">
        <f t="shared" si="0"/>
        <v>14.319248826291082</v>
      </c>
      <c r="D59" s="2">
        <v>269.2</v>
      </c>
      <c r="E59" s="16">
        <f t="shared" si="4"/>
        <v>10.237510237510238</v>
      </c>
      <c r="F59" s="3">
        <f t="shared" si="1"/>
        <v>1.809063893016345</v>
      </c>
      <c r="G59" s="16">
        <f t="shared" si="3"/>
        <v>4.0817385887808442</v>
      </c>
    </row>
    <row r="60" spans="1:7" x14ac:dyDescent="0.25">
      <c r="A60">
        <v>1949</v>
      </c>
      <c r="B60" s="1">
        <v>5210</v>
      </c>
      <c r="C60" s="16">
        <f t="shared" si="0"/>
        <v>6.9815195071868574</v>
      </c>
      <c r="D60" s="2">
        <v>267.3</v>
      </c>
      <c r="E60" s="16">
        <f t="shared" si="4"/>
        <v>-0.70579494799404807</v>
      </c>
      <c r="F60" s="3">
        <f t="shared" si="1"/>
        <v>1.9491208380097269</v>
      </c>
      <c r="G60" s="16">
        <f t="shared" si="3"/>
        <v>7.6873144551809052</v>
      </c>
    </row>
    <row r="61" spans="1:7" x14ac:dyDescent="0.25">
      <c r="A61">
        <v>1950</v>
      </c>
      <c r="B61" s="1">
        <v>5696</v>
      </c>
      <c r="C61" s="16">
        <f t="shared" si="0"/>
        <v>9.3282149712092135</v>
      </c>
      <c r="D61" s="2">
        <v>293.8</v>
      </c>
      <c r="E61" s="16">
        <f t="shared" si="4"/>
        <v>9.9139543583988026</v>
      </c>
      <c r="F61" s="3">
        <f t="shared" si="1"/>
        <v>1.9387338325391423</v>
      </c>
      <c r="G61" s="16">
        <f t="shared" si="3"/>
        <v>-0.58573938718958907</v>
      </c>
    </row>
    <row r="62" spans="1:7" x14ac:dyDescent="0.25">
      <c r="A62">
        <v>1951</v>
      </c>
      <c r="B62" s="1">
        <v>6420</v>
      </c>
      <c r="C62" s="16">
        <f t="shared" si="0"/>
        <v>12.710674157303369</v>
      </c>
      <c r="D62" s="2">
        <v>339.3</v>
      </c>
      <c r="E62" s="16">
        <f t="shared" si="4"/>
        <v>15.486725663716813</v>
      </c>
      <c r="F62" s="3">
        <f t="shared" si="1"/>
        <v>1.8921308576480989</v>
      </c>
      <c r="G62" s="16">
        <f t="shared" si="3"/>
        <v>-2.7760515064134434</v>
      </c>
    </row>
    <row r="63" spans="1:7" x14ac:dyDescent="0.25">
      <c r="A63">
        <v>1952</v>
      </c>
      <c r="B63" s="1">
        <v>7140</v>
      </c>
      <c r="C63" s="16">
        <f t="shared" si="0"/>
        <v>11.214953271028037</v>
      </c>
      <c r="D63" s="2">
        <v>358.3</v>
      </c>
      <c r="E63" s="16">
        <f t="shared" si="4"/>
        <v>5.5997642204538751</v>
      </c>
      <c r="F63" s="3">
        <f t="shared" si="1"/>
        <v>1.9927435110242813</v>
      </c>
      <c r="G63" s="16">
        <f t="shared" si="3"/>
        <v>5.6151890505741617</v>
      </c>
    </row>
    <row r="64" spans="1:7" x14ac:dyDescent="0.25">
      <c r="A64">
        <v>1953</v>
      </c>
      <c r="B64" s="1">
        <v>7740</v>
      </c>
      <c r="C64" s="16">
        <f t="shared" si="0"/>
        <v>8.4033613445378155</v>
      </c>
      <c r="D64" s="2">
        <v>379.4</v>
      </c>
      <c r="E64" s="16">
        <f t="shared" si="4"/>
        <v>5.8889198995255274</v>
      </c>
      <c r="F64" s="3">
        <f t="shared" si="1"/>
        <v>2.0400632577754352</v>
      </c>
      <c r="G64" s="16">
        <f t="shared" si="3"/>
        <v>2.5144414450122881</v>
      </c>
    </row>
    <row r="65" spans="1:7" x14ac:dyDescent="0.25">
      <c r="A65">
        <v>1954</v>
      </c>
      <c r="B65" s="1">
        <v>8150</v>
      </c>
      <c r="C65" s="16">
        <f t="shared" si="0"/>
        <v>5.297157622739018</v>
      </c>
      <c r="D65" s="2">
        <v>380.4</v>
      </c>
      <c r="E65" s="16">
        <f t="shared" si="4"/>
        <v>0.2635740643120717</v>
      </c>
      <c r="F65" s="3">
        <f t="shared" si="1"/>
        <v>2.1424815983175605</v>
      </c>
      <c r="G65" s="16">
        <f t="shared" si="3"/>
        <v>5.0335835584269466</v>
      </c>
    </row>
    <row r="66" spans="1:7" x14ac:dyDescent="0.25">
      <c r="A66">
        <v>1955</v>
      </c>
      <c r="B66" s="1">
        <v>9150</v>
      </c>
      <c r="C66" s="16">
        <f t="shared" si="0"/>
        <v>12.269938650306749</v>
      </c>
      <c r="D66" s="2">
        <v>414.8</v>
      </c>
      <c r="E66" s="16">
        <f t="shared" si="4"/>
        <v>9.0431125131440684</v>
      </c>
      <c r="F66" s="3">
        <f t="shared" si="1"/>
        <v>2.2058823529411766</v>
      </c>
      <c r="G66" s="16">
        <f t="shared" si="3"/>
        <v>3.2268261371626803</v>
      </c>
    </row>
    <row r="67" spans="1:7" x14ac:dyDescent="0.25">
      <c r="A67">
        <v>1956</v>
      </c>
      <c r="B67" s="1">
        <v>9910</v>
      </c>
      <c r="C67" s="16">
        <f t="shared" si="0"/>
        <v>8.306010928961749</v>
      </c>
      <c r="D67" s="2">
        <v>437.5</v>
      </c>
      <c r="E67" s="16">
        <f t="shared" si="4"/>
        <v>5.4725168756026976</v>
      </c>
      <c r="F67" s="3">
        <f t="shared" si="1"/>
        <v>2.2651428571428571</v>
      </c>
      <c r="G67" s="16">
        <f t="shared" si="3"/>
        <v>2.8334940533590514</v>
      </c>
    </row>
    <row r="68" spans="1:7" x14ac:dyDescent="0.25">
      <c r="A68">
        <v>1957</v>
      </c>
      <c r="B68" s="1">
        <v>10270</v>
      </c>
      <c r="C68" s="16">
        <f t="shared" si="0"/>
        <v>3.6326942482341069</v>
      </c>
      <c r="D68" s="2">
        <v>461.1</v>
      </c>
      <c r="E68" s="16">
        <f t="shared" si="4"/>
        <v>5.3942857142857195</v>
      </c>
      <c r="F68" s="3">
        <f t="shared" si="1"/>
        <v>2.2272825851225329</v>
      </c>
      <c r="G68" s="16">
        <f t="shared" si="3"/>
        <v>-1.7615914660516125</v>
      </c>
    </row>
    <row r="69" spans="1:7" x14ac:dyDescent="0.25">
      <c r="A69">
        <v>1958</v>
      </c>
      <c r="B69" s="1">
        <v>10310</v>
      </c>
      <c r="C69" s="16">
        <f t="shared" si="0"/>
        <v>0.38948393378773127</v>
      </c>
      <c r="D69" s="2">
        <v>467.2</v>
      </c>
      <c r="E69" s="16">
        <f t="shared" si="4"/>
        <v>1.3229234439384008</v>
      </c>
      <c r="F69" s="3">
        <f t="shared" si="1"/>
        <v>2.2067636986301369</v>
      </c>
      <c r="G69" s="16">
        <f t="shared" si="3"/>
        <v>-0.9334395101506695</v>
      </c>
    </row>
    <row r="70" spans="1:7" x14ac:dyDescent="0.25">
      <c r="A70">
        <v>1959</v>
      </c>
      <c r="B70" s="1">
        <v>11270</v>
      </c>
      <c r="C70" s="16">
        <f t="shared" si="0"/>
        <v>9.3113482056256061</v>
      </c>
      <c r="D70" s="2">
        <v>506.6</v>
      </c>
      <c r="E70" s="16">
        <f t="shared" si="4"/>
        <v>8.433219178082199</v>
      </c>
      <c r="F70" s="3">
        <f t="shared" si="1"/>
        <v>2.2246348203711017</v>
      </c>
      <c r="G70" s="16">
        <f t="shared" si="3"/>
        <v>0.87812902754340705</v>
      </c>
    </row>
    <row r="71" spans="1:7" x14ac:dyDescent="0.25">
      <c r="A71">
        <v>1960</v>
      </c>
      <c r="B71" s="1">
        <v>11960</v>
      </c>
      <c r="C71" s="16">
        <f t="shared" si="0"/>
        <v>6.1224489795918364</v>
      </c>
      <c r="D71" s="2">
        <v>526.4</v>
      </c>
      <c r="E71" s="16">
        <f t="shared" si="4"/>
        <v>3.9084090011843569</v>
      </c>
      <c r="F71" s="3">
        <f t="shared" si="1"/>
        <v>2.2720364741641337</v>
      </c>
      <c r="G71" s="16">
        <f t="shared" si="3"/>
        <v>2.2140399784074796</v>
      </c>
    </row>
    <row r="72" spans="1:7" x14ac:dyDescent="0.25">
      <c r="A72">
        <v>1961</v>
      </c>
      <c r="B72" s="1">
        <v>11860</v>
      </c>
      <c r="C72" s="16">
        <f t="shared" si="0"/>
        <v>-0.83612040133779264</v>
      </c>
      <c r="D72" s="2">
        <v>544.70000000000005</v>
      </c>
      <c r="E72" s="16">
        <f t="shared" si="4"/>
        <v>3.4764437689969738</v>
      </c>
      <c r="F72" s="3">
        <f t="shared" si="1"/>
        <v>2.177345327703323</v>
      </c>
      <c r="G72" s="16">
        <f t="shared" si="3"/>
        <v>-4.3125641703347668</v>
      </c>
    </row>
    <row r="73" spans="1:7" x14ac:dyDescent="0.25">
      <c r="A73">
        <v>1962</v>
      </c>
      <c r="B73" s="1">
        <v>12430</v>
      </c>
      <c r="C73" s="16">
        <f t="shared" si="0"/>
        <v>4.8060708263069136</v>
      </c>
      <c r="D73" s="2">
        <v>585.6</v>
      </c>
      <c r="E73" s="16">
        <f t="shared" si="4"/>
        <v>7.5087203965485543</v>
      </c>
      <c r="F73" s="3">
        <f t="shared" si="1"/>
        <v>2.1226092896174862</v>
      </c>
      <c r="G73" s="16">
        <f t="shared" si="3"/>
        <v>-2.7026495702416407</v>
      </c>
    </row>
    <row r="74" spans="1:7" x14ac:dyDescent="0.25">
      <c r="A74">
        <v>1963</v>
      </c>
      <c r="B74" s="1">
        <v>13100</v>
      </c>
      <c r="C74" s="16">
        <f t="shared" ref="C74:C119" si="5">SUM((B74-B73)/B73)*100</f>
        <v>5.3901850362027357</v>
      </c>
      <c r="D74" s="2">
        <v>617.70000000000005</v>
      </c>
      <c r="E74" s="16">
        <f t="shared" si="4"/>
        <v>5.4815573770491843</v>
      </c>
      <c r="F74" s="3">
        <f t="shared" si="1"/>
        <v>2.1207706006151854</v>
      </c>
      <c r="G74" s="16">
        <f t="shared" si="3"/>
        <v>-9.137234084644863E-2</v>
      </c>
    </row>
    <row r="75" spans="1:7" x14ac:dyDescent="0.25">
      <c r="A75">
        <v>1964</v>
      </c>
      <c r="B75" s="1">
        <v>14150</v>
      </c>
      <c r="C75" s="16">
        <f t="shared" si="5"/>
        <v>8.015267175572518</v>
      </c>
      <c r="D75" s="2">
        <v>663.6</v>
      </c>
      <c r="E75" s="16">
        <f t="shared" si="4"/>
        <v>7.4307916464303014</v>
      </c>
      <c r="F75" s="3">
        <f t="shared" si="1"/>
        <v>2.132308619650392</v>
      </c>
      <c r="G75" s="16">
        <f t="shared" si="3"/>
        <v>0.58447552914221657</v>
      </c>
    </row>
    <row r="76" spans="1:7" x14ac:dyDescent="0.25">
      <c r="A76">
        <v>1965</v>
      </c>
      <c r="B76" s="1">
        <v>15250</v>
      </c>
      <c r="C76" s="16">
        <f t="shared" si="5"/>
        <v>7.7738515901060072</v>
      </c>
      <c r="D76" s="2">
        <v>719.1</v>
      </c>
      <c r="E76" s="16">
        <f t="shared" si="4"/>
        <v>8.3634719710669074</v>
      </c>
      <c r="F76" s="3">
        <f t="shared" si="1"/>
        <v>2.1207064386038104</v>
      </c>
      <c r="G76" s="16">
        <f t="shared" si="3"/>
        <v>-0.58962038096090019</v>
      </c>
    </row>
    <row r="77" spans="1:7" x14ac:dyDescent="0.25">
      <c r="A77">
        <v>1966</v>
      </c>
      <c r="B77" s="1">
        <v>16630</v>
      </c>
      <c r="C77" s="16">
        <f t="shared" si="5"/>
        <v>9.0491803278688518</v>
      </c>
      <c r="D77" s="2">
        <v>787.8</v>
      </c>
      <c r="E77" s="16">
        <f t="shared" si="4"/>
        <v>9.5536086775135498</v>
      </c>
      <c r="F77" s="3">
        <f t="shared" si="1"/>
        <v>2.1109418634171111</v>
      </c>
      <c r="G77" s="16">
        <f t="shared" si="3"/>
        <v>-0.50442834964469796</v>
      </c>
    </row>
    <row r="78" spans="1:7" x14ac:dyDescent="0.25">
      <c r="A78">
        <v>1967</v>
      </c>
      <c r="B78" s="1">
        <v>16870</v>
      </c>
      <c r="C78" s="16">
        <f t="shared" si="5"/>
        <v>1.4431749849669273</v>
      </c>
      <c r="D78" s="2">
        <v>832.6</v>
      </c>
      <c r="E78" s="16">
        <f t="shared" si="4"/>
        <v>5.6867225184056958</v>
      </c>
      <c r="F78" s="3">
        <f t="shared" si="1"/>
        <v>2.026183041076147</v>
      </c>
      <c r="G78" s="16">
        <f t="shared" si="3"/>
        <v>-4.2435475334387682</v>
      </c>
    </row>
    <row r="79" spans="1:7" x14ac:dyDescent="0.25">
      <c r="A79">
        <v>1968</v>
      </c>
      <c r="B79" s="1">
        <v>18090</v>
      </c>
      <c r="C79" s="16">
        <f t="shared" si="5"/>
        <v>7.2317723770005937</v>
      </c>
      <c r="D79" s="2">
        <v>910</v>
      </c>
      <c r="E79" s="16">
        <f t="shared" si="4"/>
        <v>9.2961806389622836</v>
      </c>
      <c r="F79" s="3">
        <f t="shared" si="1"/>
        <v>1.987912087912088</v>
      </c>
      <c r="G79" s="16">
        <f t="shared" si="3"/>
        <v>-2.0644082619616899</v>
      </c>
    </row>
    <row r="80" spans="1:7" x14ac:dyDescent="0.25">
      <c r="A80">
        <v>1969</v>
      </c>
      <c r="B80" s="1">
        <v>19420</v>
      </c>
      <c r="C80" s="16">
        <f t="shared" si="5"/>
        <v>7.3521282476506356</v>
      </c>
      <c r="D80" s="2">
        <v>984.6</v>
      </c>
      <c r="E80" s="16">
        <f t="shared" si="4"/>
        <v>8.1978021978022007</v>
      </c>
      <c r="F80" s="3">
        <f t="shared" si="1"/>
        <v>1.9723745683526306</v>
      </c>
      <c r="G80" s="16">
        <f t="shared" si="3"/>
        <v>-0.8456739501515651</v>
      </c>
    </row>
    <row r="81" spans="1:7" x14ac:dyDescent="0.25">
      <c r="A81">
        <v>1970</v>
      </c>
      <c r="B81" s="1">
        <v>19550</v>
      </c>
      <c r="C81" s="16">
        <f t="shared" si="5"/>
        <v>0.66941297631307928</v>
      </c>
      <c r="D81" s="2">
        <v>1038.5</v>
      </c>
      <c r="E81" s="16">
        <f t="shared" si="4"/>
        <v>5.4743042860044664</v>
      </c>
      <c r="F81" s="3">
        <f t="shared" si="1"/>
        <v>1.8825228695233509</v>
      </c>
      <c r="G81" s="16">
        <f t="shared" si="3"/>
        <v>-4.8048913096913868</v>
      </c>
    </row>
    <row r="82" spans="1:7" x14ac:dyDescent="0.25">
      <c r="A82">
        <v>1971</v>
      </c>
      <c r="B82" s="1">
        <v>20700</v>
      </c>
      <c r="C82" s="16">
        <f t="shared" si="5"/>
        <v>5.8823529411764701</v>
      </c>
      <c r="D82" s="2">
        <v>1127.0999999999999</v>
      </c>
      <c r="E82" s="16">
        <f t="shared" si="4"/>
        <v>8.5315358690418783</v>
      </c>
      <c r="F82" s="3">
        <f t="shared" si="1"/>
        <v>1.8365717327655044</v>
      </c>
      <c r="G82" s="16">
        <f t="shared" si="3"/>
        <v>-2.6491829278654082</v>
      </c>
    </row>
    <row r="83" spans="1:7" x14ac:dyDescent="0.25">
      <c r="A83">
        <v>1972</v>
      </c>
      <c r="B83" s="1">
        <v>23210</v>
      </c>
      <c r="C83" s="16">
        <f t="shared" si="5"/>
        <v>12.1256038647343</v>
      </c>
      <c r="D83" s="2">
        <v>1238.3</v>
      </c>
      <c r="E83" s="16">
        <f t="shared" si="4"/>
        <v>9.8660278591074491</v>
      </c>
      <c r="F83" s="3">
        <f t="shared" si="1"/>
        <v>1.8743438585157071</v>
      </c>
      <c r="G83" s="16">
        <f t="shared" si="3"/>
        <v>2.259576005626851</v>
      </c>
    </row>
    <row r="84" spans="1:7" x14ac:dyDescent="0.25">
      <c r="A84">
        <v>1973</v>
      </c>
      <c r="B84" s="1">
        <v>24980</v>
      </c>
      <c r="C84" s="16">
        <f t="shared" si="5"/>
        <v>7.6260232658336928</v>
      </c>
      <c r="D84" s="2">
        <v>1382.7</v>
      </c>
      <c r="E84" s="16">
        <f t="shared" si="4"/>
        <v>11.661148348542365</v>
      </c>
      <c r="F84" s="3">
        <f t="shared" si="1"/>
        <v>1.8066102552976062</v>
      </c>
      <c r="G84" s="16">
        <f t="shared" si="3"/>
        <v>-4.0351250827086727</v>
      </c>
    </row>
    <row r="85" spans="1:7" x14ac:dyDescent="0.25">
      <c r="A85">
        <v>1974</v>
      </c>
      <c r="B85" s="1">
        <v>26620</v>
      </c>
      <c r="C85" s="16">
        <f t="shared" si="5"/>
        <v>6.5652522017614094</v>
      </c>
      <c r="D85" s="2">
        <v>1500</v>
      </c>
      <c r="E85" s="16">
        <f t="shared" si="4"/>
        <v>8.4834020394879541</v>
      </c>
      <c r="F85" s="3">
        <f t="shared" si="1"/>
        <v>1.7746666666666668</v>
      </c>
      <c r="G85" s="16">
        <f t="shared" si="3"/>
        <v>-1.9181498377265447</v>
      </c>
    </row>
    <row r="86" spans="1:7" x14ac:dyDescent="0.25">
      <c r="A86">
        <v>1975</v>
      </c>
      <c r="B86" s="1">
        <v>27900</v>
      </c>
      <c r="C86" s="16">
        <f t="shared" si="5"/>
        <v>4.8084147257700982</v>
      </c>
      <c r="D86" s="2">
        <v>1638.3</v>
      </c>
      <c r="E86" s="16">
        <f t="shared" si="4"/>
        <v>9.2199999999999971</v>
      </c>
      <c r="F86" s="3">
        <f t="shared" si="1"/>
        <v>1.7029848013184399</v>
      </c>
      <c r="G86" s="16">
        <f t="shared" si="3"/>
        <v>-4.4115852742298989</v>
      </c>
    </row>
    <row r="87" spans="1:7" x14ac:dyDescent="0.25">
      <c r="A87">
        <v>1976</v>
      </c>
      <c r="B87" s="1">
        <v>33300</v>
      </c>
      <c r="C87" s="16">
        <f t="shared" si="5"/>
        <v>19.35483870967742</v>
      </c>
      <c r="D87" s="2">
        <v>1825.3</v>
      </c>
      <c r="E87" s="16">
        <f t="shared" si="4"/>
        <v>11.414270890557285</v>
      </c>
      <c r="F87" s="3">
        <f t="shared" si="1"/>
        <v>1.8243576398400261</v>
      </c>
      <c r="G87" s="16">
        <f t="shared" si="3"/>
        <v>7.940567819120135</v>
      </c>
    </row>
    <row r="88" spans="1:7" x14ac:dyDescent="0.25">
      <c r="A88">
        <v>1977</v>
      </c>
      <c r="B88" s="1">
        <v>37440</v>
      </c>
      <c r="C88" s="16">
        <f t="shared" si="5"/>
        <v>12.432432432432433</v>
      </c>
      <c r="D88" s="2">
        <v>2030.9</v>
      </c>
      <c r="E88" s="16">
        <f t="shared" si="4"/>
        <v>11.263901824357648</v>
      </c>
      <c r="F88" s="3">
        <f t="shared" si="1"/>
        <v>1.8435176522723913</v>
      </c>
      <c r="G88" s="16">
        <f t="shared" si="3"/>
        <v>1.1685306080747857</v>
      </c>
    </row>
    <row r="89" spans="1:7" x14ac:dyDescent="0.25">
      <c r="A89">
        <v>1978</v>
      </c>
      <c r="B89" s="1">
        <v>43330</v>
      </c>
      <c r="C89" s="16">
        <f t="shared" si="5"/>
        <v>15.731837606837606</v>
      </c>
      <c r="D89" s="2">
        <v>2294.6999999999998</v>
      </c>
      <c r="E89" s="16">
        <f t="shared" si="4"/>
        <v>12.989315081983344</v>
      </c>
      <c r="F89" s="3">
        <f t="shared" si="1"/>
        <v>1.8882642611234586</v>
      </c>
      <c r="G89" s="16">
        <f t="shared" si="3"/>
        <v>2.7425225248542624</v>
      </c>
    </row>
    <row r="90" spans="1:7" x14ac:dyDescent="0.25">
      <c r="A90">
        <v>1979</v>
      </c>
      <c r="B90" s="1">
        <v>48780</v>
      </c>
      <c r="C90" s="16">
        <f t="shared" si="5"/>
        <v>12.577890606969767</v>
      </c>
      <c r="D90" s="2">
        <v>2563.3000000000002</v>
      </c>
      <c r="E90" s="16">
        <f t="shared" si="4"/>
        <v>11.70523379962524</v>
      </c>
      <c r="F90" s="3">
        <f t="shared" si="1"/>
        <v>1.9030156438965395</v>
      </c>
      <c r="G90" s="16">
        <f t="shared" si="3"/>
        <v>0.87265680734452644</v>
      </c>
    </row>
    <row r="91" spans="1:7" x14ac:dyDescent="0.25">
      <c r="A91">
        <v>1980</v>
      </c>
      <c r="B91" s="1">
        <v>53570</v>
      </c>
      <c r="C91" s="16">
        <f t="shared" si="5"/>
        <v>9.8195981959819605</v>
      </c>
      <c r="D91" s="2">
        <v>2789.5</v>
      </c>
      <c r="E91" s="16">
        <f t="shared" si="4"/>
        <v>8.8245620879335149</v>
      </c>
      <c r="F91" s="3">
        <f t="shared" si="1"/>
        <v>1.9204158451335365</v>
      </c>
      <c r="G91" s="16">
        <f t="shared" si="3"/>
        <v>0.99503610804844556</v>
      </c>
    </row>
    <row r="92" spans="1:7" x14ac:dyDescent="0.25">
      <c r="A92">
        <v>1981</v>
      </c>
      <c r="B92" s="1">
        <v>60460</v>
      </c>
      <c r="C92" s="16">
        <f t="shared" si="5"/>
        <v>12.861676311368303</v>
      </c>
      <c r="D92" s="2">
        <v>3128.4</v>
      </c>
      <c r="E92" s="16">
        <f t="shared" si="4"/>
        <v>12.149130668578602</v>
      </c>
      <c r="F92" s="3">
        <f t="shared" si="1"/>
        <v>1.9326173123641477</v>
      </c>
      <c r="G92" s="16">
        <f t="shared" si="3"/>
        <v>0.71254564278970101</v>
      </c>
    </row>
    <row r="93" spans="1:7" x14ac:dyDescent="0.25">
      <c r="A93">
        <v>1982</v>
      </c>
      <c r="B93" s="1">
        <v>66670</v>
      </c>
      <c r="C93" s="16">
        <f t="shared" si="5"/>
        <v>10.27125372146874</v>
      </c>
      <c r="D93" s="2">
        <v>3255</v>
      </c>
      <c r="E93" s="16">
        <f t="shared" si="4"/>
        <v>4.0467970847717654</v>
      </c>
      <c r="F93" s="3">
        <f t="shared" si="1"/>
        <v>2.0482334869431642</v>
      </c>
      <c r="G93" s="16">
        <f t="shared" si="3"/>
        <v>6.2244566366969751</v>
      </c>
    </row>
    <row r="94" spans="1:7" x14ac:dyDescent="0.25">
      <c r="A94">
        <v>1983</v>
      </c>
      <c r="B94" s="1">
        <v>76000</v>
      </c>
      <c r="C94" s="16">
        <f t="shared" si="5"/>
        <v>13.99430028498575</v>
      </c>
      <c r="D94" s="2">
        <v>3536.7</v>
      </c>
      <c r="E94" s="16">
        <f t="shared" si="4"/>
        <v>8.6543778801843256</v>
      </c>
      <c r="F94" s="3">
        <f t="shared" si="1"/>
        <v>2.1488958633754631</v>
      </c>
      <c r="G94" s="16">
        <f t="shared" si="3"/>
        <v>5.339922404801424</v>
      </c>
    </row>
    <row r="95" spans="1:7" x14ac:dyDescent="0.25">
      <c r="A95">
        <v>1984</v>
      </c>
      <c r="B95" s="1">
        <v>88010</v>
      </c>
      <c r="C95" s="16">
        <f t="shared" si="5"/>
        <v>15.802631578947368</v>
      </c>
      <c r="D95" s="2">
        <v>3933.2</v>
      </c>
      <c r="E95" s="16">
        <f t="shared" si="4"/>
        <v>11.211015918794356</v>
      </c>
      <c r="F95" s="3">
        <f t="shared" si="1"/>
        <v>2.2376182243465879</v>
      </c>
      <c r="G95" s="16">
        <f t="shared" si="3"/>
        <v>4.5916156601530123</v>
      </c>
    </row>
    <row r="96" spans="1:7" x14ac:dyDescent="0.25">
      <c r="A96">
        <v>1985</v>
      </c>
      <c r="B96" s="1">
        <v>94900</v>
      </c>
      <c r="C96" s="16">
        <f t="shared" si="5"/>
        <v>7.8286558345642536</v>
      </c>
      <c r="D96" s="2">
        <v>4220.3</v>
      </c>
      <c r="E96" s="16">
        <f t="shared" si="4"/>
        <v>7.299399979660337</v>
      </c>
      <c r="F96" s="3">
        <f t="shared" si="1"/>
        <v>2.2486553088642989</v>
      </c>
      <c r="G96" s="16">
        <f t="shared" si="3"/>
        <v>0.52925585490391658</v>
      </c>
    </row>
    <row r="97" spans="1:7" x14ac:dyDescent="0.25">
      <c r="A97">
        <v>1986</v>
      </c>
      <c r="B97" s="1">
        <v>102370</v>
      </c>
      <c r="C97" s="16">
        <f t="shared" si="5"/>
        <v>7.8714436248682826</v>
      </c>
      <c r="D97" s="2">
        <v>4462.8</v>
      </c>
      <c r="E97" s="16">
        <f t="shared" si="4"/>
        <v>5.7460370115868544</v>
      </c>
      <c r="F97" s="3">
        <f t="shared" si="1"/>
        <v>2.2938513937438381</v>
      </c>
      <c r="G97" s="16">
        <f t="shared" si="3"/>
        <v>2.1254066132814282</v>
      </c>
    </row>
    <row r="98" spans="1:7" x14ac:dyDescent="0.25">
      <c r="A98">
        <v>1987</v>
      </c>
      <c r="B98" s="1">
        <v>110270</v>
      </c>
      <c r="C98" s="16">
        <f t="shared" si="5"/>
        <v>7.7171046204942844</v>
      </c>
      <c r="D98" s="2">
        <v>4739.5</v>
      </c>
      <c r="E98" s="16">
        <f t="shared" si="4"/>
        <v>6.2001434077260873</v>
      </c>
      <c r="F98" s="3">
        <f t="shared" si="1"/>
        <v>2.3266167317227553</v>
      </c>
      <c r="G98" s="16">
        <f t="shared" si="3"/>
        <v>1.5169612127681971</v>
      </c>
    </row>
    <row r="99" spans="1:7" x14ac:dyDescent="0.25">
      <c r="A99">
        <v>1988</v>
      </c>
      <c r="B99" s="1">
        <v>118750</v>
      </c>
      <c r="C99" s="16">
        <f t="shared" si="5"/>
        <v>7.6902149269973696</v>
      </c>
      <c r="D99" s="2">
        <v>5103.8</v>
      </c>
      <c r="E99" s="16">
        <f t="shared" si="4"/>
        <v>7.6864648169638183</v>
      </c>
      <c r="F99" s="3">
        <f t="shared" si="1"/>
        <v>2.3266977546142091</v>
      </c>
      <c r="G99" s="16">
        <f t="shared" si="3"/>
        <v>3.7501100335513016E-3</v>
      </c>
    </row>
    <row r="100" spans="1:7" x14ac:dyDescent="0.25">
      <c r="A100">
        <v>1989</v>
      </c>
      <c r="B100" s="1">
        <v>124770</v>
      </c>
      <c r="C100" s="16">
        <f t="shared" si="5"/>
        <v>5.0694736842105268</v>
      </c>
      <c r="D100" s="2">
        <v>5484.4</v>
      </c>
      <c r="E100" s="16">
        <f t="shared" si="4"/>
        <v>7.4571887613150878</v>
      </c>
      <c r="F100" s="3">
        <f t="shared" si="1"/>
        <v>2.2749981766464882</v>
      </c>
      <c r="G100" s="16">
        <f t="shared" si="3"/>
        <v>-2.387715077104561</v>
      </c>
    </row>
    <row r="101" spans="1:7" x14ac:dyDescent="0.25">
      <c r="A101">
        <v>1990</v>
      </c>
      <c r="B101" s="1">
        <v>129590</v>
      </c>
      <c r="C101" s="16">
        <f t="shared" si="5"/>
        <v>3.8631081189388476</v>
      </c>
      <c r="D101" s="2">
        <v>5803.1</v>
      </c>
      <c r="E101" s="16">
        <f t="shared" si="4"/>
        <v>5.8110276420392522</v>
      </c>
      <c r="F101" s="3">
        <f t="shared" si="1"/>
        <v>2.2331167824094016</v>
      </c>
      <c r="G101" s="16">
        <f t="shared" si="3"/>
        <v>-1.9479195231004045</v>
      </c>
    </row>
    <row r="102" spans="1:7" x14ac:dyDescent="0.25">
      <c r="A102">
        <v>1991</v>
      </c>
      <c r="B102" s="1">
        <v>127470</v>
      </c>
      <c r="C102" s="16">
        <f t="shared" si="5"/>
        <v>-1.635928698202022</v>
      </c>
      <c r="D102" s="2">
        <v>5995.9</v>
      </c>
      <c r="E102" s="16">
        <f t="shared" si="4"/>
        <v>3.3223621857283052</v>
      </c>
      <c r="F102" s="3">
        <f t="shared" si="1"/>
        <v>2.125952734368485</v>
      </c>
      <c r="G102" s="16">
        <f t="shared" si="3"/>
        <v>-4.958290883930327</v>
      </c>
    </row>
    <row r="103" spans="1:7" x14ac:dyDescent="0.25">
      <c r="A103">
        <v>1992</v>
      </c>
      <c r="B103" s="1">
        <v>132650</v>
      </c>
      <c r="C103" s="16">
        <f t="shared" si="5"/>
        <v>4.0637012630422849</v>
      </c>
      <c r="D103" s="2">
        <v>6337.7</v>
      </c>
      <c r="E103" s="16">
        <f t="shared" si="4"/>
        <v>5.7005620507346721</v>
      </c>
      <c r="F103" s="3">
        <f t="shared" si="1"/>
        <v>2.0930305946952363</v>
      </c>
      <c r="G103" s="16">
        <f t="shared" si="3"/>
        <v>-1.6368607876923873</v>
      </c>
    </row>
    <row r="104" spans="1:7" x14ac:dyDescent="0.25">
      <c r="A104">
        <v>1993</v>
      </c>
      <c r="B104" s="1">
        <v>139540</v>
      </c>
      <c r="C104" s="16">
        <f t="shared" si="5"/>
        <v>5.194119864304561</v>
      </c>
      <c r="D104" s="2">
        <v>6657.4</v>
      </c>
      <c r="E104" s="16">
        <f t="shared" si="4"/>
        <v>5.0444167442447547</v>
      </c>
      <c r="F104" s="3">
        <f t="shared" si="1"/>
        <v>2.0960134587076036</v>
      </c>
      <c r="G104" s="16">
        <f t="shared" si="3"/>
        <v>0.14970312005980624</v>
      </c>
    </row>
    <row r="105" spans="1:7" x14ac:dyDescent="0.25">
      <c r="A105">
        <v>1994</v>
      </c>
      <c r="B105" s="1">
        <v>151680</v>
      </c>
      <c r="C105" s="16">
        <f t="shared" si="5"/>
        <v>8.7000143328077968</v>
      </c>
      <c r="D105" s="2">
        <v>7072.2</v>
      </c>
      <c r="E105" s="16">
        <f t="shared" si="4"/>
        <v>6.2306606182593836</v>
      </c>
      <c r="F105" s="3">
        <f t="shared" ref="F105:F119" si="6">SUM((B105/(D105*1000))*100)</f>
        <v>2.1447357257996096</v>
      </c>
      <c r="G105" s="16">
        <f t="shared" si="3"/>
        <v>2.4693537145484132</v>
      </c>
    </row>
    <row r="106" spans="1:7" x14ac:dyDescent="0.25">
      <c r="A106">
        <v>1995</v>
      </c>
      <c r="B106" s="1">
        <v>162930</v>
      </c>
      <c r="C106" s="16">
        <f t="shared" si="5"/>
        <v>7.4169303797468364</v>
      </c>
      <c r="D106" s="2">
        <v>7397.7</v>
      </c>
      <c r="E106" s="16">
        <f t="shared" si="4"/>
        <v>4.6025282090438626</v>
      </c>
      <c r="F106" s="3">
        <f t="shared" si="6"/>
        <v>2.2024412993227624</v>
      </c>
      <c r="G106" s="16">
        <f t="shared" ref="G106:G119" si="7">SUM(C106-E106)</f>
        <v>2.8144021707029738</v>
      </c>
    </row>
    <row r="107" spans="1:7" x14ac:dyDescent="0.25">
      <c r="A107">
        <v>1996</v>
      </c>
      <c r="B107" s="1">
        <v>175230</v>
      </c>
      <c r="C107" s="16">
        <f t="shared" si="5"/>
        <v>7.5492542809795617</v>
      </c>
      <c r="D107" s="2">
        <v>7816.9</v>
      </c>
      <c r="E107" s="16">
        <f t="shared" si="4"/>
        <v>5.6666261135217679</v>
      </c>
      <c r="F107" s="3">
        <f t="shared" si="6"/>
        <v>2.2416814849876547</v>
      </c>
      <c r="G107" s="16">
        <f t="shared" si="7"/>
        <v>1.8826281674577938</v>
      </c>
    </row>
    <row r="108" spans="1:7" x14ac:dyDescent="0.25">
      <c r="A108">
        <v>1997</v>
      </c>
      <c r="B108" s="1">
        <v>187529</v>
      </c>
      <c r="C108" s="16">
        <f t="shared" si="5"/>
        <v>7.0187753238600701</v>
      </c>
      <c r="D108" s="2">
        <v>8304.2999999999993</v>
      </c>
      <c r="E108" s="16">
        <f t="shared" si="4"/>
        <v>6.2352083306681632</v>
      </c>
      <c r="F108" s="3">
        <f t="shared" si="6"/>
        <v>2.2582156232313384</v>
      </c>
      <c r="G108" s="16">
        <f t="shared" si="7"/>
        <v>0.78356699319190692</v>
      </c>
    </row>
    <row r="109" spans="1:7" x14ac:dyDescent="0.25">
      <c r="A109">
        <v>1998</v>
      </c>
      <c r="B109" s="1">
        <v>201594</v>
      </c>
      <c r="C109" s="16">
        <f t="shared" si="5"/>
        <v>7.5001733065285903</v>
      </c>
      <c r="D109" s="2">
        <v>8747</v>
      </c>
      <c r="E109" s="16">
        <f t="shared" si="4"/>
        <v>5.3309731103163509</v>
      </c>
      <c r="F109" s="3">
        <f t="shared" si="6"/>
        <v>2.3047216188407456</v>
      </c>
      <c r="G109" s="16">
        <f t="shared" si="7"/>
        <v>2.1692001962122394</v>
      </c>
    </row>
    <row r="110" spans="1:7" x14ac:dyDescent="0.25">
      <c r="A110">
        <v>1999</v>
      </c>
      <c r="B110" s="1">
        <v>222308</v>
      </c>
      <c r="C110" s="16">
        <f t="shared" si="5"/>
        <v>10.275107394069268</v>
      </c>
      <c r="D110" s="2">
        <v>9268.4</v>
      </c>
      <c r="E110" s="16">
        <f t="shared" si="4"/>
        <v>5.9609008803018133</v>
      </c>
      <c r="F110" s="3">
        <f t="shared" si="6"/>
        <v>2.3985585430063439</v>
      </c>
      <c r="G110" s="16">
        <f t="shared" si="7"/>
        <v>4.3142065137674548</v>
      </c>
    </row>
    <row r="111" spans="1:7" x14ac:dyDescent="0.25">
      <c r="A111">
        <v>2000</v>
      </c>
      <c r="B111" s="1">
        <v>247472</v>
      </c>
      <c r="C111" s="16">
        <f t="shared" si="5"/>
        <v>11.319430699749896</v>
      </c>
      <c r="D111" s="2">
        <v>9817</v>
      </c>
      <c r="E111" s="16">
        <f t="shared" si="4"/>
        <v>5.9190367269431654</v>
      </c>
      <c r="F111" s="3">
        <f t="shared" si="6"/>
        <v>2.5208515839869614</v>
      </c>
      <c r="G111" s="16">
        <f t="shared" si="7"/>
        <v>5.4003939728067305</v>
      </c>
    </row>
    <row r="112" spans="1:7" x14ac:dyDescent="0.25">
      <c r="A112">
        <v>2001</v>
      </c>
      <c r="B112" s="1">
        <v>231287</v>
      </c>
      <c r="C112" s="16">
        <f t="shared" si="5"/>
        <v>-6.5401338333225576</v>
      </c>
      <c r="D112" s="2">
        <v>10128</v>
      </c>
      <c r="E112" s="16">
        <f t="shared" si="4"/>
        <v>3.1679739227870019</v>
      </c>
      <c r="F112" s="3">
        <f t="shared" si="6"/>
        <v>2.2836394154818325</v>
      </c>
      <c r="G112" s="16">
        <f t="shared" si="7"/>
        <v>-9.708107756109559</v>
      </c>
    </row>
    <row r="113" spans="1:7" x14ac:dyDescent="0.25">
      <c r="A113">
        <v>2002</v>
      </c>
      <c r="B113" s="1">
        <v>236875</v>
      </c>
      <c r="C113" s="16">
        <f t="shared" si="5"/>
        <v>2.4160458650940173</v>
      </c>
      <c r="D113" s="2">
        <v>10469.6</v>
      </c>
      <c r="E113" s="16">
        <f t="shared" si="4"/>
        <v>3.3728278041074282</v>
      </c>
      <c r="F113" s="3">
        <f t="shared" si="6"/>
        <v>2.2625028654389854</v>
      </c>
      <c r="G113" s="16">
        <f t="shared" si="7"/>
        <v>-0.95678193901341091</v>
      </c>
    </row>
    <row r="114" spans="1:7" x14ac:dyDescent="0.25">
      <c r="A114">
        <v>2003</v>
      </c>
      <c r="B114" s="1">
        <v>245477</v>
      </c>
      <c r="C114" s="16">
        <f t="shared" si="5"/>
        <v>3.6314511873350921</v>
      </c>
      <c r="D114" s="2">
        <v>10960.8</v>
      </c>
      <c r="E114" s="16">
        <f t="shared" si="4"/>
        <v>4.6916787651868157</v>
      </c>
      <c r="F114" s="3">
        <f t="shared" si="6"/>
        <v>2.2395901758995693</v>
      </c>
      <c r="G114" s="16">
        <f t="shared" si="7"/>
        <v>-1.0602275778517236</v>
      </c>
    </row>
    <row r="115" spans="1:7" x14ac:dyDescent="0.25">
      <c r="A115">
        <v>2004</v>
      </c>
      <c r="B115" s="1">
        <v>263766</v>
      </c>
      <c r="C115" s="16">
        <f t="shared" si="5"/>
        <v>7.4503925011304526</v>
      </c>
      <c r="D115" s="2">
        <v>11685.9</v>
      </c>
      <c r="E115" s="16">
        <f t="shared" si="4"/>
        <v>6.6153930370046021</v>
      </c>
      <c r="F115" s="3">
        <f t="shared" si="6"/>
        <v>2.2571303879033708</v>
      </c>
      <c r="G115" s="16">
        <f t="shared" si="7"/>
        <v>0.83499946412585047</v>
      </c>
    </row>
    <row r="116" spans="1:7" x14ac:dyDescent="0.25">
      <c r="A116">
        <v>2005</v>
      </c>
      <c r="B116" s="1">
        <v>271074</v>
      </c>
      <c r="C116" s="16">
        <f t="shared" si="5"/>
        <v>2.7706376106094037</v>
      </c>
      <c r="D116" s="2">
        <v>12421.9</v>
      </c>
      <c r="E116" s="16">
        <f t="shared" si="4"/>
        <v>6.2981884150985383</v>
      </c>
      <c r="F116" s="3">
        <f t="shared" si="6"/>
        <v>2.1822265514937329</v>
      </c>
      <c r="G116" s="16">
        <f t="shared" si="7"/>
        <v>-3.5275508044891346</v>
      </c>
    </row>
    <row r="117" spans="1:7" x14ac:dyDescent="0.25">
      <c r="A117">
        <v>2006</v>
      </c>
      <c r="B117" s="1">
        <v>281653</v>
      </c>
      <c r="C117" s="16">
        <f t="shared" si="5"/>
        <v>3.902624375631746</v>
      </c>
      <c r="D117" s="2">
        <v>13178.4</v>
      </c>
      <c r="E117" s="16">
        <f t="shared" ref="E117:E123" si="8">SUM((D117-D116)/D116)*100</f>
        <v>6.0900506363760778</v>
      </c>
      <c r="F117" s="3">
        <f t="shared" si="6"/>
        <v>2.1372321374370182</v>
      </c>
      <c r="G117" s="16">
        <f t="shared" si="7"/>
        <v>-2.1874262607443318</v>
      </c>
    </row>
    <row r="118" spans="1:7" x14ac:dyDescent="0.25">
      <c r="A118">
        <v>2007</v>
      </c>
      <c r="B118" s="1">
        <v>290300</v>
      </c>
      <c r="C118" s="16">
        <f t="shared" si="5"/>
        <v>3.070089791338988</v>
      </c>
      <c r="D118" s="2">
        <v>13807.5</v>
      </c>
      <c r="E118" s="16">
        <f t="shared" si="8"/>
        <v>4.773720633764345</v>
      </c>
      <c r="F118" s="3">
        <f t="shared" si="6"/>
        <v>2.1024805359406118</v>
      </c>
      <c r="G118" s="16">
        <f t="shared" si="7"/>
        <v>-1.703630842425357</v>
      </c>
    </row>
    <row r="119" spans="1:7" x14ac:dyDescent="0.25">
      <c r="A119">
        <v>2008</v>
      </c>
      <c r="B119" s="1">
        <v>270767</v>
      </c>
      <c r="C119" s="16">
        <f t="shared" si="5"/>
        <v>-6.728556665518429</v>
      </c>
      <c r="D119" s="2">
        <v>14264.6</v>
      </c>
      <c r="E119" s="16">
        <f t="shared" si="8"/>
        <v>3.3105196451204084</v>
      </c>
      <c r="F119" s="3">
        <f t="shared" si="6"/>
        <v>1.8981745019138285</v>
      </c>
      <c r="G119" s="16">
        <f t="shared" si="7"/>
        <v>-10.039076310638837</v>
      </c>
    </row>
    <row r="121" spans="1:7" x14ac:dyDescent="0.25">
      <c r="A121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 Kivijarv</dc:creator>
  <cp:lastModifiedBy>Leo Kivijarv</cp:lastModifiedBy>
  <dcterms:created xsi:type="dcterms:W3CDTF">2025-02-28T19:59:39Z</dcterms:created>
  <dcterms:modified xsi:type="dcterms:W3CDTF">2025-02-28T20:00:37Z</dcterms:modified>
</cp:coreProperties>
</file>