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0f18c06907c101f/Documentos/CONEXIÓN BIBLICA/Departamento de Salud/DIPLOMADO/Departamento de Jovenes/2026/Campamento guias/Planillas/"/>
    </mc:Choice>
  </mc:AlternateContent>
  <xr:revisionPtr revIDLastSave="22" documentId="8_{E7FAEAE4-3CE0-499D-B059-B63D0CFD42AB}" xr6:coauthVersionLast="47" xr6:coauthVersionMax="47" xr10:uidLastSave="{EC2338B3-E00D-4BE9-9AD8-8B924AFE6947}"/>
  <bookViews>
    <workbookView xWindow="-120" yWindow="-120" windowWidth="20730" windowHeight="11040" xr2:uid="{00000000-000D-0000-FFFF-FFFF00000000}"/>
  </bookViews>
  <sheets>
    <sheet name="FORMATO INSPECCIÓN DIAR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A14" i="1"/>
  <c r="A15" i="1" s="1"/>
  <c r="A12" i="1"/>
  <c r="A19" i="1"/>
  <c r="A27" i="1"/>
  <c r="A31" i="1"/>
  <c r="A36" i="1"/>
  <c r="A24" i="1"/>
  <c r="A16" i="1" l="1"/>
  <c r="A17" i="1"/>
  <c r="A18" i="1" l="1"/>
  <c r="A20" i="1" l="1"/>
  <c r="A21" i="1" l="1"/>
  <c r="A22" i="1" l="1"/>
  <c r="A23" i="1" l="1"/>
  <c r="A25" i="1" l="1"/>
  <c r="A26" i="1" l="1"/>
  <c r="A28" i="1" l="1"/>
  <c r="A29" i="1" l="1"/>
  <c r="A30" i="1" l="1"/>
  <c r="A32" i="1" l="1"/>
  <c r="A33" i="1" l="1"/>
  <c r="A34" i="1" l="1"/>
  <c r="A35" i="1" l="1"/>
  <c r="A37" i="1" l="1"/>
  <c r="A38" i="1" l="1"/>
  <c r="A39" i="1" l="1"/>
  <c r="A40" i="1" l="1"/>
</calcChain>
</file>

<file path=xl/sharedStrings.xml><?xml version="1.0" encoding="utf-8"?>
<sst xmlns="http://schemas.openxmlformats.org/spreadsheetml/2006/main" count="35" uniqueCount="35">
  <si>
    <r>
      <rPr>
        <b/>
        <sz val="15"/>
        <color rgb="FFFF0000"/>
        <rFont val="Calibri"/>
        <family val="2"/>
      </rPr>
      <t xml:space="preserve">FORMATO DE INSPECCIÓN O REVISIÓN DIARIA No. </t>
    </r>
    <r>
      <rPr>
        <b/>
        <u/>
        <sz val="15"/>
        <color rgb="FFFF0000"/>
        <rFont val="Calibri"/>
        <family val="2"/>
      </rPr>
      <t>        </t>
    </r>
  </si>
  <si>
    <r>
      <rPr>
        <b/>
        <sz val="10.5"/>
        <rFont val="Calibri"/>
        <family val="2"/>
      </rPr>
      <t xml:space="preserve">NOMBRE DEL CLUB: </t>
    </r>
    <r>
      <rPr>
        <b/>
        <u/>
        <sz val="10.5"/>
        <rFont val="Calibri"/>
        <family val="2"/>
      </rPr>
      <t>                                                                                                            </t>
    </r>
  </si>
  <si>
    <r>
      <rPr>
        <b/>
        <sz val="13.5"/>
        <rFont val="Calibri"/>
        <family val="2"/>
      </rPr>
      <t>PUNTOS  A EVALUAR</t>
    </r>
  </si>
  <si>
    <r>
      <rPr>
        <b/>
        <sz val="13.5"/>
        <rFont val="Calibri"/>
        <family val="2"/>
      </rPr>
      <t>PUNTAJE</t>
    </r>
  </si>
  <si>
    <r>
      <rPr>
        <sz val="8.5"/>
        <rFont val="Calibri"/>
        <family val="2"/>
      </rPr>
      <t>Bandera de Colombia</t>
    </r>
  </si>
  <si>
    <r>
      <rPr>
        <sz val="8.5"/>
        <rFont val="Calibri"/>
        <family val="2"/>
      </rPr>
      <t>Bandera del Club Local</t>
    </r>
  </si>
  <si>
    <r>
      <rPr>
        <sz val="8.5"/>
        <rFont val="Calibri"/>
        <family val="2"/>
      </rPr>
      <t>Letrero con el nombre del Club,Distrito y Lema</t>
    </r>
  </si>
  <si>
    <r>
      <rPr>
        <sz val="8.5"/>
        <rFont val="Calibri"/>
        <family val="2"/>
      </rPr>
      <t>Cerca de todo el campamento( Sencilla)</t>
    </r>
  </si>
  <si>
    <r>
      <rPr>
        <sz val="8.5"/>
        <rFont val="Calibri"/>
        <family val="2"/>
      </rPr>
      <t>Banderines de unidades ( un banderin por Unidad)</t>
    </r>
  </si>
  <si>
    <r>
      <rPr>
        <sz val="8.5"/>
        <rFont val="Calibri"/>
        <family val="2"/>
      </rPr>
      <t>Medida de mastil de  banderines (1.70 m Altura y 2.5 cm grosor)</t>
    </r>
  </si>
  <si>
    <r>
      <rPr>
        <sz val="8.5"/>
        <rFont val="Calibri"/>
        <family val="2"/>
      </rPr>
      <t>Carpas bien tensadas y limpias</t>
    </r>
  </si>
  <si>
    <r>
      <rPr>
        <sz val="8.5"/>
        <rFont val="Calibri"/>
        <family val="2"/>
      </rPr>
      <t>Camas bien tendidas y decoradas</t>
    </r>
  </si>
  <si>
    <r>
      <rPr>
        <sz val="8.5"/>
        <rFont val="Calibri"/>
        <family val="2"/>
      </rPr>
      <t>Equipaje arreglado por tamaño y color</t>
    </r>
  </si>
  <si>
    <r>
      <rPr>
        <sz val="8.5"/>
        <rFont val="Calibri"/>
        <family val="2"/>
      </rPr>
      <t>Zapatero arreglado por color</t>
    </r>
  </si>
  <si>
    <r>
      <rPr>
        <sz val="8.5"/>
        <rFont val="Calibri"/>
        <family val="2"/>
      </rPr>
      <t>Vestier aseado y en orden</t>
    </r>
  </si>
  <si>
    <r>
      <rPr>
        <sz val="8.5"/>
        <rFont val="Calibri"/>
        <family val="2"/>
      </rPr>
      <t>Botiquín. Droga básica exigida</t>
    </r>
  </si>
  <si>
    <r>
      <rPr>
        <sz val="8.5"/>
        <rFont val="Calibri"/>
        <family val="2"/>
      </rPr>
      <t>Basureros:  Orgánicos  e inorganico</t>
    </r>
  </si>
  <si>
    <r>
      <rPr>
        <sz val="8.5"/>
        <rFont val="Calibri"/>
        <family val="2"/>
      </rPr>
      <t>Limpieza incluido el derredor del campamento</t>
    </r>
  </si>
  <si>
    <r>
      <rPr>
        <sz val="8.5"/>
        <rFont val="Calibri"/>
        <family val="2"/>
      </rPr>
      <t>Cabello arreglado</t>
    </r>
  </si>
  <si>
    <r>
      <rPr>
        <sz val="8.5"/>
        <rFont val="Calibri"/>
        <family val="2"/>
      </rPr>
      <t>Uñas limpias, cortas y sin maquillaje</t>
    </r>
  </si>
  <si>
    <r>
      <rPr>
        <b/>
        <sz val="9"/>
        <rFont val="Calibri"/>
        <family val="2"/>
      </rPr>
      <t xml:space="preserve">EVALUADOR: </t>
    </r>
    <r>
      <rPr>
        <b/>
        <u/>
        <sz val="9"/>
        <rFont val="Calibri"/>
        <family val="2"/>
      </rPr>
      <t>                                                                         </t>
    </r>
    <r>
      <rPr>
        <b/>
        <sz val="9"/>
        <rFont val="Calibri"/>
        <family val="2"/>
      </rPr>
      <t xml:space="preserve">          DIRECTOR CLUB:  </t>
    </r>
    <r>
      <rPr>
        <b/>
        <u/>
        <sz val="9"/>
        <rFont val="Calibri"/>
        <family val="2"/>
      </rPr>
      <t>                                                                         </t>
    </r>
  </si>
  <si>
    <t>OBTENIDO</t>
  </si>
  <si>
    <r>
      <rPr>
        <b/>
        <sz val="10.5"/>
        <rFont val="Calibri"/>
        <family val="2"/>
      </rPr>
      <t xml:space="preserve">TOTAL  ACAMPANTES </t>
    </r>
    <r>
      <rPr>
        <b/>
        <sz val="7.5"/>
        <rFont val="Calibri"/>
        <family val="2"/>
      </rPr>
      <t xml:space="preserve">(FLIA. PASTORAL + DIRECTIVA + ACOMPAÑANTES): </t>
    </r>
    <r>
      <rPr>
        <b/>
        <u/>
        <sz val="7.5"/>
        <rFont val="Calibri"/>
        <family val="2"/>
      </rPr>
      <t>                                                                  </t>
    </r>
  </si>
  <si>
    <t>TOTAL</t>
  </si>
  <si>
    <t>Cita bíblica del devocional de memoria</t>
  </si>
  <si>
    <t>Presentación Personal (No blusas con tiras, escotes, ni joyas)</t>
  </si>
  <si>
    <t>Bandera del departamento que vien el Club</t>
  </si>
  <si>
    <t>Medida de mastil de otras banderas (2  m altura y 3.5 cm grosor)</t>
  </si>
  <si>
    <t>Tener los viveres buen organizdos (No en el piso)</t>
  </si>
  <si>
    <t>Medida de mastil de bandera Nacional 2  m altura y 3.5 cm grosor)</t>
  </si>
  <si>
    <t>ASOCIACIÓN ASOCENTRORIENTAL</t>
  </si>
  <si>
    <r>
      <rPr>
        <b/>
        <sz val="10.5"/>
        <rFont val="Calibri"/>
        <family val="2"/>
      </rPr>
      <t xml:space="preserve">DISTRITO: </t>
    </r>
    <r>
      <rPr>
        <b/>
        <u/>
        <sz val="10.5"/>
        <rFont val="Calibri"/>
        <family val="2"/>
      </rPr>
      <t>                                                                                      </t>
    </r>
    <r>
      <rPr>
        <b/>
        <sz val="10.5"/>
        <rFont val="Calibri"/>
        <family val="2"/>
      </rPr>
      <t xml:space="preserve">         FECHA: </t>
    </r>
    <r>
      <rPr>
        <b/>
        <u/>
        <sz val="10.5"/>
        <rFont val="Calibri"/>
        <family val="2"/>
      </rPr>
      <t>          </t>
    </r>
    <r>
      <rPr>
        <sz val="10.5"/>
        <rFont val="Calibri"/>
        <family val="2"/>
      </rPr>
      <t>de julio 2026</t>
    </r>
  </si>
  <si>
    <t>Bandera de Conquistadores</t>
  </si>
  <si>
    <t>CAMPAMENTO DE CONQUITADORES 2026</t>
  </si>
  <si>
    <t>"HABLA, SEÑOR"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</si>
</sst>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Times New Roman"/>
      <charset val="204"/>
    </font>
    <font>
      <b/>
      <sz val="13.5"/>
      <name val="Calibri"/>
    </font>
    <font>
      <b/>
      <sz val="15"/>
      <name val="Calibri"/>
    </font>
    <font>
      <b/>
      <sz val="10.5"/>
      <name val="Calibri"/>
    </font>
    <font>
      <sz val="8.5"/>
      <color rgb="FF000000"/>
      <name val="Calibri"/>
      <family val="2"/>
    </font>
    <font>
      <sz val="8.5"/>
      <name val="Calibri"/>
    </font>
    <font>
      <b/>
      <sz val="13.5"/>
      <color rgb="FF001F5F"/>
      <name val="Calibri"/>
      <family val="2"/>
    </font>
    <font>
      <b/>
      <sz val="13.5"/>
      <name val="Calibri"/>
      <family val="2"/>
    </font>
    <font>
      <b/>
      <sz val="15"/>
      <color rgb="FFFF0000"/>
      <name val="Calibri"/>
      <family val="2"/>
    </font>
    <font>
      <b/>
      <u/>
      <sz val="15"/>
      <color rgb="FFFF0000"/>
      <name val="Calibri"/>
      <family val="2"/>
    </font>
    <font>
      <b/>
      <sz val="10.5"/>
      <name val="Calibri"/>
      <family val="2"/>
    </font>
    <font>
      <b/>
      <u/>
      <sz val="10.5"/>
      <name val="Calibri"/>
      <family val="2"/>
    </font>
    <font>
      <sz val="10.5"/>
      <name val="Calibri"/>
      <family val="2"/>
    </font>
    <font>
      <b/>
      <sz val="7.5"/>
      <name val="Calibri"/>
      <family val="2"/>
    </font>
    <font>
      <b/>
      <u/>
      <sz val="7.5"/>
      <name val="Calibri"/>
      <family val="2"/>
    </font>
    <font>
      <sz val="8.5"/>
      <name val="Calibri"/>
      <family val="2"/>
    </font>
    <font>
      <b/>
      <sz val="9"/>
      <name val="Calibri"/>
      <family val="2"/>
    </font>
    <font>
      <b/>
      <u/>
      <sz val="9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</font>
    <font>
      <b/>
      <sz val="13.5"/>
      <color theme="5" tint="-0.499984740745262"/>
      <name val="Calibri"/>
      <family val="2"/>
    </font>
    <font>
      <sz val="10"/>
      <color theme="5" tint="-0.499984740745262"/>
      <name val="Times New Roman"/>
      <family val="1"/>
    </font>
    <font>
      <b/>
      <sz val="19.5"/>
      <color theme="5" tint="-0.249977111117893"/>
      <name val="Calibri"/>
      <family val="2"/>
    </font>
    <font>
      <b/>
      <sz val="13.5"/>
      <color theme="5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 indent="1"/>
    </xf>
    <xf numFmtId="0" fontId="5" fillId="0" borderId="2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top" shrinkToFi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1" fontId="20" fillId="2" borderId="1" xfId="0" applyNumberFormat="1" applyFont="1" applyFill="1" applyBorder="1" applyAlignment="1">
      <alignment horizontal="center" vertical="top" shrinkToFit="1"/>
    </xf>
    <xf numFmtId="0" fontId="21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shrinkToFit="1"/>
    </xf>
    <xf numFmtId="0" fontId="20" fillId="0" borderId="0" xfId="0" applyFont="1" applyAlignment="1">
      <alignment horizontal="center" vertical="top" wrapText="1"/>
    </xf>
    <xf numFmtId="1" fontId="20" fillId="0" borderId="0" xfId="0" applyNumberFormat="1" applyFont="1" applyAlignment="1">
      <alignment horizontal="center" vertical="top" shrinkToFit="1"/>
    </xf>
    <xf numFmtId="0" fontId="21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20" fillId="2" borderId="2" xfId="0" applyFont="1" applyFill="1" applyBorder="1" applyAlignment="1">
      <alignment horizontal="center" vertical="top" wrapText="1"/>
    </xf>
    <xf numFmtId="0" fontId="20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 wrapText="1" indent="6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topLeftCell="A31" workbookViewId="0">
      <selection activeCell="E48" sqref="E48"/>
    </sheetView>
  </sheetViews>
  <sheetFormatPr baseColWidth="10" defaultColWidth="8.83203125" defaultRowHeight="12.75" x14ac:dyDescent="0.2"/>
  <cols>
    <col min="1" max="1" width="6.83203125" customWidth="1"/>
    <col min="2" max="2" width="59.33203125" customWidth="1"/>
    <col min="3" max="3" width="18.6640625" customWidth="1"/>
    <col min="4" max="4" width="17.33203125" customWidth="1"/>
  </cols>
  <sheetData>
    <row r="1" spans="1:4" ht="20.25" customHeight="1" x14ac:dyDescent="0.2">
      <c r="A1" s="29" t="s">
        <v>30</v>
      </c>
      <c r="B1" s="30"/>
      <c r="C1" s="30"/>
      <c r="D1" s="30"/>
    </row>
    <row r="2" spans="1:4" ht="20.25" customHeight="1" x14ac:dyDescent="0.2">
      <c r="A2" s="32" t="s">
        <v>33</v>
      </c>
      <c r="B2" s="32"/>
      <c r="C2" s="32"/>
      <c r="D2" s="32"/>
    </row>
    <row r="3" spans="1:4" ht="29.25" customHeight="1" x14ac:dyDescent="0.2">
      <c r="A3" s="33" t="s">
        <v>34</v>
      </c>
      <c r="B3" s="33"/>
      <c r="C3" s="33"/>
      <c r="D3" s="33"/>
    </row>
    <row r="4" spans="1:4" x14ac:dyDescent="0.2">
      <c r="A4" s="31"/>
      <c r="B4" s="31"/>
      <c r="C4" s="31"/>
      <c r="D4" s="31"/>
    </row>
    <row r="5" spans="1:4" ht="22.5" customHeight="1" x14ac:dyDescent="0.2">
      <c r="A5" s="21" t="s">
        <v>0</v>
      </c>
      <c r="B5" s="21"/>
      <c r="C5" s="21"/>
      <c r="D5" s="21"/>
    </row>
    <row r="6" spans="1:4" x14ac:dyDescent="0.2">
      <c r="A6" s="31"/>
      <c r="B6" s="31"/>
      <c r="C6" s="31"/>
      <c r="D6" s="31"/>
    </row>
    <row r="7" spans="1:4" ht="19.149999999999999" customHeight="1" x14ac:dyDescent="0.2">
      <c r="A7" s="26" t="s">
        <v>1</v>
      </c>
      <c r="B7" s="26"/>
      <c r="C7" s="26"/>
      <c r="D7" s="26"/>
    </row>
    <row r="8" spans="1:4" ht="19.149999999999999" customHeight="1" x14ac:dyDescent="0.2">
      <c r="A8" s="27" t="s">
        <v>31</v>
      </c>
      <c r="B8" s="28"/>
      <c r="C8" s="28"/>
      <c r="D8" s="28"/>
    </row>
    <row r="9" spans="1:4" ht="19.149999999999999" customHeight="1" x14ac:dyDescent="0.2">
      <c r="A9" s="7"/>
      <c r="B9" s="15"/>
      <c r="C9" s="6"/>
      <c r="D9" s="6"/>
    </row>
    <row r="10" spans="1:4" ht="15.75" customHeight="1" x14ac:dyDescent="0.2">
      <c r="A10" s="22" t="s">
        <v>22</v>
      </c>
      <c r="B10" s="23"/>
      <c r="C10" s="23"/>
      <c r="D10" s="23"/>
    </row>
    <row r="11" spans="1:4" ht="20.25" customHeight="1" thickBot="1" x14ac:dyDescent="0.25">
      <c r="A11" s="24" t="s">
        <v>2</v>
      </c>
      <c r="B11" s="25"/>
      <c r="C11" s="1" t="s">
        <v>3</v>
      </c>
      <c r="D11" s="2" t="s">
        <v>21</v>
      </c>
    </row>
    <row r="12" spans="1:4" ht="13.5" customHeight="1" thickBot="1" x14ac:dyDescent="0.25">
      <c r="A12" s="19" t="str">
        <f>CONCATENATE("ENTRADA ","(",SUM(C13:C18)," puntos",")")</f>
        <v>ENTRADA (120 puntos)</v>
      </c>
      <c r="B12" s="20"/>
      <c r="C12" s="20"/>
      <c r="D12" s="20"/>
    </row>
    <row r="13" spans="1:4" ht="12.75" customHeight="1" x14ac:dyDescent="0.2">
      <c r="A13" s="11">
        <v>1</v>
      </c>
      <c r="B13" s="3" t="s">
        <v>4</v>
      </c>
      <c r="C13" s="4">
        <v>20</v>
      </c>
      <c r="D13" s="5"/>
    </row>
    <row r="14" spans="1:4" ht="12.75" customHeight="1" x14ac:dyDescent="0.2">
      <c r="A14" s="11">
        <f>A13+1</f>
        <v>2</v>
      </c>
      <c r="B14" s="8" t="s">
        <v>26</v>
      </c>
      <c r="C14" s="4">
        <v>20</v>
      </c>
      <c r="D14" s="5"/>
    </row>
    <row r="15" spans="1:4" ht="12.75" customHeight="1" x14ac:dyDescent="0.2">
      <c r="A15" s="11">
        <f t="shared" ref="A15:A18" si="0">A14+1</f>
        <v>3</v>
      </c>
      <c r="B15" s="8" t="s">
        <v>32</v>
      </c>
      <c r="C15" s="4">
        <v>20</v>
      </c>
      <c r="D15" s="5"/>
    </row>
    <row r="16" spans="1:4" ht="12.75" customHeight="1" x14ac:dyDescent="0.2">
      <c r="A16" s="11">
        <f t="shared" si="0"/>
        <v>4</v>
      </c>
      <c r="B16" s="3" t="s">
        <v>5</v>
      </c>
      <c r="C16" s="4">
        <v>20</v>
      </c>
      <c r="D16" s="5"/>
    </row>
    <row r="17" spans="1:4" ht="12.75" customHeight="1" x14ac:dyDescent="0.2">
      <c r="A17" s="11">
        <f t="shared" si="0"/>
        <v>5</v>
      </c>
      <c r="B17" s="3" t="s">
        <v>6</v>
      </c>
      <c r="C17" s="4">
        <v>20</v>
      </c>
      <c r="D17" s="5"/>
    </row>
    <row r="18" spans="1:4" ht="12.75" customHeight="1" thickBot="1" x14ac:dyDescent="0.25">
      <c r="A18" s="11">
        <f t="shared" si="0"/>
        <v>6</v>
      </c>
      <c r="B18" s="3" t="s">
        <v>7</v>
      </c>
      <c r="C18" s="4">
        <v>20</v>
      </c>
      <c r="D18" s="5"/>
    </row>
    <row r="19" spans="1:4" ht="13.5" customHeight="1" thickBot="1" x14ac:dyDescent="0.25">
      <c r="A19" s="19" t="str">
        <f>CONCATENATE("MEDIDAS DE MÁSTIL ","(",SUM(C20:C23)," puntos",")")</f>
        <v>MEDIDAS DE MÁSTIL (80 puntos)</v>
      </c>
      <c r="B19" s="20"/>
      <c r="C19" s="20"/>
      <c r="D19" s="20"/>
    </row>
    <row r="20" spans="1:4" ht="12.75" customHeight="1" x14ac:dyDescent="0.2">
      <c r="A20" s="11">
        <f>A18+1</f>
        <v>7</v>
      </c>
      <c r="B20" s="3" t="s">
        <v>8</v>
      </c>
      <c r="C20" s="4">
        <v>20</v>
      </c>
      <c r="D20" s="5"/>
    </row>
    <row r="21" spans="1:4" ht="12.75" customHeight="1" x14ac:dyDescent="0.2">
      <c r="A21" s="11">
        <f t="shared" ref="A21:A23" si="1">A20+1</f>
        <v>8</v>
      </c>
      <c r="B21" s="8" t="s">
        <v>29</v>
      </c>
      <c r="C21" s="4">
        <v>20</v>
      </c>
      <c r="D21" s="5"/>
    </row>
    <row r="22" spans="1:4" ht="12.75" customHeight="1" x14ac:dyDescent="0.2">
      <c r="A22" s="11">
        <f t="shared" si="1"/>
        <v>9</v>
      </c>
      <c r="B22" s="8" t="s">
        <v>27</v>
      </c>
      <c r="C22" s="4">
        <v>20</v>
      </c>
      <c r="D22" s="5"/>
    </row>
    <row r="23" spans="1:4" ht="12.75" customHeight="1" thickBot="1" x14ac:dyDescent="0.25">
      <c r="A23" s="11">
        <f t="shared" si="1"/>
        <v>10</v>
      </c>
      <c r="B23" s="3" t="s">
        <v>9</v>
      </c>
      <c r="C23" s="4">
        <v>20</v>
      </c>
      <c r="D23" s="5"/>
    </row>
    <row r="24" spans="1:4" ht="13.5" customHeight="1" thickBot="1" x14ac:dyDescent="0.25">
      <c r="A24" s="19" t="str">
        <f>CONCATENATE("ARREGLO DE CARPAS ","(",SUM(C25:C26)," puntos",")")</f>
        <v>ARREGLO DE CARPAS (80 puntos)</v>
      </c>
      <c r="B24" s="20"/>
      <c r="C24" s="20"/>
      <c r="D24" s="20"/>
    </row>
    <row r="25" spans="1:4" ht="12.75" customHeight="1" x14ac:dyDescent="0.2">
      <c r="A25" s="11">
        <f>A23+1</f>
        <v>11</v>
      </c>
      <c r="B25" s="3" t="s">
        <v>10</v>
      </c>
      <c r="C25" s="4">
        <v>40</v>
      </c>
      <c r="D25" s="5"/>
    </row>
    <row r="26" spans="1:4" ht="12.75" customHeight="1" thickBot="1" x14ac:dyDescent="0.25">
      <c r="A26" s="11">
        <f>A25+1</f>
        <v>12</v>
      </c>
      <c r="B26" s="3" t="s">
        <v>11</v>
      </c>
      <c r="C26" s="4">
        <v>40</v>
      </c>
      <c r="D26" s="5"/>
    </row>
    <row r="27" spans="1:4" ht="13.5" customHeight="1" thickBot="1" x14ac:dyDescent="0.25">
      <c r="A27" s="19" t="str">
        <f>CONCATENATE("CONSTRUCCIONES BÁSICAS ","(",SUM(C25:C26)," puntos",")")</f>
        <v>CONSTRUCCIONES BÁSICAS (80 puntos)</v>
      </c>
      <c r="B27" s="20"/>
      <c r="C27" s="20"/>
      <c r="D27" s="20"/>
    </row>
    <row r="28" spans="1:4" ht="12.75" customHeight="1" x14ac:dyDescent="0.2">
      <c r="A28" s="11">
        <f>A26+1</f>
        <v>13</v>
      </c>
      <c r="B28" s="3" t="s">
        <v>12</v>
      </c>
      <c r="C28" s="4">
        <v>40</v>
      </c>
      <c r="D28" s="5"/>
    </row>
    <row r="29" spans="1:4" ht="12.75" customHeight="1" x14ac:dyDescent="0.2">
      <c r="A29" s="11">
        <f t="shared" ref="A29:A30" si="2">A28+1</f>
        <v>14</v>
      </c>
      <c r="B29" s="3" t="s">
        <v>13</v>
      </c>
      <c r="C29" s="4">
        <v>30</v>
      </c>
      <c r="D29" s="5"/>
    </row>
    <row r="30" spans="1:4" ht="12.75" customHeight="1" thickBot="1" x14ac:dyDescent="0.25">
      <c r="A30" s="11">
        <f t="shared" si="2"/>
        <v>15</v>
      </c>
      <c r="B30" s="3" t="s">
        <v>14</v>
      </c>
      <c r="C30" s="4">
        <v>30</v>
      </c>
      <c r="D30" s="5"/>
    </row>
    <row r="31" spans="1:4" ht="13.5" customHeight="1" thickBot="1" x14ac:dyDescent="0.25">
      <c r="A31" s="19" t="str">
        <f>CONCATENATE("GENERALES ","(",SUM(C32:C34)," puntos",")")</f>
        <v>GENERALES (150 puntos)</v>
      </c>
      <c r="B31" s="20"/>
      <c r="C31" s="20"/>
      <c r="D31" s="20"/>
    </row>
    <row r="32" spans="1:4" ht="12.75" customHeight="1" x14ac:dyDescent="0.2">
      <c r="A32" s="11">
        <f>A30+1</f>
        <v>16</v>
      </c>
      <c r="B32" s="3" t="s">
        <v>15</v>
      </c>
      <c r="C32" s="4">
        <v>50</v>
      </c>
      <c r="D32" s="5"/>
    </row>
    <row r="33" spans="1:4" ht="12.75" customHeight="1" x14ac:dyDescent="0.2">
      <c r="A33" s="11">
        <f t="shared" ref="A33:A35" si="3">A32+1</f>
        <v>17</v>
      </c>
      <c r="B33" s="3" t="s">
        <v>16</v>
      </c>
      <c r="C33" s="4">
        <v>50</v>
      </c>
      <c r="D33" s="5"/>
    </row>
    <row r="34" spans="1:4" ht="12.75" customHeight="1" x14ac:dyDescent="0.2">
      <c r="A34" s="11">
        <f t="shared" si="3"/>
        <v>18</v>
      </c>
      <c r="B34" s="3" t="s">
        <v>17</v>
      </c>
      <c r="C34" s="4">
        <v>50</v>
      </c>
      <c r="D34" s="5"/>
    </row>
    <row r="35" spans="1:4" ht="12.75" customHeight="1" thickBot="1" x14ac:dyDescent="0.25">
      <c r="A35" s="11">
        <f t="shared" si="3"/>
        <v>19</v>
      </c>
      <c r="B35" s="3" t="s">
        <v>28</v>
      </c>
      <c r="C35" s="4">
        <v>100</v>
      </c>
      <c r="D35" s="5"/>
    </row>
    <row r="36" spans="1:4" ht="13.5" customHeight="1" thickBot="1" x14ac:dyDescent="0.25">
      <c r="A36" s="19" t="str">
        <f>CONCATENATE("ACAMPANTES ","(",SUM(C37:C40)," puntos",")")</f>
        <v>ACAMPANTES (170 puntos)</v>
      </c>
      <c r="B36" s="20"/>
      <c r="C36" s="20"/>
      <c r="D36" s="20"/>
    </row>
    <row r="37" spans="1:4" ht="12.75" customHeight="1" x14ac:dyDescent="0.2">
      <c r="A37" s="11">
        <f>A35+1</f>
        <v>20</v>
      </c>
      <c r="B37" s="3" t="s">
        <v>18</v>
      </c>
      <c r="C37" s="4">
        <v>20</v>
      </c>
      <c r="D37" s="5"/>
    </row>
    <row r="38" spans="1:4" ht="12.75" customHeight="1" x14ac:dyDescent="0.2">
      <c r="A38" s="11">
        <f>A37+1</f>
        <v>21</v>
      </c>
      <c r="B38" s="3" t="s">
        <v>19</v>
      </c>
      <c r="C38" s="4">
        <v>50</v>
      </c>
      <c r="D38" s="5"/>
    </row>
    <row r="39" spans="1:4" ht="12.75" customHeight="1" x14ac:dyDescent="0.2">
      <c r="A39" s="11">
        <f>A38+1</f>
        <v>22</v>
      </c>
      <c r="B39" s="8" t="s">
        <v>24</v>
      </c>
      <c r="C39" s="4">
        <v>50</v>
      </c>
      <c r="D39" s="5"/>
    </row>
    <row r="40" spans="1:4" ht="12.75" customHeight="1" x14ac:dyDescent="0.2">
      <c r="A40" s="11">
        <f>A39+1</f>
        <v>23</v>
      </c>
      <c r="B40" s="8" t="s">
        <v>25</v>
      </c>
      <c r="C40" s="4">
        <v>50</v>
      </c>
      <c r="D40" s="5"/>
    </row>
    <row r="41" spans="1:4" ht="20.25" customHeight="1" x14ac:dyDescent="0.2">
      <c r="A41" s="16" t="s">
        <v>23</v>
      </c>
      <c r="B41" s="17"/>
      <c r="C41" s="9">
        <f>SUM(C13:C18,C20:C23,C25:C26,C28:C30,C32:C35,C37:C40)</f>
        <v>800</v>
      </c>
      <c r="D41" s="10"/>
    </row>
    <row r="42" spans="1:4" ht="20.25" customHeight="1" x14ac:dyDescent="0.2">
      <c r="A42" s="12"/>
      <c r="B42" s="12"/>
      <c r="C42" s="13"/>
      <c r="D42" s="14"/>
    </row>
    <row r="43" spans="1:4" ht="20.25" customHeight="1" x14ac:dyDescent="0.2">
      <c r="A43" s="12"/>
      <c r="B43" s="12"/>
      <c r="C43" s="13"/>
      <c r="D43" s="14"/>
    </row>
    <row r="44" spans="1:4" ht="13.5" customHeight="1" x14ac:dyDescent="0.2">
      <c r="A44" s="18" t="s">
        <v>20</v>
      </c>
      <c r="B44" s="18"/>
      <c r="C44" s="18"/>
      <c r="D44" s="18"/>
    </row>
  </sheetData>
  <mergeCells count="18">
    <mergeCell ref="A1:D1"/>
    <mergeCell ref="A4:D4"/>
    <mergeCell ref="A6:D6"/>
    <mergeCell ref="A2:D2"/>
    <mergeCell ref="A3:D3"/>
    <mergeCell ref="A24:D24"/>
    <mergeCell ref="A19:D19"/>
    <mergeCell ref="A12:D12"/>
    <mergeCell ref="A5:D5"/>
    <mergeCell ref="A10:D10"/>
    <mergeCell ref="A11:B11"/>
    <mergeCell ref="A7:D7"/>
    <mergeCell ref="A8:D8"/>
    <mergeCell ref="A41:B41"/>
    <mergeCell ref="A44:D44"/>
    <mergeCell ref="A36:D36"/>
    <mergeCell ref="A31:D31"/>
    <mergeCell ref="A27:D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INSPECCIÓN 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DANIEL PICO CURREA</cp:lastModifiedBy>
  <cp:lastPrinted>2022-05-07T19:21:48Z</cp:lastPrinted>
  <dcterms:created xsi:type="dcterms:W3CDTF">2021-10-23T03:56:20Z</dcterms:created>
  <dcterms:modified xsi:type="dcterms:W3CDTF">2026-04-23T20:14:51Z</dcterms:modified>
</cp:coreProperties>
</file>